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vasca/arcadia/market/mbo/mbo-category/deepmind-common/src/test/resources/excel_files/"/>
    </mc:Choice>
  </mc:AlternateContent>
  <xr:revisionPtr revIDLastSave="0" documentId="13_ncr:1_{F3A9A8DB-AC0A-8348-A674-4B6D291C1563}" xr6:coauthVersionLast="47" xr6:coauthVersionMax="47" xr10:uidLastSave="{00000000-0000-0000-0000-000000000000}"/>
  <bookViews>
    <workbookView xWindow="0" yWindow="2040" windowWidth="27640" windowHeight="16540" xr2:uid="{00000000-000D-0000-FFFF-FFFF00000000}"/>
  </bookViews>
  <sheets>
    <sheet name="Sheet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F4" i="1" l="1"/>
  <c r="CA4" i="1"/>
  <c r="BZ4" i="1"/>
  <c r="BY4" i="1"/>
  <c r="BR4" i="1"/>
  <c r="BO4" i="1"/>
  <c r="BB4" i="1"/>
  <c r="AK4" i="1"/>
  <c r="AZ4" i="1" s="1"/>
  <c r="CF3" i="1"/>
  <c r="CA3" i="1"/>
  <c r="BZ3" i="1"/>
  <c r="BY3" i="1"/>
  <c r="BR3" i="1"/>
  <c r="BO3" i="1"/>
  <c r="BB3" i="1"/>
  <c r="AK3" i="1"/>
  <c r="BA3" i="1" s="1"/>
  <c r="BA4" i="1" l="1"/>
  <c r="BC4" i="1"/>
  <c r="AZ3" i="1"/>
  <c r="B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Msku в корфиксе (на вчера)</t>
        </r>
      </text>
    </comment>
    <comment ref="AJ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Продажи в штуках по всем схемам за последние 60 дней</t>
        </r>
      </text>
    </comment>
    <comment ref="AM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O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Q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S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U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W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Y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E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GMV по всем схемам за последние 60 дней</t>
        </r>
      </text>
    </comment>
    <comment ref="BF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BM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P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Q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BS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BV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BW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BX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Отклонение gross маржи от среднего значения в категории</t>
        </r>
      </text>
    </comment>
    <comment ref="CG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CH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CI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CJ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CK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CL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M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N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O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P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Q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CS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CU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 (на вчера)</t>
        </r>
      </text>
    </comment>
    <comment ref="CV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Дэд сток на FF 1P в штуках  (на вчера)</t>
        </r>
      </text>
    </comment>
    <comment ref="CW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CX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CY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CZ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DA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DB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DC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DD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DE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DF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DG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DH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DI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DJ1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DK1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DL1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M1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N1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O1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P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DU1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DV1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DW1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DX1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всех схемах 3P, кроме FF  %</t>
        </r>
      </text>
    </comment>
    <comment ref="DY1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<sst xmlns="http://schemas.openxmlformats.org/spreadsheetml/2006/main" count="298" uniqueCount="289">
  <si>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</si>
  <si>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</si>
  <si>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</si>
  <si>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</si>
  <si>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</si>
  <si>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</si>
  <si>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</si>
  <si>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</si>
  <si>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</si>
  <si>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</si>
  <si>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</si>
  <si>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</si>
  <si>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</si>
  <si>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</si>
  <si>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</si>
  <si>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</si>
  <si>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</si>
  <si>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</si>
  <si>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</si>
  <si>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</si>
  <si>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</si>
  <si>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</si>
  <si>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</si>
  <si>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</si>
  <si>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</si>
  <si>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</si>
  <si>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</si>
  <si>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</si>
  <si>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</si>
  <si>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</si>
  <si>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</si>
  <si>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</si>
  <si>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in_cf</t>
  </si>
  <si>
    <t>План продаж в мес, шт</t>
  </si>
  <si>
    <t>Текущий сток</t>
  </si>
  <si>
    <t>cnt_total_60days</t>
  </si>
  <si>
    <t>Итого первая поставка для СЗ, шт</t>
  </si>
  <si>
    <t>Яндекс.Маркет (Софьино КГТ) первая поставка, шт</t>
  </si>
  <si>
    <t>Яндекс.Маркет (Софьино КГТ) планируемая дата поставки</t>
  </si>
  <si>
    <t>Яндекс.Маркет (Ростов-на-Дону) первая поставка, шт</t>
  </si>
  <si>
    <t>Яндекс.Маркет (Ростов-на-Дону) планируемая дата поставки</t>
  </si>
  <si>
    <t>Яндекс.Маркет (Самара) первая поставка, шт</t>
  </si>
  <si>
    <t>Яндекс.Маркет (Самара) планируемая дата поставки</t>
  </si>
  <si>
    <t>Яндекс.Маркет (Софьино) первая поставка, шт</t>
  </si>
  <si>
    <t>Яндекс.Маркет (Софьино) планируемая дата поставки</t>
  </si>
  <si>
    <t>Яндекс.Маркет (Санкт-Петербург) первая поставка, шт</t>
  </si>
  <si>
    <t>Яндекс.Маркет (Санкт-Петербург) планируемая дата поставки</t>
  </si>
  <si>
    <t>Яндекс.Маркет (Томилино) первая поставка, шт</t>
  </si>
  <si>
    <t>Яндекс.Маркет (Томилино) планируемая дата поставки</t>
  </si>
  <si>
    <t>Яндекс.Маркет (Екатеринбург) первая поставка, шт</t>
  </si>
  <si>
    <t>Яндекс.Маркет (Екатеринбург)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</si>
  <si>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</si>
  <si>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</si>
  <si>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</si>
  <si>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Оборачиваемость, дн.</t>
  </si>
  <si>
    <t>Сумма закупки, руб.</t>
  </si>
  <si>
    <t>gmv_total_60days</t>
  </si>
  <si>
    <t>purchase_price</t>
  </si>
  <si>
    <t>ЗЦ лотовая</t>
  </si>
  <si>
    <t>Квота, шт</t>
  </si>
  <si>
    <t>Срок действия предложения</t>
  </si>
  <si>
    <t>Цена продажи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</si>
  <si>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</si>
  <si>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</si>
  <si>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</si>
  <si>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</si>
  <si>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</si>
  <si>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</si>
  <si>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</si>
  <si>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</si>
  <si>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</si>
  <si>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</si>
  <si>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</si>
  <si>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</si>
  <si>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</si>
  <si>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Разница в маржинальности %, gross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</si>
  <si>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</si>
  <si>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</si>
  <si>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</si>
  <si>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</si>
  <si>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</si>
  <si>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</si>
  <si>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Расчетная UE</t>
  </si>
  <si>
    <t>Отличие UE 1Р и UE 3Р nonFF (разница в абсолюте)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</si>
  <si>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</si>
  <si>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</si>
  <si>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</si>
  <si>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</si>
  <si>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</si>
  <si>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</si>
  <si>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</si>
  <si>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</si>
  <si>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</si>
  <si>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</si>
  <si>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</si>
  <si>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</si>
  <si>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</si>
  <si>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</si>
  <si>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</si>
  <si>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</si>
  <si>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</si>
  <si>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</si>
  <si>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</si>
  <si>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</si>
  <si>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</si>
  <si>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</si>
  <si>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</si>
  <si>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</si>
  <si>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</si>
  <si>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</si>
  <si>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</si>
  <si>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</si>
  <si>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</si>
  <si>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</si>
  <si>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</si>
  <si>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</si>
  <si>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</si>
  <si>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</si>
  <si>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</si>
  <si>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</si>
  <si>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</si>
  <si>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</si>
  <si>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</si>
  <si>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</si>
  <si>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</si>
  <si>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</si>
  <si>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</si>
  <si>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</si>
  <si>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</si>
  <si>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</si>
  <si>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</si>
  <si>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</si>
  <si>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</si>
  <si>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</si>
  <si>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</si>
  <si>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</si>
  <si>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</si>
  <si>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</si>
  <si>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</si>
  <si>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</si>
  <si>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</si>
  <si>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</si>
  <si>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</si>
  <si>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</si>
  <si>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</si>
  <si>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</si>
  <si>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</si>
  <si>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</si>
  <si>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</si>
  <si>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</si>
  <si>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</si>
  <si>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</si>
  <si>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</si>
  <si>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</si>
  <si>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</si>
  <si>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</si>
  <si>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</si>
  <si>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</si>
  <si>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</si>
  <si>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</si>
  <si>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</si>
  <si>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</si>
  <si>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</si>
  <si>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</si>
  <si>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</si>
  <si>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</si>
  <si>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</si>
  <si>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</si>
  <si>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</si>
  <si>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42</t>
  </si>
  <si>
    <t>43</t>
  </si>
  <si>
    <t>44</t>
  </si>
  <si>
    <t>45</t>
  </si>
  <si>
    <t>50</t>
  </si>
  <si>
    <t>51</t>
  </si>
  <si>
    <t>52</t>
  </si>
  <si>
    <t>53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</si>
  <si>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</si>
  <si>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</si>
  <si>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</si>
  <si>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</si>
  <si>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</si>
  <si>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</si>
  <si>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</si>
  <si>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</si>
  <si>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</si>
  <si>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</si>
  <si>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</si>
  <si>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</si>
  <si>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</si>
  <si>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</si>
  <si>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</si>
  <si>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</si>
  <si>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</si>
  <si>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</si>
  <si>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</si>
  <si>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</si>
  <si>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</si>
  <si>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</si>
  <si>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</si>
  <si>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</si>
  <si>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</si>
  <si>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</si>
  <si>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</si>
  <si>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</si>
  <si>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</si>
  <si>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</si>
  <si>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</si>
  <si>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</si>
  <si>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</si>
  <si>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</si>
  <si>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</si>
  <si>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</si>
  <si>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</si>
  <si>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</si>
  <si>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</si>
  <si>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</si>
  <si>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</si>
  <si>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</si>
  <si>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</si>
  <si>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</si>
  <si>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</si>
  <si>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</si>
  <si>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</si>
  <si>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</si>
  <si>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</si>
  <si>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</si>
  <si>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</si>
  <si>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</si>
  <si>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</si>
  <si>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</si>
  <si>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</si>
  <si>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</si>
  <si>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</si>
  <si>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</si>
  <si>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</si>
  <si>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</si>
  <si>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</si>
  <si>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</si>
  <si>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</si>
  <si>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</si>
  <si>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</si>
  <si>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</si>
  <si>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</si>
  <si>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</si>
  <si>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</si>
  <si>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</si>
  <si>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</si>
  <si>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</si>
  <si>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</si>
  <si>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</si>
  <si>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</si>
  <si>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</si>
  <si>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</si>
  <si>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</si>
  <si>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</si>
  <si>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</si>
  <si>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</si>
  <si>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</si>
  <si>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</si>
  <si>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</si>
  <si>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Средства для посудомоечных машин</t>
  </si>
  <si>
    <t>13196790</t>
  </si>
  <si>
    <t>andgone</t>
  </si>
  <si>
    <t>FMCG</t>
  </si>
  <si>
    <t>Таблетки для посудомоечной машины Clean &amp; Fresh All in 1, 60 шт.</t>
  </si>
  <si>
    <t>msku</t>
  </si>
  <si>
    <t>REGULAR</t>
  </si>
  <si>
    <t>Clean &amp; Fresh</t>
  </si>
  <si>
    <t>ООО «Торговый Дом ЛОТТА»</t>
  </si>
  <si>
    <t>1P</t>
  </si>
  <si>
    <t>https://www.ozon.ru/context/detail/id/184248965/</t>
  </si>
  <si>
    <t>Таблетки для посудомоечной машины Clean &amp; Fresh All in 1, 100 шт.</t>
  </si>
  <si>
    <t>4660002310123</t>
  </si>
  <si>
    <t>http://www.utkonos.ru/item/3249806/sredstvo-dlja-mytja-posudy-v-posudomoechnoj-mashine-cleanfresh-active-oxygen-all-in-1-lemon-v-tabletkakh-100-shtuk?utm_source=ymarket&amp;utm_content=3249806&amp;utm_medium=cpc&amp;utm_term=6433&amp;utm_campaign=mgc_market-msk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</si>
  <si>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</si>
  <si>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</si>
  <si>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</si>
  <si>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</si>
  <si>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000111.shop-sku-111</t>
  </si>
  <si>
    <t>000222.shop-sku-222</t>
  </si>
  <si>
    <t>shop-sku-111</t>
  </si>
  <si>
    <t>shop-sku-222</t>
  </si>
  <si>
    <t>DELISTED</t>
  </si>
  <si>
    <t>INACTIVE</t>
  </si>
  <si>
    <t>Ссылка на товар</t>
  </si>
  <si>
    <t>Средние операционные косты хида, руб</t>
  </si>
  <si>
    <t>Комментарии ассортимента</t>
  </si>
  <si>
    <t>Доступность по сервису наличие на сервисе за 31 день,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</si>
</sst>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2"/>
      <color indexed="8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171"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utkonos.ru/item/3249806/sredstvo-dlja-mytja-posudy-v-posudomoechnoj-mashine-cleanfresh-active-oxygen-all-in-1-lemon-v-tabletkakh-100-shtuk?utm_source=ymarket&amp;utm_content=3249806&amp;utm_medium=cpc&amp;utm_term=6433&amp;utm_campaign=mgc_market-msk" TargetMode="External"/><Relationship Id="rId1" Type="http://schemas.openxmlformats.org/officeDocument/2006/relationships/hyperlink" Target="https://www.ozon.ru/context/detail/id/184248965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9"/>
  <sheetViews>
    <sheetView tabSelected="1" topLeftCell="CF1" workbookViewId="0">
      <pane ySplit="1" topLeftCell="A2" activePane="bottomLeft" state="frozen"/>
      <selection pane="bottomLeft" activeCell="CR1" sqref="CR1"/>
    </sheetView>
  </sheetViews>
  <sheetFormatPr baseColWidth="10" defaultColWidth="8.83203125" defaultRowHeight="15"/>
  <cols>
    <col min="1" max="131" width="15" customWidth="1"/>
    <col min="132" max="132" width="10.1640625" customWidth="1"/>
    <col min="133" max="133" width="12" customWidth="1"/>
  </cols>
  <sheetData>
    <row r="1" spans="1:134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288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5" t="s">
        <v>285</v>
      </c>
      <c r="EC1" s="5" t="s">
        <v>286</v>
      </c>
      <c r="ED1" s="5" t="s">
        <v>287</v>
      </c>
    </row>
    <row r="2" spans="1:134">
      <c r="A2" s="2" t="s">
        <v>130</v>
      </c>
      <c r="B2" s="2" t="s">
        <v>131</v>
      </c>
      <c r="C2" s="2" t="s">
        <v>132</v>
      </c>
      <c r="D2" s="2" t="s">
        <v>133</v>
      </c>
      <c r="E2" s="3" t="s">
        <v>134</v>
      </c>
      <c r="F2" s="2" t="s">
        <v>135</v>
      </c>
      <c r="G2" s="2" t="s">
        <v>136</v>
      </c>
      <c r="H2" s="2" t="s">
        <v>137</v>
      </c>
      <c r="I2" s="2" t="s">
        <v>138</v>
      </c>
      <c r="J2" s="2" t="s">
        <v>139</v>
      </c>
      <c r="K2" s="2" t="s">
        <v>140</v>
      </c>
      <c r="L2" s="2" t="s">
        <v>141</v>
      </c>
      <c r="M2" s="2" t="s">
        <v>142</v>
      </c>
      <c r="N2" s="2" t="s">
        <v>143</v>
      </c>
      <c r="O2" s="2" t="s">
        <v>144</v>
      </c>
      <c r="P2" s="2" t="s">
        <v>145</v>
      </c>
      <c r="Q2" s="2" t="s">
        <v>146</v>
      </c>
      <c r="R2" s="2" t="s">
        <v>147</v>
      </c>
      <c r="S2" s="2" t="s">
        <v>148</v>
      </c>
      <c r="T2" s="2" t="s">
        <v>149</v>
      </c>
      <c r="U2" s="2" t="s">
        <v>150</v>
      </c>
      <c r="V2" s="2" t="s">
        <v>151</v>
      </c>
      <c r="W2" s="2" t="s">
        <v>152</v>
      </c>
      <c r="X2" s="2" t="s">
        <v>153</v>
      </c>
      <c r="Y2" s="2" t="s">
        <v>154</v>
      </c>
      <c r="Z2" s="2" t="s">
        <v>155</v>
      </c>
      <c r="AA2" s="2" t="s">
        <v>156</v>
      </c>
      <c r="AB2" s="2" t="s">
        <v>157</v>
      </c>
      <c r="AC2" s="2" t="s">
        <v>158</v>
      </c>
      <c r="AD2" s="2" t="s">
        <v>159</v>
      </c>
      <c r="AE2" s="2" t="s">
        <v>160</v>
      </c>
      <c r="AF2" s="2" t="s">
        <v>161</v>
      </c>
      <c r="AG2" s="2" t="s">
        <v>162</v>
      </c>
      <c r="AH2" s="2" t="s">
        <v>163</v>
      </c>
      <c r="AI2" s="2" t="s">
        <v>164</v>
      </c>
      <c r="AJ2" s="2" t="s">
        <v>165</v>
      </c>
      <c r="AK2" s="2" t="s">
        <v>166</v>
      </c>
      <c r="AL2" s="2" t="s">
        <v>167</v>
      </c>
      <c r="AM2" s="2" t="s">
        <v>168</v>
      </c>
      <c r="AN2" s="2" t="s">
        <v>169</v>
      </c>
      <c r="AO2" s="2" t="s">
        <v>170</v>
      </c>
      <c r="AP2" s="2" t="s">
        <v>171</v>
      </c>
      <c r="AQ2" s="2" t="s">
        <v>172</v>
      </c>
      <c r="AR2" s="2" t="s">
        <v>173</v>
      </c>
      <c r="AS2" s="2" t="s">
        <v>174</v>
      </c>
      <c r="AT2" s="2" t="s">
        <v>175</v>
      </c>
      <c r="AU2" s="2" t="s">
        <v>176</v>
      </c>
      <c r="AV2" s="2" t="s">
        <v>177</v>
      </c>
      <c r="AW2" s="2" t="s">
        <v>178</v>
      </c>
      <c r="AX2" s="2" t="s">
        <v>179</v>
      </c>
      <c r="AY2" s="2" t="s">
        <v>180</v>
      </c>
      <c r="AZ2" s="2" t="s">
        <v>181</v>
      </c>
      <c r="BA2" s="2" t="s">
        <v>182</v>
      </c>
      <c r="BB2" s="2" t="s">
        <v>183</v>
      </c>
      <c r="BC2" s="2" t="s">
        <v>184</v>
      </c>
      <c r="BD2" s="2" t="s">
        <v>185</v>
      </c>
      <c r="BE2" s="2" t="s">
        <v>186</v>
      </c>
      <c r="BF2" s="2" t="s">
        <v>187</v>
      </c>
      <c r="BG2" s="2" t="s">
        <v>188</v>
      </c>
      <c r="BH2" s="2" t="s">
        <v>189</v>
      </c>
      <c r="BI2" s="2" t="s">
        <v>190</v>
      </c>
      <c r="BJ2" s="2" t="s">
        <v>191</v>
      </c>
      <c r="BK2" s="2" t="s">
        <v>192</v>
      </c>
      <c r="BL2" s="2" t="s">
        <v>193</v>
      </c>
      <c r="BM2" s="2" t="s">
        <v>194</v>
      </c>
      <c r="BN2" s="2" t="s">
        <v>195</v>
      </c>
      <c r="BO2" s="2" t="s">
        <v>196</v>
      </c>
      <c r="BP2" s="2" t="s">
        <v>197</v>
      </c>
      <c r="BQ2" s="2" t="s">
        <v>198</v>
      </c>
      <c r="BR2" s="2" t="s">
        <v>199</v>
      </c>
      <c r="BS2" s="2" t="s">
        <v>200</v>
      </c>
      <c r="BT2" s="2" t="s">
        <v>201</v>
      </c>
      <c r="BU2" s="2" t="s">
        <v>202</v>
      </c>
      <c r="BV2" s="2" t="s">
        <v>203</v>
      </c>
      <c r="BW2" s="2" t="s">
        <v>204</v>
      </c>
      <c r="BX2" s="2" t="s">
        <v>205</v>
      </c>
      <c r="BY2" s="2" t="s">
        <v>206</v>
      </c>
      <c r="BZ2" s="2" t="s">
        <v>207</v>
      </c>
      <c r="CA2" s="2" t="s">
        <v>208</v>
      </c>
      <c r="CB2" s="2" t="s">
        <v>209</v>
      </c>
      <c r="CC2" s="2" t="s">
        <v>210</v>
      </c>
      <c r="CD2" s="2" t="s">
        <v>211</v>
      </c>
      <c r="CE2" s="2" t="s">
        <v>212</v>
      </c>
      <c r="CF2" s="2" t="s">
        <v>213</v>
      </c>
      <c r="CG2" s="2" t="s">
        <v>214</v>
      </c>
      <c r="CH2" s="2" t="s">
        <v>215</v>
      </c>
      <c r="CI2" s="2" t="s">
        <v>216</v>
      </c>
      <c r="CJ2" s="2" t="s">
        <v>217</v>
      </c>
      <c r="CK2" s="2" t="s">
        <v>218</v>
      </c>
      <c r="CL2" s="2" t="s">
        <v>219</v>
      </c>
      <c r="CM2" s="2" t="s">
        <v>220</v>
      </c>
      <c r="CN2" s="2" t="s">
        <v>221</v>
      </c>
      <c r="CO2" s="2" t="s">
        <v>222</v>
      </c>
      <c r="CP2" s="2" t="s">
        <v>223</v>
      </c>
      <c r="CQ2" s="2" t="s">
        <v>224</v>
      </c>
      <c r="CR2" s="2" t="s">
        <v>225</v>
      </c>
      <c r="CS2" s="2" t="s">
        <v>226</v>
      </c>
      <c r="CT2" s="2" t="s">
        <v>227</v>
      </c>
      <c r="CU2" s="2" t="s">
        <v>228</v>
      </c>
      <c r="CV2" s="2" t="s">
        <v>229</v>
      </c>
      <c r="CW2" s="2" t="s">
        <v>230</v>
      </c>
      <c r="CX2" s="2" t="s">
        <v>231</v>
      </c>
      <c r="CY2" s="2" t="s">
        <v>232</v>
      </c>
      <c r="CZ2" s="2" t="s">
        <v>233</v>
      </c>
      <c r="DA2" s="2" t="s">
        <v>234</v>
      </c>
      <c r="DB2" s="2" t="s">
        <v>235</v>
      </c>
      <c r="DC2" s="2" t="s">
        <v>236</v>
      </c>
      <c r="DD2" s="2" t="s">
        <v>237</v>
      </c>
      <c r="DE2" s="2" t="s">
        <v>238</v>
      </c>
      <c r="DF2" s="2" t="s">
        <v>239</v>
      </c>
      <c r="DG2" s="2" t="s">
        <v>240</v>
      </c>
      <c r="DH2" s="2" t="s">
        <v>241</v>
      </c>
      <c r="DI2" s="2" t="s">
        <v>242</v>
      </c>
      <c r="DJ2" s="2" t="s">
        <v>243</v>
      </c>
      <c r="DK2" s="2" t="s">
        <v>244</v>
      </c>
      <c r="DL2" s="2" t="s">
        <v>245</v>
      </c>
      <c r="DM2" s="2" t="s">
        <v>246</v>
      </c>
      <c r="DN2" s="2" t="s">
        <v>247</v>
      </c>
      <c r="DO2" s="2" t="s">
        <v>248</v>
      </c>
      <c r="DP2" s="2" t="s">
        <v>249</v>
      </c>
      <c r="DQ2" s="2" t="s">
        <v>250</v>
      </c>
      <c r="DR2" s="2" t="s">
        <v>251</v>
      </c>
      <c r="DS2" s="2" t="s">
        <v>252</v>
      </c>
      <c r="DT2" s="2" t="s">
        <v>253</v>
      </c>
      <c r="DU2" s="2" t="s">
        <v>254</v>
      </c>
      <c r="DV2" s="2" t="s">
        <v>255</v>
      </c>
      <c r="DW2" s="2" t="s">
        <v>256</v>
      </c>
      <c r="DX2" s="2" t="s">
        <v>257</v>
      </c>
      <c r="DY2" s="2" t="s">
        <v>258</v>
      </c>
      <c r="DZ2" s="2" t="s">
        <v>259</v>
      </c>
      <c r="EA2" s="2" t="s">
        <v>260</v>
      </c>
    </row>
    <row r="3" spans="1:134">
      <c r="A3" s="2" t="s">
        <v>261</v>
      </c>
      <c r="B3" s="2" t="s">
        <v>262</v>
      </c>
      <c r="C3" s="2" t="s">
        <v>263</v>
      </c>
      <c r="D3" s="2" t="s">
        <v>264</v>
      </c>
      <c r="E3" s="3">
        <v>100259776508</v>
      </c>
      <c r="F3" s="2" t="s">
        <v>265</v>
      </c>
      <c r="G3" s="2" t="b">
        <v>0</v>
      </c>
      <c r="H3" s="2" t="s">
        <v>266</v>
      </c>
      <c r="I3" s="2" t="s">
        <v>267</v>
      </c>
      <c r="J3" s="2" t="s">
        <v>279</v>
      </c>
      <c r="K3" s="2" t="s">
        <v>281</v>
      </c>
      <c r="L3" s="2" t="s">
        <v>283</v>
      </c>
      <c r="N3" s="2">
        <v>0</v>
      </c>
      <c r="P3" s="2">
        <v>0</v>
      </c>
      <c r="R3" s="2">
        <v>0</v>
      </c>
      <c r="W3" s="2" t="s">
        <v>268</v>
      </c>
      <c r="X3" s="2">
        <v>111</v>
      </c>
      <c r="Y3" s="2" t="s">
        <v>269</v>
      </c>
      <c r="Z3" s="2" t="s">
        <v>270</v>
      </c>
      <c r="AB3" s="2">
        <v>6</v>
      </c>
      <c r="AC3" s="2">
        <v>6</v>
      </c>
      <c r="AG3" s="2">
        <v>1</v>
      </c>
      <c r="AI3" s="2">
        <v>548</v>
      </c>
      <c r="AJ3" s="2">
        <v>795</v>
      </c>
      <c r="AK3" s="2" t="e">
        <f>#REF!+AL3+AN3+AP3+#REF!+#REF!+AR3+AT3+#REF!+AV3+AX3</f>
        <v>#REF!</v>
      </c>
      <c r="AL3" s="2">
        <v>0</v>
      </c>
      <c r="AN3" s="2">
        <v>0</v>
      </c>
      <c r="AP3" s="2">
        <v>0</v>
      </c>
      <c r="AR3" s="2">
        <v>1</v>
      </c>
      <c r="AS3" s="4">
        <v>46357</v>
      </c>
      <c r="AT3" s="2">
        <v>0</v>
      </c>
      <c r="AV3" s="2">
        <v>0</v>
      </c>
      <c r="AX3" s="2">
        <v>0</v>
      </c>
      <c r="AZ3" s="2" t="e">
        <f>AJ3/AK3</f>
        <v>#REF!</v>
      </c>
      <c r="BA3" s="2" t="e">
        <f>AK3/(DC3+DE3+DG3)-1</f>
        <v>#REF!</v>
      </c>
      <c r="BB3" s="2">
        <f>IF(AJ3=0,30*(AI3+AH3)/AH3,30*2*(AI3+AH3)/AJ3)</f>
        <v>41.358490566037737</v>
      </c>
      <c r="BC3" s="2" t="e">
        <f>IF(AJ3=0,30*(AF3+AK3)/AH3,30*2*(AF3+AK3)/AJ3)</f>
        <v>#REF!</v>
      </c>
      <c r="BE3" s="2">
        <v>504489</v>
      </c>
      <c r="BF3" s="2">
        <v>583.59002685546875</v>
      </c>
      <c r="BJ3" s="2">
        <v>641</v>
      </c>
      <c r="BK3" s="2">
        <v>929.19795221843003</v>
      </c>
      <c r="BL3" s="2">
        <v>930.50779896013864</v>
      </c>
      <c r="BM3" s="2">
        <v>499</v>
      </c>
      <c r="BN3" s="2" t="s">
        <v>271</v>
      </c>
      <c r="BO3" s="2">
        <f>BJ3/BM3-1</f>
        <v>0.28456913827655317</v>
      </c>
      <c r="BP3" s="2">
        <v>532.64516129032256</v>
      </c>
      <c r="BQ3" s="2">
        <v>723</v>
      </c>
      <c r="BR3" s="2">
        <f>BJ3/BQ3-1</f>
        <v>-0.11341632088520059</v>
      </c>
      <c r="BS3" s="2">
        <v>1403.49</v>
      </c>
      <c r="BT3" s="2">
        <v>0</v>
      </c>
      <c r="BU3" s="2">
        <v>0</v>
      </c>
      <c r="BV3" s="2">
        <v>6</v>
      </c>
      <c r="BW3" s="2">
        <v>25</v>
      </c>
      <c r="BY3" s="2">
        <f>IF(BM3&lt;&gt;0,(1-BF3/BM3)*100,(1-BF3/BJ3)*100)</f>
        <v>-16.951909189472691</v>
      </c>
      <c r="BZ3" s="2">
        <f>(BM3-BF3)/BM3</f>
        <v>-0.16951909189472694</v>
      </c>
      <c r="CA3" s="2">
        <f>(BQ3-BF3)/BQ3</f>
        <v>0.19282153961899204</v>
      </c>
      <c r="CE3" s="2">
        <v>-0.37335165325449571</v>
      </c>
      <c r="CF3" s="2">
        <f>CD3-CK3</f>
        <v>0.31753718852996826</v>
      </c>
      <c r="CG3" s="2">
        <v>-0.31859415769577026</v>
      </c>
      <c r="CH3" s="2">
        <v>0.32748726010322571</v>
      </c>
      <c r="CI3" s="2">
        <v>-0.15701721608638763</v>
      </c>
      <c r="CJ3" s="2">
        <v>0.16610285639762878</v>
      </c>
      <c r="CK3" s="2">
        <v>-0.31753718852996826</v>
      </c>
      <c r="CL3" s="2">
        <v>1</v>
      </c>
      <c r="CM3" s="2">
        <v>0</v>
      </c>
      <c r="CN3" s="2">
        <v>0</v>
      </c>
      <c r="CO3" s="2">
        <v>41</v>
      </c>
      <c r="CP3" s="2">
        <v>66</v>
      </c>
      <c r="CQ3" s="2">
        <v>31</v>
      </c>
      <c r="CR3" s="2">
        <v>31</v>
      </c>
      <c r="CS3" s="2">
        <v>31</v>
      </c>
      <c r="CT3" s="2">
        <v>0</v>
      </c>
      <c r="CU3" s="2">
        <v>1073</v>
      </c>
      <c r="CV3" s="2">
        <v>0</v>
      </c>
      <c r="CW3" s="2">
        <v>1</v>
      </c>
      <c r="CX3" s="2">
        <v>1</v>
      </c>
      <c r="CY3" s="2">
        <v>0</v>
      </c>
      <c r="CZ3" s="2">
        <v>1.709090909090909</v>
      </c>
      <c r="DA3" s="2">
        <v>0</v>
      </c>
      <c r="DB3" s="2">
        <v>117972.15789473684</v>
      </c>
      <c r="DC3" s="2">
        <v>211.94736842105263</v>
      </c>
      <c r="DD3" s="2">
        <v>8887.3333333333339</v>
      </c>
      <c r="DE3" s="2">
        <v>11.666666666666666</v>
      </c>
      <c r="DF3" s="2">
        <v>3625.5714285714284</v>
      </c>
      <c r="DG3" s="2">
        <v>4.8571428571428568</v>
      </c>
      <c r="DH3" s="2">
        <v>105457.98639455783</v>
      </c>
      <c r="DI3" s="2">
        <v>122.98567848191908</v>
      </c>
      <c r="DJ3" s="2">
        <v>11373.631844660194</v>
      </c>
      <c r="DK3" s="2">
        <v>16.019417475728154</v>
      </c>
      <c r="DL3" s="2">
        <v>8917.9948524365136</v>
      </c>
      <c r="DM3" s="2">
        <v>9.0123541523678785</v>
      </c>
      <c r="DN3" s="2">
        <v>9.6311330795288086E-2</v>
      </c>
      <c r="DO3" s="2">
        <v>-0.32090625166893005</v>
      </c>
      <c r="DP3" s="2">
        <v>0.1576988697052002</v>
      </c>
      <c r="DQ3" s="2">
        <v>-0.14185810089111328</v>
      </c>
      <c r="DR3" s="2">
        <v>-0.11846716701984406</v>
      </c>
      <c r="DS3" s="2">
        <v>0.18500827252864838</v>
      </c>
      <c r="DT3" s="2">
        <v>0.12215157598257065</v>
      </c>
      <c r="DU3" s="2">
        <v>-0.23309521377086639</v>
      </c>
      <c r="DV3" s="2">
        <v>0.19729675352573395</v>
      </c>
      <c r="DW3" s="2">
        <v>-0.1799749881029129</v>
      </c>
      <c r="DX3" s="2">
        <v>0.11902628093957901</v>
      </c>
      <c r="DY3" s="2">
        <v>0.15458217398394258</v>
      </c>
    </row>
    <row r="4" spans="1:134">
      <c r="A4" s="2" t="s">
        <v>261</v>
      </c>
      <c r="B4" s="2" t="s">
        <v>262</v>
      </c>
      <c r="C4" s="2" t="s">
        <v>263</v>
      </c>
      <c r="D4" s="2" t="s">
        <v>264</v>
      </c>
      <c r="E4" s="3">
        <v>100259207241</v>
      </c>
      <c r="F4" s="2" t="s">
        <v>272</v>
      </c>
      <c r="G4" s="2" t="b">
        <v>0</v>
      </c>
      <c r="H4" s="2" t="s">
        <v>266</v>
      </c>
      <c r="I4" s="2" t="s">
        <v>267</v>
      </c>
      <c r="J4" s="2" t="s">
        <v>280</v>
      </c>
      <c r="K4" s="2" t="s">
        <v>282</v>
      </c>
      <c r="L4" s="2" t="s">
        <v>284</v>
      </c>
      <c r="N4" s="2">
        <v>0</v>
      </c>
      <c r="P4" s="2">
        <v>0</v>
      </c>
      <c r="R4" s="2">
        <v>0</v>
      </c>
      <c r="V4" s="2" t="s">
        <v>273</v>
      </c>
      <c r="W4" s="2" t="s">
        <v>268</v>
      </c>
      <c r="X4" s="2">
        <v>222</v>
      </c>
      <c r="Y4" s="2" t="s">
        <v>269</v>
      </c>
      <c r="Z4" s="2" t="s">
        <v>270</v>
      </c>
      <c r="AB4" s="2">
        <v>6</v>
      </c>
      <c r="AC4" s="2">
        <v>6</v>
      </c>
      <c r="AG4" s="2">
        <v>1</v>
      </c>
      <c r="AI4" s="2">
        <v>696</v>
      </c>
      <c r="AJ4" s="2">
        <v>313</v>
      </c>
      <c r="AK4" s="2" t="e">
        <f>#REF!+AL4+AN4+AP4+#REF!+#REF!+AR4+AT4+#REF!+AV4+AX4</f>
        <v>#REF!</v>
      </c>
      <c r="AL4" s="2">
        <v>0</v>
      </c>
      <c r="AN4" s="2">
        <v>0</v>
      </c>
      <c r="AP4" s="2">
        <v>0</v>
      </c>
      <c r="AR4" s="2">
        <v>12</v>
      </c>
      <c r="AS4" s="4">
        <v>46377</v>
      </c>
      <c r="AT4" s="2">
        <v>0</v>
      </c>
      <c r="AV4" s="2">
        <v>0</v>
      </c>
      <c r="AX4" s="2">
        <v>0</v>
      </c>
      <c r="AZ4" s="2" t="e">
        <f>AJ4/AK4</f>
        <v>#REF!</v>
      </c>
      <c r="BA4" s="2" t="e">
        <f>AK4/(DC4+DE4+DG4)-1</f>
        <v>#REF!</v>
      </c>
      <c r="BB4" s="2">
        <f>IF(AJ4=0,30*(AI4+AH4)/AH4,30*2*(AI4+AH4)/AJ4)</f>
        <v>133.41853035143771</v>
      </c>
      <c r="BC4" s="2" t="e">
        <f>IF(AJ4=0,30*(AF4+AK4)/AH4,30*2*(AF4+AK4)/AJ4)</f>
        <v>#REF!</v>
      </c>
      <c r="BE4" s="2">
        <v>357103</v>
      </c>
      <c r="BF4" s="2">
        <v>955.6099853515625</v>
      </c>
      <c r="BJ4" s="2">
        <v>950</v>
      </c>
      <c r="BK4" s="2">
        <v>1435.0646387832699</v>
      </c>
      <c r="BL4" s="2">
        <v>1467.075</v>
      </c>
      <c r="BM4" s="2">
        <v>999</v>
      </c>
      <c r="BN4" s="2" t="s">
        <v>274</v>
      </c>
      <c r="BO4" s="2">
        <f>BJ4/BM4-1</f>
        <v>-4.9049049049049054E-2</v>
      </c>
      <c r="BP4" s="2">
        <v>1148.9032258064517</v>
      </c>
      <c r="BQ4" s="2">
        <v>950</v>
      </c>
      <c r="BR4" s="2">
        <f>BJ4/BQ4-1</f>
        <v>0</v>
      </c>
      <c r="BS4" s="2">
        <v>1929</v>
      </c>
      <c r="BT4" s="2">
        <v>1405</v>
      </c>
      <c r="BU4" s="2">
        <v>1552.5</v>
      </c>
      <c r="BV4" s="2">
        <v>9</v>
      </c>
      <c r="BW4" s="2">
        <v>22</v>
      </c>
      <c r="BY4" s="2">
        <f>IF(BM4&lt;&gt;0,(1-BF4/BM4)*100,(1-BF4/BJ4)*100)</f>
        <v>4.343344809653404</v>
      </c>
      <c r="BZ4" s="2">
        <f>(BM4-BF4)/BM4</f>
        <v>4.3433448096534037E-2</v>
      </c>
      <c r="CA4" s="2">
        <f>(BQ4-BF4)/BQ4</f>
        <v>-5.9052477384868417E-3</v>
      </c>
      <c r="CE4" s="2">
        <v>-0.40586163781532653</v>
      </c>
      <c r="CF4" s="2">
        <f>CD4-CK4</f>
        <v>0.14957538247108459</v>
      </c>
      <c r="CG4" s="2">
        <v>-0.57504004240036011</v>
      </c>
      <c r="CH4" s="2">
        <v>9.2991575598716736E-2</v>
      </c>
      <c r="CI4" s="2">
        <v>-0.22176843881607056</v>
      </c>
      <c r="CJ4" s="2">
        <v>0.1676703542470932</v>
      </c>
      <c r="CK4" s="2">
        <v>-0.14957538247108459</v>
      </c>
      <c r="CL4" s="2">
        <v>1</v>
      </c>
      <c r="CM4" s="2">
        <v>1</v>
      </c>
      <c r="CN4" s="2">
        <v>0</v>
      </c>
      <c r="CO4" s="2">
        <v>38</v>
      </c>
      <c r="CP4" s="2">
        <v>67</v>
      </c>
      <c r="CQ4" s="2">
        <v>31</v>
      </c>
      <c r="CR4" s="2">
        <v>31</v>
      </c>
      <c r="CS4" s="2">
        <v>31</v>
      </c>
      <c r="CT4" s="2">
        <v>16</v>
      </c>
      <c r="CU4" s="2">
        <v>2461</v>
      </c>
      <c r="CV4" s="2">
        <v>0</v>
      </c>
      <c r="CW4" s="2">
        <v>34</v>
      </c>
      <c r="CX4" s="2">
        <v>12</v>
      </c>
      <c r="CY4" s="2">
        <v>0</v>
      </c>
      <c r="CZ4" s="2">
        <v>1.5</v>
      </c>
      <c r="DA4" s="2">
        <v>0</v>
      </c>
      <c r="DB4" s="2">
        <v>244645.21052631579</v>
      </c>
      <c r="DC4" s="2">
        <v>337.10526315789474</v>
      </c>
      <c r="DD4" s="2">
        <v>8585.7777777777774</v>
      </c>
      <c r="DE4" s="2">
        <v>10.888888888888889</v>
      </c>
      <c r="DF4" s="2">
        <v>17384.7</v>
      </c>
      <c r="DG4" s="2">
        <v>14.5</v>
      </c>
      <c r="DH4" s="2">
        <v>105457.98639455783</v>
      </c>
      <c r="DI4" s="2">
        <v>122.98567848191908</v>
      </c>
      <c r="DJ4" s="2">
        <v>11373.631844660194</v>
      </c>
      <c r="DK4" s="2">
        <v>16.019417475728154</v>
      </c>
      <c r="DL4" s="2">
        <v>8917.9948524365136</v>
      </c>
      <c r="DM4" s="2">
        <v>9.0123541523678785</v>
      </c>
      <c r="DN4" s="2">
        <v>0.10014971345663071</v>
      </c>
      <c r="DO4" s="2">
        <v>-0.32090625166893005</v>
      </c>
      <c r="DP4" s="2">
        <v>0.1576988697052002</v>
      </c>
      <c r="DQ4" s="2">
        <v>-0.14185810089111328</v>
      </c>
      <c r="DR4" s="2">
        <v>-0.11846716701984406</v>
      </c>
      <c r="DS4" s="2">
        <v>0.18500827252864838</v>
      </c>
      <c r="DT4" s="2">
        <v>0.12215157598257065</v>
      </c>
      <c r="DU4" s="2">
        <v>-0.23309521377086639</v>
      </c>
      <c r="DV4" s="2">
        <v>0.19729675352573395</v>
      </c>
      <c r="DW4" s="2">
        <v>-0.1799749881029129</v>
      </c>
      <c r="DX4" s="2">
        <v>0.11902628093957901</v>
      </c>
      <c r="DY4" s="2">
        <v>0.15458217398394258</v>
      </c>
    </row>
    <row r="6" spans="1:134">
      <c r="B6" s="2" t="s">
        <v>275</v>
      </c>
    </row>
    <row r="7" spans="1:134">
      <c r="B7" s="2" t="s">
        <v>276</v>
      </c>
    </row>
    <row r="8" spans="1:134">
      <c r="B8" s="2" t="s">
        <v>277</v>
      </c>
    </row>
    <row r="9" spans="1:134">
      <c r="B9" s="2" t="s">
        <v>278</v>
      </c>
    </row>
  </sheetData>
  <conditionalFormatting sqref="A1:A2">
    <cfRule type="expression" dxfId="170" priority="1">
      <formula>TRUE</formula>
    </cfRule>
  </conditionalFormatting>
  <conditionalFormatting sqref="B1:B2">
    <cfRule type="expression" dxfId="169" priority="2">
      <formula>TRUE</formula>
    </cfRule>
  </conditionalFormatting>
  <conditionalFormatting sqref="C1:C2">
    <cfRule type="expression" dxfId="168" priority="3">
      <formula>TRUE</formula>
    </cfRule>
  </conditionalFormatting>
  <conditionalFormatting sqref="D1:D2">
    <cfRule type="expression" dxfId="167" priority="4">
      <formula>TRUE</formula>
    </cfRule>
  </conditionalFormatting>
  <conditionalFormatting sqref="E1:E2">
    <cfRule type="expression" dxfId="166" priority="5">
      <formula>TRUE</formula>
    </cfRule>
  </conditionalFormatting>
  <conditionalFormatting sqref="F1:F2">
    <cfRule type="expression" dxfId="165" priority="6">
      <formula>TRUE</formula>
    </cfRule>
  </conditionalFormatting>
  <conditionalFormatting sqref="G1:G2">
    <cfRule type="expression" dxfId="164" priority="7">
      <formula>TRUE</formula>
    </cfRule>
  </conditionalFormatting>
  <conditionalFormatting sqref="H1:H2">
    <cfRule type="expression" dxfId="163" priority="8">
      <formula>TRUE</formula>
    </cfRule>
  </conditionalFormatting>
  <conditionalFormatting sqref="I1:I2">
    <cfRule type="expression" dxfId="162" priority="9">
      <formula>TRUE</formula>
    </cfRule>
  </conditionalFormatting>
  <conditionalFormatting sqref="J1:J2">
    <cfRule type="expression" dxfId="161" priority="10">
      <formula>TRUE</formula>
    </cfRule>
  </conditionalFormatting>
  <conditionalFormatting sqref="K1:K2">
    <cfRule type="expression" dxfId="160" priority="11">
      <formula>TRUE</formula>
    </cfRule>
  </conditionalFormatting>
  <conditionalFormatting sqref="L1:L2">
    <cfRule type="expression" dxfId="159" priority="12">
      <formula>TRUE</formula>
    </cfRule>
  </conditionalFormatting>
  <conditionalFormatting sqref="M1:M2">
    <cfRule type="expression" dxfId="158" priority="13">
      <formula>TRUE</formula>
    </cfRule>
  </conditionalFormatting>
  <conditionalFormatting sqref="N1:N2">
    <cfRule type="expression" dxfId="157" priority="14">
      <formula>TRUE</formula>
    </cfRule>
  </conditionalFormatting>
  <conditionalFormatting sqref="O1:O2">
    <cfRule type="expression" dxfId="156" priority="15">
      <formula>TRUE</formula>
    </cfRule>
  </conditionalFormatting>
  <conditionalFormatting sqref="P1:P2">
    <cfRule type="expression" dxfId="155" priority="16">
      <formula>TRUE</formula>
    </cfRule>
  </conditionalFormatting>
  <conditionalFormatting sqref="Q1:Q2">
    <cfRule type="expression" dxfId="154" priority="17">
      <formula>TRUE</formula>
    </cfRule>
  </conditionalFormatting>
  <conditionalFormatting sqref="R1:R2">
    <cfRule type="expression" dxfId="153" priority="18">
      <formula>TRUE</formula>
    </cfRule>
  </conditionalFormatting>
  <conditionalFormatting sqref="S1:S2">
    <cfRule type="expression" dxfId="152" priority="19">
      <formula>TRUE</formula>
    </cfRule>
  </conditionalFormatting>
  <conditionalFormatting sqref="T1:T2">
    <cfRule type="expression" dxfId="151" priority="20">
      <formula>TRUE</formula>
    </cfRule>
  </conditionalFormatting>
  <conditionalFormatting sqref="U1:U2">
    <cfRule type="expression" dxfId="150" priority="21">
      <formula>TRUE</formula>
    </cfRule>
  </conditionalFormatting>
  <conditionalFormatting sqref="V1:V2">
    <cfRule type="expression" dxfId="149" priority="22">
      <formula>TRUE</formula>
    </cfRule>
  </conditionalFormatting>
  <conditionalFormatting sqref="W1:W2">
    <cfRule type="expression" dxfId="148" priority="23">
      <formula>TRUE</formula>
    </cfRule>
  </conditionalFormatting>
  <conditionalFormatting sqref="X1:X2">
    <cfRule type="expression" dxfId="147" priority="24">
      <formula>TRUE</formula>
    </cfRule>
  </conditionalFormatting>
  <conditionalFormatting sqref="Y1:Y2">
    <cfRule type="expression" dxfId="146" priority="25">
      <formula>TRUE</formula>
    </cfRule>
  </conditionalFormatting>
  <conditionalFormatting sqref="Z1:Z2">
    <cfRule type="expression" dxfId="145" priority="26">
      <formula>TRUE</formula>
    </cfRule>
  </conditionalFormatting>
  <conditionalFormatting sqref="AA1:AA2">
    <cfRule type="expression" dxfId="144" priority="27">
      <formula>TRUE</formula>
    </cfRule>
  </conditionalFormatting>
  <conditionalFormatting sqref="AB1:AB2">
    <cfRule type="expression" dxfId="143" priority="28">
      <formula>TRUE</formula>
    </cfRule>
  </conditionalFormatting>
  <conditionalFormatting sqref="AC1:AC2">
    <cfRule type="expression" dxfId="142" priority="29">
      <formula>TRUE</formula>
    </cfRule>
  </conditionalFormatting>
  <conditionalFormatting sqref="AD1:AD2">
    <cfRule type="expression" dxfId="141" priority="30">
      <formula>TRUE</formula>
    </cfRule>
  </conditionalFormatting>
  <conditionalFormatting sqref="AE1:AE2">
    <cfRule type="expression" dxfId="140" priority="31">
      <formula>TRUE</formula>
    </cfRule>
  </conditionalFormatting>
  <conditionalFormatting sqref="AF1:AF2">
    <cfRule type="expression" dxfId="139" priority="32">
      <formula>TRUE</formula>
    </cfRule>
  </conditionalFormatting>
  <conditionalFormatting sqref="AG1:AG2">
    <cfRule type="expression" dxfId="138" priority="33">
      <formula>TRUE</formula>
    </cfRule>
  </conditionalFormatting>
  <conditionalFormatting sqref="AH1:AH2">
    <cfRule type="expression" dxfId="137" priority="34">
      <formula>TRUE</formula>
    </cfRule>
  </conditionalFormatting>
  <conditionalFormatting sqref="AI1:AI2">
    <cfRule type="expression" dxfId="136" priority="35">
      <formula>TRUE</formula>
    </cfRule>
  </conditionalFormatting>
  <conditionalFormatting sqref="AJ1:AJ2">
    <cfRule type="expression" dxfId="135" priority="36">
      <formula>TRUE</formula>
    </cfRule>
  </conditionalFormatting>
  <conditionalFormatting sqref="AK1:AK2">
    <cfRule type="expression" dxfId="134" priority="37">
      <formula>TRUE</formula>
    </cfRule>
  </conditionalFormatting>
  <conditionalFormatting sqref="AL1:AL2">
    <cfRule type="expression" dxfId="133" priority="40">
      <formula>TRUE</formula>
    </cfRule>
  </conditionalFormatting>
  <conditionalFormatting sqref="AM1:AM2">
    <cfRule type="expression" dxfId="132" priority="41">
      <formula>TRUE</formula>
    </cfRule>
  </conditionalFormatting>
  <conditionalFormatting sqref="AN1:AN2">
    <cfRule type="expression" dxfId="131" priority="42">
      <formula>TRUE</formula>
    </cfRule>
  </conditionalFormatting>
  <conditionalFormatting sqref="AO1:AO2">
    <cfRule type="expression" dxfId="130" priority="43">
      <formula>TRUE</formula>
    </cfRule>
  </conditionalFormatting>
  <conditionalFormatting sqref="AP1:AP2">
    <cfRule type="expression" dxfId="129" priority="44">
      <formula>TRUE</formula>
    </cfRule>
  </conditionalFormatting>
  <conditionalFormatting sqref="AQ1:AQ2">
    <cfRule type="expression" dxfId="128" priority="45">
      <formula>TRUE</formula>
    </cfRule>
  </conditionalFormatting>
  <conditionalFormatting sqref="AR1:AR2">
    <cfRule type="expression" dxfId="127" priority="50">
      <formula>TRUE</formula>
    </cfRule>
  </conditionalFormatting>
  <conditionalFormatting sqref="AS1:AS2">
    <cfRule type="expression" dxfId="126" priority="51">
      <formula>TRUE</formula>
    </cfRule>
  </conditionalFormatting>
  <conditionalFormatting sqref="AT1:AT2">
    <cfRule type="expression" dxfId="125" priority="52">
      <formula>TRUE</formula>
    </cfRule>
  </conditionalFormatting>
  <conditionalFormatting sqref="AU1:AU2">
    <cfRule type="expression" dxfId="124" priority="53">
      <formula>TRUE</formula>
    </cfRule>
  </conditionalFormatting>
  <conditionalFormatting sqref="AV1:AV2">
    <cfRule type="expression" dxfId="123" priority="56">
      <formula>TRUE</formula>
    </cfRule>
  </conditionalFormatting>
  <conditionalFormatting sqref="AW1:AW2">
    <cfRule type="expression" dxfId="122" priority="57">
      <formula>TRUE</formula>
    </cfRule>
  </conditionalFormatting>
  <conditionalFormatting sqref="AX1:AX2">
    <cfRule type="expression" dxfId="121" priority="58">
      <formula>TRUE</formula>
    </cfRule>
  </conditionalFormatting>
  <conditionalFormatting sqref="AY1:AY2">
    <cfRule type="expression" dxfId="120" priority="59">
      <formula>TRUE</formula>
    </cfRule>
  </conditionalFormatting>
  <conditionalFormatting sqref="AZ1:AZ2">
    <cfRule type="expression" dxfId="119" priority="60">
      <formula>TRUE</formula>
    </cfRule>
  </conditionalFormatting>
  <conditionalFormatting sqref="BA1:BA2">
    <cfRule type="expression" dxfId="118" priority="61">
      <formula>TRUE</formula>
    </cfRule>
  </conditionalFormatting>
  <conditionalFormatting sqref="BB1:BB2">
    <cfRule type="expression" dxfId="117" priority="62">
      <formula>TRUE</formula>
    </cfRule>
  </conditionalFormatting>
  <conditionalFormatting sqref="BC1:BC2">
    <cfRule type="expression" dxfId="116" priority="63">
      <formula>TRUE</formula>
    </cfRule>
  </conditionalFormatting>
  <conditionalFormatting sqref="BD1:BD2">
    <cfRule type="expression" dxfId="115" priority="64">
      <formula>TRUE</formula>
    </cfRule>
  </conditionalFormatting>
  <conditionalFormatting sqref="BE1:BE2">
    <cfRule type="expression" dxfId="114" priority="65">
      <formula>TRUE</formula>
    </cfRule>
  </conditionalFormatting>
  <conditionalFormatting sqref="BF1:BF2">
    <cfRule type="expression" dxfId="113" priority="66">
      <formula>TRUE</formula>
    </cfRule>
  </conditionalFormatting>
  <conditionalFormatting sqref="BG1:BG2">
    <cfRule type="expression" dxfId="112" priority="67">
      <formula>TRUE</formula>
    </cfRule>
  </conditionalFormatting>
  <conditionalFormatting sqref="BH1:BH2">
    <cfRule type="expression" dxfId="111" priority="68">
      <formula>TRUE</formula>
    </cfRule>
  </conditionalFormatting>
  <conditionalFormatting sqref="BI1:BI2">
    <cfRule type="expression" dxfId="110" priority="69">
      <formula>TRUE</formula>
    </cfRule>
  </conditionalFormatting>
  <conditionalFormatting sqref="BJ1:BJ2">
    <cfRule type="expression" dxfId="109" priority="70">
      <formula>TRUE</formula>
    </cfRule>
  </conditionalFormatting>
  <conditionalFormatting sqref="BK1:BK2">
    <cfRule type="expression" dxfId="108" priority="71">
      <formula>TRUE</formula>
    </cfRule>
  </conditionalFormatting>
  <conditionalFormatting sqref="BL1:BL2">
    <cfRule type="expression" dxfId="107" priority="72">
      <formula>TRUE</formula>
    </cfRule>
  </conditionalFormatting>
  <conditionalFormatting sqref="BM1:BM2">
    <cfRule type="expression" dxfId="106" priority="73">
      <formula>TRUE</formula>
    </cfRule>
  </conditionalFormatting>
  <conditionalFormatting sqref="BN1:BN2">
    <cfRule type="expression" dxfId="105" priority="74">
      <formula>TRUE</formula>
    </cfRule>
  </conditionalFormatting>
  <conditionalFormatting sqref="BO1:BO2">
    <cfRule type="expression" dxfId="104" priority="75">
      <formula>TRUE</formula>
    </cfRule>
  </conditionalFormatting>
  <conditionalFormatting sqref="BP1:BP2">
    <cfRule type="expression" dxfId="103" priority="76">
      <formula>TRUE</formula>
    </cfRule>
  </conditionalFormatting>
  <conditionalFormatting sqref="BQ1:BQ2">
    <cfRule type="expression" dxfId="102" priority="77">
      <formula>TRUE</formula>
    </cfRule>
  </conditionalFormatting>
  <conditionalFormatting sqref="BR1:BR2">
    <cfRule type="expression" dxfId="101" priority="78">
      <formula>TRUE</formula>
    </cfRule>
  </conditionalFormatting>
  <conditionalFormatting sqref="BS1:BS2">
    <cfRule type="expression" dxfId="100" priority="79">
      <formula>TRUE</formula>
    </cfRule>
  </conditionalFormatting>
  <conditionalFormatting sqref="BT1:BT2">
    <cfRule type="expression" dxfId="99" priority="80">
      <formula>TRUE</formula>
    </cfRule>
  </conditionalFormatting>
  <conditionalFormatting sqref="BU1:BU2">
    <cfRule type="expression" dxfId="98" priority="81">
      <formula>TRUE</formula>
    </cfRule>
  </conditionalFormatting>
  <conditionalFormatting sqref="BV1:BV2">
    <cfRule type="expression" dxfId="97" priority="82">
      <formula>TRUE</formula>
    </cfRule>
  </conditionalFormatting>
  <conditionalFormatting sqref="BW1:BW2">
    <cfRule type="expression" dxfId="96" priority="83">
      <formula>TRUE</formula>
    </cfRule>
  </conditionalFormatting>
  <conditionalFormatting sqref="BX1:BX2">
    <cfRule type="expression" dxfId="95" priority="84">
      <formula>TRUE</formula>
    </cfRule>
  </conditionalFormatting>
  <conditionalFormatting sqref="BY1:BY2">
    <cfRule type="expression" dxfId="94" priority="85">
      <formula>TRUE</formula>
    </cfRule>
  </conditionalFormatting>
  <conditionalFormatting sqref="BZ1:BZ2">
    <cfRule type="expression" dxfId="93" priority="86">
      <formula>TRUE</formula>
    </cfRule>
  </conditionalFormatting>
  <conditionalFormatting sqref="CA1:CA2">
    <cfRule type="expression" dxfId="92" priority="87">
      <formula>TRUE</formula>
    </cfRule>
  </conditionalFormatting>
  <conditionalFormatting sqref="CB1:CB2">
    <cfRule type="expression" dxfId="91" priority="88">
      <formula>TRUE</formula>
    </cfRule>
  </conditionalFormatting>
  <conditionalFormatting sqref="CC1:CC2">
    <cfRule type="expression" dxfId="90" priority="89">
      <formula>TRUE</formula>
    </cfRule>
  </conditionalFormatting>
  <conditionalFormatting sqref="CD1:CD2">
    <cfRule type="expression" dxfId="89" priority="90">
      <formula>TRUE</formula>
    </cfRule>
  </conditionalFormatting>
  <conditionalFormatting sqref="CE1:CE2">
    <cfRule type="expression" dxfId="88" priority="91">
      <formula>TRUE</formula>
    </cfRule>
  </conditionalFormatting>
  <conditionalFormatting sqref="CF1:CF2">
    <cfRule type="expression" dxfId="87" priority="92">
      <formula>TRUE</formula>
    </cfRule>
  </conditionalFormatting>
  <conditionalFormatting sqref="CG1:CG2">
    <cfRule type="expression" dxfId="86" priority="93">
      <formula>TRUE</formula>
    </cfRule>
  </conditionalFormatting>
  <conditionalFormatting sqref="CH1:CH2">
    <cfRule type="expression" dxfId="85" priority="94">
      <formula>TRUE</formula>
    </cfRule>
  </conditionalFormatting>
  <conditionalFormatting sqref="CI1:CI2">
    <cfRule type="expression" dxfId="84" priority="95">
      <formula>TRUE</formula>
    </cfRule>
  </conditionalFormatting>
  <conditionalFormatting sqref="CJ1:CJ2">
    <cfRule type="expression" dxfId="83" priority="96">
      <formula>TRUE</formula>
    </cfRule>
  </conditionalFormatting>
  <conditionalFormatting sqref="CK1:CK2">
    <cfRule type="expression" dxfId="82" priority="97">
      <formula>TRUE</formula>
    </cfRule>
  </conditionalFormatting>
  <conditionalFormatting sqref="CL1:CL2">
    <cfRule type="expression" dxfId="81" priority="98">
      <formula>TRUE</formula>
    </cfRule>
  </conditionalFormatting>
  <conditionalFormatting sqref="CM1:CM2">
    <cfRule type="expression" dxfId="80" priority="99">
      <formula>TRUE</formula>
    </cfRule>
  </conditionalFormatting>
  <conditionalFormatting sqref="CN1:CN2">
    <cfRule type="expression" dxfId="79" priority="100">
      <formula>TRUE</formula>
    </cfRule>
  </conditionalFormatting>
  <conditionalFormatting sqref="CO1:CO2">
    <cfRule type="expression" dxfId="78" priority="101">
      <formula>TRUE</formula>
    </cfRule>
  </conditionalFormatting>
  <conditionalFormatting sqref="CP1:CP2">
    <cfRule type="expression" dxfId="77" priority="102">
      <formula>TRUE</formula>
    </cfRule>
  </conditionalFormatting>
  <conditionalFormatting sqref="CQ1:CQ2">
    <cfRule type="expression" dxfId="76" priority="103">
      <formula>TRUE</formula>
    </cfRule>
  </conditionalFormatting>
  <conditionalFormatting sqref="CR1:CR2">
    <cfRule type="expression" dxfId="75" priority="104">
      <formula>TRUE</formula>
    </cfRule>
  </conditionalFormatting>
  <conditionalFormatting sqref="CS1:CS2">
    <cfRule type="expression" dxfId="74" priority="105">
      <formula>TRUE</formula>
    </cfRule>
  </conditionalFormatting>
  <conditionalFormatting sqref="CT1:CT2">
    <cfRule type="expression" dxfId="73" priority="106">
      <formula>TRUE</formula>
    </cfRule>
  </conditionalFormatting>
  <conditionalFormatting sqref="CU1:CU2">
    <cfRule type="expression" dxfId="72" priority="107">
      <formula>TRUE</formula>
    </cfRule>
  </conditionalFormatting>
  <conditionalFormatting sqref="CV1:CV2">
    <cfRule type="expression" dxfId="71" priority="108">
      <formula>TRUE</formula>
    </cfRule>
  </conditionalFormatting>
  <conditionalFormatting sqref="CW1:CW2">
    <cfRule type="expression" dxfId="70" priority="109">
      <formula>TRUE</formula>
    </cfRule>
  </conditionalFormatting>
  <conditionalFormatting sqref="CX1:CX2">
    <cfRule type="expression" dxfId="69" priority="110">
      <formula>TRUE</formula>
    </cfRule>
  </conditionalFormatting>
  <conditionalFormatting sqref="CY1:CY2">
    <cfRule type="expression" dxfId="68" priority="111">
      <formula>TRUE</formula>
    </cfRule>
  </conditionalFormatting>
  <conditionalFormatting sqref="CZ1:CZ2">
    <cfRule type="expression" dxfId="67" priority="112">
      <formula>TRUE</formula>
    </cfRule>
  </conditionalFormatting>
  <conditionalFormatting sqref="DA1:DA2">
    <cfRule type="expression" dxfId="66" priority="113">
      <formula>TRUE</formula>
    </cfRule>
  </conditionalFormatting>
  <conditionalFormatting sqref="DB1:DB2">
    <cfRule type="expression" dxfId="65" priority="114">
      <formula>TRUE</formula>
    </cfRule>
  </conditionalFormatting>
  <conditionalFormatting sqref="DC1:DC2">
    <cfRule type="expression" dxfId="64" priority="115">
      <formula>TRUE</formula>
    </cfRule>
  </conditionalFormatting>
  <conditionalFormatting sqref="DD1:DD2">
    <cfRule type="expression" dxfId="63" priority="116">
      <formula>TRUE</formula>
    </cfRule>
  </conditionalFormatting>
  <conditionalFormatting sqref="DE1:DE2">
    <cfRule type="expression" dxfId="62" priority="117">
      <formula>TRUE</formula>
    </cfRule>
  </conditionalFormatting>
  <conditionalFormatting sqref="DF1:DF2">
    <cfRule type="expression" dxfId="61" priority="118">
      <formula>TRUE</formula>
    </cfRule>
  </conditionalFormatting>
  <conditionalFormatting sqref="DG1:DG2">
    <cfRule type="expression" dxfId="60" priority="119">
      <formula>TRUE</formula>
    </cfRule>
  </conditionalFormatting>
  <conditionalFormatting sqref="DH1:DH2">
    <cfRule type="expression" dxfId="59" priority="120">
      <formula>TRUE</formula>
    </cfRule>
  </conditionalFormatting>
  <conditionalFormatting sqref="DI1:DI2">
    <cfRule type="expression" dxfId="58" priority="121">
      <formula>TRUE</formula>
    </cfRule>
  </conditionalFormatting>
  <conditionalFormatting sqref="DJ1:DJ2">
    <cfRule type="expression" dxfId="57" priority="122">
      <formula>TRUE</formula>
    </cfRule>
  </conditionalFormatting>
  <conditionalFormatting sqref="DK1:DK2">
    <cfRule type="expression" dxfId="56" priority="123">
      <formula>TRUE</formula>
    </cfRule>
  </conditionalFormatting>
  <conditionalFormatting sqref="DL1:DL2">
    <cfRule type="expression" dxfId="55" priority="124">
      <formula>TRUE</formula>
    </cfRule>
  </conditionalFormatting>
  <conditionalFormatting sqref="DM1:DM2">
    <cfRule type="expression" dxfId="54" priority="125">
      <formula>TRUE</formula>
    </cfRule>
  </conditionalFormatting>
  <conditionalFormatting sqref="DN1:DN2">
    <cfRule type="expression" dxfId="53" priority="126">
      <formula>TRUE</formula>
    </cfRule>
  </conditionalFormatting>
  <conditionalFormatting sqref="DO1:DO2">
    <cfRule type="expression" dxfId="52" priority="127">
      <formula>TRUE</formula>
    </cfRule>
  </conditionalFormatting>
  <conditionalFormatting sqref="DP1:DP2">
    <cfRule type="expression" dxfId="51" priority="128">
      <formula>TRUE</formula>
    </cfRule>
  </conditionalFormatting>
  <conditionalFormatting sqref="DQ1:DQ2">
    <cfRule type="expression" dxfId="50" priority="129">
      <formula>TRUE</formula>
    </cfRule>
  </conditionalFormatting>
  <conditionalFormatting sqref="DR1:DR2">
    <cfRule type="expression" dxfId="49" priority="130">
      <formula>TRUE</formula>
    </cfRule>
  </conditionalFormatting>
  <conditionalFormatting sqref="DS1:DS2">
    <cfRule type="expression" dxfId="48" priority="131">
      <formula>TRUE</formula>
    </cfRule>
  </conditionalFormatting>
  <conditionalFormatting sqref="DT1:DT2">
    <cfRule type="expression" dxfId="47" priority="132">
      <formula>TRUE</formula>
    </cfRule>
  </conditionalFormatting>
  <conditionalFormatting sqref="DU1:DU2">
    <cfRule type="expression" dxfId="46" priority="133">
      <formula>TRUE</formula>
    </cfRule>
  </conditionalFormatting>
  <conditionalFormatting sqref="DV1:DV2">
    <cfRule type="expression" dxfId="45" priority="134">
      <formula>TRUE</formula>
    </cfRule>
  </conditionalFormatting>
  <conditionalFormatting sqref="DW1:DW2">
    <cfRule type="expression" dxfId="44" priority="135">
      <formula>TRUE</formula>
    </cfRule>
  </conditionalFormatting>
  <conditionalFormatting sqref="DX1:DX2">
    <cfRule type="expression" dxfId="43" priority="136">
      <formula>TRUE</formula>
    </cfRule>
  </conditionalFormatting>
  <conditionalFormatting sqref="DY1:DY2">
    <cfRule type="expression" dxfId="42" priority="137">
      <formula>TRUE</formula>
    </cfRule>
  </conditionalFormatting>
  <conditionalFormatting sqref="DZ1:DZ2">
    <cfRule type="expression" dxfId="41" priority="138">
      <formula>TRUE</formula>
    </cfRule>
  </conditionalFormatting>
  <conditionalFormatting sqref="EA1:EA2">
    <cfRule type="expression" dxfId="40" priority="139">
      <formula>TRUE</formula>
    </cfRule>
  </conditionalFormatting>
  <conditionalFormatting sqref="AZ3">
    <cfRule type="expression" dxfId="39" priority="140">
      <formula>AND(ISNUMBER(AZ3), AZ3&lt;=0)</formula>
    </cfRule>
  </conditionalFormatting>
  <conditionalFormatting sqref="AZ3">
    <cfRule type="expression" dxfId="38" priority="141">
      <formula>AND(ISNUMBER(AZ3), AZ3&gt;0, AZ3&lt;0.5)</formula>
    </cfRule>
  </conditionalFormatting>
  <conditionalFormatting sqref="AZ3">
    <cfRule type="expression" dxfId="37" priority="142">
      <formula>AND(ISNUMBER(AZ3), AZ3&gt;=0.5)</formula>
    </cfRule>
  </conditionalFormatting>
  <conditionalFormatting sqref="BA3">
    <cfRule type="expression" dxfId="36" priority="143">
      <formula>AND(ISNUMBER(BA3), BA3&lt;=0)</formula>
    </cfRule>
  </conditionalFormatting>
  <conditionalFormatting sqref="BA3">
    <cfRule type="expression" dxfId="35" priority="144">
      <formula>AND(ISNUMBER(BA3), BA3&gt;0, BA3&lt;0.5)</formula>
    </cfRule>
  </conditionalFormatting>
  <conditionalFormatting sqref="BA3">
    <cfRule type="expression" dxfId="34" priority="145">
      <formula>AND(ISNUMBER(BA3), BA3&gt;=0.5)</formula>
    </cfRule>
  </conditionalFormatting>
  <conditionalFormatting sqref="BO3">
    <cfRule type="expression" dxfId="33" priority="146">
      <formula>AND(ISNUMBER(BO3), BO3&gt;0)</formula>
    </cfRule>
  </conditionalFormatting>
  <conditionalFormatting sqref="BO3">
    <cfRule type="expression" dxfId="32" priority="147">
      <formula>AND(ISNUMBER(BO3), BO3&lt;=0)</formula>
    </cfRule>
  </conditionalFormatting>
  <conditionalFormatting sqref="BR3">
    <cfRule type="expression" dxfId="31" priority="148">
      <formula>AND(ISNUMBER(BR3), BR3&gt;0)</formula>
    </cfRule>
  </conditionalFormatting>
  <conditionalFormatting sqref="BR3">
    <cfRule type="expression" dxfId="30" priority="149">
      <formula>AND(ISNUMBER(BR3), BR3&lt;=0)</formula>
    </cfRule>
  </conditionalFormatting>
  <conditionalFormatting sqref="BZ3">
    <cfRule type="expression" dxfId="29" priority="150">
      <formula>AND(ISNUMBER(BZ3), BZ3&gt;0)</formula>
    </cfRule>
  </conditionalFormatting>
  <conditionalFormatting sqref="BZ3">
    <cfRule type="expression" dxfId="28" priority="151">
      <formula>AND(ISNUMBER(BZ3), BZ3&lt;=0)</formula>
    </cfRule>
  </conditionalFormatting>
  <conditionalFormatting sqref="CA3">
    <cfRule type="expression" dxfId="27" priority="152">
      <formula>AND(ISNUMBER(CA3), CA3&gt;0)</formula>
    </cfRule>
  </conditionalFormatting>
  <conditionalFormatting sqref="CA3">
    <cfRule type="expression" dxfId="26" priority="153">
      <formula>AND(ISNUMBER(CA3), CA3&lt;=0)</formula>
    </cfRule>
  </conditionalFormatting>
  <conditionalFormatting sqref="CE3">
    <cfRule type="expression" dxfId="25" priority="154">
      <formula>AND(ISNUMBER(CE3), CE3&lt;0)</formula>
    </cfRule>
  </conditionalFormatting>
  <conditionalFormatting sqref="CE3">
    <cfRule type="expression" dxfId="24" priority="155">
      <formula>AND(ISNUMBER(CE3), CE3&gt;=0)</formula>
    </cfRule>
  </conditionalFormatting>
  <conditionalFormatting sqref="CF3">
    <cfRule type="expression" dxfId="23" priority="156">
      <formula>AND(ISNUMBER(CF3), CF3&lt;0)</formula>
    </cfRule>
  </conditionalFormatting>
  <conditionalFormatting sqref="CF3">
    <cfRule type="expression" dxfId="22" priority="157">
      <formula>AND(ISNUMBER(CF3), CF3&gt;=0)</formula>
    </cfRule>
  </conditionalFormatting>
  <conditionalFormatting sqref="AZ4">
    <cfRule type="expression" dxfId="21" priority="158">
      <formula>AND(ISNUMBER(AZ4), AZ4&lt;=0)</formula>
    </cfRule>
  </conditionalFormatting>
  <conditionalFormatting sqref="AZ4">
    <cfRule type="expression" dxfId="20" priority="159">
      <formula>AND(ISNUMBER(AZ4), AZ4&gt;0, AZ4&lt;0.5)</formula>
    </cfRule>
  </conditionalFormatting>
  <conditionalFormatting sqref="AZ4">
    <cfRule type="expression" dxfId="19" priority="160">
      <formula>AND(ISNUMBER(AZ4), AZ4&gt;=0.5)</formula>
    </cfRule>
  </conditionalFormatting>
  <conditionalFormatting sqref="BA4">
    <cfRule type="expression" dxfId="18" priority="161">
      <formula>AND(ISNUMBER(BA4), BA4&lt;=0)</formula>
    </cfRule>
  </conditionalFormatting>
  <conditionalFormatting sqref="BA4">
    <cfRule type="expression" dxfId="17" priority="162">
      <formula>AND(ISNUMBER(BA4), BA4&gt;0, BA4&lt;0.5)</formula>
    </cfRule>
  </conditionalFormatting>
  <conditionalFormatting sqref="BA4">
    <cfRule type="expression" dxfId="16" priority="163">
      <formula>AND(ISNUMBER(BA4), BA4&gt;=0.5)</formula>
    </cfRule>
  </conditionalFormatting>
  <conditionalFormatting sqref="BO4">
    <cfRule type="expression" dxfId="15" priority="164">
      <formula>AND(ISNUMBER(BO4), BO4&gt;0)</formula>
    </cfRule>
  </conditionalFormatting>
  <conditionalFormatting sqref="BO4">
    <cfRule type="expression" dxfId="14" priority="165">
      <formula>AND(ISNUMBER(BO4), BO4&lt;=0)</formula>
    </cfRule>
  </conditionalFormatting>
  <conditionalFormatting sqref="BR4">
    <cfRule type="expression" dxfId="13" priority="166">
      <formula>AND(ISNUMBER(BR4), BR4&gt;0)</formula>
    </cfRule>
  </conditionalFormatting>
  <conditionalFormatting sqref="BR4">
    <cfRule type="expression" dxfId="12" priority="167">
      <formula>AND(ISNUMBER(BR4), BR4&lt;=0)</formula>
    </cfRule>
  </conditionalFormatting>
  <conditionalFormatting sqref="BZ4">
    <cfRule type="expression" dxfId="11" priority="168">
      <formula>AND(ISNUMBER(BZ4), BZ4&gt;0)</formula>
    </cfRule>
  </conditionalFormatting>
  <conditionalFormatting sqref="BZ4">
    <cfRule type="expression" dxfId="10" priority="169">
      <formula>AND(ISNUMBER(BZ4), BZ4&lt;=0)</formula>
    </cfRule>
  </conditionalFormatting>
  <conditionalFormatting sqref="CA4">
    <cfRule type="expression" dxfId="9" priority="170">
      <formula>AND(ISNUMBER(CA4), CA4&gt;0)</formula>
    </cfRule>
  </conditionalFormatting>
  <conditionalFormatting sqref="CA4">
    <cfRule type="expression" dxfId="8" priority="171">
      <formula>AND(ISNUMBER(CA4), CA4&lt;=0)</formula>
    </cfRule>
  </conditionalFormatting>
  <conditionalFormatting sqref="CE4">
    <cfRule type="expression" dxfId="7" priority="172">
      <formula>AND(ISNUMBER(CE4), CE4&lt;0)</formula>
    </cfRule>
  </conditionalFormatting>
  <conditionalFormatting sqref="CE4">
    <cfRule type="expression" dxfId="6" priority="173">
      <formula>AND(ISNUMBER(CE4), CE4&gt;=0)</formula>
    </cfRule>
  </conditionalFormatting>
  <conditionalFormatting sqref="CF4">
    <cfRule type="expression" dxfId="5" priority="174">
      <formula>AND(ISNUMBER(CF4), CF4&lt;0)</formula>
    </cfRule>
  </conditionalFormatting>
  <conditionalFormatting sqref="CF4">
    <cfRule type="expression" dxfId="4" priority="175">
      <formula>AND(ISNUMBER(CF4), CF4&gt;=0)</formula>
    </cfRule>
  </conditionalFormatting>
  <conditionalFormatting sqref="A6">
    <cfRule type="expression" dxfId="3" priority="176">
      <formula>TRUE</formula>
    </cfRule>
  </conditionalFormatting>
  <conditionalFormatting sqref="A7">
    <cfRule type="expression" dxfId="2" priority="177">
      <formula>TRUE</formula>
    </cfRule>
  </conditionalFormatting>
  <conditionalFormatting sqref="A8">
    <cfRule type="expression" dxfId="1" priority="178">
      <formula>TRUE</formula>
    </cfRule>
  </conditionalFormatting>
  <conditionalFormatting sqref="A9">
    <cfRule type="expression" dxfId="0" priority="179">
      <formula>TRUE</formula>
    </cfRule>
  </conditionalFormatting>
  <hyperlinks>
    <hyperlink ref="BN3" r:id="rId1" xr:uid="{00000000-0004-0000-0000-000000000000}"/>
    <hyperlink ref="BN4" r:id="rId2" xr:uid="{00000000-0004-0000-0000-000001000000}"/>
  </hyperlinks>
  <pageMargins left="0.7" right="0.7" top="0.75" bottom="0.75" header="0.3" footer="0.3"/>
  <pageSetup paperSize="9" orientation="portrait" horizontalDpi="0" verticalDpi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Ksenia Znamenok</cp:lastModifiedBy>
  <dcterms:created xsi:type="dcterms:W3CDTF">2022-06-01T18:38:17Z</dcterms:created>
  <dcterms:modified xsi:type="dcterms:W3CDTF">2022-06-30T08:04:24Z</dcterms:modified>
</cp:coreProperties>
</file>