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QA-Useful-Links-and-Cheatcheets\Additional Information\General\"/>
    </mc:Choice>
  </mc:AlternateContent>
  <xr:revisionPtr revIDLastSave="0" documentId="13_ncr:1_{74C45B69-0FB2-439A-BDA9-F673731CACCD}" xr6:coauthVersionLast="37" xr6:coauthVersionMax="37" xr10:uidLastSave="{00000000-0000-0000-0000-000000000000}"/>
  <bookViews>
    <workbookView xWindow="0" yWindow="0" windowWidth="23040" windowHeight="9060" activeTab="1" xr2:uid="{D867FCC3-8DDA-4C7E-822E-47207D015D31}"/>
  </bookViews>
  <sheets>
    <sheet name="Overview" sheetId="1" r:id="rId1"/>
    <sheet name="Strategy Games" sheetId="2" r:id="rId2"/>
  </sheets>
  <definedNames>
    <definedName name="_xlcn.WorksheetConnection_strategygamescomparison.xlsxTable1" hidden="1">Table1[]</definedName>
  </definedNames>
  <calcPr calcId="179021"/>
  <extLst>
    <ext xmlns:x15="http://schemas.microsoft.com/office/spreadsheetml/2010/11/main" uri="{841E416B-1EF1-43b6-AB56-02D37102CBD5}">
      <x15:pivotCaches>
        <pivotCache cacheId="0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strategy games comparison.xlsx!Table1"/>
        </x15:modelTables>
      </x15:dataModel>
    </ext>
  </extLst>
</workbook>
</file>

<file path=xl/calcChain.xml><?xml version="1.0" encoding="utf-8"?>
<calcChain xmlns="http://schemas.openxmlformats.org/spreadsheetml/2006/main">
  <c r="R39" i="2" l="1"/>
  <c r="T39" i="2"/>
  <c r="V39" i="2"/>
  <c r="P39" i="2"/>
  <c r="N39" i="2"/>
  <c r="L39" i="2"/>
  <c r="J39" i="2"/>
  <c r="H39" i="2"/>
  <c r="F39" i="2"/>
  <c r="D39" i="2"/>
  <c r="B3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159FE4-79A3-4A04-83F4-1EA48B64CC2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91F6F98-F204-4079-97A2-39067EF82FE3}" name="WorksheetConnection_strategy games comparison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trategygamescomparison.xlsxTable1"/>
        </x15:connection>
      </ext>
    </extLst>
  </connection>
</connections>
</file>

<file path=xl/sharedStrings.xml><?xml version="1.0" encoding="utf-8"?>
<sst xmlns="http://schemas.openxmlformats.org/spreadsheetml/2006/main" count="456" uniqueCount="318">
  <si>
    <t>Criteria</t>
  </si>
  <si>
    <t>Sim City 5 (4,Societies)</t>
  </si>
  <si>
    <t>Anno games 1800(2205/2070/1404)</t>
  </si>
  <si>
    <t>Cities Skylines</t>
  </si>
  <si>
    <t>Total War Fall of the Samurai</t>
  </si>
  <si>
    <t>TW Warhammer 2</t>
  </si>
  <si>
    <t>Endless Space 2</t>
  </si>
  <si>
    <t>Humankind</t>
  </si>
  <si>
    <t>Surviving Mars</t>
  </si>
  <si>
    <t>Starcraft 2</t>
  </si>
  <si>
    <t>Graphics (Real time)</t>
  </si>
  <si>
    <t>Graphics (Campaign or overview)</t>
  </si>
  <si>
    <t>Battles</t>
  </si>
  <si>
    <t>CutScenes</t>
  </si>
  <si>
    <t>Story Mode (campaign)</t>
  </si>
  <si>
    <t>Scenarios,additional missions</t>
  </si>
  <si>
    <t>Transport or units</t>
  </si>
  <si>
    <t>Music</t>
  </si>
  <si>
    <t>Sounds</t>
  </si>
  <si>
    <t>Bugs</t>
  </si>
  <si>
    <t>Performance</t>
  </si>
  <si>
    <t>DLCs and patches</t>
  </si>
  <si>
    <t>Factions or different Ais</t>
  </si>
  <si>
    <t>Hours to see everything in game</t>
  </si>
  <si>
    <t>Diversity of maps</t>
  </si>
  <si>
    <t>Resources</t>
  </si>
  <si>
    <t>Victory conditons</t>
  </si>
  <si>
    <t>Weather effects/particles</t>
  </si>
  <si>
    <t>Setting</t>
  </si>
  <si>
    <t>Lore</t>
  </si>
  <si>
    <t>Diplomacy</t>
  </si>
  <si>
    <t>Engine and its features</t>
  </si>
  <si>
    <t>Special systems or skills</t>
  </si>
  <si>
    <t>Transportation system</t>
  </si>
  <si>
    <t>Metacritic Score</t>
  </si>
  <si>
    <t>Anno Commentary</t>
  </si>
  <si>
    <t>Sim City Commentary</t>
  </si>
  <si>
    <t>Multiplayer</t>
  </si>
  <si>
    <t>Fall of the Samurai commentary</t>
  </si>
  <si>
    <t>Upgrades system</t>
  </si>
  <si>
    <t>Expansion system</t>
  </si>
  <si>
    <t>TW Warhammer comment</t>
  </si>
  <si>
    <t>Endless Space comment</t>
  </si>
  <si>
    <t>Civ comment</t>
  </si>
  <si>
    <t>Humankind comment</t>
  </si>
  <si>
    <t>Surviving mars comment</t>
  </si>
  <si>
    <t>Transport fever comment</t>
  </si>
  <si>
    <t>Ecomomy system</t>
  </si>
  <si>
    <t>Science system</t>
  </si>
  <si>
    <t>Beautiful</t>
  </si>
  <si>
    <t>Glossy,Very good</t>
  </si>
  <si>
    <t>Average,geometric</t>
  </si>
  <si>
    <t>Good</t>
  </si>
  <si>
    <t>Very good</t>
  </si>
  <si>
    <t>Simple but beautiful</t>
  </si>
  <si>
    <t>good,geometric,glossy</t>
  </si>
  <si>
    <t>good</t>
  </si>
  <si>
    <t>Very Good,glossy</t>
  </si>
  <si>
    <t>Good, geometric</t>
  </si>
  <si>
    <t>Map</t>
  </si>
  <si>
    <t>3d map</t>
  </si>
  <si>
    <t>None</t>
  </si>
  <si>
    <t>Very Good</t>
  </si>
  <si>
    <t>Battles is ok</t>
  </si>
  <si>
    <t>Campaigns Hub</t>
  </si>
  <si>
    <t>Sea battles,special missions</t>
  </si>
  <si>
    <t>Tactical real time</t>
  </si>
  <si>
    <t>Tactical real time advanced</t>
  </si>
  <si>
    <t>Real time with strategy set</t>
  </si>
  <si>
    <t>On strategic map</t>
  </si>
  <si>
    <t>battles on selected area</t>
  </si>
  <si>
    <t>None,defence structures for cataclysms</t>
  </si>
  <si>
    <t>RTS  Battles</t>
  </si>
  <si>
    <t>None,crime and catastrophies</t>
  </si>
  <si>
    <t>None,catastrophies management</t>
  </si>
  <si>
    <t>None,</t>
  </si>
  <si>
    <t>no</t>
  </si>
  <si>
    <t>yes,no lips physics</t>
  </si>
  <si>
    <t>yes with animated pictures</t>
  </si>
  <si>
    <t>none</t>
  </si>
  <si>
    <t>Top quality</t>
  </si>
  <si>
    <t>Real time rendered, few</t>
  </si>
  <si>
    <t>Yes</t>
  </si>
  <si>
    <t>no,tutorial</t>
  </si>
  <si>
    <t>yes</t>
  </si>
  <si>
    <t>yes,multiple quests</t>
  </si>
  <si>
    <t>no,narration</t>
  </si>
  <si>
    <t>no,radio news system</t>
  </si>
  <si>
    <t>4 campaigns</t>
  </si>
  <si>
    <t>None,tutorial</t>
  </si>
  <si>
    <t>Yes,multiple</t>
  </si>
  <si>
    <t>tutorial campaign</t>
  </si>
  <si>
    <t>few</t>
  </si>
  <si>
    <t>Scenario battles</t>
  </si>
  <si>
    <t>Historical battles</t>
  </si>
  <si>
    <t>in old games</t>
  </si>
  <si>
    <t>Ships,flying,trains,buses,horses,multiple in old games</t>
  </si>
  <si>
    <t>average,radio</t>
  </si>
  <si>
    <t>very good</t>
  </si>
  <si>
    <t>national music remix</t>
  </si>
  <si>
    <t>good,radio</t>
  </si>
  <si>
    <t>average</t>
  </si>
  <si>
    <t>epic,good</t>
  </si>
  <si>
    <t>Multiple</t>
  </si>
  <si>
    <t>Good but bugs</t>
  </si>
  <si>
    <t>avarage</t>
  </si>
  <si>
    <t>Almost none</t>
  </si>
  <si>
    <t>Demanding on final stages</t>
  </si>
  <si>
    <t>multiple,broken game</t>
  </si>
  <si>
    <t>good,memory leak</t>
  </si>
  <si>
    <t>Cities of tommorow</t>
  </si>
  <si>
    <t>Some,few</t>
  </si>
  <si>
    <t>bad,heavy engine</t>
  </si>
  <si>
    <t>multiple</t>
  </si>
  <si>
    <t>none,tech updates</t>
  </si>
  <si>
    <t>average,heavy engine</t>
  </si>
  <si>
    <t>University,Lab</t>
  </si>
  <si>
    <t>Unlocks by deeds</t>
  </si>
  <si>
    <t>Tech tree</t>
  </si>
  <si>
    <t>tech tree</t>
  </si>
  <si>
    <t>tech and culture tree</t>
  </si>
  <si>
    <t>opens by date</t>
  </si>
  <si>
    <t>campaign science tree, battle upgrades</t>
  </si>
  <si>
    <t>Taxes, exports</t>
  </si>
  <si>
    <t>taxes and comfort,delivery of goods,export</t>
  </si>
  <si>
    <t>trade,taxes,strategic and luxury resourcers</t>
  </si>
  <si>
    <t>Colony economy,export,internal export</t>
  </si>
  <si>
    <t>resources on demand,income from routes</t>
  </si>
  <si>
    <t>2 resources,upgrades</t>
  </si>
  <si>
    <t>Academy, item upgrades</t>
  </si>
  <si>
    <t>resources.taxes,trade</t>
  </si>
  <si>
    <t>strategic and luxury resources,stock market,trade,taxes,export</t>
  </si>
  <si>
    <t>logistics,demand,export,taxes,trade,strategic/consumer/luxury goods</t>
  </si>
  <si>
    <t>export,strategic &amp; luxury resources,taxes,trade</t>
  </si>
  <si>
    <t>Shares,colonisation,regions,war with Ais</t>
  </si>
  <si>
    <t>establish new cities around,megaprojects</t>
  </si>
  <si>
    <t>open new tiles</t>
  </si>
  <si>
    <t>war for regions with AI and rebels</t>
  </si>
  <si>
    <t>War for regions with AI and rebels,colonisation,confederation</t>
  </si>
  <si>
    <t>Colonisation,war with AI and pirates,influence buyout,trade,quests</t>
  </si>
  <si>
    <t>Build new cities,war with AI and rebles,City states</t>
  </si>
  <si>
    <t>capture new bases with resources,destroy ai</t>
  </si>
  <si>
    <t>build new city systems,city growth,new stations</t>
  </si>
  <si>
    <t>expand your base, avoid natural disatrers</t>
  </si>
  <si>
    <t>New cities,war with ai and rebels,territories</t>
  </si>
  <si>
    <t>auto upgrade buildings, module system,university</t>
  </si>
  <si>
    <t>auto upgrades,module system</t>
  </si>
  <si>
    <t>units,buildings,faction</t>
  </si>
  <si>
    <t>units,buildings,commander,faction</t>
  </si>
  <si>
    <t>units,system buildings,faction from assimilation and laws,superstructures</t>
  </si>
  <si>
    <t>units,buildings,land,modules,faction,miracles</t>
  </si>
  <si>
    <t>units,buildings,module system,faction,miracles,land</t>
  </si>
  <si>
    <t>items,upgrade population buildings,module system,land</t>
  </si>
  <si>
    <t>Modules,units,buildings,miracles</t>
  </si>
  <si>
    <t>modules,cities,infrastructure</t>
  </si>
  <si>
    <t>yes,coop and battles</t>
  </si>
  <si>
    <t>yes,campaigns,battles</t>
  </si>
  <si>
    <t>yes,campaigns,battles,avatar mode</t>
  </si>
  <si>
    <t>roads,trains,ships,flying</t>
  </si>
  <si>
    <t>roads,trains,metro,trams,busses,monorail,water,flying</t>
  </si>
  <si>
    <t>Battle and trade ships,water,land,trains</t>
  </si>
  <si>
    <t>water,land,roads</t>
  </si>
  <si>
    <t>warmholes,portals,starlines,space</t>
  </si>
  <si>
    <t>water,land,roads,trains,air,ships</t>
  </si>
  <si>
    <t>land,tunnels,rockets,space elevator</t>
  </si>
  <si>
    <t>trains,air,busses,trams,water</t>
  </si>
  <si>
    <t>spaceships,ground,water,tunnels,portals</t>
  </si>
  <si>
    <t>blue byte engine,pretty stable and perfomnace friendly</t>
  </si>
  <si>
    <t>gear box,too complicated, game bugged in 4 hours</t>
  </si>
  <si>
    <t>big world technology,overwhelmed by game</t>
  </si>
  <si>
    <t>total war engine, little bugs</t>
  </si>
  <si>
    <t>total war engine, little bugs,hardwarte not friendly</t>
  </si>
  <si>
    <t>Unity,super fast,little bugs</t>
  </si>
  <si>
    <t>civ engine,laggy in endgame</t>
  </si>
  <si>
    <t>unity, heavy engine</t>
  </si>
  <si>
    <t>pretty good</t>
  </si>
  <si>
    <t>heavy</t>
  </si>
  <si>
    <t>super not laggy</t>
  </si>
  <si>
    <t>standart</t>
  </si>
  <si>
    <t>total war standart</t>
  </si>
  <si>
    <t>basic</t>
  </si>
  <si>
    <t>in mp,basic</t>
  </si>
  <si>
    <t>standard</t>
  </si>
  <si>
    <t>none,trade with other cities/players,cooperation</t>
  </si>
  <si>
    <t>cool leader screens,standard</t>
  </si>
  <si>
    <t>Using historical ages,some sci-fi, rebels in every game</t>
  </si>
  <si>
    <t>sims lore</t>
  </si>
  <si>
    <t>none,real world</t>
  </si>
  <si>
    <t>historical</t>
  </si>
  <si>
    <t>warhammer lore,some additions</t>
  </si>
  <si>
    <t>self lore,very cool</t>
  </si>
  <si>
    <t>sci-fi</t>
  </si>
  <si>
    <t>self.cool</t>
  </si>
  <si>
    <t>historical,almost none</t>
  </si>
  <si>
    <t>modern</t>
  </si>
  <si>
    <t>japan civil war</t>
  </si>
  <si>
    <t>fantasy</t>
  </si>
  <si>
    <t>sci-fi,space</t>
  </si>
  <si>
    <t>history</t>
  </si>
  <si>
    <t>modern,sci-fi</t>
  </si>
  <si>
    <t>multiple,but in changing times ,sci fi,historical</t>
  </si>
  <si>
    <t>europe,asia,usa,history,modern</t>
  </si>
  <si>
    <t>4 day times,ecology effects</t>
  </si>
  <si>
    <t>day/night cycle,pollution</t>
  </si>
  <si>
    <t>day/night cycle,pollution,all weather</t>
  </si>
  <si>
    <t>4 seasons,weather inside battles</t>
  </si>
  <si>
    <t>corruption,weather inside battles</t>
  </si>
  <si>
    <t>nebula effects</t>
  </si>
  <si>
    <t>Stages of the game</t>
  </si>
  <si>
    <t>win battle,finish campaign (1)</t>
  </si>
  <si>
    <t>a lot</t>
  </si>
  <si>
    <t>a lot, multiple</t>
  </si>
  <si>
    <t>around 10 regions with 4-5 cities</t>
  </si>
  <si>
    <t>multiple,modded</t>
  </si>
  <si>
    <t>1 map,battle maps</t>
  </si>
  <si>
    <t>1 very big map,battle maps</t>
  </si>
  <si>
    <t>by seed and settings</t>
  </si>
  <si>
    <t>by seed,needs more settings</t>
  </si>
  <si>
    <t>by seed and mars releef</t>
  </si>
  <si>
    <t>multiple factions</t>
  </si>
  <si>
    <t>12 factions</t>
  </si>
  <si>
    <t>around 20</t>
  </si>
  <si>
    <t>around 10,can make one</t>
  </si>
  <si>
    <t>around 3 on map,10 available</t>
  </si>
  <si>
    <t>3 types,up to 8 on map</t>
  </si>
  <si>
    <t>around 8</t>
  </si>
  <si>
    <t>vehicles,multiple</t>
  </si>
  <si>
    <t>battle units,a lot but the same</t>
  </si>
  <si>
    <t>ships and ground, some divercity,behemots</t>
  </si>
  <si>
    <t>battle,civil,special units,ships,planes,ground,people</t>
  </si>
  <si>
    <t>ground, rockets,drones</t>
  </si>
  <si>
    <t>vehicles,drones,air,ground,ships</t>
  </si>
  <si>
    <t>multiple trains,busses,trams,trucks,air,ships</t>
  </si>
  <si>
    <t>battle units,ground air,space</t>
  </si>
  <si>
    <t>bettle units, super divercity</t>
  </si>
  <si>
    <t>Around 6</t>
  </si>
  <si>
    <t xml:space="preserve">around 10 </t>
  </si>
  <si>
    <t>Around 10</t>
  </si>
  <si>
    <t>Around 7</t>
  </si>
  <si>
    <t>pollution system</t>
  </si>
  <si>
    <t>yes,storms,temperature drops,terraformnig,day night</t>
  </si>
  <si>
    <t>some avents</t>
  </si>
  <si>
    <t>UI</t>
  </si>
  <si>
    <t>Moddability</t>
  </si>
  <si>
    <t>around 9</t>
  </si>
  <si>
    <t>good, but overwhelmed</t>
  </si>
  <si>
    <t>ok</t>
  </si>
  <si>
    <t>External politics</t>
  </si>
  <si>
    <t>No</t>
  </si>
  <si>
    <t>Limited</t>
  </si>
  <si>
    <t>yes,limited</t>
  </si>
  <si>
    <t>maps,campaigns</t>
  </si>
  <si>
    <t>some mods</t>
  </si>
  <si>
    <t>some,maps</t>
  </si>
  <si>
    <t>some</t>
  </si>
  <si>
    <t>big amount</t>
  </si>
  <si>
    <t xml:space="preserve">some </t>
  </si>
  <si>
    <t>good one</t>
  </si>
  <si>
    <t>Buildings system</t>
  </si>
  <si>
    <t>Vast,main focus of the game,multiple decorations</t>
  </si>
  <si>
    <t>Vast,megabuildings</t>
  </si>
  <si>
    <t>Vast</t>
  </si>
  <si>
    <t>in province menu,economical,political,military</t>
  </si>
  <si>
    <t>in UI,Fidsi</t>
  </si>
  <si>
    <t>in city menu,economical,political,military</t>
  </si>
  <si>
    <t>vast,visualized</t>
  </si>
  <si>
    <t>Infrastructure</t>
  </si>
  <si>
    <t>buildings in battles</t>
  </si>
  <si>
    <t>Influence system,infrastructure systems</t>
  </si>
  <si>
    <t>Unlocks,infrastructure,specializations</t>
  </si>
  <si>
    <t>Infrastructure systens,specializations</t>
  </si>
  <si>
    <t>power rating,modernization</t>
  </si>
  <si>
    <t>each faction have unique</t>
  </si>
  <si>
    <t>each faction have unique,academy</t>
  </si>
  <si>
    <t>each faction have some</t>
  </si>
  <si>
    <t>each faction have some,era unique</t>
  </si>
  <si>
    <t>terraforming,infrastructure</t>
  </si>
  <si>
    <t>infrastructure</t>
  </si>
  <si>
    <t>each coop commander,each campaign race</t>
  </si>
  <si>
    <t>Quests</t>
  </si>
  <si>
    <t>yes multiple</t>
  </si>
  <si>
    <t>special missons,very few</t>
  </si>
  <si>
    <t>special quests,quest battles</t>
  </si>
  <si>
    <t>yes in campaigns</t>
  </si>
  <si>
    <t>300H (more than 100 - good)</t>
  </si>
  <si>
    <t>Internal Political system</t>
  </si>
  <si>
    <t>characters in campaign,choices</t>
  </si>
  <si>
    <t>contentment</t>
  </si>
  <si>
    <t>contentment,senate,government</t>
  </si>
  <si>
    <t>contentment,faction councils,legendary lords</t>
  </si>
  <si>
    <t>contentment,generals and their position</t>
  </si>
  <si>
    <t>56 hours</t>
  </si>
  <si>
    <t>Skylines Commentary</t>
  </si>
  <si>
    <t>300h</t>
  </si>
  <si>
    <t>4 good dlcs,1 scerew up</t>
  </si>
  <si>
    <t>3 or 4, updates</t>
  </si>
  <si>
    <t>Civilization (6,Beyond Earth)</t>
  </si>
  <si>
    <t>heavy engine</t>
  </si>
  <si>
    <t>maybe</t>
  </si>
  <si>
    <t>none,small glitches</t>
  </si>
  <si>
    <t>Main Reason to play</t>
  </si>
  <si>
    <t>Best City Sim</t>
  </si>
  <si>
    <t>Cities of tomorrow features</t>
  </si>
  <si>
    <t>best historical total war</t>
  </si>
  <si>
    <t>Best total war by content and gameplay</t>
  </si>
  <si>
    <t>Best 4X game</t>
  </si>
  <si>
    <t>Civilization history</t>
  </si>
  <si>
    <t>Civilization history(again)</t>
  </si>
  <si>
    <t>Colonize other planet</t>
  </si>
  <si>
    <t>Trains and trains network,trams</t>
  </si>
  <si>
    <t>Epic sci-fi story and setting</t>
  </si>
  <si>
    <t>Vat city builder(deprecated for me)</t>
  </si>
  <si>
    <t>Starcraft 2 comment</t>
  </si>
  <si>
    <t>Transport Fever 2</t>
  </si>
  <si>
    <t>4-5 Dlcs</t>
  </si>
  <si>
    <t>little updates</t>
  </si>
  <si>
    <t>medium</t>
  </si>
  <si>
    <t>3 Dlcs,patches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</si>
</sst>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Best strategic Games Berg Edition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Endless Space 2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279</c:v>
              </c:pt>
            </c:numLit>
          </c:val>
          <c:extLst>
            <c:ext xmlns:c16="http://schemas.microsoft.com/office/drawing/2014/chart" uri="{C3380CC4-5D6E-409C-BE32-E72D297353CC}">
              <c16:uniqueId val="{00000000-3628-4CF8-9989-8F280EA07E08}"/>
            </c:ext>
          </c:extLst>
        </c:ser>
        <c:ser>
          <c:idx val="1"/>
          <c:order val="1"/>
          <c:tx>
            <c:v>Sum of Anno games 1800(2205/2070/1404)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271</c:v>
              </c:pt>
            </c:numLit>
          </c:val>
          <c:extLst>
            <c:ext xmlns:c16="http://schemas.microsoft.com/office/drawing/2014/chart" uri="{C3380CC4-5D6E-409C-BE32-E72D297353CC}">
              <c16:uniqueId val="{00000001-3628-4CF8-9989-8F280EA07E08}"/>
            </c:ext>
          </c:extLst>
        </c:ser>
        <c:ser>
          <c:idx val="2"/>
          <c:order val="2"/>
          <c:tx>
            <c:v>Sum of TW Warhammer 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270.3</c:v>
              </c:pt>
            </c:numLit>
          </c:val>
          <c:extLst>
            <c:ext xmlns:c16="http://schemas.microsoft.com/office/drawing/2014/chart" uri="{C3380CC4-5D6E-409C-BE32-E72D297353CC}">
              <c16:uniqueId val="{00000002-3628-4CF8-9989-8F280EA07E08}"/>
            </c:ext>
          </c:extLst>
        </c:ser>
        <c:ser>
          <c:idx val="3"/>
          <c:order val="3"/>
          <c:tx>
            <c:v>Sum of Total War Fall of the Samurai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245.5</c:v>
              </c:pt>
            </c:numLit>
          </c:val>
          <c:extLst>
            <c:ext xmlns:c16="http://schemas.microsoft.com/office/drawing/2014/chart" uri="{C3380CC4-5D6E-409C-BE32-E72D297353CC}">
              <c16:uniqueId val="{00000003-3628-4CF8-9989-8F280EA07E08}"/>
            </c:ext>
          </c:extLst>
        </c:ser>
        <c:ser>
          <c:idx val="4"/>
          <c:order val="4"/>
          <c:tx>
            <c:v>Sum of Civilization (6,Beyond Earth)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244.9</c:v>
              </c:pt>
            </c:numLit>
          </c:val>
          <c:extLst>
            <c:ext xmlns:c16="http://schemas.microsoft.com/office/drawing/2014/chart" uri="{C3380CC4-5D6E-409C-BE32-E72D297353CC}">
              <c16:uniqueId val="{00000004-3628-4CF8-9989-8F280EA07E08}"/>
            </c:ext>
          </c:extLst>
        </c:ser>
        <c:ser>
          <c:idx val="5"/>
          <c:order val="5"/>
          <c:tx>
            <c:v>Sum of Starcraft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240.8</c:v>
              </c:pt>
            </c:numLit>
          </c:val>
          <c:extLst>
            <c:ext xmlns:c16="http://schemas.microsoft.com/office/drawing/2014/chart" uri="{C3380CC4-5D6E-409C-BE32-E72D297353CC}">
              <c16:uniqueId val="{00000005-3628-4CF8-9989-8F280EA07E08}"/>
            </c:ext>
          </c:extLst>
        </c:ser>
        <c:ser>
          <c:idx val="6"/>
          <c:order val="6"/>
          <c:tx>
            <c:v>Sum of Humankind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240.3</c:v>
              </c:pt>
            </c:numLit>
          </c:val>
          <c:extLst>
            <c:ext xmlns:c16="http://schemas.microsoft.com/office/drawing/2014/chart" uri="{C3380CC4-5D6E-409C-BE32-E72D297353CC}">
              <c16:uniqueId val="{00000006-3628-4CF8-9989-8F280EA07E08}"/>
            </c:ext>
          </c:extLst>
        </c:ser>
        <c:ser>
          <c:idx val="7"/>
          <c:order val="7"/>
          <c:tx>
            <c:v>Sum of Surviving Mars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215.4</c:v>
              </c:pt>
            </c:numLit>
          </c:val>
          <c:extLst>
            <c:ext xmlns:c16="http://schemas.microsoft.com/office/drawing/2014/chart" uri="{C3380CC4-5D6E-409C-BE32-E72D297353CC}">
              <c16:uniqueId val="{00000007-3628-4CF8-9989-8F280EA07E08}"/>
            </c:ext>
          </c:extLst>
        </c:ser>
        <c:ser>
          <c:idx val="8"/>
          <c:order val="8"/>
          <c:tx>
            <c:v>Sum of Cities Skylines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185.6</c:v>
              </c:pt>
            </c:numLit>
          </c:val>
          <c:extLst>
            <c:ext xmlns:c16="http://schemas.microsoft.com/office/drawing/2014/chart" uri="{C3380CC4-5D6E-409C-BE32-E72D297353CC}">
              <c16:uniqueId val="{00000008-3628-4CF8-9989-8F280EA07E08}"/>
            </c:ext>
          </c:extLst>
        </c:ser>
        <c:ser>
          <c:idx val="9"/>
          <c:order val="9"/>
          <c:tx>
            <c:v>Sum of Sim City 5 (4,Societies)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183.9</c:v>
              </c:pt>
            </c:numLit>
          </c:val>
          <c:extLst>
            <c:ext xmlns:c16="http://schemas.microsoft.com/office/drawing/2014/chart" uri="{C3380CC4-5D6E-409C-BE32-E72D297353CC}">
              <c16:uniqueId val="{00000009-3628-4CF8-9989-8F280EA07E08}"/>
            </c:ext>
          </c:extLst>
        </c:ser>
        <c:ser>
          <c:idx val="10"/>
          <c:order val="10"/>
          <c:tx>
            <c:v>Sum of Transport Fever 2</c:v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172.6</c:v>
              </c:pt>
            </c:numLit>
          </c:val>
          <c:extLst>
            <c:ext xmlns:c16="http://schemas.microsoft.com/office/drawing/2014/chart" uri="{C3380CC4-5D6E-409C-BE32-E72D297353CC}">
              <c16:uniqueId val="{0000000A-3628-4CF8-9989-8F280EA07E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59072"/>
        <c:axId val="6409888"/>
      </c:barChart>
      <c:catAx>
        <c:axId val="10559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8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4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07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[strategy games comparison.xlsx]PivotChartTable1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510540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32BE4-BD9D-449C-980C-8DCBA7D6E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ander Berg" refreshedDate="44644.059153819442" backgroundQuery="1" createdVersion="6" refreshedVersion="6" minRefreshableVersion="3" recordCount="0" supportSubquery="1" supportAdvancedDrill="1" xr:uid="{96081804-3FF1-4C3A-8033-D94AA397CDF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1">
    <cacheField name="[Measures].[Sum of Anno games 1800(2205/2070/1404)]" caption="Sum of Anno games 1800(2205/2070/1404)" numFmtId="0" hierarchy="25" level="32767"/>
    <cacheField name="[Measures].[Sum of Sim City 5 (4,Societies)]" caption="Sum of Sim City 5 (4,Societies)" numFmtId="0" hierarchy="26" level="32767"/>
    <cacheField name="[Measures].[Sum of Cities Skylines]" caption="Sum of Cities Skylines" numFmtId="0" hierarchy="27" level="32767"/>
    <cacheField name="[Measures].[Sum of Total War Fall of the Samurai]" caption="Sum of Total War Fall of the Samurai" numFmtId="0" hierarchy="28" level="32767"/>
    <cacheField name="[Measures].[Sum of TW Warhammer 2]" caption="Sum of TW Warhammer 2" numFmtId="0" hierarchy="29" level="32767"/>
    <cacheField name="[Measures].[Sum of Endless Space 2]" caption="Sum of Endless Space 2" numFmtId="0" hierarchy="30" level="32767"/>
    <cacheField name="[Measures].[Sum of Civilization (6,Beyond Earth)]" caption="Sum of Civilization (6,Beyond Earth)" numFmtId="0" hierarchy="31" level="32767"/>
    <cacheField name="[Measures].[Sum of Humankind]" caption="Sum of Humankind" numFmtId="0" hierarchy="32" level="32767"/>
    <cacheField name="[Measures].[Sum of Surviving Mars]" caption="Sum of Surviving Mars" numFmtId="0" hierarchy="33" level="32767"/>
    <cacheField name="[Measures].[Sum of Transport Fever 2]" caption="Sum of Transport Fever 2" numFmtId="0" hierarchy="34" level="32767"/>
    <cacheField name="[Measures].[Sum of Starcraft 2]" caption="Sum of Starcraft 2" numFmtId="0" hierarchy="35" level="32767"/>
  </cacheFields>
  <cacheHierarchies count="36">
    <cacheHierarchy uniqueName="[Table1].[Criteria]" caption="Criteria" attribute="1" defaultMemberUniqueName="[Table1].[Criteria].[All]" allUniqueName="[Table1].[Criteria].[All]" dimensionUniqueName="[Table1]" displayFolder="" count="0" memberValueDatatype="130" unbalanced="0"/>
    <cacheHierarchy uniqueName="[Table1].[Anno games 1800(2205/2070/1404)]" caption="Anno games 1800(2205/2070/1404)" attribute="1" defaultMemberUniqueName="[Table1].[Anno games 1800(2205/2070/1404)].[All]" allUniqueName="[Table1].[Anno games 1800(2205/2070/1404)].[All]" dimensionUniqueName="[Table1]" displayFolder="" count="0" memberValueDatatype="20" unbalanced="0"/>
    <cacheHierarchy uniqueName="[Table1].[Anno Commentary]" caption="Anno Commentary" attribute="1" defaultMemberUniqueName="[Table1].[Anno Commentary].[All]" allUniqueName="[Table1].[Anno Commentary].[All]" dimensionUniqueName="[Table1]" displayFolder="" count="0" memberValueDatatype="130" unbalanced="0"/>
    <cacheHierarchy uniqueName="[Table1].[Sim City 5 (4,Societies)]" caption="Sim City 5 (4,Societies)" attribute="1" defaultMemberUniqueName="[Table1].[Sim City 5 (4,Societies)].[All]" allUniqueName="[Table1].[Sim City 5 (4,Societies)].[All]" dimensionUniqueName="[Table1]" displayFolder="" count="0" memberValueDatatype="5" unbalanced="0"/>
    <cacheHierarchy uniqueName="[Table1].[Sim City Commentary]" caption="Sim City Commentary" attribute="1" defaultMemberUniqueName="[Table1].[Sim City Commentary].[All]" allUniqueName="[Table1].[Sim City Commentary].[All]" dimensionUniqueName="[Table1]" displayFolder="" count="0" memberValueDatatype="130" unbalanced="0"/>
    <cacheHierarchy uniqueName="[Table1].[Cities Skylines]" caption="Cities Skylines" attribute="1" defaultMemberUniqueName="[Table1].[Cities Skylines].[All]" allUniqueName="[Table1].[Cities Skylines].[All]" dimensionUniqueName="[Table1]" displayFolder="" count="0" memberValueDatatype="5" unbalanced="0"/>
    <cacheHierarchy uniqueName="[Table1].[Skylines Commentary]" caption="Skylines Commentary" attribute="1" defaultMemberUniqueName="[Table1].[Skylines Commentary].[All]" allUniqueName="[Table1].[Skylines Commentary].[All]" dimensionUniqueName="[Table1]" displayFolder="" count="0" memberValueDatatype="130" unbalanced="0"/>
    <cacheHierarchy uniqueName="[Table1].[Total War Fall of the Samurai]" caption="Total War Fall of the Samurai" attribute="1" defaultMemberUniqueName="[Table1].[Total War Fall of the Samurai].[All]" allUniqueName="[Table1].[Total War Fall of the Samurai].[All]" dimensionUniqueName="[Table1]" displayFolder="" count="0" memberValueDatatype="5" unbalanced="0"/>
    <cacheHierarchy uniqueName="[Table1].[Fall of the Samurai commentary]" caption="Fall of the Samurai commentary" attribute="1" defaultMemberUniqueName="[Table1].[Fall of the Samurai commentary].[All]" allUniqueName="[Table1].[Fall of the Samurai commentary].[All]" dimensionUniqueName="[Table1]" displayFolder="" count="0" memberValueDatatype="130" unbalanced="0"/>
    <cacheHierarchy uniqueName="[Table1].[TW Warhammer 2]" caption="TW Warhammer 2" attribute="1" defaultMemberUniqueName="[Table1].[TW Warhammer 2].[All]" allUniqueName="[Table1].[TW Warhammer 2].[All]" dimensionUniqueName="[Table1]" displayFolder="" count="0" memberValueDatatype="5" unbalanced="0"/>
    <cacheHierarchy uniqueName="[Table1].[TW Warhammer comment]" caption="TW Warhammer comment" attribute="1" defaultMemberUniqueName="[Table1].[TW Warhammer comment].[All]" allUniqueName="[Table1].[TW Warhammer comment].[All]" dimensionUniqueName="[Table1]" displayFolder="" count="0" memberValueDatatype="130" unbalanced="0"/>
    <cacheHierarchy uniqueName="[Table1].[Endless Space 2]" caption="Endless Space 2" attribute="1" defaultMemberUniqueName="[Table1].[Endless Space 2].[All]" allUniqueName="[Table1].[Endless Space 2].[All]" dimensionUniqueName="[Table1]" displayFolder="" count="0" memberValueDatatype="20" unbalanced="0"/>
    <cacheHierarchy uniqueName="[Table1].[Endless Space comment]" caption="Endless Space comment" attribute="1" defaultMemberUniqueName="[Table1].[Endless Space comment].[All]" allUniqueName="[Table1].[Endless Space comment].[All]" dimensionUniqueName="[Table1]" displayFolder="" count="0" memberValueDatatype="130" unbalanced="0"/>
    <cacheHierarchy uniqueName="[Table1].[Civilization (6,Beyond Earth)]" caption="Civilization (6,Beyond Earth)" attribute="1" defaultMemberUniqueName="[Table1].[Civilization (6,Beyond Earth)].[All]" allUniqueName="[Table1].[Civilization (6,Beyond Earth)].[All]" dimensionUniqueName="[Table1]" displayFolder="" count="0" memberValueDatatype="5" unbalanced="0"/>
    <cacheHierarchy uniqueName="[Table1].[Civ comment]" caption="Civ comment" attribute="1" defaultMemberUniqueName="[Table1].[Civ comment].[All]" allUniqueName="[Table1].[Civ comment].[All]" dimensionUniqueName="[Table1]" displayFolder="" count="0" memberValueDatatype="130" unbalanced="0"/>
    <cacheHierarchy uniqueName="[Table1].[Humankind]" caption="Humankind" attribute="1" defaultMemberUniqueName="[Table1].[Humankind].[All]" allUniqueName="[Table1].[Humankind].[All]" dimensionUniqueName="[Table1]" displayFolder="" count="0" memberValueDatatype="5" unbalanced="0"/>
    <cacheHierarchy uniqueName="[Table1].[Humankind comment]" caption="Humankind comment" attribute="1" defaultMemberUniqueName="[Table1].[Humankind comment].[All]" allUniqueName="[Table1].[Humankind comment].[All]" dimensionUniqueName="[Table1]" displayFolder="" count="0" memberValueDatatype="130" unbalanced="0"/>
    <cacheHierarchy uniqueName="[Table1].[Surviving Mars]" caption="Surviving Mars" attribute="1" defaultMemberUniqueName="[Table1].[Surviving Mars].[All]" allUniqueName="[Table1].[Surviving Mars].[All]" dimensionUniqueName="[Table1]" displayFolder="" count="0" memberValueDatatype="5" unbalanced="0"/>
    <cacheHierarchy uniqueName="[Table1].[Surviving mars comment]" caption="Surviving mars comment" attribute="1" defaultMemberUniqueName="[Table1].[Surviving mars comment].[All]" allUniqueName="[Table1].[Surviving mars comment].[All]" dimensionUniqueName="[Table1]" displayFolder="" count="0" memberValueDatatype="130" unbalanced="0"/>
    <cacheHierarchy uniqueName="[Table1].[Transport Fever 2]" caption="Transport Fever 2" attribute="1" defaultMemberUniqueName="[Table1].[Transport Fever 2].[All]" allUniqueName="[Table1].[Transport Fever 2].[All]" dimensionUniqueName="[Table1]" displayFolder="" count="0" memberValueDatatype="5" unbalanced="0"/>
    <cacheHierarchy uniqueName="[Table1].[Transport fever comment]" caption="Transport fever comment" attribute="1" defaultMemberUniqueName="[Table1].[Transport fever comment].[All]" allUniqueName="[Table1].[Transport fever comment].[All]" dimensionUniqueName="[Table1]" displayFolder="" count="0" memberValueDatatype="130" unbalanced="0"/>
    <cacheHierarchy uniqueName="[Table1].[Starcraft 2]" caption="Starcraft 2" attribute="1" defaultMemberUniqueName="[Table1].[Starcraft 2].[All]" allUniqueName="[Table1].[Starcraft 2].[All]" dimensionUniqueName="[Table1]" displayFolder="" count="0" memberValueDatatype="5" unbalanced="0"/>
    <cacheHierarchy uniqueName="[Table1].[Starcraft 2 comment]" caption="Starcraft 2 comment" attribute="1" defaultMemberUniqueName="[Table1].[Starcraft 2 comment].[All]" allUniqueName="[Table1].[Starcraft 2 comment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Anno games 1800(2205/2070/1404)]" caption="Sum of Anno games 1800(2205/2070/1404)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im City 5 (4,Societies)]" caption="Sum of Sim City 5 (4,Societies)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ities Skylines]" caption="Sum of Cities Skylines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War Fall of the Samurai]" caption="Sum of Total War Fall of the Samurai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W Warhammer 2]" caption="Sum of TW Warhammer 2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Endless Space 2]" caption="Sum of Endless Space 2" measure="1" displayFolder="" measureGroup="Table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ivilization (6,Beyond Earth)]" caption="Sum of Civilization (6,Beyond Earth)" measure="1" displayFolder="" measureGroup="Table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umankind]" caption="Sum of Humankind" measure="1" displayFolder="" measureGroup="Table1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urviving Mars]" caption="Sum of Surviving Mars" measure="1" displayFolder="" measureGroup="Table1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ransport Fever 2]" caption="Sum of Transport Fever 2" measure="1" displayFolder="" measureGroup="Table1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tarcraft 2]" caption="Sum of Starcraft 2" measure="1" displayFolder="" measureGroup="Table1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47464487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920D28-887E-408C-A1D0-7F42B835B738}" name="PivotChar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K2" firstHeaderRow="0" firstDataRow="1" firstDataCol="0"/>
  <pivotFields count="11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 of Endless Space 2" fld="5" baseField="0" baseItem="0"/>
    <dataField name="Sum of Anno games 1800(2205/2070/1404)" fld="0" baseField="0" baseItem="0"/>
    <dataField name="Sum of TW Warhammer 2" fld="4" baseField="0" baseItem="0"/>
    <dataField name="Sum of Total War Fall of the Samurai" fld="3" baseField="0" baseItem="0"/>
    <dataField name="Sum of Civilization (6,Beyond Earth)" fld="6" baseField="0" baseItem="0"/>
    <dataField name="Sum of Starcraft 2" fld="10" baseField="0" baseItem="0"/>
    <dataField name="Sum of Humankind" fld="7" baseField="0" baseItem="0"/>
    <dataField name="Sum of Surviving Mars" fld="8" baseField="0" baseItem="0"/>
    <dataField name="Sum of Cities Skylines" fld="2" baseField="0" baseItem="0"/>
    <dataField name="Sum of Sim City 5 (4,Societies)" fld="1" baseField="0" baseItem="0"/>
    <dataField name="Sum of Transport Fever 2" fld="9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11" cacheId="474644875">
        <x15:pivotRow count="11">
          <x15:c>
            <x15:v>279</x15:v>
          </x15:c>
          <x15:c>
            <x15:v>271</x15:v>
          </x15:c>
          <x15:c>
            <x15:v>270.3</x15:v>
          </x15:c>
          <x15:c>
            <x15:v>245.5</x15:v>
          </x15:c>
          <x15:c>
            <x15:v>244.9</x15:v>
          </x15:c>
          <x15:c>
            <x15:v>240.8</x15:v>
          </x15:c>
          <x15:c>
            <x15:v>240.3</x15:v>
          </x15:c>
          <x15:c>
            <x15:v>215.4</x15:v>
          </x15:c>
          <x15:c>
            <x15:v>185.6</x15:v>
          </x15:c>
          <x15:c>
            <x15:v>183.9</x15:v>
          </x15:c>
          <x15:c>
            <x15:v>172.6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trategy games comparison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B4F002-77B2-47CB-AF1B-7FAEFA6E9D90}" name="Table1" displayName="Table1" ref="A1:W39" totalsRowCount="1">
  <autoFilter ref="A1:W38" xr:uid="{C4D2FFD3-69E0-498A-8B29-2822D5D6D211}"/>
  <tableColumns count="23">
    <tableColumn id="1" xr3:uid="{C965DE3D-A42F-4762-AEAF-F40C50D20362}" name="Criteria"/>
    <tableColumn id="2" xr3:uid="{ED5B3308-B6D0-405F-BEC4-93426355DCFA}" name="Anno games 1800(2205/2070/1404)" totalsRowFunction="sum"/>
    <tableColumn id="15" xr3:uid="{308F23B0-B282-49AD-9DEF-1F4E77D0F371}" name="Anno Commentary"/>
    <tableColumn id="3" xr3:uid="{42CFB44B-C5B5-49D9-ACD8-93AE69DDAFD8}" name="Sim City 5 (4,Societies)" totalsRowFunction="sum"/>
    <tableColumn id="16" xr3:uid="{59C46868-AC47-4C81-A492-E22BCC62951F}" name="Sim City Commentary"/>
    <tableColumn id="4" xr3:uid="{D6DE4E7B-043B-4634-B2C9-B3CBAE4119DB}" name="Cities Skylines" totalsRowFunction="sum"/>
    <tableColumn id="17" xr3:uid="{7D5C4E47-79ED-4209-B225-68AA35AC5F72}" name="Skylines Commentary"/>
    <tableColumn id="5" xr3:uid="{E5D74E29-68FC-4288-B3D5-A72012B16ACD}" name="Total War Fall of the Samurai" totalsRowFunction="sum"/>
    <tableColumn id="18" xr3:uid="{611CAA2E-5D43-4A2D-BBD9-B18DAA7D7F50}" name="Fall of the Samurai commentary"/>
    <tableColumn id="6" xr3:uid="{F9D2F201-2213-4CEB-BD6A-B875876A9131}" name="TW Warhammer 2" totalsRowFunction="sum"/>
    <tableColumn id="19" xr3:uid="{8C3E0837-66D6-4534-83F2-C95B27042A2E}" name="TW Warhammer comment"/>
    <tableColumn id="7" xr3:uid="{5695AB29-2A56-4DE1-AFDC-88F694D00A8A}" name="Endless Space 2" totalsRowFunction="sum"/>
    <tableColumn id="20" xr3:uid="{77AA5391-E263-4EDA-B070-8A3D69CA6386}" name="Endless Space comment"/>
    <tableColumn id="8" xr3:uid="{1BDEEB97-A33E-4DAB-BBA3-1A16179FEFA7}" name="Civilization (6,Beyond Earth)" totalsRowFunction="sum"/>
    <tableColumn id="21" xr3:uid="{CA5D9A60-B351-4F1E-8904-58B9C61673A8}" name="Civ comment"/>
    <tableColumn id="9" xr3:uid="{0D0F321C-6BA6-435E-B036-98083A8E00AA}" name="Humankind" totalsRowFunction="sum"/>
    <tableColumn id="22" xr3:uid="{65F9D271-AF1D-4C94-ABA9-4FBBE1B39198}" name="Humankind comment"/>
    <tableColumn id="10" xr3:uid="{2DE3C756-FD3D-48F3-983B-95433AD5FE4F}" name="Surviving Mars" totalsRowFunction="sum"/>
    <tableColumn id="23" xr3:uid="{95AA7964-D5DB-4764-978F-5C7217E0F4AD}" name="Surviving mars comment"/>
    <tableColumn id="11" xr3:uid="{815B1267-CBCD-4967-8A16-B9D9A07C4D8F}" name="Transport Fever 2" totalsRowFunction="sum"/>
    <tableColumn id="25" xr3:uid="{1227ABE5-49C3-405E-AA72-A5973ABE3540}" name="Transport fever comment"/>
    <tableColumn id="12" xr3:uid="{1381BD17-5358-46EE-B09C-6C9DA80EEFEB}" name="Starcraft 2" totalsRowFunction="sum"/>
    <tableColumn id="26" xr3:uid="{A607E533-B11F-4AA0-81E8-2B5BA08E5E08}" name="Starcraft 2 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98603-4A4D-4834-9D59-6F53C18AF8DF}">
  <dimension ref="A1"/>
  <sheetViews>
    <sheetView workbookViewId="0">
      <selection activeCell="T15" sqref="T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6251-6620-46BA-A214-588D84ADE1BB}">
  <dimension ref="A1:W40"/>
  <sheetViews>
    <sheetView tabSelected="1" topLeftCell="I1" workbookViewId="0">
      <selection activeCell="L29" sqref="L29"/>
    </sheetView>
  </sheetViews>
  <sheetFormatPr defaultRowHeight="14.4" x14ac:dyDescent="0.3"/>
  <cols>
    <col min="1" max="1" width="30" customWidth="1"/>
    <col min="2" max="2" width="36.88671875" customWidth="1"/>
    <col min="3" max="3" width="58.6640625" customWidth="1"/>
    <col min="4" max="4" width="25.6640625" customWidth="1"/>
    <col min="5" max="5" width="44.109375" customWidth="1"/>
    <col min="6" max="6" width="20.21875" customWidth="1"/>
    <col min="7" max="7" width="46.88671875" customWidth="1"/>
    <col min="8" max="8" width="25" customWidth="1"/>
    <col min="9" max="9" width="38.77734375" customWidth="1"/>
    <col min="10" max="10" width="18.77734375" customWidth="1"/>
    <col min="11" max="11" width="51" customWidth="1"/>
    <col min="12" max="12" width="19" customWidth="1"/>
    <col min="13" max="13" width="60.88671875" customWidth="1"/>
    <col min="14" max="14" width="29.109375" customWidth="1"/>
    <col min="15" max="15" width="42.77734375" customWidth="1"/>
    <col min="16" max="16" width="21.21875" customWidth="1"/>
    <col min="17" max="17" width="41.88671875" customWidth="1"/>
    <col min="18" max="18" width="20.77734375" customWidth="1"/>
    <col min="19" max="19" width="50.88671875" customWidth="1"/>
    <col min="20" max="20" width="21.88671875" customWidth="1"/>
    <col min="21" max="21" width="39.21875" customWidth="1"/>
    <col min="22" max="22" width="20.77734375" customWidth="1"/>
    <col min="23" max="23" width="38.77734375" customWidth="1"/>
  </cols>
  <sheetData>
    <row r="1" spans="1:23" x14ac:dyDescent="0.3">
      <c r="A1" t="s">
        <v>0</v>
      </c>
      <c r="B1" t="s">
        <v>2</v>
      </c>
      <c r="C1" t="s">
        <v>35</v>
      </c>
      <c r="D1" t="s">
        <v>1</v>
      </c>
      <c r="E1" t="s">
        <v>36</v>
      </c>
      <c r="F1" t="s">
        <v>3</v>
      </c>
      <c r="G1" t="s">
        <v>292</v>
      </c>
      <c r="H1" t="s">
        <v>4</v>
      </c>
      <c r="I1" t="s">
        <v>38</v>
      </c>
      <c r="J1" t="s">
        <v>5</v>
      </c>
      <c r="K1" t="s">
        <v>41</v>
      </c>
      <c r="L1" t="s">
        <v>6</v>
      </c>
      <c r="M1" t="s">
        <v>42</v>
      </c>
      <c r="N1" t="s">
        <v>296</v>
      </c>
      <c r="O1" t="s">
        <v>43</v>
      </c>
      <c r="P1" t="s">
        <v>7</v>
      </c>
      <c r="Q1" t="s">
        <v>44</v>
      </c>
      <c r="R1" t="s">
        <v>8</v>
      </c>
      <c r="S1" t="s">
        <v>45</v>
      </c>
      <c r="T1" t="s">
        <v>313</v>
      </c>
      <c r="U1" t="s">
        <v>46</v>
      </c>
      <c r="V1" t="s">
        <v>9</v>
      </c>
      <c r="W1" t="s">
        <v>312</v>
      </c>
    </row>
    <row r="2" spans="1:23" x14ac:dyDescent="0.3">
      <c r="A2" t="s">
        <v>10</v>
      </c>
      <c r="B2">
        <v>10</v>
      </c>
      <c r="C2" t="s">
        <v>49</v>
      </c>
      <c r="D2">
        <v>8</v>
      </c>
      <c r="E2" t="s">
        <v>50</v>
      </c>
      <c r="F2">
        <v>6</v>
      </c>
      <c r="G2" t="s">
        <v>51</v>
      </c>
      <c r="H2">
        <v>7</v>
      </c>
      <c r="I2" t="s">
        <v>52</v>
      </c>
      <c r="J2">
        <v>9</v>
      </c>
      <c r="K2" t="s">
        <v>53</v>
      </c>
      <c r="L2">
        <v>8</v>
      </c>
      <c r="M2" t="s">
        <v>54</v>
      </c>
      <c r="N2">
        <v>5</v>
      </c>
      <c r="O2" t="s">
        <v>61</v>
      </c>
      <c r="P2">
        <v>6</v>
      </c>
      <c r="Q2" t="s">
        <v>63</v>
      </c>
      <c r="R2">
        <v>8</v>
      </c>
      <c r="S2" t="s">
        <v>57</v>
      </c>
      <c r="T2">
        <v>7</v>
      </c>
      <c r="U2" t="s">
        <v>58</v>
      </c>
      <c r="V2">
        <v>7</v>
      </c>
      <c r="W2" t="s">
        <v>52</v>
      </c>
    </row>
    <row r="3" spans="1:23" x14ac:dyDescent="0.3">
      <c r="A3" t="s">
        <v>11</v>
      </c>
      <c r="B3">
        <v>6</v>
      </c>
      <c r="C3" t="s">
        <v>59</v>
      </c>
      <c r="D3">
        <v>7</v>
      </c>
      <c r="E3" t="s">
        <v>60</v>
      </c>
      <c r="F3">
        <v>5</v>
      </c>
      <c r="G3" t="s">
        <v>61</v>
      </c>
      <c r="H3">
        <v>7</v>
      </c>
      <c r="I3" t="s">
        <v>52</v>
      </c>
      <c r="J3">
        <v>8</v>
      </c>
      <c r="K3" t="s">
        <v>62</v>
      </c>
      <c r="L3">
        <v>8</v>
      </c>
      <c r="M3" t="s">
        <v>54</v>
      </c>
      <c r="N3">
        <v>7</v>
      </c>
      <c r="O3" t="s">
        <v>55</v>
      </c>
      <c r="P3">
        <v>7</v>
      </c>
      <c r="Q3" t="s">
        <v>56</v>
      </c>
      <c r="R3">
        <v>6</v>
      </c>
      <c r="S3" t="s">
        <v>59</v>
      </c>
      <c r="T3">
        <v>5</v>
      </c>
      <c r="U3" t="s">
        <v>61</v>
      </c>
      <c r="V3">
        <v>9</v>
      </c>
      <c r="W3" t="s">
        <v>64</v>
      </c>
    </row>
    <row r="4" spans="1:23" x14ac:dyDescent="0.3">
      <c r="A4" t="s">
        <v>12</v>
      </c>
      <c r="B4">
        <v>7</v>
      </c>
      <c r="C4" t="s">
        <v>65</v>
      </c>
      <c r="D4">
        <v>3</v>
      </c>
      <c r="E4" t="s">
        <v>73</v>
      </c>
      <c r="F4">
        <v>3</v>
      </c>
      <c r="G4" t="s">
        <v>74</v>
      </c>
      <c r="H4">
        <v>9</v>
      </c>
      <c r="I4" t="s">
        <v>66</v>
      </c>
      <c r="J4">
        <v>10</v>
      </c>
      <c r="K4" t="s">
        <v>67</v>
      </c>
      <c r="L4">
        <v>6</v>
      </c>
      <c r="M4" t="s">
        <v>68</v>
      </c>
      <c r="N4">
        <v>4</v>
      </c>
      <c r="O4" t="s">
        <v>69</v>
      </c>
      <c r="P4">
        <v>5</v>
      </c>
      <c r="Q4" t="s">
        <v>70</v>
      </c>
      <c r="R4">
        <v>3</v>
      </c>
      <c r="S4" t="s">
        <v>71</v>
      </c>
      <c r="T4">
        <v>2</v>
      </c>
      <c r="U4" t="s">
        <v>61</v>
      </c>
      <c r="V4">
        <v>8</v>
      </c>
      <c r="W4" t="s">
        <v>72</v>
      </c>
    </row>
    <row r="5" spans="1:23" x14ac:dyDescent="0.3">
      <c r="A5" t="s">
        <v>13</v>
      </c>
      <c r="B5">
        <v>6</v>
      </c>
      <c r="C5" t="s">
        <v>81</v>
      </c>
      <c r="D5">
        <v>5</v>
      </c>
      <c r="E5" t="s">
        <v>75</v>
      </c>
      <c r="F5">
        <v>5</v>
      </c>
      <c r="G5" t="s">
        <v>76</v>
      </c>
      <c r="H5">
        <v>8</v>
      </c>
      <c r="I5" t="s">
        <v>77</v>
      </c>
      <c r="J5">
        <v>7</v>
      </c>
      <c r="K5" t="s">
        <v>78</v>
      </c>
      <c r="L5">
        <v>7</v>
      </c>
      <c r="M5" t="s">
        <v>78</v>
      </c>
      <c r="N5">
        <v>7</v>
      </c>
      <c r="O5" t="s">
        <v>78</v>
      </c>
      <c r="P5">
        <v>7</v>
      </c>
      <c r="Q5" t="s">
        <v>78</v>
      </c>
      <c r="R5">
        <v>5</v>
      </c>
      <c r="S5" t="s">
        <v>61</v>
      </c>
      <c r="T5">
        <v>5</v>
      </c>
      <c r="U5" t="s">
        <v>79</v>
      </c>
      <c r="V5">
        <v>10</v>
      </c>
      <c r="W5" t="s">
        <v>80</v>
      </c>
    </row>
    <row r="6" spans="1:23" x14ac:dyDescent="0.3">
      <c r="A6" t="s">
        <v>14</v>
      </c>
      <c r="B6">
        <v>8</v>
      </c>
      <c r="C6" t="s">
        <v>82</v>
      </c>
      <c r="D6">
        <v>5</v>
      </c>
      <c r="E6" t="s">
        <v>83</v>
      </c>
      <c r="F6">
        <v>5</v>
      </c>
      <c r="G6" t="s">
        <v>83</v>
      </c>
      <c r="H6">
        <v>8</v>
      </c>
      <c r="I6" t="s">
        <v>84</v>
      </c>
      <c r="J6">
        <v>8</v>
      </c>
      <c r="K6" t="s">
        <v>84</v>
      </c>
      <c r="L6">
        <v>8</v>
      </c>
      <c r="M6" t="s">
        <v>85</v>
      </c>
      <c r="N6">
        <v>5</v>
      </c>
      <c r="O6" t="s">
        <v>89</v>
      </c>
      <c r="P6">
        <v>5</v>
      </c>
      <c r="Q6" t="s">
        <v>86</v>
      </c>
      <c r="R6">
        <v>5</v>
      </c>
      <c r="S6" t="s">
        <v>87</v>
      </c>
      <c r="T6">
        <v>6</v>
      </c>
      <c r="U6" t="s">
        <v>91</v>
      </c>
      <c r="V6">
        <v>10</v>
      </c>
      <c r="W6" t="s">
        <v>88</v>
      </c>
    </row>
    <row r="7" spans="1:23" x14ac:dyDescent="0.3">
      <c r="A7" t="s">
        <v>15</v>
      </c>
      <c r="B7">
        <v>7</v>
      </c>
      <c r="C7" t="s">
        <v>82</v>
      </c>
      <c r="D7">
        <v>6</v>
      </c>
      <c r="E7" t="s">
        <v>95</v>
      </c>
      <c r="F7">
        <v>6</v>
      </c>
      <c r="G7" t="s">
        <v>92</v>
      </c>
      <c r="H7">
        <v>7</v>
      </c>
      <c r="I7" t="s">
        <v>94</v>
      </c>
      <c r="J7">
        <v>6</v>
      </c>
      <c r="K7" t="s">
        <v>93</v>
      </c>
      <c r="L7">
        <v>5</v>
      </c>
      <c r="M7" t="s">
        <v>76</v>
      </c>
      <c r="N7">
        <v>7</v>
      </c>
      <c r="O7" t="s">
        <v>84</v>
      </c>
      <c r="P7">
        <v>6</v>
      </c>
      <c r="Q7" t="s">
        <v>92</v>
      </c>
      <c r="R7">
        <v>7</v>
      </c>
      <c r="S7" t="s">
        <v>84</v>
      </c>
      <c r="T7">
        <v>6</v>
      </c>
      <c r="U7" t="s">
        <v>92</v>
      </c>
      <c r="V7">
        <v>10</v>
      </c>
      <c r="W7" t="s">
        <v>90</v>
      </c>
    </row>
    <row r="8" spans="1:23" x14ac:dyDescent="0.3">
      <c r="A8" t="s">
        <v>16</v>
      </c>
      <c r="B8">
        <v>7</v>
      </c>
      <c r="C8" t="s">
        <v>96</v>
      </c>
      <c r="D8">
        <v>8</v>
      </c>
      <c r="E8" t="s">
        <v>231</v>
      </c>
      <c r="F8">
        <v>8</v>
      </c>
      <c r="G8" t="s">
        <v>226</v>
      </c>
      <c r="H8">
        <v>8</v>
      </c>
      <c r="I8" t="s">
        <v>227</v>
      </c>
      <c r="J8">
        <v>10</v>
      </c>
      <c r="K8" t="s">
        <v>234</v>
      </c>
      <c r="L8">
        <v>8</v>
      </c>
      <c r="M8" t="s">
        <v>228</v>
      </c>
      <c r="N8">
        <v>8</v>
      </c>
      <c r="O8" t="s">
        <v>229</v>
      </c>
      <c r="P8">
        <v>8</v>
      </c>
      <c r="Q8" t="s">
        <v>229</v>
      </c>
      <c r="R8">
        <v>5</v>
      </c>
      <c r="S8" t="s">
        <v>230</v>
      </c>
      <c r="T8">
        <v>8</v>
      </c>
      <c r="U8" t="s">
        <v>232</v>
      </c>
      <c r="V8">
        <v>8</v>
      </c>
      <c r="W8" t="s">
        <v>233</v>
      </c>
    </row>
    <row r="9" spans="1:23" x14ac:dyDescent="0.3">
      <c r="A9" t="s">
        <v>17</v>
      </c>
      <c r="B9">
        <v>9</v>
      </c>
      <c r="C9" t="s">
        <v>53</v>
      </c>
      <c r="D9">
        <v>8</v>
      </c>
      <c r="E9" t="s">
        <v>56</v>
      </c>
      <c r="F9">
        <v>8</v>
      </c>
      <c r="G9" t="s">
        <v>97</v>
      </c>
      <c r="H9">
        <v>8</v>
      </c>
      <c r="I9" t="s">
        <v>56</v>
      </c>
      <c r="J9">
        <v>8</v>
      </c>
      <c r="K9" t="s">
        <v>56</v>
      </c>
      <c r="L9">
        <v>10</v>
      </c>
      <c r="M9" t="s">
        <v>98</v>
      </c>
      <c r="N9">
        <v>8</v>
      </c>
      <c r="O9" t="s">
        <v>99</v>
      </c>
      <c r="P9">
        <v>8</v>
      </c>
      <c r="Q9" t="s">
        <v>99</v>
      </c>
      <c r="R9">
        <v>8</v>
      </c>
      <c r="S9" t="s">
        <v>100</v>
      </c>
      <c r="T9">
        <v>6</v>
      </c>
      <c r="U9" t="s">
        <v>101</v>
      </c>
      <c r="V9">
        <v>8</v>
      </c>
      <c r="W9" t="s">
        <v>102</v>
      </c>
    </row>
    <row r="10" spans="1:23" x14ac:dyDescent="0.3">
      <c r="A10" t="s">
        <v>18</v>
      </c>
      <c r="B10">
        <v>7</v>
      </c>
      <c r="C10" t="s">
        <v>103</v>
      </c>
      <c r="D10">
        <v>6</v>
      </c>
      <c r="E10" t="s">
        <v>104</v>
      </c>
      <c r="F10">
        <v>7</v>
      </c>
      <c r="G10" t="s">
        <v>56</v>
      </c>
      <c r="H10">
        <v>7</v>
      </c>
      <c r="I10" t="s">
        <v>56</v>
      </c>
      <c r="J10">
        <v>7</v>
      </c>
      <c r="K10" t="s">
        <v>56</v>
      </c>
      <c r="L10">
        <v>7</v>
      </c>
      <c r="M10" t="s">
        <v>56</v>
      </c>
      <c r="N10">
        <v>7</v>
      </c>
      <c r="O10" t="s">
        <v>56</v>
      </c>
      <c r="P10">
        <v>7</v>
      </c>
      <c r="Q10" t="s">
        <v>56</v>
      </c>
      <c r="R10">
        <v>7</v>
      </c>
      <c r="S10" t="s">
        <v>56</v>
      </c>
      <c r="T10">
        <v>6</v>
      </c>
      <c r="U10" t="s">
        <v>105</v>
      </c>
      <c r="V10">
        <v>7</v>
      </c>
      <c r="W10" t="s">
        <v>56</v>
      </c>
    </row>
    <row r="11" spans="1:23" x14ac:dyDescent="0.3">
      <c r="A11" t="s">
        <v>19</v>
      </c>
      <c r="B11">
        <v>9</v>
      </c>
      <c r="C11" t="s">
        <v>106</v>
      </c>
      <c r="D11">
        <v>1</v>
      </c>
      <c r="E11" t="s">
        <v>108</v>
      </c>
      <c r="F11">
        <v>7</v>
      </c>
      <c r="G11" t="s">
        <v>111</v>
      </c>
      <c r="H11">
        <v>7</v>
      </c>
      <c r="I11" t="s">
        <v>92</v>
      </c>
      <c r="J11">
        <v>6</v>
      </c>
      <c r="K11" t="s">
        <v>113</v>
      </c>
      <c r="L11">
        <v>7</v>
      </c>
      <c r="M11" t="s">
        <v>92</v>
      </c>
      <c r="N11">
        <v>7</v>
      </c>
      <c r="O11" t="s">
        <v>92</v>
      </c>
      <c r="P11">
        <v>5</v>
      </c>
      <c r="Q11" t="s">
        <v>254</v>
      </c>
      <c r="R11">
        <v>8</v>
      </c>
      <c r="S11" t="s">
        <v>299</v>
      </c>
      <c r="T11">
        <v>7</v>
      </c>
      <c r="U11" t="s">
        <v>92</v>
      </c>
      <c r="V11">
        <v>7</v>
      </c>
      <c r="W11" t="s">
        <v>92</v>
      </c>
    </row>
    <row r="12" spans="1:23" x14ac:dyDescent="0.3">
      <c r="A12" t="s">
        <v>20</v>
      </c>
      <c r="B12">
        <v>9</v>
      </c>
      <c r="C12" t="s">
        <v>107</v>
      </c>
      <c r="D12">
        <v>4</v>
      </c>
      <c r="E12" t="s">
        <v>109</v>
      </c>
      <c r="F12">
        <v>3</v>
      </c>
      <c r="G12" t="s">
        <v>112</v>
      </c>
      <c r="H12">
        <v>8</v>
      </c>
      <c r="I12" t="s">
        <v>56</v>
      </c>
      <c r="J12">
        <v>5</v>
      </c>
      <c r="K12" t="s">
        <v>115</v>
      </c>
      <c r="L12">
        <v>10</v>
      </c>
      <c r="M12" t="s">
        <v>98</v>
      </c>
      <c r="N12">
        <v>8</v>
      </c>
      <c r="O12" t="s">
        <v>56</v>
      </c>
      <c r="P12">
        <v>6</v>
      </c>
      <c r="Q12" t="s">
        <v>297</v>
      </c>
      <c r="R12">
        <v>8</v>
      </c>
      <c r="S12" t="s">
        <v>175</v>
      </c>
      <c r="T12">
        <v>5</v>
      </c>
      <c r="U12" t="s">
        <v>316</v>
      </c>
      <c r="V12">
        <v>9</v>
      </c>
      <c r="W12" t="s">
        <v>56</v>
      </c>
    </row>
    <row r="13" spans="1:23" x14ac:dyDescent="0.3">
      <c r="A13" t="s">
        <v>21</v>
      </c>
      <c r="B13">
        <v>10</v>
      </c>
      <c r="C13" t="s">
        <v>103</v>
      </c>
      <c r="D13">
        <v>5</v>
      </c>
      <c r="E13" t="s">
        <v>110</v>
      </c>
      <c r="F13">
        <v>10</v>
      </c>
      <c r="G13" t="s">
        <v>113</v>
      </c>
      <c r="H13">
        <v>5</v>
      </c>
      <c r="I13" t="s">
        <v>114</v>
      </c>
      <c r="J13">
        <v>10</v>
      </c>
      <c r="K13" t="s">
        <v>113</v>
      </c>
      <c r="L13">
        <v>8</v>
      </c>
      <c r="M13" t="s">
        <v>294</v>
      </c>
      <c r="N13">
        <v>8</v>
      </c>
      <c r="O13" t="s">
        <v>295</v>
      </c>
      <c r="P13">
        <v>7</v>
      </c>
      <c r="Q13" t="s">
        <v>298</v>
      </c>
      <c r="R13">
        <v>7</v>
      </c>
      <c r="S13" t="s">
        <v>314</v>
      </c>
      <c r="T13">
        <v>5</v>
      </c>
      <c r="U13" t="s">
        <v>315</v>
      </c>
      <c r="V13">
        <v>9</v>
      </c>
      <c r="W13" t="s">
        <v>317</v>
      </c>
    </row>
    <row r="14" spans="1:23" x14ac:dyDescent="0.3">
      <c r="A14" t="s">
        <v>285</v>
      </c>
      <c r="B14">
        <v>5</v>
      </c>
      <c r="C14" t="s">
        <v>287</v>
      </c>
      <c r="D14">
        <v>5</v>
      </c>
      <c r="E14" t="s">
        <v>287</v>
      </c>
      <c r="F14">
        <v>5</v>
      </c>
      <c r="G14" t="s">
        <v>287</v>
      </c>
      <c r="H14">
        <v>6</v>
      </c>
      <c r="I14" t="s">
        <v>290</v>
      </c>
      <c r="J14">
        <v>7</v>
      </c>
      <c r="K14" t="s">
        <v>289</v>
      </c>
      <c r="L14">
        <v>10</v>
      </c>
      <c r="M14" t="s">
        <v>288</v>
      </c>
      <c r="N14">
        <v>5</v>
      </c>
      <c r="O14" t="s">
        <v>287</v>
      </c>
      <c r="P14">
        <v>5</v>
      </c>
      <c r="Q14" t="s">
        <v>287</v>
      </c>
      <c r="R14">
        <v>5</v>
      </c>
      <c r="S14" t="s">
        <v>287</v>
      </c>
      <c r="T14">
        <v>0</v>
      </c>
      <c r="U14" t="s">
        <v>61</v>
      </c>
      <c r="V14">
        <v>5</v>
      </c>
      <c r="W14" t="s">
        <v>286</v>
      </c>
    </row>
    <row r="15" spans="1:23" x14ac:dyDescent="0.3">
      <c r="A15" t="s">
        <v>22</v>
      </c>
      <c r="B15">
        <v>7</v>
      </c>
      <c r="C15">
        <v>10</v>
      </c>
      <c r="D15">
        <v>0</v>
      </c>
      <c r="E15" t="s">
        <v>79</v>
      </c>
      <c r="F15">
        <v>0</v>
      </c>
      <c r="G15" t="s">
        <v>79</v>
      </c>
      <c r="H15">
        <v>10</v>
      </c>
      <c r="I15" t="s">
        <v>219</v>
      </c>
      <c r="J15">
        <v>10</v>
      </c>
      <c r="K15" t="s">
        <v>219</v>
      </c>
      <c r="L15">
        <v>8</v>
      </c>
      <c r="M15" t="s">
        <v>220</v>
      </c>
      <c r="N15">
        <v>9</v>
      </c>
      <c r="O15" t="s">
        <v>221</v>
      </c>
      <c r="P15">
        <v>9</v>
      </c>
      <c r="Q15" t="s">
        <v>222</v>
      </c>
      <c r="R15">
        <v>6</v>
      </c>
      <c r="S15" t="s">
        <v>223</v>
      </c>
      <c r="T15">
        <v>0</v>
      </c>
      <c r="U15" t="s">
        <v>79</v>
      </c>
      <c r="V15">
        <v>9</v>
      </c>
      <c r="W15" t="s">
        <v>224</v>
      </c>
    </row>
    <row r="16" spans="1:23" x14ac:dyDescent="0.3">
      <c r="A16" t="s">
        <v>23</v>
      </c>
      <c r="B16">
        <v>10</v>
      </c>
      <c r="C16" t="s">
        <v>284</v>
      </c>
      <c r="D16">
        <v>5.6</v>
      </c>
      <c r="E16" t="s">
        <v>291</v>
      </c>
      <c r="F16">
        <v>10</v>
      </c>
      <c r="G16" t="s">
        <v>293</v>
      </c>
      <c r="H16">
        <v>10</v>
      </c>
      <c r="I16">
        <v>143</v>
      </c>
      <c r="J16">
        <v>10</v>
      </c>
      <c r="K16">
        <v>200</v>
      </c>
      <c r="L16">
        <v>10</v>
      </c>
      <c r="M16">
        <v>100</v>
      </c>
      <c r="N16">
        <v>10</v>
      </c>
      <c r="O16">
        <v>230</v>
      </c>
      <c r="P16">
        <v>10</v>
      </c>
      <c r="Q16">
        <v>100</v>
      </c>
      <c r="R16">
        <v>10</v>
      </c>
      <c r="S16">
        <v>127</v>
      </c>
      <c r="T16">
        <v>10</v>
      </c>
      <c r="U16">
        <v>105</v>
      </c>
      <c r="V16">
        <v>10</v>
      </c>
      <c r="W16">
        <v>187</v>
      </c>
    </row>
    <row r="17" spans="1:23" x14ac:dyDescent="0.3">
      <c r="A17" t="s">
        <v>24</v>
      </c>
      <c r="B17">
        <v>7</v>
      </c>
      <c r="C17" t="s">
        <v>217</v>
      </c>
      <c r="D17">
        <v>7</v>
      </c>
      <c r="E17" t="s">
        <v>212</v>
      </c>
      <c r="F17">
        <v>7</v>
      </c>
      <c r="G17" t="s">
        <v>213</v>
      </c>
      <c r="H17">
        <v>7</v>
      </c>
      <c r="I17" t="s">
        <v>214</v>
      </c>
      <c r="J17">
        <v>10</v>
      </c>
      <c r="K17" t="s">
        <v>215</v>
      </c>
      <c r="L17">
        <v>8</v>
      </c>
      <c r="M17" t="s">
        <v>216</v>
      </c>
      <c r="N17">
        <v>8</v>
      </c>
      <c r="O17" t="s">
        <v>216</v>
      </c>
      <c r="P17">
        <v>8</v>
      </c>
      <c r="Q17" t="s">
        <v>216</v>
      </c>
      <c r="R17">
        <v>9</v>
      </c>
      <c r="S17" t="s">
        <v>218</v>
      </c>
      <c r="T17">
        <v>8</v>
      </c>
      <c r="U17" t="s">
        <v>216</v>
      </c>
      <c r="V17">
        <v>7</v>
      </c>
      <c r="W17" t="s">
        <v>113</v>
      </c>
    </row>
    <row r="18" spans="1:23" x14ac:dyDescent="0.3">
      <c r="A18" t="s">
        <v>25</v>
      </c>
      <c r="B18">
        <v>10</v>
      </c>
      <c r="C18" t="s">
        <v>211</v>
      </c>
      <c r="D18">
        <v>5</v>
      </c>
      <c r="E18" t="s">
        <v>92</v>
      </c>
      <c r="F18">
        <v>5</v>
      </c>
      <c r="G18" t="s">
        <v>92</v>
      </c>
      <c r="H18">
        <v>5</v>
      </c>
      <c r="I18" t="s">
        <v>92</v>
      </c>
      <c r="J18">
        <v>5</v>
      </c>
      <c r="K18" t="s">
        <v>92</v>
      </c>
      <c r="L18">
        <v>9</v>
      </c>
      <c r="M18" t="s">
        <v>113</v>
      </c>
      <c r="N18">
        <v>9</v>
      </c>
      <c r="O18" t="s">
        <v>113</v>
      </c>
      <c r="P18">
        <v>9</v>
      </c>
      <c r="Q18" t="s">
        <v>113</v>
      </c>
      <c r="R18">
        <v>5</v>
      </c>
      <c r="S18" t="s">
        <v>92</v>
      </c>
      <c r="T18">
        <v>9</v>
      </c>
      <c r="U18" t="s">
        <v>113</v>
      </c>
      <c r="V18">
        <v>3</v>
      </c>
      <c r="W18">
        <v>2</v>
      </c>
    </row>
    <row r="19" spans="1:23" x14ac:dyDescent="0.3">
      <c r="A19" t="s">
        <v>26</v>
      </c>
      <c r="B19">
        <v>10</v>
      </c>
      <c r="C19" t="s">
        <v>103</v>
      </c>
      <c r="D19">
        <v>0</v>
      </c>
      <c r="E19" t="s">
        <v>61</v>
      </c>
      <c r="F19">
        <v>0</v>
      </c>
      <c r="G19" t="s">
        <v>79</v>
      </c>
      <c r="H19">
        <v>5</v>
      </c>
      <c r="I19">
        <v>3</v>
      </c>
      <c r="J19">
        <v>5</v>
      </c>
      <c r="K19">
        <v>3</v>
      </c>
      <c r="L19">
        <v>10</v>
      </c>
      <c r="M19" t="s">
        <v>113</v>
      </c>
      <c r="N19">
        <v>10</v>
      </c>
      <c r="O19" t="s">
        <v>113</v>
      </c>
      <c r="P19">
        <v>10</v>
      </c>
      <c r="Q19" t="s">
        <v>113</v>
      </c>
      <c r="R19">
        <v>0</v>
      </c>
      <c r="S19" t="s">
        <v>79</v>
      </c>
      <c r="T19">
        <v>0</v>
      </c>
      <c r="U19" t="s">
        <v>79</v>
      </c>
      <c r="V19">
        <v>3</v>
      </c>
      <c r="W19" t="s">
        <v>209</v>
      </c>
    </row>
    <row r="20" spans="1:23" x14ac:dyDescent="0.3">
      <c r="A20" t="s">
        <v>208</v>
      </c>
      <c r="B20">
        <v>8</v>
      </c>
      <c r="C20" t="s">
        <v>225</v>
      </c>
      <c r="D20">
        <v>6</v>
      </c>
      <c r="E20" t="s">
        <v>235</v>
      </c>
      <c r="F20">
        <v>8</v>
      </c>
      <c r="G20">
        <v>8</v>
      </c>
      <c r="H20">
        <v>8</v>
      </c>
      <c r="I20" t="s">
        <v>225</v>
      </c>
      <c r="J20">
        <v>10</v>
      </c>
      <c r="K20" t="s">
        <v>236</v>
      </c>
      <c r="L20">
        <v>10</v>
      </c>
      <c r="M20" t="s">
        <v>237</v>
      </c>
      <c r="N20">
        <v>7</v>
      </c>
      <c r="O20" t="s">
        <v>238</v>
      </c>
      <c r="P20">
        <v>7</v>
      </c>
      <c r="Q20" t="s">
        <v>238</v>
      </c>
      <c r="R20">
        <v>7</v>
      </c>
      <c r="S20" t="s">
        <v>238</v>
      </c>
      <c r="T20">
        <v>7</v>
      </c>
      <c r="U20" t="s">
        <v>238</v>
      </c>
      <c r="V20">
        <v>6</v>
      </c>
      <c r="W20" t="s">
        <v>235</v>
      </c>
    </row>
    <row r="21" spans="1:23" x14ac:dyDescent="0.3">
      <c r="A21" t="s">
        <v>27</v>
      </c>
      <c r="B21">
        <v>6</v>
      </c>
      <c r="C21" t="s">
        <v>202</v>
      </c>
      <c r="D21">
        <v>5</v>
      </c>
      <c r="E21" t="s">
        <v>203</v>
      </c>
      <c r="F21">
        <v>7</v>
      </c>
      <c r="G21" t="s">
        <v>204</v>
      </c>
      <c r="H21">
        <v>4</v>
      </c>
      <c r="I21" t="s">
        <v>205</v>
      </c>
      <c r="J21">
        <v>4</v>
      </c>
      <c r="K21" t="s">
        <v>206</v>
      </c>
      <c r="L21">
        <v>2</v>
      </c>
      <c r="M21" t="s">
        <v>207</v>
      </c>
      <c r="N21">
        <v>2</v>
      </c>
      <c r="O21" t="s">
        <v>241</v>
      </c>
      <c r="P21">
        <v>5</v>
      </c>
      <c r="Q21" t="s">
        <v>239</v>
      </c>
      <c r="R21">
        <v>9</v>
      </c>
      <c r="S21" t="s">
        <v>240</v>
      </c>
      <c r="T21">
        <v>1</v>
      </c>
      <c r="U21" t="s">
        <v>92</v>
      </c>
      <c r="V21">
        <v>1</v>
      </c>
      <c r="W21" t="s">
        <v>92</v>
      </c>
    </row>
    <row r="22" spans="1:23" x14ac:dyDescent="0.3">
      <c r="A22" t="s">
        <v>28</v>
      </c>
      <c r="B22">
        <v>9</v>
      </c>
      <c r="C22" t="s">
        <v>200</v>
      </c>
      <c r="D22">
        <v>7</v>
      </c>
      <c r="E22" t="s">
        <v>199</v>
      </c>
      <c r="F22">
        <v>5</v>
      </c>
      <c r="G22" t="s">
        <v>194</v>
      </c>
      <c r="H22">
        <v>8</v>
      </c>
      <c r="I22" t="s">
        <v>195</v>
      </c>
      <c r="J22">
        <v>7</v>
      </c>
      <c r="K22" t="s">
        <v>196</v>
      </c>
      <c r="L22">
        <v>10</v>
      </c>
      <c r="M22" t="s">
        <v>197</v>
      </c>
      <c r="N22">
        <v>6</v>
      </c>
      <c r="O22" t="s">
        <v>198</v>
      </c>
      <c r="P22">
        <v>6</v>
      </c>
      <c r="Q22" t="s">
        <v>198</v>
      </c>
      <c r="R22">
        <v>10</v>
      </c>
      <c r="S22" t="s">
        <v>197</v>
      </c>
      <c r="T22">
        <v>5</v>
      </c>
      <c r="U22" t="s">
        <v>201</v>
      </c>
      <c r="V22">
        <v>10</v>
      </c>
      <c r="W22" t="s">
        <v>197</v>
      </c>
    </row>
    <row r="23" spans="1:23" x14ac:dyDescent="0.3">
      <c r="A23" t="s">
        <v>29</v>
      </c>
      <c r="B23">
        <v>7</v>
      </c>
      <c r="C23" t="s">
        <v>185</v>
      </c>
      <c r="D23">
        <v>1</v>
      </c>
      <c r="E23" t="s">
        <v>186</v>
      </c>
      <c r="F23">
        <v>1</v>
      </c>
      <c r="G23" t="s">
        <v>187</v>
      </c>
      <c r="H23">
        <v>5</v>
      </c>
      <c r="I23" t="s">
        <v>188</v>
      </c>
      <c r="J23">
        <v>8</v>
      </c>
      <c r="K23" t="s">
        <v>189</v>
      </c>
      <c r="L23">
        <v>10</v>
      </c>
      <c r="M23" t="s">
        <v>190</v>
      </c>
      <c r="N23">
        <v>5</v>
      </c>
      <c r="O23" t="s">
        <v>188</v>
      </c>
      <c r="P23">
        <v>5</v>
      </c>
      <c r="Q23" t="s">
        <v>188</v>
      </c>
      <c r="R23">
        <v>7</v>
      </c>
      <c r="S23" t="s">
        <v>191</v>
      </c>
      <c r="T23">
        <v>2</v>
      </c>
      <c r="U23" t="s">
        <v>193</v>
      </c>
      <c r="V23">
        <v>10</v>
      </c>
      <c r="W23" t="s">
        <v>192</v>
      </c>
    </row>
    <row r="24" spans="1:23" x14ac:dyDescent="0.3">
      <c r="A24" t="s">
        <v>30</v>
      </c>
      <c r="B24">
        <v>4</v>
      </c>
      <c r="C24" t="s">
        <v>182</v>
      </c>
      <c r="D24">
        <v>2</v>
      </c>
      <c r="E24" t="s">
        <v>183</v>
      </c>
      <c r="F24">
        <v>0</v>
      </c>
      <c r="G24" t="s">
        <v>79</v>
      </c>
      <c r="H24">
        <v>5</v>
      </c>
      <c r="I24" t="s">
        <v>179</v>
      </c>
      <c r="J24">
        <v>5</v>
      </c>
      <c r="K24" t="s">
        <v>179</v>
      </c>
      <c r="L24">
        <v>5</v>
      </c>
      <c r="M24" t="s">
        <v>184</v>
      </c>
      <c r="N24">
        <v>5</v>
      </c>
      <c r="O24" t="s">
        <v>184</v>
      </c>
      <c r="P24">
        <v>4</v>
      </c>
      <c r="Q24" t="s">
        <v>178</v>
      </c>
      <c r="R24">
        <v>3</v>
      </c>
      <c r="S24" t="s">
        <v>180</v>
      </c>
      <c r="T24">
        <v>0</v>
      </c>
      <c r="U24" t="s">
        <v>61</v>
      </c>
      <c r="V24">
        <v>3</v>
      </c>
      <c r="W24" t="s">
        <v>181</v>
      </c>
    </row>
    <row r="25" spans="1:23" x14ac:dyDescent="0.3">
      <c r="A25" t="s">
        <v>31</v>
      </c>
      <c r="B25">
        <v>8</v>
      </c>
      <c r="C25" t="s">
        <v>167</v>
      </c>
      <c r="D25">
        <v>2</v>
      </c>
      <c r="E25" t="s">
        <v>168</v>
      </c>
      <c r="F25">
        <v>5</v>
      </c>
      <c r="G25" t="s">
        <v>169</v>
      </c>
      <c r="H25">
        <v>8</v>
      </c>
      <c r="I25" t="s">
        <v>170</v>
      </c>
      <c r="J25">
        <v>6</v>
      </c>
      <c r="K25" t="s">
        <v>171</v>
      </c>
      <c r="L25">
        <v>7</v>
      </c>
      <c r="M25" t="s">
        <v>172</v>
      </c>
      <c r="N25">
        <v>7</v>
      </c>
      <c r="O25" t="s">
        <v>173</v>
      </c>
      <c r="P25">
        <v>6</v>
      </c>
      <c r="Q25" t="s">
        <v>174</v>
      </c>
      <c r="R25">
        <v>7</v>
      </c>
      <c r="S25" t="s">
        <v>175</v>
      </c>
      <c r="T25">
        <v>6</v>
      </c>
      <c r="U25" t="s">
        <v>176</v>
      </c>
      <c r="V25">
        <v>9</v>
      </c>
      <c r="W25" t="s">
        <v>177</v>
      </c>
    </row>
    <row r="26" spans="1:23" x14ac:dyDescent="0.3">
      <c r="A26" t="s">
        <v>32</v>
      </c>
      <c r="B26">
        <v>6</v>
      </c>
      <c r="C26" t="s">
        <v>268</v>
      </c>
      <c r="D26">
        <v>5</v>
      </c>
      <c r="E26" t="s">
        <v>270</v>
      </c>
      <c r="F26">
        <v>5</v>
      </c>
      <c r="G26" t="s">
        <v>269</v>
      </c>
      <c r="H26">
        <v>5</v>
      </c>
      <c r="I26" t="s">
        <v>271</v>
      </c>
      <c r="J26">
        <v>10</v>
      </c>
      <c r="K26" t="s">
        <v>272</v>
      </c>
      <c r="L26">
        <v>9</v>
      </c>
      <c r="M26" t="s">
        <v>273</v>
      </c>
      <c r="N26">
        <v>7</v>
      </c>
      <c r="O26" t="s">
        <v>274</v>
      </c>
      <c r="P26">
        <v>8</v>
      </c>
      <c r="Q26" t="s">
        <v>275</v>
      </c>
      <c r="R26">
        <v>5</v>
      </c>
      <c r="S26" t="s">
        <v>276</v>
      </c>
      <c r="T26">
        <v>5</v>
      </c>
      <c r="U26" t="s">
        <v>277</v>
      </c>
      <c r="V26">
        <v>5</v>
      </c>
      <c r="W26" t="s">
        <v>278</v>
      </c>
    </row>
    <row r="27" spans="1:23" x14ac:dyDescent="0.3">
      <c r="A27" t="s">
        <v>33</v>
      </c>
      <c r="B27">
        <v>6</v>
      </c>
      <c r="C27" t="s">
        <v>96</v>
      </c>
      <c r="D27">
        <v>4</v>
      </c>
      <c r="E27" t="s">
        <v>158</v>
      </c>
      <c r="F27">
        <v>8</v>
      </c>
      <c r="G27" t="s">
        <v>159</v>
      </c>
      <c r="H27">
        <v>5</v>
      </c>
      <c r="I27" t="s">
        <v>160</v>
      </c>
      <c r="J27">
        <v>3</v>
      </c>
      <c r="K27" t="s">
        <v>161</v>
      </c>
      <c r="L27">
        <v>4</v>
      </c>
      <c r="M27" t="s">
        <v>162</v>
      </c>
      <c r="N27">
        <v>6</v>
      </c>
      <c r="O27" t="s">
        <v>163</v>
      </c>
      <c r="P27">
        <v>6</v>
      </c>
      <c r="Q27" t="s">
        <v>163</v>
      </c>
      <c r="R27">
        <v>4</v>
      </c>
      <c r="S27" t="s">
        <v>164</v>
      </c>
      <c r="T27">
        <v>5</v>
      </c>
      <c r="U27" t="s">
        <v>165</v>
      </c>
      <c r="V27">
        <v>5</v>
      </c>
      <c r="W27" t="s">
        <v>166</v>
      </c>
    </row>
    <row r="28" spans="1:23" x14ac:dyDescent="0.3">
      <c r="A28" t="s">
        <v>34</v>
      </c>
      <c r="B28">
        <v>8</v>
      </c>
      <c r="C28">
        <v>80</v>
      </c>
      <c r="D28">
        <v>4.3</v>
      </c>
      <c r="E28">
        <v>43</v>
      </c>
      <c r="F28">
        <v>8.6</v>
      </c>
      <c r="G28">
        <v>86.5</v>
      </c>
      <c r="H28">
        <v>8.5</v>
      </c>
      <c r="I28">
        <v>85</v>
      </c>
      <c r="J28">
        <v>8.3000000000000007</v>
      </c>
      <c r="K28">
        <v>83</v>
      </c>
      <c r="L28">
        <v>8</v>
      </c>
      <c r="M28">
        <v>79.5</v>
      </c>
      <c r="N28">
        <v>7.9</v>
      </c>
      <c r="O28">
        <v>79</v>
      </c>
      <c r="P28">
        <v>7.3</v>
      </c>
      <c r="Q28">
        <v>73</v>
      </c>
      <c r="R28">
        <v>7.4</v>
      </c>
      <c r="S28">
        <v>73.5</v>
      </c>
      <c r="T28">
        <v>7.6</v>
      </c>
      <c r="U28">
        <v>75.5</v>
      </c>
      <c r="V28">
        <v>8.8000000000000007</v>
      </c>
      <c r="W28" t="s">
        <v>244</v>
      </c>
    </row>
    <row r="29" spans="1:23" x14ac:dyDescent="0.3">
      <c r="A29" t="s">
        <v>37</v>
      </c>
      <c r="B29">
        <v>5</v>
      </c>
      <c r="C29" t="s">
        <v>84</v>
      </c>
      <c r="D29">
        <v>5</v>
      </c>
      <c r="E29" t="s">
        <v>84</v>
      </c>
      <c r="F29">
        <v>0</v>
      </c>
      <c r="G29" t="s">
        <v>76</v>
      </c>
      <c r="H29">
        <v>8</v>
      </c>
      <c r="I29" t="s">
        <v>157</v>
      </c>
      <c r="J29">
        <v>7</v>
      </c>
      <c r="K29" t="s">
        <v>156</v>
      </c>
      <c r="L29">
        <v>5</v>
      </c>
      <c r="M29" t="s">
        <v>84</v>
      </c>
      <c r="N29">
        <v>5</v>
      </c>
      <c r="O29" t="s">
        <v>84</v>
      </c>
      <c r="P29">
        <v>5</v>
      </c>
      <c r="Q29" t="s">
        <v>84</v>
      </c>
      <c r="R29">
        <v>0</v>
      </c>
      <c r="S29" t="s">
        <v>76</v>
      </c>
      <c r="T29">
        <v>0</v>
      </c>
      <c r="U29" t="s">
        <v>61</v>
      </c>
      <c r="V29">
        <v>7</v>
      </c>
      <c r="W29" t="s">
        <v>155</v>
      </c>
    </row>
    <row r="30" spans="1:23" x14ac:dyDescent="0.3">
      <c r="A30" t="s">
        <v>39</v>
      </c>
      <c r="B30">
        <v>4</v>
      </c>
      <c r="C30" t="s">
        <v>152</v>
      </c>
      <c r="D30">
        <v>3</v>
      </c>
      <c r="E30" t="s">
        <v>145</v>
      </c>
      <c r="F30">
        <v>2</v>
      </c>
      <c r="G30" t="s">
        <v>146</v>
      </c>
      <c r="H30">
        <v>3</v>
      </c>
      <c r="I30" t="s">
        <v>147</v>
      </c>
      <c r="J30">
        <v>4</v>
      </c>
      <c r="K30" t="s">
        <v>148</v>
      </c>
      <c r="L30">
        <v>5</v>
      </c>
      <c r="M30" t="s">
        <v>149</v>
      </c>
      <c r="N30">
        <v>6</v>
      </c>
      <c r="O30" t="s">
        <v>151</v>
      </c>
      <c r="P30">
        <v>6</v>
      </c>
      <c r="Q30" t="s">
        <v>150</v>
      </c>
      <c r="R30">
        <v>4</v>
      </c>
      <c r="S30" t="s">
        <v>153</v>
      </c>
      <c r="T30">
        <v>3</v>
      </c>
      <c r="U30" t="s">
        <v>154</v>
      </c>
      <c r="V30">
        <v>3</v>
      </c>
      <c r="W30" t="s">
        <v>147</v>
      </c>
    </row>
    <row r="31" spans="1:23" x14ac:dyDescent="0.3">
      <c r="A31" t="s">
        <v>40</v>
      </c>
      <c r="B31">
        <v>4</v>
      </c>
      <c r="C31" t="s">
        <v>134</v>
      </c>
      <c r="D31">
        <v>2</v>
      </c>
      <c r="E31" t="s">
        <v>135</v>
      </c>
      <c r="F31">
        <v>1</v>
      </c>
      <c r="G31" t="s">
        <v>136</v>
      </c>
      <c r="H31">
        <v>2</v>
      </c>
      <c r="I31" t="s">
        <v>137</v>
      </c>
      <c r="J31">
        <v>4</v>
      </c>
      <c r="K31" t="s">
        <v>138</v>
      </c>
      <c r="L31">
        <v>6</v>
      </c>
      <c r="M31" t="s">
        <v>139</v>
      </c>
      <c r="N31">
        <v>4</v>
      </c>
      <c r="O31" t="s">
        <v>140</v>
      </c>
      <c r="P31">
        <v>3</v>
      </c>
      <c r="Q31" t="s">
        <v>144</v>
      </c>
      <c r="R31">
        <v>2</v>
      </c>
      <c r="S31" t="s">
        <v>143</v>
      </c>
      <c r="T31">
        <v>3</v>
      </c>
      <c r="U31" t="s">
        <v>142</v>
      </c>
      <c r="V31">
        <v>2</v>
      </c>
      <c r="W31" t="s">
        <v>141</v>
      </c>
    </row>
    <row r="32" spans="1:23" x14ac:dyDescent="0.3">
      <c r="A32" t="s">
        <v>47</v>
      </c>
      <c r="B32">
        <v>8</v>
      </c>
      <c r="C32" t="s">
        <v>132</v>
      </c>
      <c r="D32">
        <v>8</v>
      </c>
      <c r="E32" t="s">
        <v>124</v>
      </c>
      <c r="F32">
        <v>2</v>
      </c>
      <c r="G32" t="s">
        <v>123</v>
      </c>
      <c r="H32">
        <v>5</v>
      </c>
      <c r="I32" t="s">
        <v>133</v>
      </c>
      <c r="J32">
        <v>4</v>
      </c>
      <c r="K32" t="s">
        <v>130</v>
      </c>
      <c r="L32">
        <v>6</v>
      </c>
      <c r="M32" t="s">
        <v>131</v>
      </c>
      <c r="N32">
        <v>4</v>
      </c>
      <c r="O32" t="s">
        <v>125</v>
      </c>
      <c r="P32">
        <v>5</v>
      </c>
      <c r="Q32" t="s">
        <v>125</v>
      </c>
      <c r="R32">
        <v>3</v>
      </c>
      <c r="S32" t="s">
        <v>126</v>
      </c>
      <c r="T32">
        <v>3</v>
      </c>
      <c r="U32" t="s">
        <v>127</v>
      </c>
      <c r="V32">
        <v>1</v>
      </c>
      <c r="W32" t="s">
        <v>128</v>
      </c>
    </row>
    <row r="33" spans="1:23" x14ac:dyDescent="0.3">
      <c r="A33" t="s">
        <v>48</v>
      </c>
      <c r="B33">
        <v>8</v>
      </c>
      <c r="C33" t="s">
        <v>129</v>
      </c>
      <c r="D33">
        <v>7</v>
      </c>
      <c r="E33" t="s">
        <v>116</v>
      </c>
      <c r="F33">
        <v>6</v>
      </c>
      <c r="G33" t="s">
        <v>117</v>
      </c>
      <c r="H33">
        <v>9</v>
      </c>
      <c r="I33" t="s">
        <v>118</v>
      </c>
      <c r="J33">
        <v>9</v>
      </c>
      <c r="K33" t="s">
        <v>119</v>
      </c>
      <c r="L33">
        <v>9</v>
      </c>
      <c r="M33" t="s">
        <v>119</v>
      </c>
      <c r="N33">
        <v>10</v>
      </c>
      <c r="O33" t="s">
        <v>120</v>
      </c>
      <c r="P33">
        <v>10</v>
      </c>
      <c r="Q33" t="s">
        <v>120</v>
      </c>
      <c r="R33">
        <v>9</v>
      </c>
      <c r="S33" t="s">
        <v>119</v>
      </c>
      <c r="T33">
        <v>6</v>
      </c>
      <c r="U33" t="s">
        <v>121</v>
      </c>
      <c r="V33">
        <v>6</v>
      </c>
      <c r="W33" t="s">
        <v>122</v>
      </c>
    </row>
    <row r="34" spans="1:23" x14ac:dyDescent="0.3">
      <c r="A34" t="s">
        <v>242</v>
      </c>
      <c r="B34">
        <v>8</v>
      </c>
      <c r="C34" t="s">
        <v>245</v>
      </c>
      <c r="D34">
        <v>8</v>
      </c>
      <c r="E34" t="s">
        <v>257</v>
      </c>
      <c r="F34">
        <v>7</v>
      </c>
      <c r="G34" t="s">
        <v>246</v>
      </c>
      <c r="H34">
        <v>7</v>
      </c>
      <c r="I34" t="s">
        <v>246</v>
      </c>
      <c r="J34">
        <v>7</v>
      </c>
      <c r="K34" t="s">
        <v>246</v>
      </c>
      <c r="L34">
        <v>10</v>
      </c>
      <c r="M34" t="s">
        <v>98</v>
      </c>
      <c r="N34">
        <v>8</v>
      </c>
      <c r="O34" t="s">
        <v>56</v>
      </c>
      <c r="P34">
        <v>7</v>
      </c>
      <c r="Q34" t="s">
        <v>56</v>
      </c>
      <c r="R34">
        <v>8</v>
      </c>
      <c r="S34" t="s">
        <v>56</v>
      </c>
      <c r="T34">
        <v>7</v>
      </c>
      <c r="U34" t="s">
        <v>246</v>
      </c>
      <c r="V34">
        <v>7</v>
      </c>
      <c r="W34" t="s">
        <v>246</v>
      </c>
    </row>
    <row r="35" spans="1:23" x14ac:dyDescent="0.3">
      <c r="A35" t="s">
        <v>243</v>
      </c>
      <c r="B35">
        <v>5</v>
      </c>
      <c r="C35" t="s">
        <v>256</v>
      </c>
      <c r="D35">
        <v>8</v>
      </c>
      <c r="E35" t="s">
        <v>255</v>
      </c>
      <c r="F35">
        <v>10</v>
      </c>
      <c r="G35" t="s">
        <v>210</v>
      </c>
      <c r="H35">
        <v>5</v>
      </c>
      <c r="I35" t="s">
        <v>254</v>
      </c>
      <c r="J35">
        <v>10</v>
      </c>
      <c r="K35" t="s">
        <v>210</v>
      </c>
      <c r="L35">
        <v>5</v>
      </c>
      <c r="M35" t="s">
        <v>254</v>
      </c>
      <c r="N35">
        <v>5</v>
      </c>
      <c r="O35" t="s">
        <v>253</v>
      </c>
      <c r="P35">
        <v>5</v>
      </c>
      <c r="Q35" t="s">
        <v>253</v>
      </c>
      <c r="R35">
        <v>5</v>
      </c>
      <c r="S35" t="s">
        <v>252</v>
      </c>
      <c r="T35">
        <v>10</v>
      </c>
      <c r="U35" t="s">
        <v>210</v>
      </c>
      <c r="V35">
        <v>5</v>
      </c>
      <c r="W35" t="s">
        <v>251</v>
      </c>
    </row>
    <row r="36" spans="1:23" x14ac:dyDescent="0.3">
      <c r="A36" t="s">
        <v>247</v>
      </c>
      <c r="B36">
        <v>5</v>
      </c>
      <c r="C36" t="s">
        <v>249</v>
      </c>
      <c r="D36">
        <v>0</v>
      </c>
      <c r="E36" t="s">
        <v>248</v>
      </c>
      <c r="F36">
        <v>0</v>
      </c>
      <c r="G36" t="s">
        <v>76</v>
      </c>
      <c r="H36">
        <v>10</v>
      </c>
      <c r="I36" t="s">
        <v>84</v>
      </c>
      <c r="J36">
        <v>10</v>
      </c>
      <c r="K36" t="s">
        <v>84</v>
      </c>
      <c r="L36">
        <v>10</v>
      </c>
      <c r="M36" t="s">
        <v>84</v>
      </c>
      <c r="N36">
        <v>10</v>
      </c>
      <c r="O36" t="s">
        <v>84</v>
      </c>
      <c r="P36">
        <v>10</v>
      </c>
      <c r="Q36" t="s">
        <v>84</v>
      </c>
      <c r="R36">
        <v>3</v>
      </c>
      <c r="S36" t="s">
        <v>250</v>
      </c>
      <c r="T36">
        <v>0</v>
      </c>
      <c r="U36" t="s">
        <v>61</v>
      </c>
      <c r="V36">
        <v>0</v>
      </c>
      <c r="W36" t="s">
        <v>76</v>
      </c>
    </row>
    <row r="37" spans="1:23" x14ac:dyDescent="0.3">
      <c r="A37" t="s">
        <v>258</v>
      </c>
      <c r="B37">
        <v>10</v>
      </c>
      <c r="C37" t="s">
        <v>259</v>
      </c>
      <c r="D37">
        <v>10</v>
      </c>
      <c r="E37" t="s">
        <v>260</v>
      </c>
      <c r="F37">
        <v>10</v>
      </c>
      <c r="G37" t="s">
        <v>261</v>
      </c>
      <c r="H37">
        <v>5</v>
      </c>
      <c r="I37" t="s">
        <v>262</v>
      </c>
      <c r="J37">
        <v>5</v>
      </c>
      <c r="K37" t="s">
        <v>262</v>
      </c>
      <c r="L37">
        <v>3</v>
      </c>
      <c r="M37" t="s">
        <v>263</v>
      </c>
      <c r="N37">
        <v>5</v>
      </c>
      <c r="O37" t="s">
        <v>264</v>
      </c>
      <c r="P37">
        <v>5</v>
      </c>
      <c r="Q37" t="s">
        <v>264</v>
      </c>
      <c r="R37">
        <v>8</v>
      </c>
      <c r="S37" t="s">
        <v>265</v>
      </c>
      <c r="T37">
        <v>7</v>
      </c>
      <c r="U37" t="s">
        <v>266</v>
      </c>
      <c r="V37">
        <v>5</v>
      </c>
      <c r="W37" t="s">
        <v>267</v>
      </c>
    </row>
    <row r="38" spans="1:23" x14ac:dyDescent="0.3">
      <c r="A38" t="s">
        <v>279</v>
      </c>
      <c r="B38">
        <v>8</v>
      </c>
      <c r="C38" t="s">
        <v>280</v>
      </c>
      <c r="D38">
        <v>8</v>
      </c>
      <c r="E38" t="s">
        <v>84</v>
      </c>
      <c r="F38">
        <v>0</v>
      </c>
      <c r="G38" t="s">
        <v>76</v>
      </c>
      <c r="H38">
        <v>3</v>
      </c>
      <c r="I38" t="s">
        <v>281</v>
      </c>
      <c r="J38">
        <v>8</v>
      </c>
      <c r="K38" t="s">
        <v>282</v>
      </c>
      <c r="L38">
        <v>8</v>
      </c>
      <c r="M38" t="s">
        <v>84</v>
      </c>
      <c r="N38">
        <v>3</v>
      </c>
      <c r="O38" t="s">
        <v>92</v>
      </c>
      <c r="P38">
        <v>2</v>
      </c>
      <c r="Q38" t="s">
        <v>92</v>
      </c>
      <c r="R38">
        <v>2</v>
      </c>
      <c r="S38" t="s">
        <v>92</v>
      </c>
      <c r="T38">
        <v>0</v>
      </c>
      <c r="U38" t="s">
        <v>61</v>
      </c>
      <c r="V38">
        <v>8</v>
      </c>
      <c r="W38" t="s">
        <v>283</v>
      </c>
    </row>
    <row r="39" spans="1:23" x14ac:dyDescent="0.3">
      <c r="B39">
        <f>SUBTOTAL(109,Table1[Anno games 1800(2205/2070/1404)])</f>
        <v>271</v>
      </c>
      <c r="D39">
        <f>SUBTOTAL(109,Table1[Sim City 5 (4,Societies)])</f>
        <v>183.89999999999998</v>
      </c>
      <c r="F39">
        <f>SUBTOTAL(109,Table1[Cities Skylines])</f>
        <v>185.6</v>
      </c>
      <c r="H39">
        <f>SUBTOTAL(109,Table1[Total War Fall of the Samurai])</f>
        <v>245.5</v>
      </c>
      <c r="J39">
        <f>SUBTOTAL(109,Table1[TW Warhammer 2])</f>
        <v>270.3</v>
      </c>
      <c r="L39">
        <f>SUBTOTAL(109,Table1[Endless Space 2])</f>
        <v>279</v>
      </c>
      <c r="N39">
        <f>SUBTOTAL(109,Table1[Civilization (6,Beyond Earth)])</f>
        <v>244.9</v>
      </c>
      <c r="P39">
        <f>SUBTOTAL(109,Table1[Humankind])</f>
        <v>240.3</v>
      </c>
      <c r="R39">
        <f>SUBTOTAL(109,Table1[Surviving Mars])</f>
        <v>215.4</v>
      </c>
      <c r="T39">
        <f>SUBTOTAL(109,Table1[Transport Fever 2])</f>
        <v>172.6</v>
      </c>
      <c r="V39">
        <f>SUBTOTAL(109,Table1[Starcraft 2])</f>
        <v>240.8</v>
      </c>
    </row>
    <row r="40" spans="1:23" x14ac:dyDescent="0.3">
      <c r="A40" t="s">
        <v>300</v>
      </c>
      <c r="C40" t="s">
        <v>301</v>
      </c>
      <c r="E40" t="s">
        <v>302</v>
      </c>
      <c r="G40" t="s">
        <v>311</v>
      </c>
      <c r="I40" t="s">
        <v>303</v>
      </c>
      <c r="K40" t="s">
        <v>304</v>
      </c>
      <c r="M40" t="s">
        <v>305</v>
      </c>
      <c r="O40" t="s">
        <v>306</v>
      </c>
      <c r="Q40" t="s">
        <v>307</v>
      </c>
      <c r="S40" t="s">
        <v>308</v>
      </c>
      <c r="U40" t="s">
        <v>309</v>
      </c>
      <c r="W40" t="s">
        <v>310</v>
      </c>
    </row>
  </sheetData>
  <conditionalFormatting sqref="B2:B3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{14F754DD-91D3-43ED-A4FC-B0203E413039}</x14:id>
        </ext>
      </extLst>
    </cfRule>
  </conditionalFormatting>
  <conditionalFormatting sqref="D2:D3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{0604163B-1C3D-4FE9-81AC-F573D7765337}</x14:id>
        </ext>
      </extLst>
    </cfRule>
  </conditionalFormatting>
  <conditionalFormatting sqref="F2:F3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{E68F5AF0-69D3-4254-A5A8-7FE960462AE4}</x14:id>
        </ext>
      </extLst>
    </cfRule>
  </conditionalFormatting>
  <conditionalFormatting sqref="H2:H3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{A26B9825-3C01-48E8-9AE4-0EE77E2AA8AA}</x14:id>
        </ext>
      </extLst>
    </cfRule>
  </conditionalFormatting>
  <conditionalFormatting sqref="J2:J3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{67B7A438-CFC8-4E66-BD44-960526BCB426}</x14:id>
        </ext>
      </extLst>
    </cfRule>
  </conditionalFormatting>
  <conditionalFormatting sqref="L2:L38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{008E0E71-E2A9-46C4-9482-34ABC5C278E7}</x14:id>
        </ext>
      </extLst>
    </cfRule>
  </conditionalFormatting>
  <conditionalFormatting sqref="N2:N38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{E11D81E9-A1A1-4C0A-81AC-355CDBE31812}</x14:id>
        </ext>
      </extLst>
    </cfRule>
  </conditionalFormatting>
  <conditionalFormatting sqref="P2:P3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{9315F76F-1C0E-417A-BF85-D0E6612B53A4}</x14:id>
        </ext>
      </extLst>
    </cfRule>
  </conditionalFormatting>
  <conditionalFormatting sqref="R2:R38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{0B57BAF6-224C-4C49-A16A-F6414DEA25E7}</x14:id>
        </ext>
      </extLst>
    </cfRule>
  </conditionalFormatting>
  <conditionalFormatting sqref="T2:T27 T29:T35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{FE7C1E55-A0BA-49F5-90E2-47E671C6C09C}</x14:id>
        </ext>
      </extLst>
    </cfRule>
  </conditionalFormatting>
  <conditionalFormatting sqref="V2:V27 V29:V35 T2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{1F5EA545-F321-4623-864E-337F90B868E2}</x14:id>
        </ext>
      </extLst>
    </cfRule>
  </conditionalFormatting>
  <conditionalFormatting sqref="V2:V3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{52EEBDB5-2B5C-4312-88CD-F5BD2D33ED21}</x14:id>
        </ext>
      </extLst>
    </cfRule>
  </conditionalFormatting>
  <conditionalFormatting sqref="T2:T3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{B08F93C6-FC64-47EE-9363-94BCBB9113BE}</x14:id>
        </ext>
      </extLst>
    </cfRule>
  </conditionalFormatting>
  <conditionalFormatting sqref="B39:V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F754DD-91D3-43ED-A4FC-B0203E4130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B2:B38</xm:sqref>
        </x14:conditionalFormatting>
        <x14:conditionalFormatting xmlns:xm="http://schemas.microsoft.com/office/excel/2006/main">
          <x14:cfRule type="dataBar" id="{0604163B-1C3D-4FE9-81AC-F573D7765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D2:D38</xm:sqref>
        </x14:conditionalFormatting>
        <x14:conditionalFormatting xmlns:xm="http://schemas.microsoft.com/office/excel/2006/main">
          <x14:cfRule type="dataBar" id="{E68F5AF0-69D3-4254-A5A8-7FE960462A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F2:F38</xm:sqref>
        </x14:conditionalFormatting>
        <x14:conditionalFormatting xmlns:xm="http://schemas.microsoft.com/office/excel/2006/main">
          <x14:cfRule type="dataBar" id="{A26B9825-3C01-48E8-9AE4-0EE77E2AA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H2:H38</xm:sqref>
        </x14:conditionalFormatting>
        <x14:conditionalFormatting xmlns:xm="http://schemas.microsoft.com/office/excel/2006/main">
          <x14:cfRule type="dataBar" id="{67B7A438-CFC8-4E66-BD44-960526BCB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J2:J38</xm:sqref>
        </x14:conditionalFormatting>
        <x14:conditionalFormatting xmlns:xm="http://schemas.microsoft.com/office/excel/2006/main">
          <x14:cfRule type="dataBar" id="{008E0E71-E2A9-46C4-9482-34ABC5C27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L2:L38</xm:sqref>
        </x14:conditionalFormatting>
        <x14:conditionalFormatting xmlns:xm="http://schemas.microsoft.com/office/excel/2006/main">
          <x14:cfRule type="dataBar" id="{E11D81E9-A1A1-4C0A-81AC-355CDBE31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N2:N38</xm:sqref>
        </x14:conditionalFormatting>
        <x14:conditionalFormatting xmlns:xm="http://schemas.microsoft.com/office/excel/2006/main">
          <x14:cfRule type="dataBar" id="{9315F76F-1C0E-417A-BF85-D0E6612B53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P2:P38</xm:sqref>
        </x14:conditionalFormatting>
        <x14:conditionalFormatting xmlns:xm="http://schemas.microsoft.com/office/excel/2006/main">
          <x14:cfRule type="dataBar" id="{0B57BAF6-224C-4C49-A16A-F6414DEA25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R2:R38</xm:sqref>
        </x14:conditionalFormatting>
        <x14:conditionalFormatting xmlns:xm="http://schemas.microsoft.com/office/excel/2006/main">
          <x14:cfRule type="dataBar" id="{FE7C1E55-A0BA-49F5-90E2-47E671C6C0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T2:T27 T29:T35</xm:sqref>
        </x14:conditionalFormatting>
        <x14:conditionalFormatting xmlns:xm="http://schemas.microsoft.com/office/excel/2006/main">
          <x14:cfRule type="dataBar" id="{1F5EA545-F321-4623-864E-337F90B868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V2:V27 V29:V35 T28</xm:sqref>
        </x14:conditionalFormatting>
        <x14:conditionalFormatting xmlns:xm="http://schemas.microsoft.com/office/excel/2006/main">
          <x14:cfRule type="dataBar" id="{52EEBDB5-2B5C-4312-88CD-F5BD2D33E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V2:V38</xm:sqref>
        </x14:conditionalFormatting>
        <x14:conditionalFormatting xmlns:xm="http://schemas.microsoft.com/office/excel/2006/main">
          <x14:cfRule type="dataBar" id="{B08F93C6-FC64-47EE-9363-94BCBB911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Strategy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Berg</dc:creator>
  <cp:lastModifiedBy>Alexander Berg</cp:lastModifiedBy>
  <dcterms:created xsi:type="dcterms:W3CDTF">2022-03-23T01:56:38Z</dcterms:created>
  <dcterms:modified xsi:type="dcterms:W3CDTF">2022-03-23T22:46:26Z</dcterms:modified>
</cp:coreProperties>
</file>