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speru-my.sharepoint.com/personal/joshua_rojas_coes_org_pe/Documents/Documents/Temas_DPL_Curso/Archivos_CONREDE/"/>
    </mc:Choice>
  </mc:AlternateContent>
  <xr:revisionPtr revIDLastSave="0" documentId="8_{67B91A80-E364-492B-B4F4-A083E6EA6220}" xr6:coauthVersionLast="45" xr6:coauthVersionMax="45" xr10:uidLastSave="{00000000-0000-0000-0000-000000000000}"/>
  <bookViews>
    <workbookView xWindow="-120" yWindow="-120" windowWidth="29040" windowHeight="15840" xr2:uid="{CEEE99D0-EEBA-4B04-9A0F-EF5418B9D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O2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4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<sst xmlns="http://schemas.openxmlformats.org/spreadsheetml/2006/main" count="99" uniqueCount="51">
  <si>
    <t>Name</t>
  </si>
  <si>
    <t>In Folder</t>
  </si>
  <si>
    <t>Grid</t>
  </si>
  <si>
    <t>Terminal</t>
  </si>
  <si>
    <t>Act.Pow.</t>
  </si>
  <si>
    <t>React.Pow.</t>
  </si>
  <si>
    <t>App.Pow.</t>
  </si>
  <si>
    <t>Voltage</t>
  </si>
  <si>
    <t>Pow.Fact.</t>
  </si>
  <si>
    <t>StaCubic</t>
  </si>
  <si>
    <t>Busbar</t>
  </si>
  <si>
    <t>MW</t>
  </si>
  <si>
    <t>Mvar</t>
  </si>
  <si>
    <t>MVA</t>
  </si>
  <si>
    <t>p.u.</t>
  </si>
  <si>
    <t>Gen_Local_40MVA</t>
  </si>
  <si>
    <t xml:space="preserve">  Bus_genlocal_13.8kV</t>
  </si>
  <si>
    <t>Gen_S11_1</t>
  </si>
  <si>
    <t>S11_90kV</t>
  </si>
  <si>
    <t xml:space="preserve">  T1 S11_11kV</t>
  </si>
  <si>
    <t>Gen_S11_2</t>
  </si>
  <si>
    <t xml:space="preserve">  T2 S11_11kV</t>
  </si>
  <si>
    <t>Gen_S12_1</t>
  </si>
  <si>
    <t>S12_90kV</t>
  </si>
  <si>
    <t xml:space="preserve">  S12 BB1</t>
  </si>
  <si>
    <t>Gen_S12_2</t>
  </si>
  <si>
    <t>Gen_S12_3</t>
  </si>
  <si>
    <t>Gen_S12_4</t>
  </si>
  <si>
    <t>Gen_S2</t>
  </si>
  <si>
    <t>S2_225kV</t>
  </si>
  <si>
    <t xml:space="preserve">  T1 S2_13kV</t>
  </si>
  <si>
    <t>Gen_S4_1</t>
  </si>
  <si>
    <t>S4_90kV</t>
  </si>
  <si>
    <t xml:space="preserve">  S4 BB</t>
  </si>
  <si>
    <t>Gen_S4_2</t>
  </si>
  <si>
    <t>Gen_S4_3</t>
  </si>
  <si>
    <t>Gen_S5_1</t>
  </si>
  <si>
    <t>S5_90kV</t>
  </si>
  <si>
    <t xml:space="preserve">  T1 S5_5kV</t>
  </si>
  <si>
    <t>Gen_S5_2</t>
  </si>
  <si>
    <t xml:space="preserve">  T2 S5_5kV</t>
  </si>
  <si>
    <t>Gen_S5_3</t>
  </si>
  <si>
    <t xml:space="preserve">  T3 S5_5kV</t>
  </si>
  <si>
    <t>Gen_S5_4</t>
  </si>
  <si>
    <t xml:space="preserve">  T4 S5_5kV</t>
  </si>
  <si>
    <t>Gen_S5_5</t>
  </si>
  <si>
    <t xml:space="preserve">  T5 S5_5kV</t>
  </si>
  <si>
    <t>H[Sgn]</t>
  </si>
  <si>
    <t>s</t>
  </si>
  <si>
    <t>SUM_HS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</si>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</sst>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A042-87EC-48C4-A885-98DAE4B73BB2}">
  <dimension ref="B2:Q20"/>
  <sheetViews>
    <sheetView tabSelected="1" workbookViewId="0">
      <selection activeCell="X11" sqref="X11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47</v>
      </c>
    </row>
    <row r="3" spans="2:15" x14ac:dyDescent="0.25"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L3" t="s">
        <v>48</v>
      </c>
    </row>
    <row r="4" spans="2:15" x14ac:dyDescent="0.25">
      <c r="B4" t="s">
        <v>15</v>
      </c>
      <c r="C4" t="s">
        <v>2</v>
      </c>
      <c r="D4" t="s">
        <v>2</v>
      </c>
      <c r="F4" t="s">
        <v>16</v>
      </c>
      <c r="G4">
        <v>30</v>
      </c>
      <c r="H4">
        <v>6.0917529999999998</v>
      </c>
      <c r="I4">
        <v>40</v>
      </c>
      <c r="J4">
        <v>1</v>
      </c>
      <c r="K4">
        <v>0.98</v>
      </c>
      <c r="L4">
        <v>4</v>
      </c>
      <c r="N4">
        <f>+I4*L4</f>
        <v>160</v>
      </c>
      <c r="O4">
        <f>+I4</f>
        <v>40</v>
      </c>
    </row>
    <row r="5" spans="2:15" x14ac:dyDescent="0.25">
      <c r="B5" t="s">
        <v>17</v>
      </c>
      <c r="C5" t="s">
        <v>18</v>
      </c>
      <c r="D5" t="s">
        <v>2</v>
      </c>
      <c r="E5" t="s">
        <v>18</v>
      </c>
      <c r="F5" t="s">
        <v>19</v>
      </c>
      <c r="G5">
        <v>20</v>
      </c>
      <c r="H5">
        <v>0</v>
      </c>
      <c r="I5">
        <v>26.125</v>
      </c>
      <c r="J5">
        <v>1</v>
      </c>
      <c r="K5">
        <v>1</v>
      </c>
      <c r="L5">
        <v>4.5</v>
      </c>
      <c r="N5">
        <f t="shared" ref="N5:N19" si="0">+I5*L5</f>
        <v>117.5625</v>
      </c>
      <c r="O5">
        <f t="shared" ref="O5:O19" si="1">+I5</f>
        <v>26.125</v>
      </c>
    </row>
    <row r="6" spans="2:15" x14ac:dyDescent="0.25">
      <c r="B6" t="s">
        <v>20</v>
      </c>
      <c r="C6" t="s">
        <v>18</v>
      </c>
      <c r="D6" t="s">
        <v>2</v>
      </c>
      <c r="E6" t="s">
        <v>18</v>
      </c>
      <c r="F6" t="s">
        <v>21</v>
      </c>
      <c r="G6">
        <v>20</v>
      </c>
      <c r="H6">
        <v>0</v>
      </c>
      <c r="I6">
        <v>26.125</v>
      </c>
      <c r="J6">
        <v>1</v>
      </c>
      <c r="K6">
        <v>1</v>
      </c>
      <c r="L6">
        <v>4.5</v>
      </c>
      <c r="N6">
        <f t="shared" si="0"/>
        <v>117.5625</v>
      </c>
      <c r="O6">
        <f t="shared" si="1"/>
        <v>26.125</v>
      </c>
    </row>
    <row r="7" spans="2:15" x14ac:dyDescent="0.25">
      <c r="B7" t="s">
        <v>22</v>
      </c>
      <c r="C7" t="s">
        <v>23</v>
      </c>
      <c r="D7" t="s">
        <v>2</v>
      </c>
      <c r="E7" t="s">
        <v>23</v>
      </c>
      <c r="F7" t="s">
        <v>24</v>
      </c>
      <c r="G7">
        <v>10</v>
      </c>
      <c r="H7">
        <v>0</v>
      </c>
      <c r="I7">
        <v>14</v>
      </c>
      <c r="J7">
        <v>1</v>
      </c>
      <c r="K7">
        <v>1</v>
      </c>
      <c r="L7">
        <v>4.75</v>
      </c>
      <c r="N7">
        <f t="shared" si="0"/>
        <v>66.5</v>
      </c>
      <c r="O7">
        <f t="shared" si="1"/>
        <v>14</v>
      </c>
    </row>
    <row r="8" spans="2:15" x14ac:dyDescent="0.25">
      <c r="B8" t="s">
        <v>25</v>
      </c>
      <c r="C8" t="s">
        <v>23</v>
      </c>
      <c r="D8" t="s">
        <v>2</v>
      </c>
      <c r="E8" t="s">
        <v>23</v>
      </c>
      <c r="F8" t="s">
        <v>24</v>
      </c>
      <c r="G8">
        <v>10</v>
      </c>
      <c r="H8">
        <v>0</v>
      </c>
      <c r="I8">
        <v>14</v>
      </c>
      <c r="J8">
        <v>1</v>
      </c>
      <c r="K8">
        <v>1</v>
      </c>
      <c r="L8">
        <v>4.75</v>
      </c>
      <c r="N8">
        <f t="shared" si="0"/>
        <v>66.5</v>
      </c>
      <c r="O8">
        <f t="shared" si="1"/>
        <v>14</v>
      </c>
    </row>
    <row r="9" spans="2:15" x14ac:dyDescent="0.25">
      <c r="B9" t="s">
        <v>26</v>
      </c>
      <c r="C9" t="s">
        <v>23</v>
      </c>
      <c r="D9" t="s">
        <v>2</v>
      </c>
      <c r="E9" t="s">
        <v>23</v>
      </c>
      <c r="F9" t="s">
        <v>24</v>
      </c>
      <c r="G9">
        <v>10</v>
      </c>
      <c r="H9">
        <v>0</v>
      </c>
      <c r="I9">
        <v>14</v>
      </c>
      <c r="J9">
        <v>1</v>
      </c>
      <c r="K9">
        <v>1</v>
      </c>
      <c r="L9">
        <v>4.75</v>
      </c>
      <c r="N9">
        <f t="shared" si="0"/>
        <v>66.5</v>
      </c>
      <c r="O9">
        <f t="shared" si="1"/>
        <v>14</v>
      </c>
    </row>
    <row r="10" spans="2:15" x14ac:dyDescent="0.25">
      <c r="B10" t="s">
        <v>27</v>
      </c>
      <c r="C10" t="s">
        <v>23</v>
      </c>
      <c r="D10" t="s">
        <v>2</v>
      </c>
      <c r="E10" t="s">
        <v>23</v>
      </c>
      <c r="F10" t="s">
        <v>24</v>
      </c>
      <c r="G10">
        <v>13</v>
      </c>
      <c r="H10">
        <v>0</v>
      </c>
      <c r="I10">
        <v>18.75</v>
      </c>
      <c r="J10">
        <v>1</v>
      </c>
      <c r="K10">
        <v>1</v>
      </c>
      <c r="L10">
        <v>4.75</v>
      </c>
      <c r="N10">
        <f t="shared" si="0"/>
        <v>89.0625</v>
      </c>
      <c r="O10">
        <f t="shared" si="1"/>
        <v>18.75</v>
      </c>
    </row>
    <row r="11" spans="2:15" x14ac:dyDescent="0.25">
      <c r="B11" t="s">
        <v>28</v>
      </c>
      <c r="C11" t="s">
        <v>29</v>
      </c>
      <c r="D11" t="s">
        <v>2</v>
      </c>
      <c r="E11" t="s">
        <v>29</v>
      </c>
      <c r="F11" t="s">
        <v>30</v>
      </c>
      <c r="G11">
        <v>60</v>
      </c>
      <c r="H11">
        <v>0</v>
      </c>
      <c r="I11">
        <v>94.34</v>
      </c>
      <c r="J11">
        <v>1.05</v>
      </c>
      <c r="K11">
        <v>1</v>
      </c>
      <c r="L11">
        <v>4</v>
      </c>
      <c r="N11">
        <f t="shared" si="0"/>
        <v>377.36</v>
      </c>
      <c r="O11">
        <f t="shared" si="1"/>
        <v>94.34</v>
      </c>
    </row>
    <row r="12" spans="2:15" x14ac:dyDescent="0.25">
      <c r="B12" t="s">
        <v>31</v>
      </c>
      <c r="C12" t="s">
        <v>32</v>
      </c>
      <c r="D12" t="s">
        <v>2</v>
      </c>
      <c r="E12" t="s">
        <v>32</v>
      </c>
      <c r="F12" t="s">
        <v>33</v>
      </c>
      <c r="G12">
        <v>15</v>
      </c>
      <c r="H12">
        <v>0</v>
      </c>
      <c r="I12">
        <v>28.5</v>
      </c>
      <c r="J12">
        <v>1</v>
      </c>
      <c r="K12">
        <v>1</v>
      </c>
      <c r="L12">
        <v>4</v>
      </c>
      <c r="N12">
        <f t="shared" si="0"/>
        <v>114</v>
      </c>
      <c r="O12">
        <f t="shared" si="1"/>
        <v>28.5</v>
      </c>
    </row>
    <row r="13" spans="2:15" x14ac:dyDescent="0.25">
      <c r="B13" t="s">
        <v>34</v>
      </c>
      <c r="C13" t="s">
        <v>32</v>
      </c>
      <c r="D13" t="s">
        <v>2</v>
      </c>
      <c r="E13" t="s">
        <v>32</v>
      </c>
      <c r="F13" t="s">
        <v>33</v>
      </c>
      <c r="G13">
        <v>15</v>
      </c>
      <c r="H13">
        <v>0</v>
      </c>
      <c r="I13">
        <v>28.5</v>
      </c>
      <c r="J13">
        <v>1</v>
      </c>
      <c r="K13">
        <v>1</v>
      </c>
      <c r="L13">
        <v>4</v>
      </c>
      <c r="N13">
        <f t="shared" si="0"/>
        <v>114</v>
      </c>
      <c r="O13">
        <f t="shared" si="1"/>
        <v>28.5</v>
      </c>
    </row>
    <row r="14" spans="2:15" x14ac:dyDescent="0.25">
      <c r="B14" t="s">
        <v>35</v>
      </c>
      <c r="C14" t="s">
        <v>32</v>
      </c>
      <c r="D14" t="s">
        <v>2</v>
      </c>
      <c r="E14" t="s">
        <v>32</v>
      </c>
      <c r="F14" t="s">
        <v>33</v>
      </c>
      <c r="G14">
        <v>15</v>
      </c>
      <c r="H14">
        <v>0</v>
      </c>
      <c r="I14">
        <v>28.5</v>
      </c>
      <c r="J14">
        <v>1</v>
      </c>
      <c r="K14">
        <v>1</v>
      </c>
      <c r="L14">
        <v>4</v>
      </c>
      <c r="N14">
        <f t="shared" si="0"/>
        <v>114</v>
      </c>
      <c r="O14">
        <f t="shared" si="1"/>
        <v>28.5</v>
      </c>
    </row>
    <row r="15" spans="2:15" x14ac:dyDescent="0.25">
      <c r="B15" t="s">
        <v>36</v>
      </c>
      <c r="C15" t="s">
        <v>37</v>
      </c>
      <c r="D15" t="s">
        <v>2</v>
      </c>
      <c r="E15" t="s">
        <v>37</v>
      </c>
      <c r="F15" t="s">
        <v>38</v>
      </c>
      <c r="G15">
        <v>8</v>
      </c>
      <c r="H15">
        <v>0</v>
      </c>
      <c r="I15">
        <v>12</v>
      </c>
      <c r="J15">
        <v>1</v>
      </c>
      <c r="K15">
        <v>1</v>
      </c>
      <c r="L15">
        <v>4</v>
      </c>
      <c r="N15">
        <f t="shared" si="0"/>
        <v>48</v>
      </c>
      <c r="O15">
        <f t="shared" si="1"/>
        <v>12</v>
      </c>
    </row>
    <row r="16" spans="2:15" x14ac:dyDescent="0.25">
      <c r="B16" t="s">
        <v>39</v>
      </c>
      <c r="C16" t="s">
        <v>37</v>
      </c>
      <c r="D16" t="s">
        <v>2</v>
      </c>
      <c r="E16" t="s">
        <v>37</v>
      </c>
      <c r="F16" t="s">
        <v>40</v>
      </c>
      <c r="G16">
        <v>8</v>
      </c>
      <c r="H16">
        <v>0</v>
      </c>
      <c r="I16">
        <v>12</v>
      </c>
      <c r="J16">
        <v>1</v>
      </c>
      <c r="K16">
        <v>1</v>
      </c>
      <c r="L16">
        <v>4</v>
      </c>
      <c r="N16">
        <f t="shared" si="0"/>
        <v>48</v>
      </c>
      <c r="O16">
        <f t="shared" si="1"/>
        <v>12</v>
      </c>
    </row>
    <row r="17" spans="2:17" x14ac:dyDescent="0.25">
      <c r="B17" t="s">
        <v>41</v>
      </c>
      <c r="C17" t="s">
        <v>37</v>
      </c>
      <c r="D17" t="s">
        <v>2</v>
      </c>
      <c r="E17" t="s">
        <v>37</v>
      </c>
      <c r="F17" t="s">
        <v>42</v>
      </c>
      <c r="G17">
        <v>18</v>
      </c>
      <c r="H17">
        <v>0</v>
      </c>
      <c r="I17">
        <v>24</v>
      </c>
      <c r="J17">
        <v>1</v>
      </c>
      <c r="K17">
        <v>1</v>
      </c>
      <c r="L17">
        <v>4</v>
      </c>
      <c r="N17">
        <f t="shared" si="0"/>
        <v>96</v>
      </c>
      <c r="O17">
        <f t="shared" si="1"/>
        <v>24</v>
      </c>
    </row>
    <row r="18" spans="2:17" x14ac:dyDescent="0.25">
      <c r="B18" t="s">
        <v>43</v>
      </c>
      <c r="C18" t="s">
        <v>37</v>
      </c>
      <c r="D18" t="s">
        <v>2</v>
      </c>
      <c r="E18" t="s">
        <v>37</v>
      </c>
      <c r="F18" t="s">
        <v>44</v>
      </c>
      <c r="G18">
        <v>18</v>
      </c>
      <c r="H18">
        <v>0</v>
      </c>
      <c r="I18">
        <v>24</v>
      </c>
      <c r="J18">
        <v>1</v>
      </c>
      <c r="K18">
        <v>1</v>
      </c>
      <c r="L18">
        <v>4</v>
      </c>
      <c r="N18">
        <f t="shared" si="0"/>
        <v>96</v>
      </c>
      <c r="O18">
        <f t="shared" si="1"/>
        <v>24</v>
      </c>
    </row>
    <row r="19" spans="2:17" x14ac:dyDescent="0.25">
      <c r="B19" t="s">
        <v>45</v>
      </c>
      <c r="C19" t="s">
        <v>37</v>
      </c>
      <c r="D19" t="s">
        <v>2</v>
      </c>
      <c r="E19" t="s">
        <v>37</v>
      </c>
      <c r="F19" t="s">
        <v>46</v>
      </c>
      <c r="G19">
        <v>8</v>
      </c>
      <c r="H19">
        <v>0</v>
      </c>
      <c r="I19">
        <v>12</v>
      </c>
      <c r="J19">
        <v>1</v>
      </c>
      <c r="K19">
        <v>1</v>
      </c>
      <c r="L19">
        <v>4</v>
      </c>
      <c r="N19">
        <f t="shared" si="0"/>
        <v>48</v>
      </c>
      <c r="O19">
        <f t="shared" si="1"/>
        <v>12</v>
      </c>
    </row>
    <row r="20" spans="2:17" x14ac:dyDescent="0.25">
      <c r="M20" t="s">
        <v>49</v>
      </c>
      <c r="N20" s="1">
        <f>SUM(N4:N19)</f>
        <v>1739.0475000000001</v>
      </c>
      <c r="O20">
        <f>SUM(O4:O19)</f>
        <v>416.84000000000003</v>
      </c>
      <c r="P20">
        <f>+N20/O20</f>
        <v>4.1719784569619041</v>
      </c>
      <c r="Q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Rojas</dc:creator>
  <cp:lastModifiedBy>Joshua Rojas</cp:lastModifiedBy>
  <dcterms:created xsi:type="dcterms:W3CDTF">2020-11-07T01:03:28Z</dcterms:created>
  <dcterms:modified xsi:type="dcterms:W3CDTF">2020-11-07T01:09:24Z</dcterms:modified>
</cp:coreProperties>
</file>