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fa\mrra\World3_dynare\Estimation\"/>
    </mc:Choice>
  </mc:AlternateContent>
  <xr:revisionPtr revIDLastSave="0" documentId="13_ncr:1_{62B8E270-C91E-4B41-95CF-9523DF97A88E}" xr6:coauthVersionLast="47" xr6:coauthVersionMax="47" xr10:uidLastSave="{00000000-0000-0000-0000-000000000000}"/>
  <bookViews>
    <workbookView xWindow="-165" yWindow="-165" windowWidth="38730" windowHeight="21930" tabRatio="906" xr2:uid="{00000000-000D-0000-FFFF-FFFF00000000}"/>
  </bookViews>
  <sheets>
    <sheet name="Canada1_estimationData" sheetId="1" r:id="rId1"/>
    <sheet name="data sources" sheetId="2" r:id="rId2"/>
    <sheet name="employment data" sheetId="10" r:id="rId3"/>
    <sheet name="service sector workers" sheetId="16" r:id="rId4"/>
    <sheet name="services" sheetId="15" r:id="rId5"/>
    <sheet name="industrial workers" sheetId="14" r:id="rId6"/>
    <sheet name="ind. workers alt." sheetId="13" r:id="rId7"/>
    <sheet name="agr workers" sheetId="12" r:id="rId8"/>
    <sheet name="ag. workers alt." sheetId="11" r:id="rId9"/>
    <sheet name="resource totals" sheetId="18" r:id="rId10"/>
    <sheet name="resources in percentage" sheetId="17" r:id="rId11"/>
    <sheet name="Resource Estimates" sheetId="7" r:id="rId12"/>
    <sheet name="closing stock" sheetId="9" r:id="rId13"/>
    <sheet name="Depletion" sheetId="5" r:id="rId14"/>
    <sheet name="Additions" sheetId="4" r:id="rId15"/>
    <sheet name="opening stock" sheetId="3" r:id="rId16"/>
    <sheet name="Discovery" sheetId="6" r:id="rId17"/>
  </sheets>
  <calcPr calcId="191029"/>
  <pivotCaches>
    <pivotCache cacheId="5" r:id="rId18"/>
    <pivotCache cacheId="6" r:id="rId19"/>
    <pivotCache cacheId="7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8" l="1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8" i="18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C2" i="7"/>
  <c r="D2" i="7"/>
  <c r="E2" i="7"/>
  <c r="F2" i="7"/>
  <c r="G2" i="7"/>
  <c r="H2" i="7"/>
  <c r="I2" i="7"/>
  <c r="J2" i="7"/>
  <c r="J3" i="7" s="1"/>
  <c r="K2" i="7"/>
  <c r="L2" i="7"/>
  <c r="M2" i="7"/>
  <c r="N2" i="7"/>
  <c r="O2" i="7"/>
  <c r="P2" i="7"/>
  <c r="Q2" i="7"/>
  <c r="R2" i="7"/>
  <c r="R3" i="7" s="1"/>
  <c r="B2" i="7"/>
  <c r="B3" i="7" s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2" i="17" s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B1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B4" i="18"/>
  <c r="C2" i="18"/>
  <c r="D2" i="18"/>
  <c r="D5" i="18" s="1"/>
  <c r="E2" i="18"/>
  <c r="F2" i="18"/>
  <c r="G2" i="18"/>
  <c r="H2" i="18"/>
  <c r="I2" i="18"/>
  <c r="J2" i="18"/>
  <c r="J5" i="18" s="1"/>
  <c r="K2" i="18"/>
  <c r="L2" i="18"/>
  <c r="M2" i="18"/>
  <c r="N2" i="18"/>
  <c r="O2" i="18"/>
  <c r="P2" i="18"/>
  <c r="Q2" i="18"/>
  <c r="R2" i="18"/>
  <c r="R5" i="18" s="1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B3" i="18"/>
  <c r="B2" i="18"/>
  <c r="B5" i="18" s="1"/>
  <c r="E4" i="17"/>
  <c r="E36" i="17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2" i="13"/>
  <c r="G3" i="7"/>
  <c r="G4" i="7" s="1"/>
  <c r="H3" i="7"/>
  <c r="H4" i="7" s="1"/>
  <c r="L3" i="7"/>
  <c r="L4" i="7" s="1"/>
  <c r="N3" i="7"/>
  <c r="N4" i="7" s="1"/>
  <c r="O3" i="7"/>
  <c r="O4" i="7" s="1"/>
  <c r="P3" i="7"/>
  <c r="P4" i="7" s="1"/>
  <c r="M3" i="7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2" i="17" s="1"/>
  <c r="C3" i="7"/>
  <c r="C4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2" i="17" s="1"/>
  <c r="K3" i="7"/>
  <c r="K4" i="7" s="1"/>
  <c r="D3" i="7"/>
  <c r="D4" i="7" s="1"/>
  <c r="F3" i="7"/>
  <c r="F4" i="7" s="1"/>
  <c r="I3" i="7"/>
  <c r="I4" i="7" s="1"/>
  <c r="Q3" i="7"/>
  <c r="Q4" i="7" s="1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B2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B4" i="6"/>
  <c r="B5" i="6"/>
  <c r="B6" i="6"/>
  <c r="B7" i="6"/>
  <c r="B8" i="6"/>
  <c r="B9" i="6"/>
  <c r="E32" i="17" l="1"/>
  <c r="E28" i="17"/>
  <c r="E24" i="17"/>
  <c r="E20" i="17"/>
  <c r="E16" i="17"/>
  <c r="C3" i="17"/>
  <c r="E12" i="17"/>
  <c r="E40" i="17"/>
  <c r="E8" i="17"/>
  <c r="R4" i="7"/>
  <c r="R3" i="17"/>
  <c r="J4" i="7"/>
  <c r="J3" i="17"/>
  <c r="L5" i="7"/>
  <c r="L4" i="17"/>
  <c r="E43" i="17"/>
  <c r="M39" i="17"/>
  <c r="M35" i="17"/>
  <c r="M31" i="17"/>
  <c r="M27" i="17"/>
  <c r="M23" i="17"/>
  <c r="M19" i="17"/>
  <c r="M15" i="17"/>
  <c r="M11" i="17"/>
  <c r="M7" i="17"/>
  <c r="N5" i="7"/>
  <c r="N4" i="17"/>
  <c r="C5" i="7"/>
  <c r="C4" i="17"/>
  <c r="Q3" i="17"/>
  <c r="I3" i="17"/>
  <c r="M43" i="17"/>
  <c r="E39" i="17"/>
  <c r="E35" i="17"/>
  <c r="E31" i="17"/>
  <c r="E27" i="17"/>
  <c r="E23" i="17"/>
  <c r="E19" i="17"/>
  <c r="E15" i="17"/>
  <c r="E11" i="17"/>
  <c r="E7" i="17"/>
  <c r="H5" i="7"/>
  <c r="H4" i="17"/>
  <c r="P3" i="17"/>
  <c r="H3" i="17"/>
  <c r="E44" i="17"/>
  <c r="E42" i="17"/>
  <c r="M38" i="17"/>
  <c r="M34" i="17"/>
  <c r="M30" i="17"/>
  <c r="M26" i="17"/>
  <c r="M22" i="17"/>
  <c r="M18" i="17"/>
  <c r="M14" i="17"/>
  <c r="M10" i="17"/>
  <c r="M6" i="17"/>
  <c r="Q5" i="7"/>
  <c r="Q4" i="17"/>
  <c r="G5" i="7"/>
  <c r="G4" i="17"/>
  <c r="O3" i="17"/>
  <c r="G3" i="17"/>
  <c r="M44" i="17"/>
  <c r="E38" i="17"/>
  <c r="E34" i="17"/>
  <c r="E30" i="17"/>
  <c r="E26" i="17"/>
  <c r="E22" i="17"/>
  <c r="E18" i="17"/>
  <c r="E14" i="17"/>
  <c r="E10" i="17"/>
  <c r="E6" i="17"/>
  <c r="K5" i="7"/>
  <c r="K4" i="17"/>
  <c r="I5" i="7"/>
  <c r="I4" i="17"/>
  <c r="N3" i="17"/>
  <c r="F3" i="17"/>
  <c r="E45" i="17"/>
  <c r="M41" i="17"/>
  <c r="M37" i="17"/>
  <c r="M33" i="17"/>
  <c r="M29" i="17"/>
  <c r="M25" i="17"/>
  <c r="M21" i="17"/>
  <c r="M17" i="17"/>
  <c r="M13" i="17"/>
  <c r="M9" i="17"/>
  <c r="M5" i="17"/>
  <c r="F5" i="7"/>
  <c r="F4" i="17"/>
  <c r="P5" i="7"/>
  <c r="P4" i="17"/>
  <c r="M3" i="17"/>
  <c r="E3" i="17"/>
  <c r="M61" i="17"/>
  <c r="E61" i="17"/>
  <c r="M60" i="17"/>
  <c r="E60" i="17"/>
  <c r="M59" i="17"/>
  <c r="E59" i="17"/>
  <c r="M58" i="17"/>
  <c r="E58" i="17"/>
  <c r="M57" i="17"/>
  <c r="E57" i="17"/>
  <c r="M56" i="17"/>
  <c r="E56" i="17"/>
  <c r="M55" i="17"/>
  <c r="E55" i="17"/>
  <c r="M54" i="17"/>
  <c r="E54" i="17"/>
  <c r="M53" i="17"/>
  <c r="E53" i="17"/>
  <c r="M52" i="17"/>
  <c r="E52" i="17"/>
  <c r="M51" i="17"/>
  <c r="E51" i="17"/>
  <c r="M50" i="17"/>
  <c r="E50" i="17"/>
  <c r="M49" i="17"/>
  <c r="E49" i="17"/>
  <c r="M48" i="17"/>
  <c r="E48" i="17"/>
  <c r="M47" i="17"/>
  <c r="E47" i="17"/>
  <c r="M46" i="17"/>
  <c r="E46" i="17"/>
  <c r="M45" i="17"/>
  <c r="E41" i="17"/>
  <c r="E37" i="17"/>
  <c r="E33" i="17"/>
  <c r="E29" i="17"/>
  <c r="E25" i="17"/>
  <c r="E21" i="17"/>
  <c r="E17" i="17"/>
  <c r="E13" i="17"/>
  <c r="E9" i="17"/>
  <c r="E5" i="17"/>
  <c r="K3" i="17"/>
  <c r="D5" i="7"/>
  <c r="D4" i="17"/>
  <c r="O5" i="7"/>
  <c r="O4" i="17"/>
  <c r="L3" i="17"/>
  <c r="D3" i="17"/>
  <c r="M42" i="17"/>
  <c r="M40" i="17"/>
  <c r="M36" i="17"/>
  <c r="M32" i="17"/>
  <c r="M28" i="17"/>
  <c r="M24" i="17"/>
  <c r="M20" i="17"/>
  <c r="M16" i="17"/>
  <c r="M12" i="17"/>
  <c r="M8" i="17"/>
  <c r="M4" i="17"/>
  <c r="B61" i="17"/>
  <c r="B53" i="17"/>
  <c r="B45" i="17"/>
  <c r="B37" i="17"/>
  <c r="B29" i="17"/>
  <c r="B21" i="17"/>
  <c r="B13" i="17"/>
  <c r="B5" i="17"/>
  <c r="B60" i="17"/>
  <c r="B52" i="17"/>
  <c r="B44" i="17"/>
  <c r="B36" i="17"/>
  <c r="B28" i="17"/>
  <c r="B20" i="17"/>
  <c r="B12" i="17"/>
  <c r="B4" i="17"/>
  <c r="B59" i="17"/>
  <c r="B51" i="17"/>
  <c r="B43" i="17"/>
  <c r="B35" i="17"/>
  <c r="B27" i="17"/>
  <c r="B19" i="17"/>
  <c r="B11" i="17"/>
  <c r="B58" i="17"/>
  <c r="B50" i="17"/>
  <c r="B42" i="17"/>
  <c r="B34" i="17"/>
  <c r="B26" i="17"/>
  <c r="B18" i="17"/>
  <c r="B10" i="17"/>
  <c r="B57" i="17"/>
  <c r="B49" i="17"/>
  <c r="B41" i="17"/>
  <c r="B33" i="17"/>
  <c r="B25" i="17"/>
  <c r="B17" i="17"/>
  <c r="B9" i="17"/>
  <c r="B56" i="17"/>
  <c r="B48" i="17"/>
  <c r="B40" i="17"/>
  <c r="B32" i="17"/>
  <c r="B24" i="17"/>
  <c r="B16" i="17"/>
  <c r="B8" i="17"/>
  <c r="B55" i="17"/>
  <c r="B47" i="17"/>
  <c r="B39" i="17"/>
  <c r="B31" i="17"/>
  <c r="B23" i="17"/>
  <c r="B15" i="17"/>
  <c r="B7" i="17"/>
  <c r="B3" i="17"/>
  <c r="B54" i="17"/>
  <c r="B46" i="17"/>
  <c r="B38" i="17"/>
  <c r="B30" i="17"/>
  <c r="B22" i="17"/>
  <c r="B14" i="17"/>
  <c r="B6" i="17"/>
  <c r="N5" i="18"/>
  <c r="F5" i="18"/>
  <c r="M5" i="18"/>
  <c r="E5" i="18"/>
  <c r="K5" i="18"/>
  <c r="C5" i="18"/>
  <c r="L5" i="18"/>
  <c r="P5" i="18"/>
  <c r="H5" i="18"/>
  <c r="Q5" i="18"/>
  <c r="I5" i="18"/>
  <c r="O5" i="18"/>
  <c r="G5" i="18"/>
  <c r="O6" i="7" l="1"/>
  <c r="O5" i="17"/>
  <c r="L6" i="7"/>
  <c r="L5" i="17"/>
  <c r="D6" i="7"/>
  <c r="D5" i="17"/>
  <c r="P6" i="7"/>
  <c r="P5" i="17"/>
  <c r="C6" i="7"/>
  <c r="C5" i="17"/>
  <c r="J5" i="7"/>
  <c r="J4" i="17"/>
  <c r="Q6" i="7"/>
  <c r="Q5" i="17"/>
  <c r="I6" i="7"/>
  <c r="I5" i="17"/>
  <c r="G6" i="7"/>
  <c r="G5" i="17"/>
  <c r="K6" i="7"/>
  <c r="K5" i="17"/>
  <c r="F6" i="7"/>
  <c r="F5" i="17"/>
  <c r="H6" i="7"/>
  <c r="H5" i="17"/>
  <c r="N6" i="7"/>
  <c r="N5" i="17"/>
  <c r="R5" i="7"/>
  <c r="R4" i="17"/>
  <c r="P7" i="7" l="1"/>
  <c r="P6" i="17"/>
  <c r="Q7" i="7"/>
  <c r="Q6" i="17"/>
  <c r="D7" i="7"/>
  <c r="D6" i="17"/>
  <c r="F7" i="7"/>
  <c r="F6" i="17"/>
  <c r="I7" i="7"/>
  <c r="I6" i="17"/>
  <c r="K7" i="7"/>
  <c r="K6" i="17"/>
  <c r="L7" i="7"/>
  <c r="L6" i="17"/>
  <c r="J6" i="7"/>
  <c r="J5" i="17"/>
  <c r="H7" i="7"/>
  <c r="H6" i="17"/>
  <c r="R6" i="7"/>
  <c r="R5" i="17"/>
  <c r="N7" i="7"/>
  <c r="N6" i="17"/>
  <c r="G7" i="7"/>
  <c r="G6" i="17"/>
  <c r="C7" i="7"/>
  <c r="C6" i="17"/>
  <c r="O7" i="7"/>
  <c r="O6" i="17"/>
  <c r="G8" i="7" l="1"/>
  <c r="G7" i="17"/>
  <c r="F8" i="7"/>
  <c r="F7" i="17"/>
  <c r="J7" i="7"/>
  <c r="J6" i="17"/>
  <c r="L8" i="7"/>
  <c r="L7" i="17"/>
  <c r="D8" i="7"/>
  <c r="D7" i="17"/>
  <c r="R7" i="7"/>
  <c r="R6" i="17"/>
  <c r="Q8" i="7"/>
  <c r="Q7" i="17"/>
  <c r="N8" i="7"/>
  <c r="N7" i="17"/>
  <c r="K8" i="7"/>
  <c r="K7" i="17"/>
  <c r="O8" i="7"/>
  <c r="O7" i="17"/>
  <c r="C8" i="7"/>
  <c r="C7" i="17"/>
  <c r="H8" i="7"/>
  <c r="H7" i="17"/>
  <c r="I8" i="7"/>
  <c r="I7" i="17"/>
  <c r="P8" i="7"/>
  <c r="P7" i="17"/>
  <c r="H9" i="7" l="1"/>
  <c r="H8" i="17"/>
  <c r="N9" i="7"/>
  <c r="N8" i="17"/>
  <c r="L9" i="7"/>
  <c r="L8" i="17"/>
  <c r="C9" i="7"/>
  <c r="C8" i="17"/>
  <c r="J8" i="7"/>
  <c r="J7" i="17"/>
  <c r="O9" i="7"/>
  <c r="O8" i="17"/>
  <c r="F9" i="7"/>
  <c r="F8" i="17"/>
  <c r="R8" i="7"/>
  <c r="R7" i="17"/>
  <c r="Q9" i="7"/>
  <c r="Q8" i="17"/>
  <c r="P9" i="7"/>
  <c r="P8" i="17"/>
  <c r="I9" i="7"/>
  <c r="I8" i="17"/>
  <c r="K9" i="7"/>
  <c r="K8" i="17"/>
  <c r="D9" i="7"/>
  <c r="D8" i="17"/>
  <c r="G9" i="7"/>
  <c r="G8" i="17"/>
  <c r="J9" i="7" l="1"/>
  <c r="J8" i="17"/>
  <c r="K10" i="7"/>
  <c r="K9" i="17"/>
  <c r="C10" i="7"/>
  <c r="C9" i="17"/>
  <c r="H10" i="7"/>
  <c r="H9" i="17"/>
  <c r="F10" i="7"/>
  <c r="F9" i="17"/>
  <c r="L10" i="7"/>
  <c r="L9" i="17"/>
  <c r="D10" i="7"/>
  <c r="D9" i="17"/>
  <c r="Q10" i="7"/>
  <c r="Q9" i="17"/>
  <c r="R9" i="7"/>
  <c r="R8" i="17"/>
  <c r="I10" i="7"/>
  <c r="I9" i="17"/>
  <c r="G10" i="7"/>
  <c r="G9" i="17"/>
  <c r="P10" i="7"/>
  <c r="P9" i="17"/>
  <c r="O10" i="7"/>
  <c r="O9" i="17"/>
  <c r="N10" i="7"/>
  <c r="N9" i="17"/>
  <c r="O11" i="7" l="1"/>
  <c r="O10" i="17"/>
  <c r="F11" i="7"/>
  <c r="F10" i="17"/>
  <c r="R10" i="7"/>
  <c r="R9" i="17"/>
  <c r="J10" i="7"/>
  <c r="J9" i="17"/>
  <c r="P11" i="7"/>
  <c r="P10" i="17"/>
  <c r="Q11" i="7"/>
  <c r="Q10" i="17"/>
  <c r="H11" i="7"/>
  <c r="H10" i="17"/>
  <c r="G11" i="7"/>
  <c r="G10" i="17"/>
  <c r="C11" i="7"/>
  <c r="C10" i="17"/>
  <c r="D11" i="7"/>
  <c r="D10" i="17"/>
  <c r="N11" i="7"/>
  <c r="N10" i="17"/>
  <c r="I11" i="7"/>
  <c r="I10" i="17"/>
  <c r="L11" i="7"/>
  <c r="L10" i="17"/>
  <c r="K11" i="7"/>
  <c r="K10" i="17"/>
  <c r="C12" i="7" l="1"/>
  <c r="C11" i="17"/>
  <c r="L12" i="7"/>
  <c r="L11" i="17"/>
  <c r="I12" i="7"/>
  <c r="I11" i="17"/>
  <c r="G12" i="7"/>
  <c r="G11" i="17"/>
  <c r="J11" i="7"/>
  <c r="J10" i="17"/>
  <c r="K12" i="7"/>
  <c r="K11" i="17"/>
  <c r="O12" i="7"/>
  <c r="O11" i="17"/>
  <c r="H12" i="7"/>
  <c r="H11" i="17"/>
  <c r="R11" i="7"/>
  <c r="R10" i="17"/>
  <c r="P12" i="7"/>
  <c r="P11" i="17"/>
  <c r="N12" i="7"/>
  <c r="N11" i="17"/>
  <c r="D12" i="7"/>
  <c r="D11" i="17"/>
  <c r="Q12" i="7"/>
  <c r="Q11" i="17"/>
  <c r="F12" i="7"/>
  <c r="F11" i="17"/>
  <c r="Q13" i="7" l="1"/>
  <c r="Q12" i="17"/>
  <c r="R12" i="7"/>
  <c r="R11" i="17"/>
  <c r="H13" i="7"/>
  <c r="H12" i="17"/>
  <c r="G13" i="7"/>
  <c r="G12" i="17"/>
  <c r="D13" i="7"/>
  <c r="D12" i="17"/>
  <c r="N13" i="7"/>
  <c r="N12" i="17"/>
  <c r="O13" i="7"/>
  <c r="O12" i="17"/>
  <c r="I13" i="7"/>
  <c r="I12" i="17"/>
  <c r="J12" i="7"/>
  <c r="J11" i="17"/>
  <c r="C13" i="7"/>
  <c r="C12" i="17"/>
  <c r="F13" i="7"/>
  <c r="F12" i="17"/>
  <c r="P13" i="7"/>
  <c r="P12" i="17"/>
  <c r="K13" i="7"/>
  <c r="K12" i="17"/>
  <c r="L13" i="7"/>
  <c r="L12" i="17"/>
  <c r="D14" i="7" l="1"/>
  <c r="D13" i="17"/>
  <c r="K14" i="7"/>
  <c r="K13" i="17"/>
  <c r="Q14" i="7"/>
  <c r="Q13" i="17"/>
  <c r="P14" i="7"/>
  <c r="P13" i="17"/>
  <c r="I14" i="7"/>
  <c r="I13" i="17"/>
  <c r="G14" i="7"/>
  <c r="G13" i="17"/>
  <c r="F14" i="7"/>
  <c r="F13" i="17"/>
  <c r="O14" i="7"/>
  <c r="O13" i="17"/>
  <c r="H14" i="7"/>
  <c r="H13" i="17"/>
  <c r="J13" i="7"/>
  <c r="J12" i="17"/>
  <c r="L14" i="7"/>
  <c r="L13" i="17"/>
  <c r="C14" i="7"/>
  <c r="C13" i="17"/>
  <c r="N14" i="7"/>
  <c r="N13" i="17"/>
  <c r="R13" i="7"/>
  <c r="R12" i="17"/>
  <c r="N15" i="7" l="1"/>
  <c r="N14" i="17"/>
  <c r="I15" i="7"/>
  <c r="I14" i="17"/>
  <c r="C15" i="7"/>
  <c r="C14" i="17"/>
  <c r="O15" i="7"/>
  <c r="O14" i="17"/>
  <c r="P15" i="7"/>
  <c r="P14" i="17"/>
  <c r="D15" i="7"/>
  <c r="D14" i="17"/>
  <c r="F15" i="7"/>
  <c r="F14" i="17"/>
  <c r="Q15" i="7"/>
  <c r="Q14" i="17"/>
  <c r="H15" i="7"/>
  <c r="H14" i="17"/>
  <c r="L15" i="7"/>
  <c r="L14" i="17"/>
  <c r="R14" i="7"/>
  <c r="R13" i="17"/>
  <c r="J14" i="7"/>
  <c r="J13" i="17"/>
  <c r="G15" i="7"/>
  <c r="G14" i="17"/>
  <c r="K15" i="7"/>
  <c r="K14" i="17"/>
  <c r="P16" i="7" l="1"/>
  <c r="P15" i="17"/>
  <c r="H16" i="7"/>
  <c r="H15" i="17"/>
  <c r="J15" i="7"/>
  <c r="J14" i="17"/>
  <c r="Q16" i="7"/>
  <c r="Q15" i="17"/>
  <c r="O16" i="7"/>
  <c r="O15" i="17"/>
  <c r="G16" i="7"/>
  <c r="G15" i="17"/>
  <c r="R15" i="7"/>
  <c r="R14" i="17"/>
  <c r="F16" i="7"/>
  <c r="F15" i="17"/>
  <c r="C16" i="7"/>
  <c r="C15" i="17"/>
  <c r="N16" i="7"/>
  <c r="N15" i="17"/>
  <c r="K16" i="7"/>
  <c r="K15" i="17"/>
  <c r="L16" i="7"/>
  <c r="L15" i="17"/>
  <c r="D16" i="7"/>
  <c r="D15" i="17"/>
  <c r="I16" i="7"/>
  <c r="I15" i="17"/>
  <c r="D17" i="7" l="1"/>
  <c r="D16" i="17"/>
  <c r="N17" i="7"/>
  <c r="N16" i="17"/>
  <c r="P17" i="7"/>
  <c r="P16" i="17"/>
  <c r="L17" i="7"/>
  <c r="L16" i="17"/>
  <c r="F17" i="7"/>
  <c r="F16" i="17"/>
  <c r="Q17" i="7"/>
  <c r="Q16" i="17"/>
  <c r="C17" i="7"/>
  <c r="C16" i="17"/>
  <c r="K17" i="7"/>
  <c r="K16" i="17"/>
  <c r="R16" i="7"/>
  <c r="R15" i="17"/>
  <c r="J16" i="7"/>
  <c r="J15" i="17"/>
  <c r="O17" i="7"/>
  <c r="O16" i="17"/>
  <c r="I17" i="7"/>
  <c r="I16" i="17"/>
  <c r="G17" i="7"/>
  <c r="G16" i="17"/>
  <c r="H17" i="7"/>
  <c r="H16" i="17"/>
  <c r="G18" i="7" l="1"/>
  <c r="G17" i="17"/>
  <c r="D18" i="7"/>
  <c r="D17" i="17"/>
  <c r="K18" i="7"/>
  <c r="K17" i="17"/>
  <c r="L18" i="7"/>
  <c r="L17" i="17"/>
  <c r="F18" i="7"/>
  <c r="F17" i="17"/>
  <c r="O18" i="7"/>
  <c r="O17" i="17"/>
  <c r="C18" i="7"/>
  <c r="C17" i="17"/>
  <c r="P18" i="7"/>
  <c r="P17" i="17"/>
  <c r="I18" i="7"/>
  <c r="I17" i="17"/>
  <c r="R17" i="7"/>
  <c r="R16" i="17"/>
  <c r="H18" i="7"/>
  <c r="H17" i="17"/>
  <c r="J17" i="7"/>
  <c r="J16" i="17"/>
  <c r="Q18" i="7"/>
  <c r="Q17" i="17"/>
  <c r="N18" i="7"/>
  <c r="N17" i="17"/>
  <c r="I19" i="7" l="1"/>
  <c r="I18" i="17"/>
  <c r="Q19" i="7"/>
  <c r="Q18" i="17"/>
  <c r="F19" i="7"/>
  <c r="F18" i="17"/>
  <c r="G19" i="7"/>
  <c r="G18" i="17"/>
  <c r="J18" i="7"/>
  <c r="J17" i="17"/>
  <c r="P19" i="7"/>
  <c r="P18" i="17"/>
  <c r="L19" i="7"/>
  <c r="L18" i="17"/>
  <c r="H19" i="7"/>
  <c r="H18" i="17"/>
  <c r="K19" i="7"/>
  <c r="K18" i="17"/>
  <c r="C19" i="7"/>
  <c r="C18" i="17"/>
  <c r="N19" i="7"/>
  <c r="N18" i="17"/>
  <c r="R18" i="7"/>
  <c r="R17" i="17"/>
  <c r="O19" i="7"/>
  <c r="O18" i="17"/>
  <c r="D19" i="7"/>
  <c r="D18" i="17"/>
  <c r="I20" i="7" l="1"/>
  <c r="I19" i="17"/>
  <c r="R19" i="7"/>
  <c r="R18" i="17"/>
  <c r="G20" i="7"/>
  <c r="G19" i="17"/>
  <c r="K20" i="7"/>
  <c r="K19" i="17"/>
  <c r="J19" i="7"/>
  <c r="J18" i="17"/>
  <c r="N20" i="7"/>
  <c r="N19" i="17"/>
  <c r="L20" i="7"/>
  <c r="L19" i="17"/>
  <c r="F20" i="7"/>
  <c r="F19" i="17"/>
  <c r="O20" i="7"/>
  <c r="O19" i="17"/>
  <c r="H20" i="7"/>
  <c r="H19" i="17"/>
  <c r="D20" i="7"/>
  <c r="D19" i="17"/>
  <c r="C20" i="7"/>
  <c r="C19" i="17"/>
  <c r="P20" i="7"/>
  <c r="P19" i="17"/>
  <c r="Q20" i="7"/>
  <c r="Q19" i="17"/>
  <c r="F21" i="7" l="1"/>
  <c r="F20" i="17"/>
  <c r="D21" i="7"/>
  <c r="D20" i="17"/>
  <c r="L21" i="7"/>
  <c r="L20" i="17"/>
  <c r="G21" i="7"/>
  <c r="G20" i="17"/>
  <c r="K21" i="7"/>
  <c r="K20" i="17"/>
  <c r="C21" i="7"/>
  <c r="C20" i="17"/>
  <c r="Q21" i="7"/>
  <c r="Q20" i="17"/>
  <c r="H21" i="7"/>
  <c r="H20" i="17"/>
  <c r="N21" i="7"/>
  <c r="N20" i="17"/>
  <c r="R20" i="7"/>
  <c r="R19" i="17"/>
  <c r="P21" i="7"/>
  <c r="P20" i="17"/>
  <c r="O21" i="7"/>
  <c r="O20" i="17"/>
  <c r="J20" i="7"/>
  <c r="J19" i="17"/>
  <c r="I21" i="7"/>
  <c r="I20" i="17"/>
  <c r="F22" i="7" l="1"/>
  <c r="F21" i="17"/>
  <c r="G22" i="7"/>
  <c r="G21" i="17"/>
  <c r="K22" i="7"/>
  <c r="K21" i="17"/>
  <c r="P22" i="7"/>
  <c r="P21" i="17"/>
  <c r="Q22" i="7"/>
  <c r="Q21" i="17"/>
  <c r="L22" i="7"/>
  <c r="L21" i="17"/>
  <c r="N22" i="7"/>
  <c r="N21" i="17"/>
  <c r="O22" i="7"/>
  <c r="O21" i="17"/>
  <c r="R21" i="7"/>
  <c r="R20" i="17"/>
  <c r="C22" i="7"/>
  <c r="C21" i="17"/>
  <c r="D22" i="7"/>
  <c r="D21" i="17"/>
  <c r="J21" i="7"/>
  <c r="J20" i="17"/>
  <c r="H22" i="7"/>
  <c r="H21" i="17"/>
  <c r="I22" i="7"/>
  <c r="I21" i="17"/>
  <c r="F23" i="7" l="1"/>
  <c r="F22" i="17"/>
  <c r="P23" i="7"/>
  <c r="P22" i="17"/>
  <c r="Q23" i="7"/>
  <c r="Q22" i="17"/>
  <c r="O23" i="7"/>
  <c r="O22" i="17"/>
  <c r="D23" i="7"/>
  <c r="D22" i="17"/>
  <c r="N23" i="7"/>
  <c r="N22" i="17"/>
  <c r="K23" i="7"/>
  <c r="K22" i="17"/>
  <c r="R22" i="7"/>
  <c r="R21" i="17"/>
  <c r="J22" i="7"/>
  <c r="J21" i="17"/>
  <c r="H23" i="7"/>
  <c r="H22" i="17"/>
  <c r="I23" i="7"/>
  <c r="I22" i="17"/>
  <c r="C23" i="7"/>
  <c r="C22" i="17"/>
  <c r="L23" i="7"/>
  <c r="L22" i="17"/>
  <c r="G23" i="7"/>
  <c r="G22" i="17"/>
  <c r="L24" i="7" l="1"/>
  <c r="L23" i="17"/>
  <c r="J23" i="7"/>
  <c r="J22" i="17"/>
  <c r="O24" i="7"/>
  <c r="O23" i="17"/>
  <c r="C24" i="7"/>
  <c r="C23" i="17"/>
  <c r="I24" i="7"/>
  <c r="I23" i="17"/>
  <c r="K24" i="7"/>
  <c r="K23" i="17"/>
  <c r="Q24" i="7"/>
  <c r="Q23" i="17"/>
  <c r="D24" i="7"/>
  <c r="D23" i="17"/>
  <c r="R23" i="7"/>
  <c r="R22" i="17"/>
  <c r="F24" i="7"/>
  <c r="F23" i="17"/>
  <c r="G24" i="7"/>
  <c r="G23" i="17"/>
  <c r="H24" i="7"/>
  <c r="H23" i="17"/>
  <c r="N24" i="7"/>
  <c r="N23" i="17"/>
  <c r="P24" i="7"/>
  <c r="P23" i="17"/>
  <c r="C25" i="7" l="1"/>
  <c r="C24" i="17"/>
  <c r="G25" i="7"/>
  <c r="G24" i="17"/>
  <c r="Q25" i="7"/>
  <c r="Q24" i="17"/>
  <c r="O25" i="7"/>
  <c r="O24" i="17"/>
  <c r="H25" i="7"/>
  <c r="H24" i="17"/>
  <c r="P25" i="7"/>
  <c r="P24" i="17"/>
  <c r="K25" i="7"/>
  <c r="K24" i="17"/>
  <c r="J24" i="7"/>
  <c r="J23" i="17"/>
  <c r="D25" i="7"/>
  <c r="D24" i="17"/>
  <c r="F25" i="7"/>
  <c r="F24" i="17"/>
  <c r="N25" i="7"/>
  <c r="N24" i="17"/>
  <c r="R24" i="7"/>
  <c r="R23" i="17"/>
  <c r="I25" i="7"/>
  <c r="I24" i="17"/>
  <c r="L25" i="7"/>
  <c r="L24" i="17"/>
  <c r="O26" i="7" l="1"/>
  <c r="O25" i="17"/>
  <c r="J25" i="7"/>
  <c r="J24" i="17"/>
  <c r="N26" i="7"/>
  <c r="N25" i="17"/>
  <c r="K26" i="7"/>
  <c r="K25" i="17"/>
  <c r="Q26" i="7"/>
  <c r="Q25" i="17"/>
  <c r="R25" i="7"/>
  <c r="R24" i="17"/>
  <c r="F26" i="7"/>
  <c r="F25" i="17"/>
  <c r="G26" i="7"/>
  <c r="G25" i="17"/>
  <c r="L26" i="7"/>
  <c r="L25" i="17"/>
  <c r="P26" i="7"/>
  <c r="P25" i="17"/>
  <c r="I26" i="7"/>
  <c r="I25" i="17"/>
  <c r="D26" i="7"/>
  <c r="D25" i="17"/>
  <c r="H26" i="7"/>
  <c r="H25" i="17"/>
  <c r="C26" i="7"/>
  <c r="C25" i="17"/>
  <c r="K27" i="7" l="1"/>
  <c r="K26" i="17"/>
  <c r="L27" i="7"/>
  <c r="L26" i="17"/>
  <c r="D27" i="7"/>
  <c r="D26" i="17"/>
  <c r="Q27" i="7"/>
  <c r="Q26" i="17"/>
  <c r="I27" i="7"/>
  <c r="I26" i="17"/>
  <c r="F27" i="7"/>
  <c r="F26" i="17"/>
  <c r="N27" i="7"/>
  <c r="N26" i="17"/>
  <c r="H27" i="7"/>
  <c r="H26" i="17"/>
  <c r="O27" i="7"/>
  <c r="O26" i="17"/>
  <c r="G27" i="7"/>
  <c r="G26" i="17"/>
  <c r="C27" i="7"/>
  <c r="C26" i="17"/>
  <c r="P27" i="7"/>
  <c r="P26" i="17"/>
  <c r="R26" i="7"/>
  <c r="R25" i="17"/>
  <c r="J26" i="7"/>
  <c r="J25" i="17"/>
  <c r="Q28" i="7" l="1"/>
  <c r="Q27" i="17"/>
  <c r="R27" i="7"/>
  <c r="R26" i="17"/>
  <c r="P28" i="7"/>
  <c r="P27" i="17"/>
  <c r="C28" i="7"/>
  <c r="C27" i="17"/>
  <c r="N28" i="7"/>
  <c r="N27" i="17"/>
  <c r="D28" i="7"/>
  <c r="D27" i="17"/>
  <c r="F28" i="7"/>
  <c r="F27" i="17"/>
  <c r="H28" i="7"/>
  <c r="H27" i="17"/>
  <c r="J27" i="7"/>
  <c r="J26" i="17"/>
  <c r="G28" i="7"/>
  <c r="G27" i="17"/>
  <c r="L28" i="7"/>
  <c r="L27" i="17"/>
  <c r="O28" i="7"/>
  <c r="O27" i="17"/>
  <c r="I28" i="7"/>
  <c r="I27" i="17"/>
  <c r="K28" i="7"/>
  <c r="K27" i="17"/>
  <c r="Q29" i="7" l="1"/>
  <c r="Q28" i="17"/>
  <c r="O29" i="7"/>
  <c r="O28" i="17"/>
  <c r="N29" i="7"/>
  <c r="N28" i="17"/>
  <c r="H29" i="7"/>
  <c r="H28" i="17"/>
  <c r="L29" i="7"/>
  <c r="L28" i="17"/>
  <c r="F29" i="7"/>
  <c r="F28" i="17"/>
  <c r="P29" i="7"/>
  <c r="P28" i="17"/>
  <c r="J28" i="7"/>
  <c r="J27" i="17"/>
  <c r="C29" i="7"/>
  <c r="C28" i="17"/>
  <c r="I29" i="7"/>
  <c r="I28" i="17"/>
  <c r="K29" i="7"/>
  <c r="K28" i="17"/>
  <c r="G29" i="7"/>
  <c r="G28" i="17"/>
  <c r="D29" i="7"/>
  <c r="D28" i="17"/>
  <c r="R28" i="7"/>
  <c r="R27" i="17"/>
  <c r="L30" i="7" l="1"/>
  <c r="L29" i="17"/>
  <c r="G30" i="7"/>
  <c r="G29" i="17"/>
  <c r="C30" i="7"/>
  <c r="C29" i="17"/>
  <c r="J29" i="7"/>
  <c r="J28" i="17"/>
  <c r="K30" i="7"/>
  <c r="K29" i="17"/>
  <c r="P30" i="7"/>
  <c r="P29" i="17"/>
  <c r="N30" i="7"/>
  <c r="N29" i="17"/>
  <c r="Q30" i="7"/>
  <c r="Q29" i="17"/>
  <c r="H30" i="7"/>
  <c r="H29" i="17"/>
  <c r="D30" i="7"/>
  <c r="D29" i="17"/>
  <c r="R29" i="7"/>
  <c r="R28" i="17"/>
  <c r="I30" i="7"/>
  <c r="I29" i="17"/>
  <c r="F30" i="7"/>
  <c r="F29" i="17"/>
  <c r="O30" i="7"/>
  <c r="O29" i="17"/>
  <c r="H31" i="7" l="1"/>
  <c r="H30" i="17"/>
  <c r="L31" i="7"/>
  <c r="L30" i="17"/>
  <c r="I31" i="7"/>
  <c r="I30" i="17"/>
  <c r="J30" i="7"/>
  <c r="J29" i="17"/>
  <c r="R30" i="7"/>
  <c r="R29" i="17"/>
  <c r="N31" i="7"/>
  <c r="N30" i="17"/>
  <c r="C31" i="7"/>
  <c r="C30" i="17"/>
  <c r="F31" i="7"/>
  <c r="F30" i="17"/>
  <c r="Q31" i="7"/>
  <c r="Q30" i="17"/>
  <c r="K31" i="7"/>
  <c r="K30" i="17"/>
  <c r="O31" i="7"/>
  <c r="O30" i="17"/>
  <c r="D31" i="7"/>
  <c r="D30" i="17"/>
  <c r="P31" i="7"/>
  <c r="P30" i="17"/>
  <c r="G31" i="7"/>
  <c r="G30" i="17"/>
  <c r="J31" i="7" l="1"/>
  <c r="J30" i="17"/>
  <c r="D32" i="7"/>
  <c r="D31" i="17"/>
  <c r="O32" i="7"/>
  <c r="O31" i="17"/>
  <c r="C32" i="7"/>
  <c r="C31" i="17"/>
  <c r="I32" i="7"/>
  <c r="I31" i="17"/>
  <c r="F32" i="7"/>
  <c r="F31" i="17"/>
  <c r="L32" i="7"/>
  <c r="L31" i="17"/>
  <c r="G32" i="7"/>
  <c r="G31" i="17"/>
  <c r="K32" i="7"/>
  <c r="K31" i="17"/>
  <c r="N32" i="7"/>
  <c r="N31" i="17"/>
  <c r="P32" i="7"/>
  <c r="P31" i="17"/>
  <c r="Q32" i="7"/>
  <c r="Q31" i="17"/>
  <c r="R31" i="7"/>
  <c r="R30" i="17"/>
  <c r="H32" i="7"/>
  <c r="H31" i="17"/>
  <c r="G33" i="7" l="1"/>
  <c r="G32" i="17"/>
  <c r="C33" i="7"/>
  <c r="C32" i="17"/>
  <c r="K33" i="7"/>
  <c r="K32" i="17"/>
  <c r="R32" i="7"/>
  <c r="R31" i="17"/>
  <c r="Q33" i="7"/>
  <c r="Q32" i="17"/>
  <c r="P33" i="7"/>
  <c r="P32" i="17"/>
  <c r="L33" i="7"/>
  <c r="L32" i="17"/>
  <c r="O33" i="7"/>
  <c r="O32" i="17"/>
  <c r="J32" i="7"/>
  <c r="J31" i="17"/>
  <c r="N33" i="7"/>
  <c r="N32" i="17"/>
  <c r="D33" i="7"/>
  <c r="D32" i="17"/>
  <c r="I33" i="7"/>
  <c r="I32" i="17"/>
  <c r="H33" i="7"/>
  <c r="H32" i="17"/>
  <c r="F33" i="7"/>
  <c r="F32" i="17"/>
  <c r="J33" i="7" l="1"/>
  <c r="J32" i="17"/>
  <c r="H34" i="7"/>
  <c r="H33" i="17"/>
  <c r="I34" i="7"/>
  <c r="I33" i="17"/>
  <c r="R33" i="7"/>
  <c r="R32" i="17"/>
  <c r="G34" i="7"/>
  <c r="G33" i="17"/>
  <c r="D34" i="7"/>
  <c r="D33" i="17"/>
  <c r="L34" i="7"/>
  <c r="L33" i="17"/>
  <c r="K34" i="7"/>
  <c r="K33" i="17"/>
  <c r="O34" i="7"/>
  <c r="O33" i="17"/>
  <c r="Q34" i="7"/>
  <c r="Q33" i="17"/>
  <c r="F34" i="7"/>
  <c r="F33" i="17"/>
  <c r="N34" i="7"/>
  <c r="N33" i="17"/>
  <c r="P34" i="7"/>
  <c r="P33" i="17"/>
  <c r="C34" i="7"/>
  <c r="C33" i="17"/>
  <c r="N35" i="7" l="1"/>
  <c r="N34" i="17"/>
  <c r="K35" i="7"/>
  <c r="K34" i="17"/>
  <c r="R34" i="7"/>
  <c r="R33" i="17"/>
  <c r="I35" i="7"/>
  <c r="I34" i="17"/>
  <c r="F35" i="7"/>
  <c r="F34" i="17"/>
  <c r="D35" i="7"/>
  <c r="D34" i="17"/>
  <c r="L35" i="7"/>
  <c r="L34" i="17"/>
  <c r="C35" i="7"/>
  <c r="C34" i="17"/>
  <c r="Q35" i="7"/>
  <c r="Q34" i="17"/>
  <c r="H35" i="7"/>
  <c r="H34" i="17"/>
  <c r="P35" i="7"/>
  <c r="P34" i="17"/>
  <c r="O35" i="7"/>
  <c r="O34" i="17"/>
  <c r="G35" i="7"/>
  <c r="G34" i="17"/>
  <c r="J34" i="7"/>
  <c r="J33" i="17"/>
  <c r="I36" i="7" l="1"/>
  <c r="I35" i="17"/>
  <c r="L36" i="7"/>
  <c r="L35" i="17"/>
  <c r="R35" i="7"/>
  <c r="R34" i="17"/>
  <c r="C36" i="7"/>
  <c r="C35" i="17"/>
  <c r="O36" i="7"/>
  <c r="O35" i="17"/>
  <c r="K36" i="7"/>
  <c r="K35" i="17"/>
  <c r="H36" i="7"/>
  <c r="H35" i="17"/>
  <c r="P36" i="7"/>
  <c r="P35" i="17"/>
  <c r="J35" i="7"/>
  <c r="J34" i="17"/>
  <c r="D36" i="7"/>
  <c r="D35" i="17"/>
  <c r="G36" i="7"/>
  <c r="G35" i="17"/>
  <c r="Q36" i="7"/>
  <c r="Q35" i="17"/>
  <c r="F36" i="7"/>
  <c r="F35" i="17"/>
  <c r="N36" i="7"/>
  <c r="N35" i="17"/>
  <c r="F37" i="7" l="1"/>
  <c r="F36" i="17"/>
  <c r="P37" i="7"/>
  <c r="P36" i="17"/>
  <c r="J36" i="7"/>
  <c r="J35" i="17"/>
  <c r="Q37" i="7"/>
  <c r="Q36" i="17"/>
  <c r="C37" i="7"/>
  <c r="C36" i="17"/>
  <c r="G37" i="7"/>
  <c r="G36" i="17"/>
  <c r="H37" i="7"/>
  <c r="H36" i="17"/>
  <c r="R36" i="7"/>
  <c r="R35" i="17"/>
  <c r="I37" i="7"/>
  <c r="I36" i="17"/>
  <c r="N37" i="7"/>
  <c r="N36" i="17"/>
  <c r="D37" i="7"/>
  <c r="D36" i="17"/>
  <c r="L37" i="7"/>
  <c r="L36" i="17"/>
  <c r="O37" i="7"/>
  <c r="O36" i="17"/>
  <c r="K37" i="7"/>
  <c r="K36" i="17"/>
  <c r="F38" i="7" l="1"/>
  <c r="F37" i="17"/>
  <c r="L38" i="7"/>
  <c r="L37" i="17"/>
  <c r="O38" i="7"/>
  <c r="O37" i="17"/>
  <c r="R37" i="7"/>
  <c r="R36" i="17"/>
  <c r="D38" i="7"/>
  <c r="D37" i="17"/>
  <c r="H38" i="7"/>
  <c r="H37" i="17"/>
  <c r="J37" i="7"/>
  <c r="J36" i="17"/>
  <c r="C38" i="7"/>
  <c r="C37" i="17"/>
  <c r="Q38" i="7"/>
  <c r="Q37" i="17"/>
  <c r="I38" i="7"/>
  <c r="I37" i="17"/>
  <c r="K38" i="7"/>
  <c r="K37" i="17"/>
  <c r="N38" i="7"/>
  <c r="N37" i="17"/>
  <c r="G38" i="7"/>
  <c r="G37" i="17"/>
  <c r="P38" i="7"/>
  <c r="P37" i="17"/>
  <c r="Q39" i="7" l="1"/>
  <c r="Q38" i="17"/>
  <c r="N39" i="7"/>
  <c r="N38" i="17"/>
  <c r="D39" i="7"/>
  <c r="D38" i="17"/>
  <c r="R38" i="7"/>
  <c r="R37" i="17"/>
  <c r="K39" i="7"/>
  <c r="K38" i="17"/>
  <c r="J38" i="7"/>
  <c r="J37" i="17"/>
  <c r="O39" i="7"/>
  <c r="O38" i="17"/>
  <c r="F39" i="7"/>
  <c r="F38" i="17"/>
  <c r="C39" i="7"/>
  <c r="C38" i="17"/>
  <c r="G39" i="7"/>
  <c r="G38" i="17"/>
  <c r="P39" i="7"/>
  <c r="P38" i="17"/>
  <c r="I39" i="7"/>
  <c r="I38" i="17"/>
  <c r="H39" i="7"/>
  <c r="H38" i="17"/>
  <c r="L39" i="7"/>
  <c r="L38" i="17"/>
  <c r="Q40" i="7" l="1"/>
  <c r="Q39" i="17"/>
  <c r="I40" i="7"/>
  <c r="I39" i="17"/>
  <c r="H40" i="7"/>
  <c r="H39" i="17"/>
  <c r="R39" i="7"/>
  <c r="R38" i="17"/>
  <c r="P40" i="7"/>
  <c r="P39" i="17"/>
  <c r="O40" i="7"/>
  <c r="O39" i="17"/>
  <c r="D40" i="7"/>
  <c r="D39" i="17"/>
  <c r="K40" i="7"/>
  <c r="K39" i="17"/>
  <c r="F40" i="7"/>
  <c r="F39" i="17"/>
  <c r="C40" i="7"/>
  <c r="C39" i="17"/>
  <c r="L40" i="7"/>
  <c r="L39" i="17"/>
  <c r="G40" i="7"/>
  <c r="G39" i="17"/>
  <c r="J39" i="7"/>
  <c r="J38" i="17"/>
  <c r="N40" i="7"/>
  <c r="N39" i="17"/>
  <c r="F41" i="7" l="1"/>
  <c r="F40" i="17"/>
  <c r="G41" i="7"/>
  <c r="G40" i="17"/>
  <c r="P41" i="7"/>
  <c r="P40" i="17"/>
  <c r="K41" i="7"/>
  <c r="K40" i="17"/>
  <c r="L41" i="7"/>
  <c r="L40" i="17"/>
  <c r="D41" i="7"/>
  <c r="D40" i="17"/>
  <c r="H41" i="7"/>
  <c r="H40" i="17"/>
  <c r="Q41" i="7"/>
  <c r="Q40" i="17"/>
  <c r="R40" i="7"/>
  <c r="R39" i="17"/>
  <c r="J40" i="7"/>
  <c r="J39" i="17"/>
  <c r="N41" i="7"/>
  <c r="N40" i="17"/>
  <c r="C41" i="7"/>
  <c r="C40" i="17"/>
  <c r="O41" i="7"/>
  <c r="O40" i="17"/>
  <c r="I41" i="7"/>
  <c r="I40" i="17"/>
  <c r="O42" i="7" l="1"/>
  <c r="O41" i="17"/>
  <c r="C42" i="7"/>
  <c r="C41" i="17"/>
  <c r="F42" i="7"/>
  <c r="F41" i="17"/>
  <c r="K42" i="7"/>
  <c r="K41" i="17"/>
  <c r="N42" i="7"/>
  <c r="N41" i="17"/>
  <c r="H42" i="7"/>
  <c r="H41" i="17"/>
  <c r="P42" i="7"/>
  <c r="P41" i="17"/>
  <c r="L42" i="7"/>
  <c r="L41" i="17"/>
  <c r="Q42" i="7"/>
  <c r="Q41" i="17"/>
  <c r="R41" i="7"/>
  <c r="R40" i="17"/>
  <c r="I42" i="7"/>
  <c r="I41" i="17"/>
  <c r="J41" i="7"/>
  <c r="J40" i="17"/>
  <c r="D42" i="7"/>
  <c r="D41" i="17"/>
  <c r="G42" i="7"/>
  <c r="G41" i="17"/>
  <c r="Q43" i="7" l="1"/>
  <c r="Q42" i="17"/>
  <c r="J42" i="7"/>
  <c r="J41" i="17"/>
  <c r="N43" i="7"/>
  <c r="N42" i="17"/>
  <c r="K43" i="7"/>
  <c r="K42" i="17"/>
  <c r="I43" i="7"/>
  <c r="I42" i="17"/>
  <c r="P43" i="7"/>
  <c r="P42" i="17"/>
  <c r="F43" i="7"/>
  <c r="F42" i="17"/>
  <c r="O43" i="7"/>
  <c r="O42" i="17"/>
  <c r="L43" i="7"/>
  <c r="L42" i="17"/>
  <c r="D43" i="7"/>
  <c r="D42" i="17"/>
  <c r="G43" i="7"/>
  <c r="G42" i="17"/>
  <c r="R42" i="7"/>
  <c r="R41" i="17"/>
  <c r="H43" i="7"/>
  <c r="H42" i="17"/>
  <c r="C43" i="7"/>
  <c r="C42" i="17"/>
  <c r="K44" i="7" l="1"/>
  <c r="K43" i="17"/>
  <c r="R43" i="7"/>
  <c r="R42" i="17"/>
  <c r="G44" i="7"/>
  <c r="G43" i="17"/>
  <c r="F44" i="7"/>
  <c r="F43" i="17"/>
  <c r="N44" i="7"/>
  <c r="N43" i="17"/>
  <c r="D44" i="7"/>
  <c r="D43" i="17"/>
  <c r="P44" i="7"/>
  <c r="P43" i="17"/>
  <c r="J43" i="7"/>
  <c r="J42" i="17"/>
  <c r="O44" i="7"/>
  <c r="O43" i="17"/>
  <c r="C44" i="7"/>
  <c r="C43" i="17"/>
  <c r="H44" i="7"/>
  <c r="H43" i="17"/>
  <c r="L44" i="7"/>
  <c r="L43" i="17"/>
  <c r="I44" i="7"/>
  <c r="I43" i="17"/>
  <c r="Q44" i="7"/>
  <c r="Q43" i="17"/>
  <c r="K45" i="7" l="1"/>
  <c r="K44" i="17"/>
  <c r="J44" i="7"/>
  <c r="J43" i="17"/>
  <c r="O45" i="7"/>
  <c r="O44" i="17"/>
  <c r="F45" i="7"/>
  <c r="F44" i="17"/>
  <c r="H45" i="7"/>
  <c r="H44" i="17"/>
  <c r="P45" i="7"/>
  <c r="P44" i="17"/>
  <c r="G45" i="7"/>
  <c r="G44" i="17"/>
  <c r="I45" i="7"/>
  <c r="I44" i="17"/>
  <c r="L45" i="7"/>
  <c r="L44" i="17"/>
  <c r="C45" i="7"/>
  <c r="C44" i="17"/>
  <c r="R44" i="7"/>
  <c r="R43" i="17"/>
  <c r="N45" i="7"/>
  <c r="N44" i="17"/>
  <c r="Q45" i="7"/>
  <c r="Q44" i="17"/>
  <c r="D45" i="7"/>
  <c r="D44" i="17"/>
  <c r="F46" i="7" l="1"/>
  <c r="F45" i="17"/>
  <c r="I46" i="7"/>
  <c r="I45" i="17"/>
  <c r="R45" i="7"/>
  <c r="R44" i="17"/>
  <c r="G46" i="7"/>
  <c r="G45" i="17"/>
  <c r="O46" i="7"/>
  <c r="O45" i="17"/>
  <c r="N46" i="7"/>
  <c r="N45" i="17"/>
  <c r="P46" i="7"/>
  <c r="P45" i="17"/>
  <c r="J45" i="7"/>
  <c r="J44" i="17"/>
  <c r="C46" i="7"/>
  <c r="C45" i="17"/>
  <c r="D46" i="7"/>
  <c r="D45" i="17"/>
  <c r="Q46" i="7"/>
  <c r="Q45" i="17"/>
  <c r="L46" i="7"/>
  <c r="L45" i="17"/>
  <c r="H46" i="7"/>
  <c r="H45" i="17"/>
  <c r="K46" i="7"/>
  <c r="K45" i="17"/>
  <c r="G47" i="7" l="1"/>
  <c r="G46" i="17"/>
  <c r="L47" i="7"/>
  <c r="L46" i="17"/>
  <c r="R46" i="7"/>
  <c r="R45" i="17"/>
  <c r="J46" i="7"/>
  <c r="J45" i="17"/>
  <c r="Q47" i="7"/>
  <c r="Q46" i="17"/>
  <c r="K47" i="7"/>
  <c r="K46" i="17"/>
  <c r="N47" i="7"/>
  <c r="N46" i="17"/>
  <c r="I47" i="7"/>
  <c r="I46" i="17"/>
  <c r="P47" i="7"/>
  <c r="P46" i="17"/>
  <c r="D47" i="7"/>
  <c r="D46" i="17"/>
  <c r="H47" i="7"/>
  <c r="H46" i="17"/>
  <c r="C47" i="7"/>
  <c r="C46" i="17"/>
  <c r="O47" i="7"/>
  <c r="O46" i="17"/>
  <c r="F47" i="7"/>
  <c r="F46" i="17"/>
  <c r="J47" i="7" l="1"/>
  <c r="J46" i="17"/>
  <c r="C48" i="7"/>
  <c r="C47" i="17"/>
  <c r="N48" i="7"/>
  <c r="N47" i="17"/>
  <c r="R47" i="7"/>
  <c r="R46" i="17"/>
  <c r="H48" i="7"/>
  <c r="H47" i="17"/>
  <c r="F48" i="7"/>
  <c r="F47" i="17"/>
  <c r="L48" i="7"/>
  <c r="L47" i="17"/>
  <c r="K48" i="7"/>
  <c r="K47" i="17"/>
  <c r="I48" i="7"/>
  <c r="I47" i="17"/>
  <c r="D48" i="7"/>
  <c r="D47" i="17"/>
  <c r="O48" i="7"/>
  <c r="O47" i="17"/>
  <c r="P48" i="7"/>
  <c r="P47" i="17"/>
  <c r="Q48" i="7"/>
  <c r="Q47" i="17"/>
  <c r="G48" i="7"/>
  <c r="G47" i="17"/>
  <c r="P49" i="7" l="1"/>
  <c r="P48" i="17"/>
  <c r="R48" i="7"/>
  <c r="R47" i="17"/>
  <c r="O49" i="7"/>
  <c r="O48" i="17"/>
  <c r="L49" i="7"/>
  <c r="L48" i="17"/>
  <c r="N49" i="7"/>
  <c r="N48" i="17"/>
  <c r="K49" i="7"/>
  <c r="K48" i="17"/>
  <c r="D49" i="7"/>
  <c r="D48" i="17"/>
  <c r="C49" i="7"/>
  <c r="C48" i="17"/>
  <c r="G49" i="7"/>
  <c r="G48" i="17"/>
  <c r="F49" i="7"/>
  <c r="F48" i="17"/>
  <c r="Q49" i="7"/>
  <c r="Q48" i="17"/>
  <c r="I49" i="7"/>
  <c r="I48" i="17"/>
  <c r="H49" i="7"/>
  <c r="H48" i="17"/>
  <c r="J48" i="7"/>
  <c r="J47" i="17"/>
  <c r="C50" i="7" l="1"/>
  <c r="C49" i="17"/>
  <c r="L50" i="7"/>
  <c r="L49" i="17"/>
  <c r="O50" i="7"/>
  <c r="O49" i="17"/>
  <c r="Q50" i="7"/>
  <c r="Q49" i="17"/>
  <c r="I50" i="7"/>
  <c r="I49" i="17"/>
  <c r="D50" i="7"/>
  <c r="D49" i="17"/>
  <c r="R49" i="7"/>
  <c r="R48" i="17"/>
  <c r="F50" i="7"/>
  <c r="F49" i="17"/>
  <c r="J49" i="7"/>
  <c r="J48" i="17"/>
  <c r="K50" i="7"/>
  <c r="K49" i="17"/>
  <c r="H50" i="7"/>
  <c r="H49" i="17"/>
  <c r="G50" i="7"/>
  <c r="G49" i="17"/>
  <c r="N50" i="7"/>
  <c r="N49" i="17"/>
  <c r="P50" i="7"/>
  <c r="P49" i="17"/>
  <c r="Q51" i="7" l="1"/>
  <c r="Q50" i="17"/>
  <c r="G51" i="7"/>
  <c r="G50" i="17"/>
  <c r="H51" i="7"/>
  <c r="H50" i="17"/>
  <c r="R50" i="7"/>
  <c r="R49" i="17"/>
  <c r="O51" i="7"/>
  <c r="O50" i="17"/>
  <c r="F51" i="7"/>
  <c r="F50" i="17"/>
  <c r="K51" i="7"/>
  <c r="K50" i="17"/>
  <c r="L51" i="7"/>
  <c r="L50" i="17"/>
  <c r="P51" i="7"/>
  <c r="P50" i="17"/>
  <c r="D51" i="7"/>
  <c r="D50" i="17"/>
  <c r="N51" i="7"/>
  <c r="N50" i="17"/>
  <c r="J50" i="7"/>
  <c r="J49" i="17"/>
  <c r="I51" i="7"/>
  <c r="I50" i="17"/>
  <c r="C51" i="7"/>
  <c r="C50" i="17"/>
  <c r="J51" i="7" l="1"/>
  <c r="J50" i="17"/>
  <c r="L52" i="7"/>
  <c r="L51" i="17"/>
  <c r="R51" i="7"/>
  <c r="R50" i="17"/>
  <c r="H52" i="7"/>
  <c r="H51" i="17"/>
  <c r="K52" i="7"/>
  <c r="K51" i="17"/>
  <c r="C52" i="7"/>
  <c r="C51" i="17"/>
  <c r="G52" i="7"/>
  <c r="G51" i="17"/>
  <c r="N52" i="7"/>
  <c r="N51" i="17"/>
  <c r="D52" i="7"/>
  <c r="D51" i="17"/>
  <c r="F52" i="7"/>
  <c r="F51" i="17"/>
  <c r="I52" i="7"/>
  <c r="I51" i="17"/>
  <c r="P52" i="7"/>
  <c r="P51" i="17"/>
  <c r="O52" i="7"/>
  <c r="O51" i="17"/>
  <c r="Q52" i="7"/>
  <c r="Q51" i="17"/>
  <c r="H53" i="7" l="1"/>
  <c r="H52" i="17"/>
  <c r="G53" i="7"/>
  <c r="G52" i="17"/>
  <c r="R52" i="7"/>
  <c r="R51" i="17"/>
  <c r="P53" i="7"/>
  <c r="P52" i="17"/>
  <c r="L53" i="7"/>
  <c r="L52" i="17"/>
  <c r="F53" i="7"/>
  <c r="F52" i="17"/>
  <c r="N53" i="7"/>
  <c r="N52" i="17"/>
  <c r="I53" i="7"/>
  <c r="I52" i="17"/>
  <c r="Q53" i="7"/>
  <c r="Q52" i="17"/>
  <c r="C53" i="7"/>
  <c r="C52" i="17"/>
  <c r="O53" i="7"/>
  <c r="O52" i="17"/>
  <c r="D53" i="7"/>
  <c r="D52" i="17"/>
  <c r="K53" i="7"/>
  <c r="K52" i="17"/>
  <c r="J52" i="7"/>
  <c r="J51" i="17"/>
  <c r="P54" i="7" l="1"/>
  <c r="P53" i="17"/>
  <c r="O54" i="7"/>
  <c r="O53" i="17"/>
  <c r="R53" i="7"/>
  <c r="R52" i="17"/>
  <c r="I54" i="7"/>
  <c r="I53" i="17"/>
  <c r="N54" i="7"/>
  <c r="N53" i="17"/>
  <c r="F54" i="7"/>
  <c r="F53" i="17"/>
  <c r="G54" i="7"/>
  <c r="G53" i="17"/>
  <c r="C54" i="7"/>
  <c r="C53" i="17"/>
  <c r="D54" i="7"/>
  <c r="D53" i="17"/>
  <c r="J53" i="7"/>
  <c r="J52" i="17"/>
  <c r="K54" i="7"/>
  <c r="K53" i="17"/>
  <c r="Q54" i="7"/>
  <c r="Q53" i="17"/>
  <c r="L54" i="7"/>
  <c r="L53" i="17"/>
  <c r="H54" i="7"/>
  <c r="H53" i="17"/>
  <c r="I55" i="7" l="1"/>
  <c r="I54" i="17"/>
  <c r="C55" i="7"/>
  <c r="C54" i="17"/>
  <c r="K55" i="7"/>
  <c r="K54" i="17"/>
  <c r="R54" i="7"/>
  <c r="R53" i="17"/>
  <c r="Q55" i="7"/>
  <c r="Q54" i="17"/>
  <c r="J54" i="7"/>
  <c r="J53" i="17"/>
  <c r="O55" i="7"/>
  <c r="O54" i="17"/>
  <c r="G55" i="7"/>
  <c r="G54" i="17"/>
  <c r="H55" i="7"/>
  <c r="H54" i="17"/>
  <c r="F55" i="7"/>
  <c r="F54" i="17"/>
  <c r="L55" i="7"/>
  <c r="L54" i="17"/>
  <c r="D55" i="7"/>
  <c r="D54" i="17"/>
  <c r="N55" i="7"/>
  <c r="N54" i="17"/>
  <c r="P55" i="7"/>
  <c r="P54" i="17"/>
  <c r="R55" i="7" l="1"/>
  <c r="R54" i="17"/>
  <c r="O56" i="7"/>
  <c r="O55" i="17"/>
  <c r="K56" i="7"/>
  <c r="K55" i="17"/>
  <c r="D56" i="7"/>
  <c r="D55" i="17"/>
  <c r="P56" i="7"/>
  <c r="P55" i="17"/>
  <c r="C56" i="7"/>
  <c r="C55" i="17"/>
  <c r="G56" i="7"/>
  <c r="G55" i="17"/>
  <c r="L56" i="7"/>
  <c r="L55" i="17"/>
  <c r="J55" i="7"/>
  <c r="J54" i="17"/>
  <c r="F56" i="7"/>
  <c r="F55" i="17"/>
  <c r="N56" i="7"/>
  <c r="N55" i="17"/>
  <c r="H56" i="7"/>
  <c r="H55" i="17"/>
  <c r="Q56" i="7"/>
  <c r="Q55" i="17"/>
  <c r="I56" i="7"/>
  <c r="I55" i="17"/>
  <c r="R56" i="7" l="1"/>
  <c r="R55" i="17"/>
  <c r="P57" i="7"/>
  <c r="P56" i="17"/>
  <c r="D57" i="7"/>
  <c r="D56" i="17"/>
  <c r="Q57" i="7"/>
  <c r="Q56" i="17"/>
  <c r="N57" i="7"/>
  <c r="N56" i="17"/>
  <c r="G57" i="7"/>
  <c r="G56" i="17"/>
  <c r="K57" i="7"/>
  <c r="K56" i="17"/>
  <c r="H57" i="7"/>
  <c r="H56" i="17"/>
  <c r="I57" i="7"/>
  <c r="I56" i="17"/>
  <c r="O57" i="7"/>
  <c r="O56" i="17"/>
  <c r="J56" i="7"/>
  <c r="J55" i="17"/>
  <c r="L57" i="7"/>
  <c r="L56" i="17"/>
  <c r="F57" i="7"/>
  <c r="F56" i="17"/>
  <c r="C57" i="7"/>
  <c r="C56" i="17"/>
  <c r="H58" i="7" l="1"/>
  <c r="H57" i="17"/>
  <c r="Q58" i="7"/>
  <c r="Q57" i="17"/>
  <c r="L58" i="7"/>
  <c r="L57" i="17"/>
  <c r="J57" i="7"/>
  <c r="J56" i="17"/>
  <c r="D58" i="7"/>
  <c r="D57" i="17"/>
  <c r="O58" i="7"/>
  <c r="O57" i="17"/>
  <c r="P58" i="7"/>
  <c r="P57" i="17"/>
  <c r="K58" i="7"/>
  <c r="K57" i="17"/>
  <c r="C58" i="7"/>
  <c r="C57" i="17"/>
  <c r="G58" i="7"/>
  <c r="G57" i="17"/>
  <c r="F58" i="7"/>
  <c r="F57" i="17"/>
  <c r="I58" i="7"/>
  <c r="I57" i="17"/>
  <c r="N58" i="7"/>
  <c r="N57" i="17"/>
  <c r="R57" i="7"/>
  <c r="R56" i="17"/>
  <c r="J58" i="7" l="1"/>
  <c r="J57" i="17"/>
  <c r="P59" i="7"/>
  <c r="P58" i="17"/>
  <c r="L59" i="7"/>
  <c r="L58" i="17"/>
  <c r="K59" i="7"/>
  <c r="K58" i="17"/>
  <c r="F59" i="7"/>
  <c r="F58" i="17"/>
  <c r="O59" i="7"/>
  <c r="O58" i="17"/>
  <c r="Q59" i="7"/>
  <c r="Q58" i="17"/>
  <c r="R58" i="7"/>
  <c r="R57" i="17"/>
  <c r="I59" i="7"/>
  <c r="I58" i="17"/>
  <c r="G59" i="7"/>
  <c r="G58" i="17"/>
  <c r="N59" i="7"/>
  <c r="N58" i="17"/>
  <c r="C59" i="7"/>
  <c r="C58" i="17"/>
  <c r="D59" i="7"/>
  <c r="D58" i="17"/>
  <c r="H59" i="7"/>
  <c r="H58" i="17"/>
  <c r="K60" i="7" l="1"/>
  <c r="K59" i="17"/>
  <c r="C60" i="7"/>
  <c r="C59" i="17"/>
  <c r="L60" i="7"/>
  <c r="L59" i="17"/>
  <c r="Q60" i="7"/>
  <c r="Q59" i="17"/>
  <c r="P60" i="7"/>
  <c r="P59" i="17"/>
  <c r="R59" i="7"/>
  <c r="R58" i="17"/>
  <c r="N60" i="7"/>
  <c r="N59" i="17"/>
  <c r="O60" i="7"/>
  <c r="O59" i="17"/>
  <c r="H60" i="7"/>
  <c r="H59" i="17"/>
  <c r="G60" i="7"/>
  <c r="G59" i="17"/>
  <c r="D60" i="7"/>
  <c r="D59" i="17"/>
  <c r="I60" i="7"/>
  <c r="I59" i="17"/>
  <c r="F60" i="7"/>
  <c r="F59" i="17"/>
  <c r="J59" i="7"/>
  <c r="J58" i="17"/>
  <c r="Q61" i="7" l="1"/>
  <c r="Q60" i="17"/>
  <c r="N61" i="7"/>
  <c r="N60" i="17"/>
  <c r="L61" i="7"/>
  <c r="L60" i="17"/>
  <c r="D61" i="7"/>
  <c r="D60" i="17"/>
  <c r="R60" i="7"/>
  <c r="R59" i="17"/>
  <c r="I61" i="7"/>
  <c r="I60" i="17"/>
  <c r="J60" i="7"/>
  <c r="J59" i="17"/>
  <c r="G61" i="7"/>
  <c r="G60" i="17"/>
  <c r="C61" i="7"/>
  <c r="C60" i="17"/>
  <c r="O61" i="7"/>
  <c r="O60" i="17"/>
  <c r="F61" i="7"/>
  <c r="F60" i="17"/>
  <c r="H61" i="7"/>
  <c r="H60" i="17"/>
  <c r="P61" i="7"/>
  <c r="P60" i="17"/>
  <c r="K61" i="7"/>
  <c r="K60" i="17"/>
  <c r="D62" i="7" l="1"/>
  <c r="D62" i="17" s="1"/>
  <c r="D61" i="17"/>
  <c r="F62" i="7"/>
  <c r="F62" i="17" s="1"/>
  <c r="F61" i="17"/>
  <c r="J61" i="7"/>
  <c r="J60" i="17"/>
  <c r="L62" i="7"/>
  <c r="L62" i="17" s="1"/>
  <c r="L61" i="17"/>
  <c r="G62" i="7"/>
  <c r="G62" i="17" s="1"/>
  <c r="G61" i="17"/>
  <c r="H62" i="7"/>
  <c r="H62" i="17" s="1"/>
  <c r="H61" i="17"/>
  <c r="K62" i="7"/>
  <c r="K62" i="17" s="1"/>
  <c r="K61" i="17"/>
  <c r="I62" i="7"/>
  <c r="I62" i="17" s="1"/>
  <c r="I61" i="17"/>
  <c r="N62" i="7"/>
  <c r="N62" i="17" s="1"/>
  <c r="N61" i="17"/>
  <c r="O62" i="7"/>
  <c r="O62" i="17" s="1"/>
  <c r="O61" i="17"/>
  <c r="P62" i="7"/>
  <c r="P62" i="17" s="1"/>
  <c r="P61" i="17"/>
  <c r="C62" i="7"/>
  <c r="C62" i="17" s="1"/>
  <c r="C61" i="17"/>
  <c r="R61" i="7"/>
  <c r="R60" i="17"/>
  <c r="Q62" i="7"/>
  <c r="Q62" i="17" s="1"/>
  <c r="Q61" i="17"/>
  <c r="J62" i="7" l="1"/>
  <c r="J62" i="17" s="1"/>
  <c r="J61" i="17"/>
  <c r="R62" i="7"/>
  <c r="R62" i="17" s="1"/>
  <c r="R61" i="17"/>
</calcChain>
</file>

<file path=xl/sharedStrings.xml><?xml version="1.0" encoding="utf-8"?>
<sst xmlns="http://schemas.openxmlformats.org/spreadsheetml/2006/main" count="2804" uniqueCount="303">
  <si>
    <t>Year</t>
  </si>
  <si>
    <t>Agricultural workers (thousands)</t>
  </si>
  <si>
    <t>Industrial workers (thousands)</t>
  </si>
  <si>
    <t>Service workers (thousands)</t>
  </si>
  <si>
    <t>GDP (in Bil. US$nominal)</t>
  </si>
  <si>
    <t>res index</t>
  </si>
  <si>
    <t>Sum of Domestic food supply (t)</t>
  </si>
  <si>
    <t>Sum of food Production (t)</t>
  </si>
  <si>
    <t>Sum of Yield (t/ha)</t>
  </si>
  <si>
    <t>Labour productivity</t>
  </si>
  <si>
    <t>Unemployment (thousands)</t>
  </si>
  <si>
    <t>Population (in thousands)</t>
  </si>
  <si>
    <t>Inflation rate</t>
  </si>
  <si>
    <t>StatCAN Table: 14-10-0023-01 unemployment</t>
  </si>
  <si>
    <t>https://www.visualcapitalist.com/cp/mapped-food-production-around-the-world/</t>
  </si>
  <si>
    <t>StatCAN Table: 36-10-0480-01</t>
  </si>
  <si>
    <t>StatCAN Table: 17-10-0009-01</t>
  </si>
  <si>
    <t>Row Labels</t>
  </si>
  <si>
    <t>Established crude bitumen reserves</t>
  </si>
  <si>
    <t>Established crude oil reserves</t>
  </si>
  <si>
    <t>Established natural gas reserves</t>
  </si>
  <si>
    <t>Established reserves of natural gas liquids</t>
  </si>
  <si>
    <t>Established sulphur reserves</t>
  </si>
  <si>
    <t>Proven and probable copper reserves</t>
  </si>
  <si>
    <t>Proven and probable gold reserves from gold mines</t>
  </si>
  <si>
    <t>Proven and probable iron reserves</t>
  </si>
  <si>
    <t>Proven and probable lead reserves</t>
  </si>
  <si>
    <t>Proven and probable molybdenum reserves</t>
  </si>
  <si>
    <t>Proven and probable nickel reserves</t>
  </si>
  <si>
    <t>Proven and probable potash reserves</t>
  </si>
  <si>
    <t>Proven and probable silver reserves</t>
  </si>
  <si>
    <t>Proven and probable zinc reserves</t>
  </si>
  <si>
    <t>Recoverable reserves of bituminous coal</t>
  </si>
  <si>
    <t>Recoverable subbituminous coal and lignite reserves</t>
  </si>
  <si>
    <t>Recoverable uranium reserves</t>
  </si>
  <si>
    <t>StatCAN Table: 38-10-0007-01. Production and reserve series used to establish original reserves. Res index is constructed as sum(res_i(t)/res_i(0))/n_res, ie. average of ratio of reserves at time t relative to original reserves https://www150.statcan.gc.ca/t1/tbl1/en/tv.action?pid=3810000701</t>
  </si>
  <si>
    <t>Total discovery</t>
  </si>
  <si>
    <t>Initial resource estimate</t>
  </si>
  <si>
    <t>Utilities</t>
  </si>
  <si>
    <t>Construction</t>
  </si>
  <si>
    <t>Manufacturing</t>
  </si>
  <si>
    <t>Wholesale and retail trade</t>
  </si>
  <si>
    <t>Transportation and warehousing</t>
  </si>
  <si>
    <t>Finance, insurance, real estate, rental and leasing</t>
  </si>
  <si>
    <t>Professional, scientific and technical services</t>
  </si>
  <si>
    <t>Educational services</t>
  </si>
  <si>
    <t>Health care and social assistance</t>
  </si>
  <si>
    <t>Information, culture and recreation</t>
  </si>
  <si>
    <t>Accommodation and food services</t>
  </si>
  <si>
    <t>Other services (except public administration)</t>
  </si>
  <si>
    <t>Public administration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</si>
  <si>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</si>
  <si>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</si>
  <si>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</si>
  <si>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</si>
  <si>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</si>
  <si>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</si>
  <si>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</si>
  <si>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</si>
  <si>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</si>
  <si>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</si>
  <si>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</si>
  <si>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</si>
  <si>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</si>
  <si>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</si>
  <si>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</si>
  <si>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</si>
  <si>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</si>
  <si>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</si>
  <si>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</si>
  <si>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</si>
  <si>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</si>
  <si>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</si>
  <si>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</si>
  <si>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</si>
  <si>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</si>
  <si>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</si>
  <si>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</si>
  <si>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</si>
  <si>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</si>
  <si>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</si>
  <si>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</si>
  <si>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</si>
  <si>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</si>
  <si>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</si>
  <si>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</si>
  <si>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</si>
  <si>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</si>
  <si>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</si>
  <si>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</si>
  <si>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</si>
  <si>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</si>
  <si>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</si>
  <si>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</si>
  <si>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</si>
  <si>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</si>
  <si>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</si>
  <si>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</si>
  <si>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</si>
  <si>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</si>
  <si>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</si>
  <si>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</si>
  <si>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</si>
  <si>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</si>
  <si>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</si>
  <si>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</si>
  <si>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</si>
  <si>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</si>
  <si>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</si>
  <si>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</si>
  <si>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</si>
  <si>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</si>
  <si>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</si>
  <si>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</si>
  <si>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</si>
  <si>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</si>
  <si>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</si>
  <si>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</si>
  <si>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</si>
  <si>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</si>
  <si>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</si>
  <si>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</si>
  <si>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</si>
  <si>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</si>
  <si>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</si>
  <si>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</si>
  <si>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</si>
  <si>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</si>
  <si>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</si>
  <si>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</si>
  <si>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</si>
  <si>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</si>
  <si>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</si>
  <si>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</si>
  <si>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</si>
  <si>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</si>
  <si>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</si>
  <si>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</si>
  <si>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</si>
  <si>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</si>
  <si>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</si>
  <si>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</si>
  <si>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</si>
  <si>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</si>
  <si>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</si>
  <si>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</si>
  <si>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</si>
  <si>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</si>
  <si>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</si>
  <si>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</si>
  <si>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</si>
  <si>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</si>
  <si>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</si>
  <si>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</si>
  <si>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</si>
  <si>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</si>
  <si>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</si>
  <si>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</si>
  <si>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</si>
  <si>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</si>
  <si>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</si>
  <si>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</si>
  <si>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</si>
  <si>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</si>
  <si>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</si>
  <si>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</si>
  <si>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</si>
  <si>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</si>
  <si>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</si>
  <si>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</si>
  <si>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</si>
  <si>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</si>
  <si>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</si>
  <si>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</si>
  <si>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</si>
  <si>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</si>
  <si>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</si>
  <si>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</si>
  <si>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</si>
  <si>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</si>
  <si>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</si>
  <si>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</si>
  <si>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</si>
  <si>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</si>
  <si>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</si>
  <si>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</si>
  <si>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</si>
  <si>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</si>
  <si>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</si>
  <si>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</si>
  <si>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</si>
  <si>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</si>
  <si>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</si>
  <si>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</si>
  <si>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</si>
  <si>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</si>
  <si>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</si>
  <si>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</si>
  <si>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</si>
  <si>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</si>
  <si>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</si>
  <si>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</si>
  <si>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</si>
  <si>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</si>
  <si>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</si>
  <si>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</si>
  <si>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</si>
  <si>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</si>
  <si>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</si>
  <si>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</si>
  <si>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</si>
  <si>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North American Industry Classification System (NAICS) 4</t>
  </si>
  <si>
    <t>Total, all industries 5</t>
  </si>
  <si>
    <t>Goods-producing sector 6</t>
  </si>
  <si>
    <t>Agriculture 7</t>
  </si>
  <si>
    <t>Forestry, fishing, mining, quarrying, oil and gas 8 9</t>
  </si>
  <si>
    <t>Forestry and logging and support activities for forestry</t>
  </si>
  <si>
    <t>Fishing, hunting and trapping</t>
  </si>
  <si>
    <t>Mining, quarrying, and oil and gas extraction 8</t>
  </si>
  <si>
    <t>Durables</t>
  </si>
  <si>
    <t>Non-durables</t>
  </si>
  <si>
    <t>Services-producing sector 10</t>
  </si>
  <si>
    <t>Wholesale trade</t>
  </si>
  <si>
    <t>Retail trade</t>
  </si>
  <si>
    <t>Finance and insurance</t>
  </si>
  <si>
    <t>Real estate and rental and leasing</t>
  </si>
  <si>
    <t>Business, building and other support services 11</t>
  </si>
  <si>
    <t>Unclassified industries 12</t>
  </si>
  <si>
    <t>..</t>
  </si>
  <si>
    <t>Grand Total</t>
  </si>
  <si>
    <t>&lt;01/01/1976</t>
  </si>
  <si>
    <t>1976</t>
  </si>
  <si>
    <t>Qtr1</t>
  </si>
  <si>
    <t>Qtr2</t>
  </si>
  <si>
    <t>Qtr3</t>
  </si>
  <si>
    <t>Qtr4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</si>
  <si>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</si>
  <si>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</si>
  <si>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</si>
  <si>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</si>
  <si>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</si>
  <si>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</si>
  <si>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</si>
  <si>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</si>
  <si>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</si>
  <si>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</si>
  <si>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</si>
  <si>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</si>
  <si>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</si>
  <si>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</si>
  <si>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</si>
  <si>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</si>
  <si>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</si>
  <si>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</si>
  <si>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</si>
  <si>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</si>
  <si>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</si>
  <si>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</si>
  <si>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</si>
  <si>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</si>
  <si>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</si>
  <si>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</si>
  <si>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</si>
  <si>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</si>
  <si>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</si>
  <si>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</si>
  <si>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</si>
  <si>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</si>
  <si>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</si>
  <si>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</si>
  <si>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</si>
  <si>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</si>
  <si>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</si>
  <si>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</si>
  <si>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</si>
  <si>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</si>
  <si>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</si>
  <si>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</si>
  <si>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</si>
  <si>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</si>
  <si>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</si>
  <si>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</si>
  <si>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Average of Agriculture 7</t>
  </si>
  <si>
    <t>2021 Q4</t>
  </si>
  <si>
    <t>2022 Q4</t>
  </si>
  <si>
    <t>2021 Q1</t>
  </si>
  <si>
    <t>2021 Q2</t>
  </si>
  <si>
    <t>2021 Q3</t>
  </si>
  <si>
    <t>2022 Q1</t>
  </si>
  <si>
    <t>2022 Q2</t>
  </si>
  <si>
    <t>2022 Q3</t>
  </si>
  <si>
    <t>Industrial workers</t>
  </si>
  <si>
    <t>Average of Industrial workers</t>
  </si>
  <si>
    <t>Average of Services-producing sector 10</t>
  </si>
  <si>
    <t>StatCAN Table: 14-10-0023-01 all others not included in industry and agriculture, https://www150.statcan.gc.ca/t1/tbl1/en/tv.action?pid=1410002201&amp;pickMembers%5B0%5D=1.1&amp;pickMembers%5B1%5D=2.2&amp;pickMembers%5B2%5D=4.1&amp;pickMembers%5B3%5D=5.1&amp;cubeTimeFrame.startMonth=01&amp;cubeTimeFrame.startYear=1976&amp;cubeTimeFrame.endMonth=11&amp;cubeTimeFrame.endYear=2022&amp;referencePeriods=19760101%2C20221101</t>
  </si>
  <si>
    <t>StatCAN Table: 14-10-0023-01, Forestry and logging and support activities for forestry, Mining, quarrying, and oil and gas extraction, utilities, construction, manufacturing, https://www150.statcan.gc.ca/t1/tbl1/en/tv.action?pid=1410002201&amp;pickMembers%5B0%5D=1.1&amp;pickMembers%5B1%5D=2.2&amp;pickMembers%5B2%5D=4.1&amp;pickMembers%5B3%5D=5.1&amp;cubeTimeFrame.startMonth=01&amp;cubeTimeFrame.startYear=1976&amp;cubeTimeFrame.endMonth=11&amp;cubeTimeFrame.endYear=2022&amp;referencePeriods=19760101%2C20221101</t>
  </si>
  <si>
    <t>StatCAN Table: 14-10-0023-01, agriculture, Fishing, hunting and trapping, https://www150.statcan.gc.ca/t1/tbl1/en/tv.action?pid=1410002201&amp;pickMembers%5B0%5D=1.1&amp;pickMembers%5B1%5D=2.2&amp;pickMembers%5B2%5D=4.1&amp;pickMembers%5B3%5D=5.1&amp;cubeTimeFrame.startMonth=01&amp;cubeTimeFrame.startYear=1976&amp;cubeTimeFrame.endMonth=11&amp;cubeTimeFrame.endYear=2022&amp;referencePeriods=19760101%2C20221101</t>
  </si>
  <si>
    <t>total additions</t>
  </si>
  <si>
    <t>total depletions</t>
  </si>
  <si>
    <t>opening stock</t>
  </si>
  <si>
    <t>total reserves at t=0</t>
  </si>
  <si>
    <t>year</t>
  </si>
  <si>
    <t>Resource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</si>
</sst>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rgb="FF505050"/>
      <name val="Noto Sans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2" fontId="0" fillId="0" borderId="0" xfId="0" applyNumberFormat="1"/>
    <xf numFmtId="0" fontId="18" fillId="0" borderId="0" xfId="0" applyFont="1"/>
    <xf numFmtId="0" fontId="19" fillId="0" borderId="0" xfId="42"/>
    <xf numFmtId="0" fontId="16" fillId="33" borderId="10" xfId="0" applyFont="1" applyFill="1" applyBorder="1"/>
    <xf numFmtId="0" fontId="0" fillId="0" borderId="0" xfId="0" applyAlignment="1">
      <alignment horizontal="left"/>
    </xf>
    <xf numFmtId="0" fontId="16" fillId="33" borderId="0" xfId="0" applyFont="1" applyFill="1" applyBorder="1"/>
    <xf numFmtId="0" fontId="0" fillId="0" borderId="0" xfId="0" applyAlignment="1">
      <alignment horizontal="left" indent="1"/>
    </xf>
    <xf numFmtId="0" fontId="0" fillId="0" borderId="0" xfId="0" pivotButton="1"/>
    <xf numFmtId="14" fontId="0" fillId="0" borderId="0" xfId="0" applyNumberFormat="1"/>
    <xf numFmtId="0" fontId="16" fillId="0" borderId="10" xfId="0" applyNumberFormat="1" applyFont="1" applyBorder="1"/>
    <xf numFmtId="0" fontId="16" fillId="0" borderId="0" xfId="0" applyNumberFormat="1" applyFont="1"/>
    <xf numFmtId="0" fontId="0" fillId="0" borderId="0" xfId="0" applyNumberFormat="1" applyFont="1"/>
    <xf numFmtId="0" fontId="0" fillId="0" borderId="0" xfId="0" applyFont="1"/>
    <xf numFmtId="0" fontId="0" fillId="0" borderId="0" xfId="0"/>
    <xf numFmtId="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Non Renewable</a:t>
            </a:r>
            <a:r>
              <a:rPr lang="en-CA" baseline="0"/>
              <a:t> Resource Reserves in Canada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'resources in percentage'!$B$1</c:f>
              <c:strCache>
                <c:ptCount val="1"/>
                <c:pt idx="0">
                  <c:v>Established crude bitumen reserves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'resources in percentage'!$A$3:$A$62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'resources in percentage'!$B$3:$B$62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0.99993549251705138</c:v>
                </c:pt>
                <c:pt idx="7">
                  <c:v>0.999709716326731</c:v>
                </c:pt>
                <c:pt idx="8">
                  <c:v>0.99933879829977623</c:v>
                </c:pt>
                <c:pt idx="9">
                  <c:v>0.99893562653134715</c:v>
                </c:pt>
                <c:pt idx="10">
                  <c:v>0.99840343979702073</c:v>
                </c:pt>
                <c:pt idx="11">
                  <c:v>0.99775836496753423</c:v>
                </c:pt>
                <c:pt idx="12">
                  <c:v>0.99714554387952192</c:v>
                </c:pt>
                <c:pt idx="13">
                  <c:v>0.99656497653298404</c:v>
                </c:pt>
                <c:pt idx="14">
                  <c:v>0.99603278979865761</c:v>
                </c:pt>
                <c:pt idx="15">
                  <c:v>0.99541996871064542</c:v>
                </c:pt>
                <c:pt idx="16">
                  <c:v>0.99487165510558184</c:v>
                </c:pt>
                <c:pt idx="17">
                  <c:v>0.99411369218093515</c:v>
                </c:pt>
                <c:pt idx="18">
                  <c:v>0.99292030374638496</c:v>
                </c:pt>
                <c:pt idx="19">
                  <c:v>0.99125923606045707</c:v>
                </c:pt>
                <c:pt idx="20">
                  <c:v>0.98982394456484946</c:v>
                </c:pt>
                <c:pt idx="21">
                  <c:v>0.98830801871555607</c:v>
                </c:pt>
                <c:pt idx="22">
                  <c:v>0.98551807007802661</c:v>
                </c:pt>
                <c:pt idx="23">
                  <c:v>0.98364735307251561</c:v>
                </c:pt>
                <c:pt idx="24">
                  <c:v>0.9811638149789923</c:v>
                </c:pt>
                <c:pt idx="25">
                  <c:v>0.97811583640966837</c:v>
                </c:pt>
                <c:pt idx="26">
                  <c:v>0.97487433539149837</c:v>
                </c:pt>
                <c:pt idx="27">
                  <c:v>0.97142318505374525</c:v>
                </c:pt>
                <c:pt idx="28">
                  <c:v>0.96768175104272314</c:v>
                </c:pt>
                <c:pt idx="29">
                  <c:v>0.9640209513853869</c:v>
                </c:pt>
                <c:pt idx="30">
                  <c:v>0.96037627859878782</c:v>
                </c:pt>
                <c:pt idx="31">
                  <c:v>0.95653808336334278</c:v>
                </c:pt>
                <c:pt idx="32">
                  <c:v>0.9525708731620004</c:v>
                </c:pt>
                <c:pt idx="33">
                  <c:v>0.94870042418508105</c:v>
                </c:pt>
                <c:pt idx="34">
                  <c:v>0.94415264663720078</c:v>
                </c:pt>
                <c:pt idx="35">
                  <c:v>0.93962099596005766</c:v>
                </c:pt>
                <c:pt idx="36">
                  <c:v>0.93431525548753058</c:v>
                </c:pt>
                <c:pt idx="37">
                  <c:v>0.92818704460740831</c:v>
                </c:pt>
                <c:pt idx="38">
                  <c:v>0.92238137114202923</c:v>
                </c:pt>
                <c:pt idx="39">
                  <c:v>0.91609189155453519</c:v>
                </c:pt>
                <c:pt idx="40">
                  <c:v>0.9093186058449263</c:v>
                </c:pt>
                <c:pt idx="41">
                  <c:v>0.90157770789108749</c:v>
                </c:pt>
                <c:pt idx="42">
                  <c:v>0.89254666027827556</c:v>
                </c:pt>
                <c:pt idx="43">
                  <c:v>0.88238673171386217</c:v>
                </c:pt>
                <c:pt idx="44">
                  <c:v>0.87315280806717677</c:v>
                </c:pt>
                <c:pt idx="45">
                  <c:v>0.86255632511190838</c:v>
                </c:pt>
                <c:pt idx="46">
                  <c:v>0.85013863464429207</c:v>
                </c:pt>
                <c:pt idx="47">
                  <c:v>0.83788221288404729</c:v>
                </c:pt>
                <c:pt idx="48">
                  <c:v>0.82394859656713748</c:v>
                </c:pt>
                <c:pt idx="49">
                  <c:v>0.80886997242788905</c:v>
                </c:pt>
                <c:pt idx="50">
                  <c:v>0.79258183298335338</c:v>
                </c:pt>
                <c:pt idx="51">
                  <c:v>0.77451973775772953</c:v>
                </c:pt>
                <c:pt idx="52">
                  <c:v>0.75500622416576102</c:v>
                </c:pt>
                <c:pt idx="53">
                  <c:v>0.73474119839744056</c:v>
                </c:pt>
                <c:pt idx="54">
                  <c:v>0.71255820389234925</c:v>
                </c:pt>
                <c:pt idx="55">
                  <c:v>0.68990382095561065</c:v>
                </c:pt>
                <c:pt idx="56">
                  <c:v>0.66487733660214254</c:v>
                </c:pt>
                <c:pt idx="57">
                  <c:v>0.63761905460735824</c:v>
                </c:pt>
                <c:pt idx="58">
                  <c:v>0.61002855907538844</c:v>
                </c:pt>
                <c:pt idx="59">
                  <c:v>0.58343260766177951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3-4FC2-A7A2-09C71B8A986E}"/>
            </c:ext>
          </c:extLst>
        </c:ser>
        <c:ser>
          <c:idx val="1"/>
          <c:order val="1"/>
          <c:tx>
            <c:strRef>
              <c:f>'resources in percentage'!$C$1</c:f>
              <c:strCache>
                <c:ptCount val="1"/>
                <c:pt idx="0">
                  <c:v>Established crude oil reserves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'resources in percentage'!$A$3:$A$62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'resources in percentage'!$C$3:$C$62</c:f>
              <c:numCache>
                <c:formatCode>General</c:formatCode>
                <c:ptCount val="60"/>
                <c:pt idx="0">
                  <c:v>0.99302297845273113</c:v>
                </c:pt>
                <c:pt idx="1">
                  <c:v>0.98529060984336492</c:v>
                </c:pt>
                <c:pt idx="2">
                  <c:v>0.97718056770294981</c:v>
                </c:pt>
                <c:pt idx="3">
                  <c:v>0.96863321936868885</c:v>
                </c:pt>
                <c:pt idx="4">
                  <c:v>0.95942991174365899</c:v>
                </c:pt>
                <c:pt idx="5">
                  <c:v>0.94945137950226599</c:v>
                </c:pt>
                <c:pt idx="6">
                  <c:v>0.93857835731891548</c:v>
                </c:pt>
                <c:pt idx="7">
                  <c:v>0.92685060030213884</c:v>
                </c:pt>
                <c:pt idx="8">
                  <c:v>0.91442712888606192</c:v>
                </c:pt>
                <c:pt idx="9">
                  <c:v>0.90059235111711855</c:v>
                </c:pt>
                <c:pt idx="10">
                  <c:v>0.8854257772123717</c:v>
                </c:pt>
                <c:pt idx="11">
                  <c:v>0.86906655005168154</c:v>
                </c:pt>
                <c:pt idx="12">
                  <c:v>0.84930826111155278</c:v>
                </c:pt>
                <c:pt idx="13">
                  <c:v>0.83032519678778716</c:v>
                </c:pt>
                <c:pt idx="14">
                  <c:v>0.81444303092947445</c:v>
                </c:pt>
                <c:pt idx="15">
                  <c:v>0.8005883756062655</c:v>
                </c:pt>
                <c:pt idx="16">
                  <c:v>0.78649518963186771</c:v>
                </c:pt>
                <c:pt idx="17">
                  <c:v>0.77305796294823892</c:v>
                </c:pt>
                <c:pt idx="18">
                  <c:v>0.75725530730698909</c:v>
                </c:pt>
                <c:pt idx="19">
                  <c:v>0.74244652937902533</c:v>
                </c:pt>
                <c:pt idx="20">
                  <c:v>0.72934722111791372</c:v>
                </c:pt>
                <c:pt idx="21">
                  <c:v>0.71706289258169675</c:v>
                </c:pt>
                <c:pt idx="22">
                  <c:v>0.70424187008030537</c:v>
                </c:pt>
                <c:pt idx="23">
                  <c:v>0.68971137791206172</c:v>
                </c:pt>
                <c:pt idx="24">
                  <c:v>0.67520076329808387</c:v>
                </c:pt>
                <c:pt idx="25">
                  <c:v>0.66126659775781194</c:v>
                </c:pt>
                <c:pt idx="26">
                  <c:v>0.64691500357795995</c:v>
                </c:pt>
                <c:pt idx="27">
                  <c:v>0.63230500119265343</c:v>
                </c:pt>
                <c:pt idx="28">
                  <c:v>0.6186292438578358</c:v>
                </c:pt>
                <c:pt idx="29">
                  <c:v>0.60503299674008115</c:v>
                </c:pt>
                <c:pt idx="30">
                  <c:v>0.59131748429673225</c:v>
                </c:pt>
                <c:pt idx="31">
                  <c:v>0.57714478810527159</c:v>
                </c:pt>
                <c:pt idx="32">
                  <c:v>0.56231613262304214</c:v>
                </c:pt>
                <c:pt idx="33">
                  <c:v>0.54673213007871513</c:v>
                </c:pt>
                <c:pt idx="34">
                  <c:v>0.53106861731732535</c:v>
                </c:pt>
                <c:pt idx="35">
                  <c:v>0.51512681879621536</c:v>
                </c:pt>
                <c:pt idx="36">
                  <c:v>0.49870795897272807</c:v>
                </c:pt>
                <c:pt idx="37">
                  <c:v>0.48250775224616371</c:v>
                </c:pt>
                <c:pt idx="38">
                  <c:v>0.46730142323288554</c:v>
                </c:pt>
                <c:pt idx="39">
                  <c:v>0.45151864514590134</c:v>
                </c:pt>
                <c:pt idx="40">
                  <c:v>0.43551721396199422</c:v>
                </c:pt>
                <c:pt idx="41">
                  <c:v>0.41862129283612953</c:v>
                </c:pt>
                <c:pt idx="42">
                  <c:v>0.40178500437306203</c:v>
                </c:pt>
                <c:pt idx="43">
                  <c:v>0.38548540987516905</c:v>
                </c:pt>
                <c:pt idx="44">
                  <c:v>0.36974238689671629</c:v>
                </c:pt>
                <c:pt idx="45">
                  <c:v>0.35413850679812364</c:v>
                </c:pt>
                <c:pt idx="46">
                  <c:v>0.33799793273435647</c:v>
                </c:pt>
                <c:pt idx="47">
                  <c:v>0.32233441997296663</c:v>
                </c:pt>
                <c:pt idx="48">
                  <c:v>0.30847976464975757</c:v>
                </c:pt>
                <c:pt idx="49">
                  <c:v>0.29434682356682845</c:v>
                </c:pt>
                <c:pt idx="50">
                  <c:v>0.27979645384431912</c:v>
                </c:pt>
                <c:pt idx="51">
                  <c:v>0.26466963504810381</c:v>
                </c:pt>
                <c:pt idx="52">
                  <c:v>0.24872783652699385</c:v>
                </c:pt>
                <c:pt idx="53">
                  <c:v>0.23258726246322664</c:v>
                </c:pt>
                <c:pt idx="54">
                  <c:v>0.21799713763218584</c:v>
                </c:pt>
                <c:pt idx="55">
                  <c:v>0.20428162518883686</c:v>
                </c:pt>
                <c:pt idx="56">
                  <c:v>0.19028782698576777</c:v>
                </c:pt>
                <c:pt idx="57">
                  <c:v>0.17559831438339837</c:v>
                </c:pt>
                <c:pt idx="58">
                  <c:v>0.16055100580424594</c:v>
                </c:pt>
                <c:pt idx="59">
                  <c:v>0.14669635048103691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3-4FC2-A7A2-09C71B8A986E}"/>
            </c:ext>
          </c:extLst>
        </c:ser>
        <c:ser>
          <c:idx val="2"/>
          <c:order val="2"/>
          <c:tx>
            <c:strRef>
              <c:f>'resources in percentage'!$D$1</c:f>
              <c:strCache>
                <c:ptCount val="1"/>
                <c:pt idx="0">
                  <c:v>Established natural gas reserves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'resources in percentage'!$A$3:$A$62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'resources in percentage'!$D$3:$D$62</c:f>
              <c:numCache>
                <c:formatCode>General</c:formatCode>
                <c:ptCount val="60"/>
                <c:pt idx="0">
                  <c:v>0.99771553087547882</c:v>
                </c:pt>
                <c:pt idx="1">
                  <c:v>0.99495073747349427</c:v>
                </c:pt>
                <c:pt idx="2">
                  <c:v>0.99196335477219744</c:v>
                </c:pt>
                <c:pt idx="3">
                  <c:v>0.98863623050879224</c:v>
                </c:pt>
                <c:pt idx="4">
                  <c:v>0.98505137126723596</c:v>
                </c:pt>
                <c:pt idx="5">
                  <c:v>0.9813376445366041</c:v>
                </c:pt>
                <c:pt idx="6">
                  <c:v>0.97731932192270288</c:v>
                </c:pt>
                <c:pt idx="7">
                  <c:v>0.97271523799482196</c:v>
                </c:pt>
                <c:pt idx="8">
                  <c:v>0.96757225365807953</c:v>
                </c:pt>
                <c:pt idx="9">
                  <c:v>0.96163263393432441</c:v>
                </c:pt>
                <c:pt idx="10">
                  <c:v>0.95518925948054689</c:v>
                </c:pt>
                <c:pt idx="11">
                  <c:v>0.9477735212455628</c:v>
                </c:pt>
                <c:pt idx="12">
                  <c:v>0.94010004803242775</c:v>
                </c:pt>
                <c:pt idx="13">
                  <c:v>0.93220398551998029</c:v>
                </c:pt>
                <c:pt idx="14">
                  <c:v>0.92441336004404928</c:v>
                </c:pt>
                <c:pt idx="15">
                  <c:v>0.91602525802785884</c:v>
                </c:pt>
                <c:pt idx="16">
                  <c:v>0.90780116917958265</c:v>
                </c:pt>
                <c:pt idx="17">
                  <c:v>0.9000808350613293</c:v>
                </c:pt>
                <c:pt idx="18">
                  <c:v>0.89139985238814889</c:v>
                </c:pt>
                <c:pt idx="19">
                  <c:v>0.88319919399243196</c:v>
                </c:pt>
                <c:pt idx="20">
                  <c:v>0.8752562705748661</c:v>
                </c:pt>
                <c:pt idx="21">
                  <c:v>0.86711418831054721</c:v>
                </c:pt>
                <c:pt idx="22">
                  <c:v>0.85976874143324078</c:v>
                </c:pt>
                <c:pt idx="23">
                  <c:v>0.85051371267236031</c:v>
                </c:pt>
                <c:pt idx="24">
                  <c:v>0.84086036621797355</c:v>
                </c:pt>
                <c:pt idx="25">
                  <c:v>0.8318396419826849</c:v>
                </c:pt>
                <c:pt idx="26">
                  <c:v>0.8224791761852881</c:v>
                </c:pt>
                <c:pt idx="27">
                  <c:v>0.81063508241661686</c:v>
                </c:pt>
                <c:pt idx="28">
                  <c:v>0.7986855516114294</c:v>
                </c:pt>
                <c:pt idx="29">
                  <c:v>0.78618540517110092</c:v>
                </c:pt>
                <c:pt idx="30">
                  <c:v>0.77386098712496643</c:v>
                </c:pt>
                <c:pt idx="31">
                  <c:v>0.76018931805667833</c:v>
                </c:pt>
                <c:pt idx="32">
                  <c:v>0.74510010660855919</c:v>
                </c:pt>
                <c:pt idx="33">
                  <c:v>0.72882765730620103</c:v>
                </c:pt>
                <c:pt idx="34">
                  <c:v>0.71146569195984033</c:v>
                </c:pt>
                <c:pt idx="35">
                  <c:v>0.69347110439438142</c:v>
                </c:pt>
                <c:pt idx="36">
                  <c:v>0.67517192094565315</c:v>
                </c:pt>
                <c:pt idx="37">
                  <c:v>0.65636898276690225</c:v>
                </c:pt>
                <c:pt idx="38">
                  <c:v>0.63736688574139821</c:v>
                </c:pt>
                <c:pt idx="39">
                  <c:v>0.61770873604423682</c:v>
                </c:pt>
                <c:pt idx="40">
                  <c:v>0.59762883820100998</c:v>
                </c:pt>
                <c:pt idx="41">
                  <c:v>0.57745521854754644</c:v>
                </c:pt>
                <c:pt idx="42">
                  <c:v>0.55792593633946064</c:v>
                </c:pt>
                <c:pt idx="43">
                  <c:v>0.53831464754741765</c:v>
                </c:pt>
                <c:pt idx="44">
                  <c:v>0.518316756288148</c:v>
                </c:pt>
                <c:pt idx="45">
                  <c:v>0.49820171276608233</c:v>
                </c:pt>
                <c:pt idx="46">
                  <c:v>0.47861385442659854</c:v>
                </c:pt>
                <c:pt idx="47">
                  <c:v>0.46011551213111712</c:v>
                </c:pt>
                <c:pt idx="48">
                  <c:v>0.44283555336871361</c:v>
                </c:pt>
                <c:pt idx="49">
                  <c:v>0.42591876662097755</c:v>
                </c:pt>
                <c:pt idx="50">
                  <c:v>0.40900197987324149</c:v>
                </c:pt>
                <c:pt idx="51">
                  <c:v>0.39244836514017295</c:v>
                </c:pt>
                <c:pt idx="52">
                  <c:v>0.37588303518082472</c:v>
                </c:pt>
                <c:pt idx="53">
                  <c:v>0.35864993732353967</c:v>
                </c:pt>
                <c:pt idx="54">
                  <c:v>0.34118253494066264</c:v>
                </c:pt>
                <c:pt idx="55">
                  <c:v>0.32246160334586887</c:v>
                </c:pt>
                <c:pt idx="56">
                  <c:v>0.30213568575077049</c:v>
                </c:pt>
                <c:pt idx="57">
                  <c:v>0.28130601342564954</c:v>
                </c:pt>
                <c:pt idx="58">
                  <c:v>0.26121440035614307</c:v>
                </c:pt>
                <c:pt idx="59">
                  <c:v>0.24166168769549803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3-4FC2-A7A2-09C71B8A986E}"/>
            </c:ext>
          </c:extLst>
        </c:ser>
        <c:ser>
          <c:idx val="3"/>
          <c:order val="3"/>
          <c:tx>
            <c:strRef>
              <c:f>'resources in percentage'!$E$1</c:f>
              <c:strCache>
                <c:ptCount val="1"/>
                <c:pt idx="0">
                  <c:v>Established reserves of natural gas liquids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'resources in percentage'!$A$3:$A$62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'resources in percentage'!$E$3:$E$62</c:f>
              <c:numCache>
                <c:formatCode>General</c:formatCode>
                <c:ptCount val="60"/>
                <c:pt idx="0">
                  <c:v>0.99966656414785482</c:v>
                </c:pt>
                <c:pt idx="1">
                  <c:v>0.99928463844139448</c:v>
                </c:pt>
                <c:pt idx="2">
                  <c:v>0.9989593750366057</c:v>
                </c:pt>
                <c:pt idx="3">
                  <c:v>0.99573071350096476</c:v>
                </c:pt>
                <c:pt idx="4">
                  <c:v>0.98903312047740166</c:v>
                </c:pt>
                <c:pt idx="5">
                  <c:v>0.98440206697538535</c:v>
                </c:pt>
                <c:pt idx="6">
                  <c:v>0.97954381943685842</c:v>
                </c:pt>
                <c:pt idx="7">
                  <c:v>0.97401543121509848</c:v>
                </c:pt>
                <c:pt idx="8">
                  <c:v>0.96784686795041286</c:v>
                </c:pt>
                <c:pt idx="9">
                  <c:v>0.96066492121352121</c:v>
                </c:pt>
                <c:pt idx="10">
                  <c:v>0.95292561356691641</c:v>
                </c:pt>
                <c:pt idx="11">
                  <c:v>0.94307018688480193</c:v>
                </c:pt>
                <c:pt idx="12">
                  <c:v>0.9324754261318362</c:v>
                </c:pt>
                <c:pt idx="13">
                  <c:v>0.92234377072907214</c:v>
                </c:pt>
                <c:pt idx="14">
                  <c:v>0.91229057082093046</c:v>
                </c:pt>
                <c:pt idx="15">
                  <c:v>0.90312054005711451</c:v>
                </c:pt>
                <c:pt idx="16">
                  <c:v>0.89372277042696402</c:v>
                </c:pt>
                <c:pt idx="17">
                  <c:v>0.88455491898244309</c:v>
                </c:pt>
                <c:pt idx="18">
                  <c:v>0.87384410947701507</c:v>
                </c:pt>
                <c:pt idx="19">
                  <c:v>0.8631954105714964</c:v>
                </c:pt>
                <c:pt idx="20">
                  <c:v>0.85278425746914011</c:v>
                </c:pt>
                <c:pt idx="21">
                  <c:v>0.84271035402769523</c:v>
                </c:pt>
                <c:pt idx="22">
                  <c:v>0.83272362335805306</c:v>
                </c:pt>
                <c:pt idx="23">
                  <c:v>0.82200573106491615</c:v>
                </c:pt>
                <c:pt idx="24">
                  <c:v>0.81079422295144654</c:v>
                </c:pt>
                <c:pt idx="25">
                  <c:v>0.79990067752312732</c:v>
                </c:pt>
                <c:pt idx="26">
                  <c:v>0.78792150418797058</c:v>
                </c:pt>
                <c:pt idx="27">
                  <c:v>0.77500843805189545</c:v>
                </c:pt>
                <c:pt idx="28">
                  <c:v>0.76207755598058324</c:v>
                </c:pt>
                <c:pt idx="29">
                  <c:v>0.74909573232074878</c:v>
                </c:pt>
                <c:pt idx="30">
                  <c:v>0.73544502108627607</c:v>
                </c:pt>
                <c:pt idx="31">
                  <c:v>0.72159860697910638</c:v>
                </c:pt>
                <c:pt idx="32">
                  <c:v>0.70518969476181526</c:v>
                </c:pt>
                <c:pt idx="33">
                  <c:v>0.68975297688205306</c:v>
                </c:pt>
                <c:pt idx="34">
                  <c:v>0.67310646437861721</c:v>
                </c:pt>
                <c:pt idx="35">
                  <c:v>0.65516587207777088</c:v>
                </c:pt>
                <c:pt idx="36">
                  <c:v>0.63688029353251552</c:v>
                </c:pt>
                <c:pt idx="37">
                  <c:v>0.61833869945307229</c:v>
                </c:pt>
                <c:pt idx="38">
                  <c:v>0.5968365001112812</c:v>
                </c:pt>
                <c:pt idx="39">
                  <c:v>0.57497171652177348</c:v>
                </c:pt>
                <c:pt idx="40">
                  <c:v>0.55455318369945417</c:v>
                </c:pt>
                <c:pt idx="41">
                  <c:v>0.53406355058513333</c:v>
                </c:pt>
                <c:pt idx="42">
                  <c:v>0.51390452020787414</c:v>
                </c:pt>
                <c:pt idx="43">
                  <c:v>0.49308090641158431</c:v>
                </c:pt>
                <c:pt idx="44">
                  <c:v>0.47122233388206747</c:v>
                </c:pt>
                <c:pt idx="45">
                  <c:v>0.44917105504388438</c:v>
                </c:pt>
                <c:pt idx="46">
                  <c:v>0.42747707560412745</c:v>
                </c:pt>
                <c:pt idx="47">
                  <c:v>0.40710038571227342</c:v>
                </c:pt>
                <c:pt idx="48">
                  <c:v>0.38762092157419825</c:v>
                </c:pt>
                <c:pt idx="49">
                  <c:v>0.3680258990305022</c:v>
                </c:pt>
                <c:pt idx="50">
                  <c:v>0.34857291362186216</c:v>
                </c:pt>
                <c:pt idx="51">
                  <c:v>0.32925008805811989</c:v>
                </c:pt>
                <c:pt idx="52">
                  <c:v>0.30900045248116825</c:v>
                </c:pt>
                <c:pt idx="53">
                  <c:v>0.28783163450853994</c:v>
                </c:pt>
                <c:pt idx="54">
                  <c:v>0.26594424048134579</c:v>
                </c:pt>
                <c:pt idx="55">
                  <c:v>0.24098564073757925</c:v>
                </c:pt>
                <c:pt idx="56">
                  <c:v>0.21502558929474727</c:v>
                </c:pt>
                <c:pt idx="57">
                  <c:v>0.18643662498627661</c:v>
                </c:pt>
                <c:pt idx="58">
                  <c:v>0.15605942023023911</c:v>
                </c:pt>
                <c:pt idx="59">
                  <c:v>0.15605942023023911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3-4FC2-A7A2-09C71B8A986E}"/>
            </c:ext>
          </c:extLst>
        </c:ser>
        <c:ser>
          <c:idx val="4"/>
          <c:order val="4"/>
          <c:tx>
            <c:strRef>
              <c:f>'resources in percentage'!$F$1</c:f>
              <c:strCache>
                <c:ptCount val="1"/>
                <c:pt idx="0">
                  <c:v>Established sulphur reserves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'resources in percentage'!$A$3:$A$62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'resources in percentage'!$F$3:$F$62</c:f>
              <c:numCache>
                <c:formatCode>General</c:formatCode>
                <c:ptCount val="60"/>
                <c:pt idx="0">
                  <c:v>0.99886362852154387</c:v>
                </c:pt>
                <c:pt idx="1">
                  <c:v>0.99644136300167696</c:v>
                </c:pt>
                <c:pt idx="2">
                  <c:v>0.9934440107012148</c:v>
                </c:pt>
                <c:pt idx="3">
                  <c:v>0.99000039105901083</c:v>
                </c:pt>
                <c:pt idx="4">
                  <c:v>0.98628533045636591</c:v>
                </c:pt>
                <c:pt idx="5">
                  <c:v>0.98224362056234282</c:v>
                </c:pt>
                <c:pt idx="6">
                  <c:v>0.977175955851738</c:v>
                </c:pt>
                <c:pt idx="7">
                  <c:v>0.97006328254933671</c:v>
                </c:pt>
                <c:pt idx="8">
                  <c:v>0.96138177250947165</c:v>
                </c:pt>
                <c:pt idx="9">
                  <c:v>0.95146727641201057</c:v>
                </c:pt>
                <c:pt idx="10">
                  <c:v>0.94081896958250999</c:v>
                </c:pt>
                <c:pt idx="11">
                  <c:v>0.92535373587874414</c:v>
                </c:pt>
                <c:pt idx="12">
                  <c:v>0.90887404909400826</c:v>
                </c:pt>
                <c:pt idx="13">
                  <c:v>0.8929924525610915</c:v>
                </c:pt>
                <c:pt idx="14">
                  <c:v>0.87798498793467938</c:v>
                </c:pt>
                <c:pt idx="15">
                  <c:v>0.86326046600432005</c:v>
                </c:pt>
                <c:pt idx="16">
                  <c:v>0.84820239374121553</c:v>
                </c:pt>
                <c:pt idx="17">
                  <c:v>0.83344106625689818</c:v>
                </c:pt>
                <c:pt idx="18">
                  <c:v>0.81899718667546928</c:v>
                </c:pt>
                <c:pt idx="19">
                  <c:v>0.80477644076491139</c:v>
                </c:pt>
                <c:pt idx="20">
                  <c:v>0.79129640662776013</c:v>
                </c:pt>
                <c:pt idx="21">
                  <c:v>0.77867670231437924</c:v>
                </c:pt>
                <c:pt idx="22">
                  <c:v>0.76550491469162696</c:v>
                </c:pt>
                <c:pt idx="23">
                  <c:v>0.7525723631696023</c:v>
                </c:pt>
                <c:pt idx="24">
                  <c:v>0.73948798873750043</c:v>
                </c:pt>
                <c:pt idx="25">
                  <c:v>0.72661754658778011</c:v>
                </c:pt>
                <c:pt idx="26">
                  <c:v>0.71351937007294397</c:v>
                </c:pt>
                <c:pt idx="27">
                  <c:v>0.69998412760485562</c:v>
                </c:pt>
                <c:pt idx="28">
                  <c:v>0.68699406740477142</c:v>
                </c:pt>
                <c:pt idx="29">
                  <c:v>0.67388208880720102</c:v>
                </c:pt>
                <c:pt idx="30">
                  <c:v>0.6599787907995317</c:v>
                </c:pt>
                <c:pt idx="31">
                  <c:v>0.64544289733320759</c:v>
                </c:pt>
                <c:pt idx="32">
                  <c:v>0.62885049353947509</c:v>
                </c:pt>
                <c:pt idx="33">
                  <c:v>0.61125283805326225</c:v>
                </c:pt>
                <c:pt idx="34">
                  <c:v>0.59383460964259505</c:v>
                </c:pt>
                <c:pt idx="35">
                  <c:v>0.57540652884520271</c:v>
                </c:pt>
                <c:pt idx="36">
                  <c:v>0.55703595672586992</c:v>
                </c:pt>
                <c:pt idx="37">
                  <c:v>0.53839624399321862</c:v>
                </c:pt>
                <c:pt idx="38">
                  <c:v>0.51907792885946491</c:v>
                </c:pt>
                <c:pt idx="39">
                  <c:v>0.49999884982643883</c:v>
                </c:pt>
                <c:pt idx="40">
                  <c:v>0.48197563012258549</c:v>
                </c:pt>
                <c:pt idx="41">
                  <c:v>0.46493235829286639</c:v>
                </c:pt>
                <c:pt idx="42">
                  <c:v>0.4501342252545909</c:v>
                </c:pt>
                <c:pt idx="43">
                  <c:v>0.43271829719104615</c:v>
                </c:pt>
                <c:pt idx="44">
                  <c:v>0.41566352362571513</c:v>
                </c:pt>
                <c:pt idx="45">
                  <c:v>0.39855814242369175</c:v>
                </c:pt>
                <c:pt idx="46">
                  <c:v>0.38223947993752255</c:v>
                </c:pt>
                <c:pt idx="47">
                  <c:v>0.36736313509708612</c:v>
                </c:pt>
                <c:pt idx="48">
                  <c:v>0.3534115297998468</c:v>
                </c:pt>
                <c:pt idx="49">
                  <c:v>0.34018913454040217</c:v>
                </c:pt>
                <c:pt idx="50">
                  <c:v>0.32742450835831127</c:v>
                </c:pt>
                <c:pt idx="51">
                  <c:v>0.31555701755394888</c:v>
                </c:pt>
                <c:pt idx="52">
                  <c:v>0.30360441390605841</c:v>
                </c:pt>
                <c:pt idx="53">
                  <c:v>0.29254204459452932</c:v>
                </c:pt>
                <c:pt idx="54">
                  <c:v>0.28178102075603206</c:v>
                </c:pt>
                <c:pt idx="55">
                  <c:v>0.27224148123951902</c:v>
                </c:pt>
                <c:pt idx="56">
                  <c:v>0.2612182178290704</c:v>
                </c:pt>
                <c:pt idx="57">
                  <c:v>0.25123701166506024</c:v>
                </c:pt>
                <c:pt idx="58">
                  <c:v>0.24142833153522866</c:v>
                </c:pt>
                <c:pt idx="59">
                  <c:v>0.24142833153522866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3-4FC2-A7A2-09C71B8A986E}"/>
            </c:ext>
          </c:extLst>
        </c:ser>
        <c:ser>
          <c:idx val="5"/>
          <c:order val="5"/>
          <c:tx>
            <c:strRef>
              <c:f>'resources in percentage'!$G$1</c:f>
              <c:strCache>
                <c:ptCount val="1"/>
                <c:pt idx="0">
                  <c:v>Proven and probable copper reserves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'resources in percentage'!$A$3:$A$62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'resources in percentage'!$G$3:$G$62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0.98228652631635494</c:v>
                </c:pt>
                <c:pt idx="18">
                  <c:v>0.96519090203326174</c:v>
                </c:pt>
                <c:pt idx="19">
                  <c:v>0.94594623635694497</c:v>
                </c:pt>
                <c:pt idx="20">
                  <c:v>0.92737583241775201</c:v>
                </c:pt>
                <c:pt idx="21">
                  <c:v>0.91092223425088426</c:v>
                </c:pt>
                <c:pt idx="22">
                  <c:v>0.89338068387869718</c:v>
                </c:pt>
                <c:pt idx="23">
                  <c:v>0.87399095790833781</c:v>
                </c:pt>
                <c:pt idx="24">
                  <c:v>0.85414993324540156</c:v>
                </c:pt>
                <c:pt idx="25">
                  <c:v>0.83538611558081866</c:v>
                </c:pt>
                <c:pt idx="26">
                  <c:v>0.81405419345133356</c:v>
                </c:pt>
                <c:pt idx="27">
                  <c:v>0.79367859474183289</c:v>
                </c:pt>
                <c:pt idx="28">
                  <c:v>0.77475628527449958</c:v>
                </c:pt>
                <c:pt idx="29">
                  <c:v>0.75403415364034165</c:v>
                </c:pt>
                <c:pt idx="30">
                  <c:v>0.73307025484944599</c:v>
                </c:pt>
                <c:pt idx="31">
                  <c:v>0.71260869448421638</c:v>
                </c:pt>
                <c:pt idx="32">
                  <c:v>0.69354401102458207</c:v>
                </c:pt>
                <c:pt idx="33">
                  <c:v>0.67787481296624097</c:v>
                </c:pt>
                <c:pt idx="34">
                  <c:v>0.65904921036160291</c:v>
                </c:pt>
                <c:pt idx="35">
                  <c:v>0.64152109149812342</c:v>
                </c:pt>
                <c:pt idx="36">
                  <c:v>0.62411922881649584</c:v>
                </c:pt>
                <c:pt idx="37">
                  <c:v>0.60556225638601069</c:v>
                </c:pt>
                <c:pt idx="38">
                  <c:v>0.58993872545727555</c:v>
                </c:pt>
                <c:pt idx="39">
                  <c:v>0.57323261492670408</c:v>
                </c:pt>
                <c:pt idx="40">
                  <c:v>0.55673066332848886</c:v>
                </c:pt>
                <c:pt idx="41">
                  <c:v>0.54103728855447397</c:v>
                </c:pt>
                <c:pt idx="42">
                  <c:v>0.52650439613279987</c:v>
                </c:pt>
                <c:pt idx="43">
                  <c:v>0.51187479684843062</c:v>
                </c:pt>
                <c:pt idx="44">
                  <c:v>0.49636677689458136</c:v>
                </c:pt>
                <c:pt idx="45">
                  <c:v>0.48061161718051132</c:v>
                </c:pt>
                <c:pt idx="46">
                  <c:v>0.4650982246231789</c:v>
                </c:pt>
                <c:pt idx="47">
                  <c:v>0.44941022245264711</c:v>
                </c:pt>
                <c:pt idx="48">
                  <c:v>0.43677654536223426</c:v>
                </c:pt>
                <c:pt idx="49">
                  <c:v>0.42313281881700637</c:v>
                </c:pt>
                <c:pt idx="50">
                  <c:v>0.40825876607415795</c:v>
                </c:pt>
                <c:pt idx="51">
                  <c:v>0.39320204481288556</c:v>
                </c:pt>
                <c:pt idx="52">
                  <c:v>0.37652279729972943</c:v>
                </c:pt>
                <c:pt idx="53">
                  <c:v>0.35894095240141938</c:v>
                </c:pt>
                <c:pt idx="54">
                  <c:v>0.34020937035773474</c:v>
                </c:pt>
                <c:pt idx="55">
                  <c:v>0.32120109923467255</c:v>
                </c:pt>
                <c:pt idx="56">
                  <c:v>0.30561786283206038</c:v>
                </c:pt>
                <c:pt idx="57">
                  <c:v>0.29144762114549272</c:v>
                </c:pt>
                <c:pt idx="58">
                  <c:v>0.27684488487853881</c:v>
                </c:pt>
                <c:pt idx="59">
                  <c:v>0.26406077489060031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3-4FC2-A7A2-09C71B8A986E}"/>
            </c:ext>
          </c:extLst>
        </c:ser>
        <c:ser>
          <c:idx val="6"/>
          <c:order val="6"/>
          <c:tx>
            <c:strRef>
              <c:f>'resources in percentage'!$H$1</c:f>
              <c:strCache>
                <c:ptCount val="1"/>
                <c:pt idx="0">
                  <c:v>Proven and probable gold reserves from gold mines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'resources in percentage'!$A$3:$A$62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'resources in percentage'!$H$3:$H$62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0.99364593751838559</c:v>
                </c:pt>
                <c:pt idx="18">
                  <c:v>0.98763311172559864</c:v>
                </c:pt>
                <c:pt idx="19">
                  <c:v>0.98167911984467837</c:v>
                </c:pt>
                <c:pt idx="20">
                  <c:v>0.97556039301053121</c:v>
                </c:pt>
                <c:pt idx="21">
                  <c:v>0.96794728481496717</c:v>
                </c:pt>
                <c:pt idx="22">
                  <c:v>0.9592986997705476</c:v>
                </c:pt>
                <c:pt idx="23">
                  <c:v>0.94948520327116537</c:v>
                </c:pt>
                <c:pt idx="24">
                  <c:v>0.93917750191210192</c:v>
                </c:pt>
                <c:pt idx="25">
                  <c:v>0.92706948284991453</c:v>
                </c:pt>
                <c:pt idx="26">
                  <c:v>0.91344354886156365</c:v>
                </c:pt>
                <c:pt idx="27">
                  <c:v>0.8975819262222744</c:v>
                </c:pt>
                <c:pt idx="28">
                  <c:v>0.87881390833676509</c:v>
                </c:pt>
                <c:pt idx="29">
                  <c:v>0.85911631464376048</c:v>
                </c:pt>
                <c:pt idx="30">
                  <c:v>0.83848914514326045</c:v>
                </c:pt>
                <c:pt idx="31">
                  <c:v>0.81961522621639105</c:v>
                </c:pt>
                <c:pt idx="32">
                  <c:v>0.80160028240277681</c:v>
                </c:pt>
                <c:pt idx="33">
                  <c:v>0.78437371300817782</c:v>
                </c:pt>
                <c:pt idx="34">
                  <c:v>0.76661763840677766</c:v>
                </c:pt>
                <c:pt idx="35">
                  <c:v>0.74723774783785368</c:v>
                </c:pt>
                <c:pt idx="36">
                  <c:v>0.72705771606754133</c:v>
                </c:pt>
                <c:pt idx="37">
                  <c:v>0.707666058716244</c:v>
                </c:pt>
                <c:pt idx="38">
                  <c:v>0.68912160969582859</c:v>
                </c:pt>
                <c:pt idx="39">
                  <c:v>0.67103606518797432</c:v>
                </c:pt>
                <c:pt idx="40">
                  <c:v>0.65233864799670527</c:v>
                </c:pt>
                <c:pt idx="41">
                  <c:v>0.63446490557157142</c:v>
                </c:pt>
                <c:pt idx="42">
                  <c:v>0.61788550920750729</c:v>
                </c:pt>
                <c:pt idx="43">
                  <c:v>0.60264752603400606</c:v>
                </c:pt>
                <c:pt idx="44">
                  <c:v>0.58858622109784087</c:v>
                </c:pt>
                <c:pt idx="45">
                  <c:v>0.57640760134141322</c:v>
                </c:pt>
                <c:pt idx="46">
                  <c:v>0.56438194975583933</c:v>
                </c:pt>
                <c:pt idx="47">
                  <c:v>0.55321527328352071</c:v>
                </c:pt>
                <c:pt idx="48">
                  <c:v>0.54184856151085492</c:v>
                </c:pt>
                <c:pt idx="49">
                  <c:v>0.52983467670765427</c:v>
                </c:pt>
                <c:pt idx="50">
                  <c:v>0.51783255868682709</c:v>
                </c:pt>
                <c:pt idx="51">
                  <c:v>0.5053127022415721</c:v>
                </c:pt>
                <c:pt idx="52">
                  <c:v>0.48985115020297709</c:v>
                </c:pt>
                <c:pt idx="53">
                  <c:v>0.47202447490733668</c:v>
                </c:pt>
                <c:pt idx="54">
                  <c:v>0.45310348885097379</c:v>
                </c:pt>
                <c:pt idx="55">
                  <c:v>0.4344178384420781</c:v>
                </c:pt>
                <c:pt idx="56">
                  <c:v>0.41493204683179391</c:v>
                </c:pt>
                <c:pt idx="57">
                  <c:v>0.39235159145731607</c:v>
                </c:pt>
                <c:pt idx="58">
                  <c:v>0.37175972230393606</c:v>
                </c:pt>
                <c:pt idx="59">
                  <c:v>0.35029711125492741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C3-4FC2-A7A2-09C71B8A986E}"/>
            </c:ext>
          </c:extLst>
        </c:ser>
        <c:ser>
          <c:idx val="7"/>
          <c:order val="7"/>
          <c:tx>
            <c:strRef>
              <c:f>'resources in percentage'!$I$1</c:f>
              <c:strCache>
                <c:ptCount val="1"/>
                <c:pt idx="0">
                  <c:v>Proven and probable iron reserves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'resources in percentage'!$A$3:$A$62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'resources in percentage'!$I$3:$I$62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0.9893215111796454</c:v>
                </c:pt>
                <c:pt idx="16">
                  <c:v>0.97898997686969935</c:v>
                </c:pt>
                <c:pt idx="17">
                  <c:v>0.9707208943716269</c:v>
                </c:pt>
                <c:pt idx="18">
                  <c:v>0.95923284502698536</c:v>
                </c:pt>
                <c:pt idx="19">
                  <c:v>0.94976869699306088</c:v>
                </c:pt>
                <c:pt idx="20">
                  <c:v>0.94020817270624502</c:v>
                </c:pt>
                <c:pt idx="21">
                  <c:v>0.9338087895142636</c:v>
                </c:pt>
                <c:pt idx="22">
                  <c:v>0.92744795682343861</c:v>
                </c:pt>
                <c:pt idx="23">
                  <c:v>0.9197571318427139</c:v>
                </c:pt>
                <c:pt idx="24">
                  <c:v>0.91214340786430215</c:v>
                </c:pt>
                <c:pt idx="25">
                  <c:v>0.90516576715497299</c:v>
                </c:pt>
                <c:pt idx="26">
                  <c:v>0.89789899768697001</c:v>
                </c:pt>
                <c:pt idx="27">
                  <c:v>0.8902081727062453</c:v>
                </c:pt>
                <c:pt idx="28">
                  <c:v>0.88261372397841187</c:v>
                </c:pt>
                <c:pt idx="29">
                  <c:v>0.87573245952197398</c:v>
                </c:pt>
                <c:pt idx="30">
                  <c:v>0.86890902081727095</c:v>
                </c:pt>
                <c:pt idx="31">
                  <c:v>0.86281804163454145</c:v>
                </c:pt>
                <c:pt idx="32">
                  <c:v>0.85641865844256004</c:v>
                </c:pt>
                <c:pt idx="33">
                  <c:v>0.84940246723207435</c:v>
                </c:pt>
                <c:pt idx="34">
                  <c:v>0.84234772552043202</c:v>
                </c:pt>
                <c:pt idx="35">
                  <c:v>0.83571703932151153</c:v>
                </c:pt>
                <c:pt idx="36">
                  <c:v>0.82821896684656937</c:v>
                </c:pt>
                <c:pt idx="37">
                  <c:v>0.82116422513492704</c:v>
                </c:pt>
                <c:pt idx="38">
                  <c:v>0.81464919043947603</c:v>
                </c:pt>
                <c:pt idx="39">
                  <c:v>0.80786430223592942</c:v>
                </c:pt>
                <c:pt idx="40">
                  <c:v>0.80264070932922149</c:v>
                </c:pt>
                <c:pt idx="41">
                  <c:v>0.79668465690054002</c:v>
                </c:pt>
                <c:pt idx="42">
                  <c:v>0.79026599845798018</c:v>
                </c:pt>
                <c:pt idx="43">
                  <c:v>0.78475327679259865</c:v>
                </c:pt>
                <c:pt idx="44">
                  <c:v>0.77889360061680835</c:v>
                </c:pt>
                <c:pt idx="45">
                  <c:v>0.7723400154202007</c:v>
                </c:pt>
                <c:pt idx="46">
                  <c:v>0.76597918272937571</c:v>
                </c:pt>
                <c:pt idx="47">
                  <c:v>0.75994602929838118</c:v>
                </c:pt>
                <c:pt idx="48">
                  <c:v>0.75383577486507347</c:v>
                </c:pt>
                <c:pt idx="49">
                  <c:v>0.74728218966846593</c:v>
                </c:pt>
                <c:pt idx="50">
                  <c:v>0.74040092521202805</c:v>
                </c:pt>
                <c:pt idx="51">
                  <c:v>0.73280647648419461</c:v>
                </c:pt>
                <c:pt idx="52">
                  <c:v>0.72471087124132638</c:v>
                </c:pt>
                <c:pt idx="53">
                  <c:v>0.71642251349267572</c:v>
                </c:pt>
                <c:pt idx="54">
                  <c:v>0.70755589822667719</c:v>
                </c:pt>
                <c:pt idx="55">
                  <c:v>0.69849653045489624</c:v>
                </c:pt>
                <c:pt idx="56">
                  <c:v>0.69020817270624546</c:v>
                </c:pt>
                <c:pt idx="57">
                  <c:v>0.67999228989976901</c:v>
                </c:pt>
                <c:pt idx="58">
                  <c:v>0.66919814957594481</c:v>
                </c:pt>
                <c:pt idx="59">
                  <c:v>0.65782575173477287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C3-4FC2-A7A2-09C71B8A986E}"/>
            </c:ext>
          </c:extLst>
        </c:ser>
        <c:ser>
          <c:idx val="8"/>
          <c:order val="8"/>
          <c:tx>
            <c:strRef>
              <c:f>'resources in percentage'!$J$1</c:f>
              <c:strCache>
                <c:ptCount val="1"/>
                <c:pt idx="0">
                  <c:v>Proven and probable lead reserves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'resources in percentage'!$A$3:$A$62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'resources in percentage'!$J$3:$J$62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0.95480369710845414</c:v>
                </c:pt>
                <c:pt idx="18">
                  <c:v>0.91089346787642389</c:v>
                </c:pt>
                <c:pt idx="19">
                  <c:v>0.87533565109245592</c:v>
                </c:pt>
                <c:pt idx="20">
                  <c:v>0.83737527912038201</c:v>
                </c:pt>
                <c:pt idx="21">
                  <c:v>0.79890613075553285</c:v>
                </c:pt>
                <c:pt idx="22">
                  <c:v>0.7604652477458379</c:v>
                </c:pt>
                <c:pt idx="23">
                  <c:v>0.72311258090957908</c:v>
                </c:pt>
                <c:pt idx="24">
                  <c:v>0.68519460697023649</c:v>
                </c:pt>
                <c:pt idx="25">
                  <c:v>0.63794906583001199</c:v>
                </c:pt>
                <c:pt idx="26">
                  <c:v>0.58520591311229819</c:v>
                </c:pt>
                <c:pt idx="27">
                  <c:v>0.53558608213912196</c:v>
                </c:pt>
                <c:pt idx="28">
                  <c:v>0.49758331213431684</c:v>
                </c:pt>
                <c:pt idx="29">
                  <c:v>0.46459764266938003</c:v>
                </c:pt>
                <c:pt idx="30">
                  <c:v>0.42953446960061042</c:v>
                </c:pt>
                <c:pt idx="31">
                  <c:v>0.38153989654880005</c:v>
                </c:pt>
                <c:pt idx="32">
                  <c:v>0.3556629639051414</c:v>
                </c:pt>
                <c:pt idx="33">
                  <c:v>0.33197659628593224</c:v>
                </c:pt>
                <c:pt idx="34">
                  <c:v>0.30311766867350681</c:v>
                </c:pt>
                <c:pt idx="35">
                  <c:v>0.26894485429209414</c:v>
                </c:pt>
                <c:pt idx="36">
                  <c:v>0.24480624099041801</c:v>
                </c:pt>
                <c:pt idx="37">
                  <c:v>0.22360722462477739</c:v>
                </c:pt>
                <c:pt idx="38">
                  <c:v>0.20164504366997366</c:v>
                </c:pt>
                <c:pt idx="39">
                  <c:v>0.18139291670199834</c:v>
                </c:pt>
                <c:pt idx="40">
                  <c:v>0.1601373696260493</c:v>
                </c:pt>
                <c:pt idx="41">
                  <c:v>0.14582096724045335</c:v>
                </c:pt>
                <c:pt idx="42">
                  <c:v>0.13269170977133324</c:v>
                </c:pt>
                <c:pt idx="43">
                  <c:v>0.12247378388309446</c:v>
                </c:pt>
                <c:pt idx="44">
                  <c:v>0.11218519460697021</c:v>
                </c:pt>
                <c:pt idx="45">
                  <c:v>0.10099211396591196</c:v>
                </c:pt>
                <c:pt idx="46">
                  <c:v>9.1113372339523421E-2</c:v>
                </c:pt>
                <c:pt idx="47">
                  <c:v>7.8803810169874755E-2</c:v>
                </c:pt>
                <c:pt idx="48">
                  <c:v>6.8713078379829817E-2</c:v>
                </c:pt>
                <c:pt idx="49">
                  <c:v>5.9894287571723312E-2</c:v>
                </c:pt>
                <c:pt idx="50">
                  <c:v>5.1061364086039715E-2</c:v>
                </c:pt>
                <c:pt idx="51">
                  <c:v>4.229910398824159E-2</c:v>
                </c:pt>
                <c:pt idx="52">
                  <c:v>3.9062720823087121E-2</c:v>
                </c:pt>
                <c:pt idx="53">
                  <c:v>3.8553944430311744E-2</c:v>
                </c:pt>
                <c:pt idx="54">
                  <c:v>3.8031035359959275E-2</c:v>
                </c:pt>
                <c:pt idx="55">
                  <c:v>3.6335114050708023E-2</c:v>
                </c:pt>
                <c:pt idx="56">
                  <c:v>3.4427202577800367E-2</c:v>
                </c:pt>
                <c:pt idx="57">
                  <c:v>3.1727861160575459E-2</c:v>
                </c:pt>
                <c:pt idx="58">
                  <c:v>2.8689335481500305E-2</c:v>
                </c:pt>
                <c:pt idx="59">
                  <c:v>2.8689335481500305E-2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C3-4FC2-A7A2-09C71B8A986E}"/>
            </c:ext>
          </c:extLst>
        </c:ser>
        <c:ser>
          <c:idx val="9"/>
          <c:order val="9"/>
          <c:tx>
            <c:strRef>
              <c:f>'resources in percentage'!$K$1</c:f>
              <c:strCache>
                <c:ptCount val="1"/>
                <c:pt idx="0">
                  <c:v>Proven and probable molybdenum reserves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'resources in percentage'!$A$3:$A$62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'resources in percentage'!$K$3:$K$62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0.96355809543920778</c:v>
                </c:pt>
                <c:pt idx="17">
                  <c:v>0.93288812047143288</c:v>
                </c:pt>
                <c:pt idx="18">
                  <c:v>0.90830682733043855</c:v>
                </c:pt>
                <c:pt idx="19">
                  <c:v>0.88215497103036866</c:v>
                </c:pt>
                <c:pt idx="20">
                  <c:v>0.8538892335035877</c:v>
                </c:pt>
                <c:pt idx="21">
                  <c:v>0.82317966450659241</c:v>
                </c:pt>
                <c:pt idx="22">
                  <c:v>0.80075624595810957</c:v>
                </c:pt>
                <c:pt idx="23">
                  <c:v>0.77533467953032686</c:v>
                </c:pt>
                <c:pt idx="24">
                  <c:v>0.75806288411707512</c:v>
                </c:pt>
                <c:pt idx="25">
                  <c:v>0.7333144161860391</c:v>
                </c:pt>
                <c:pt idx="26">
                  <c:v>0.70082311587412616</c:v>
                </c:pt>
                <c:pt idx="27">
                  <c:v>0.67105060556868024</c:v>
                </c:pt>
                <c:pt idx="28">
                  <c:v>0.64126049791691409</c:v>
                </c:pt>
                <c:pt idx="29">
                  <c:v>0.61445094079812768</c:v>
                </c:pt>
                <c:pt idx="30">
                  <c:v>0.58929333456514754</c:v>
                </c:pt>
                <c:pt idx="31">
                  <c:v>0.56978227683265359</c:v>
                </c:pt>
                <c:pt idx="32">
                  <c:v>0.54723567685992958</c:v>
                </c:pt>
                <c:pt idx="33">
                  <c:v>0.52576911401760618</c:v>
                </c:pt>
                <c:pt idx="34">
                  <c:v>0.50572353689063687</c:v>
                </c:pt>
                <c:pt idx="35">
                  <c:v>0.48639065228963474</c:v>
                </c:pt>
                <c:pt idx="36">
                  <c:v>0.46968637129520868</c:v>
                </c:pt>
                <c:pt idx="37">
                  <c:v>0.45187125781432158</c:v>
                </c:pt>
                <c:pt idx="38">
                  <c:v>0.43812333100168493</c:v>
                </c:pt>
                <c:pt idx="39">
                  <c:v>0.42276964633733233</c:v>
                </c:pt>
                <c:pt idx="40">
                  <c:v>0.40394928444790523</c:v>
                </c:pt>
                <c:pt idx="41">
                  <c:v>0.38645532253736137</c:v>
                </c:pt>
                <c:pt idx="42">
                  <c:v>0.36690687044393705</c:v>
                </c:pt>
                <c:pt idx="43">
                  <c:v>0.34502896963137958</c:v>
                </c:pt>
                <c:pt idx="44">
                  <c:v>0.32816411285178193</c:v>
                </c:pt>
                <c:pt idx="45">
                  <c:v>0.31250907363169633</c:v>
                </c:pt>
                <c:pt idx="46">
                  <c:v>0.29750953556203724</c:v>
                </c:pt>
                <c:pt idx="47">
                  <c:v>0.27940846520344731</c:v>
                </c:pt>
                <c:pt idx="48">
                  <c:v>0.25935628907160801</c:v>
                </c:pt>
                <c:pt idx="49">
                  <c:v>0.24060631656746162</c:v>
                </c:pt>
                <c:pt idx="50">
                  <c:v>0.22181455036580483</c:v>
                </c:pt>
                <c:pt idx="51">
                  <c:v>0.20215831452616945</c:v>
                </c:pt>
                <c:pt idx="52">
                  <c:v>0.18465775361075551</c:v>
                </c:pt>
                <c:pt idx="53">
                  <c:v>0.16407325775273088</c:v>
                </c:pt>
                <c:pt idx="54">
                  <c:v>0.15856308868622612</c:v>
                </c:pt>
                <c:pt idx="55">
                  <c:v>0.15244141183509527</c:v>
                </c:pt>
                <c:pt idx="56">
                  <c:v>0.14195999243314109</c:v>
                </c:pt>
                <c:pt idx="57">
                  <c:v>0.1308560669051107</c:v>
                </c:pt>
                <c:pt idx="58">
                  <c:v>0.12121052145336483</c:v>
                </c:pt>
                <c:pt idx="59">
                  <c:v>0.11533520745071643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C3-4FC2-A7A2-09C71B8A986E}"/>
            </c:ext>
          </c:extLst>
        </c:ser>
        <c:ser>
          <c:idx val="10"/>
          <c:order val="10"/>
          <c:tx>
            <c:strRef>
              <c:f>'resources in percentage'!$L$1</c:f>
              <c:strCache>
                <c:ptCount val="1"/>
                <c:pt idx="0">
                  <c:v>Proven and probable nickel reserves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'resources in percentage'!$A$3:$A$62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'resources in percentage'!$L$3:$L$62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0.97680173213733379</c:v>
                </c:pt>
                <c:pt idx="17">
                  <c:v>0.9640002793769894</c:v>
                </c:pt>
                <c:pt idx="18">
                  <c:v>0.9513784261097753</c:v>
                </c:pt>
                <c:pt idx="19">
                  <c:v>0.93293954481506258</c:v>
                </c:pt>
                <c:pt idx="20">
                  <c:v>0.91695518992646408</c:v>
                </c:pt>
                <c:pt idx="21">
                  <c:v>0.90811490376460491</c:v>
                </c:pt>
                <c:pt idx="22">
                  <c:v>0.89564271674166607</c:v>
                </c:pt>
                <c:pt idx="23">
                  <c:v>0.87831136565459023</c:v>
                </c:pt>
                <c:pt idx="24">
                  <c:v>0.86134919130339338</c:v>
                </c:pt>
                <c:pt idx="25">
                  <c:v>0.84502559292777102</c:v>
                </c:pt>
                <c:pt idx="26">
                  <c:v>0.82615766839946903</c:v>
                </c:pt>
                <c:pt idx="27">
                  <c:v>0.80633187990780553</c:v>
                </c:pt>
                <c:pt idx="28">
                  <c:v>0.78681540165431074</c:v>
                </c:pt>
                <c:pt idx="29">
                  <c:v>0.76735878989852613</c:v>
                </c:pt>
                <c:pt idx="30">
                  <c:v>0.74859064286640775</c:v>
                </c:pt>
                <c:pt idx="31">
                  <c:v>0.73087015954421619</c:v>
                </c:pt>
                <c:pt idx="32">
                  <c:v>0.71305987647545954</c:v>
                </c:pt>
                <c:pt idx="33">
                  <c:v>0.69889147201740098</c:v>
                </c:pt>
                <c:pt idx="34">
                  <c:v>0.68171976492421871</c:v>
                </c:pt>
                <c:pt idx="35">
                  <c:v>0.66352034962034645</c:v>
                </c:pt>
                <c:pt idx="36">
                  <c:v>0.64550053380960437</c:v>
                </c:pt>
                <c:pt idx="37">
                  <c:v>0.62575456731488754</c:v>
                </c:pt>
                <c:pt idx="38">
                  <c:v>0.60812388373926118</c:v>
                </c:pt>
                <c:pt idx="39">
                  <c:v>0.59005417918042735</c:v>
                </c:pt>
                <c:pt idx="40">
                  <c:v>0.57166518663380639</c:v>
                </c:pt>
                <c:pt idx="41">
                  <c:v>0.55372519282001109</c:v>
                </c:pt>
                <c:pt idx="42">
                  <c:v>0.5382097921634752</c:v>
                </c:pt>
                <c:pt idx="43">
                  <c:v>0.52051924209013867</c:v>
                </c:pt>
                <c:pt idx="44">
                  <c:v>0.50127216307633948</c:v>
                </c:pt>
                <c:pt idx="45">
                  <c:v>0.47886213743352296</c:v>
                </c:pt>
                <c:pt idx="46">
                  <c:v>0.45446653961665456</c:v>
                </c:pt>
                <c:pt idx="47">
                  <c:v>0.42990132005627424</c:v>
                </c:pt>
                <c:pt idx="48">
                  <c:v>0.41668080181195905</c:v>
                </c:pt>
                <c:pt idx="49">
                  <c:v>0.40108557915847626</c:v>
                </c:pt>
                <c:pt idx="50">
                  <c:v>0.3799926164652821</c:v>
                </c:pt>
                <c:pt idx="51">
                  <c:v>0.35963800724384587</c:v>
                </c:pt>
                <c:pt idx="52">
                  <c:v>0.33788651307584056</c:v>
                </c:pt>
                <c:pt idx="53">
                  <c:v>0.31611506340859852</c:v>
                </c:pt>
                <c:pt idx="54">
                  <c:v>0.29362521576883516</c:v>
                </c:pt>
                <c:pt idx="55">
                  <c:v>0.27065643614739099</c:v>
                </c:pt>
                <c:pt idx="56">
                  <c:v>0.25006236093511436</c:v>
                </c:pt>
                <c:pt idx="57">
                  <c:v>0.23252147710605317</c:v>
                </c:pt>
                <c:pt idx="58">
                  <c:v>0.21520010376859569</c:v>
                </c:pt>
                <c:pt idx="59">
                  <c:v>0.19726010995480048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C3-4FC2-A7A2-09C71B8A986E}"/>
            </c:ext>
          </c:extLst>
        </c:ser>
        <c:ser>
          <c:idx val="11"/>
          <c:order val="11"/>
          <c:tx>
            <c:strRef>
              <c:f>'resources in percentage'!$M$1</c:f>
              <c:strCache>
                <c:ptCount val="1"/>
                <c:pt idx="0">
                  <c:v>Proven and probable potash reserves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'resources in percentage'!$A$3:$A$62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'resources in percentage'!$M$3:$M$62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0.99912932074995309</c:v>
                </c:pt>
                <c:pt idx="16">
                  <c:v>0.99816696468589083</c:v>
                </c:pt>
                <c:pt idx="17">
                  <c:v>0.99710758816838074</c:v>
                </c:pt>
                <c:pt idx="18">
                  <c:v>0.99592630987631481</c:v>
                </c:pt>
                <c:pt idx="19">
                  <c:v>0.99472382401525072</c:v>
                </c:pt>
                <c:pt idx="20">
                  <c:v>0.99363021480762559</c:v>
                </c:pt>
                <c:pt idx="21">
                  <c:v>0.99274367162801325</c:v>
                </c:pt>
                <c:pt idx="22">
                  <c:v>0.99169264454711659</c:v>
                </c:pt>
                <c:pt idx="23">
                  <c:v>0.99043572035933303</c:v>
                </c:pt>
                <c:pt idx="24">
                  <c:v>0.98932340841369393</c:v>
                </c:pt>
                <c:pt idx="25">
                  <c:v>0.98819590049341832</c:v>
                </c:pt>
                <c:pt idx="26">
                  <c:v>0.98691543089438494</c:v>
                </c:pt>
                <c:pt idx="27">
                  <c:v>0.98555380477146926</c:v>
                </c:pt>
                <c:pt idx="28">
                  <c:v>0.98438254580333939</c:v>
                </c:pt>
                <c:pt idx="29">
                  <c:v>0.98315601356482873</c:v>
                </c:pt>
                <c:pt idx="30">
                  <c:v>0.9819725644192433</c:v>
                </c:pt>
                <c:pt idx="31">
                  <c:v>0.98079696374407443</c:v>
                </c:pt>
                <c:pt idx="32">
                  <c:v>0.9796480812660685</c:v>
                </c:pt>
                <c:pt idx="33">
                  <c:v>0.97822583823333942</c:v>
                </c:pt>
                <c:pt idx="34">
                  <c:v>0.97674715300910353</c:v>
                </c:pt>
                <c:pt idx="35">
                  <c:v>0.97539120450308492</c:v>
                </c:pt>
                <c:pt idx="36">
                  <c:v>0.9738490635605872</c:v>
                </c:pt>
                <c:pt idx="37">
                  <c:v>0.97236553566311557</c:v>
                </c:pt>
                <c:pt idx="38">
                  <c:v>0.97095030615714173</c:v>
                </c:pt>
                <c:pt idx="39">
                  <c:v>0.9694418969385622</c:v>
                </c:pt>
                <c:pt idx="40">
                  <c:v>0.96806641075086819</c:v>
                </c:pt>
                <c:pt idx="41">
                  <c:v>0.96667021796037289</c:v>
                </c:pt>
                <c:pt idx="42">
                  <c:v>0.96512907895026878</c:v>
                </c:pt>
                <c:pt idx="43">
                  <c:v>0.96342896666704514</c:v>
                </c:pt>
                <c:pt idx="44">
                  <c:v>0.96173570092184457</c:v>
                </c:pt>
                <c:pt idx="45">
                  <c:v>0.9603132909003832</c:v>
                </c:pt>
                <c:pt idx="46">
                  <c:v>0.9584622208031891</c:v>
                </c:pt>
                <c:pt idx="47">
                  <c:v>0.95671635360732399</c:v>
                </c:pt>
                <c:pt idx="48">
                  <c:v>0.95599529626138946</c:v>
                </c:pt>
                <c:pt idx="49">
                  <c:v>0.95437550555838691</c:v>
                </c:pt>
                <c:pt idx="50">
                  <c:v>0.95259106396536786</c:v>
                </c:pt>
                <c:pt idx="51">
                  <c:v>0.95109217310452765</c:v>
                </c:pt>
                <c:pt idx="52">
                  <c:v>0.94938955599032004</c:v>
                </c:pt>
                <c:pt idx="53">
                  <c:v>0.94758307188464153</c:v>
                </c:pt>
                <c:pt idx="54">
                  <c:v>0.94566904703538224</c:v>
                </c:pt>
                <c:pt idx="55">
                  <c:v>0.94397344344792988</c:v>
                </c:pt>
                <c:pt idx="56">
                  <c:v>0.94190077930301574</c:v>
                </c:pt>
                <c:pt idx="57">
                  <c:v>0.93957028455547931</c:v>
                </c:pt>
                <c:pt idx="58">
                  <c:v>0.93743867338807452</c:v>
                </c:pt>
                <c:pt idx="59">
                  <c:v>0.93513690070248823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C3-4FC2-A7A2-09C71B8A986E}"/>
            </c:ext>
          </c:extLst>
        </c:ser>
        <c:ser>
          <c:idx val="12"/>
          <c:order val="12"/>
          <c:tx>
            <c:strRef>
              <c:f>'resources in percentage'!$N$1</c:f>
              <c:strCache>
                <c:ptCount val="1"/>
                <c:pt idx="0">
                  <c:v>Proven and probable silver reserves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'resources in percentage'!$A$3:$A$62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'resources in percentage'!$N$3:$N$62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0.97337603254554128</c:v>
                </c:pt>
                <c:pt idx="18">
                  <c:v>0.94927367211123648</c:v>
                </c:pt>
                <c:pt idx="19">
                  <c:v>0.92678934284819714</c:v>
                </c:pt>
                <c:pt idx="20">
                  <c:v>0.90306522346691542</c:v>
                </c:pt>
                <c:pt idx="21">
                  <c:v>0.87545362659622972</c:v>
                </c:pt>
                <c:pt idx="22">
                  <c:v>0.85030059657019419</c:v>
                </c:pt>
                <c:pt idx="23">
                  <c:v>0.82241582560565851</c:v>
                </c:pt>
                <c:pt idx="24">
                  <c:v>0.79726279557962287</c:v>
                </c:pt>
                <c:pt idx="25">
                  <c:v>0.77440022526356045</c:v>
                </c:pt>
                <c:pt idx="26">
                  <c:v>0.74340547230750154</c:v>
                </c:pt>
                <c:pt idx="27">
                  <c:v>0.71308314789015037</c:v>
                </c:pt>
                <c:pt idx="28">
                  <c:v>0.68551357780313393</c:v>
                </c:pt>
                <c:pt idx="29">
                  <c:v>0.65649408367952899</c:v>
                </c:pt>
                <c:pt idx="30">
                  <c:v>0.62999619657607786</c:v>
                </c:pt>
                <c:pt idx="31">
                  <c:v>0.60543154152141154</c:v>
                </c:pt>
                <c:pt idx="32">
                  <c:v>0.58696077009878389</c:v>
                </c:pt>
                <c:pt idx="33">
                  <c:v>0.57208328867987568</c:v>
                </c:pt>
                <c:pt idx="34">
                  <c:v>0.54592161584577847</c:v>
                </c:pt>
                <c:pt idx="35">
                  <c:v>0.51980196979535054</c:v>
                </c:pt>
                <c:pt idx="36">
                  <c:v>0.4947119799448188</c:v>
                </c:pt>
                <c:pt idx="37">
                  <c:v>0.47075671325335633</c:v>
                </c:pt>
                <c:pt idx="38">
                  <c:v>0.44608699123951689</c:v>
                </c:pt>
                <c:pt idx="39">
                  <c:v>0.42152233618485058</c:v>
                </c:pt>
                <c:pt idx="40">
                  <c:v>0.39494039551406107</c:v>
                </c:pt>
                <c:pt idx="41">
                  <c:v>0.36653028975365998</c:v>
                </c:pt>
                <c:pt idx="42">
                  <c:v>0.33959112142168202</c:v>
                </c:pt>
                <c:pt idx="43">
                  <c:v>0.31237877899585403</c:v>
                </c:pt>
                <c:pt idx="44">
                  <c:v>0.29004154347565697</c:v>
                </c:pt>
                <c:pt idx="45">
                  <c:v>0.2696585533960793</c:v>
                </c:pt>
                <c:pt idx="46">
                  <c:v>0.25223845156518243</c:v>
                </c:pt>
                <c:pt idx="47">
                  <c:v>0.23734626077198992</c:v>
                </c:pt>
                <c:pt idx="48">
                  <c:v>0.22457011853654327</c:v>
                </c:pt>
                <c:pt idx="49">
                  <c:v>0.21259248519081203</c:v>
                </c:pt>
                <c:pt idx="50">
                  <c:v>0.2003626911430654</c:v>
                </c:pt>
                <c:pt idx="51">
                  <c:v>0.18655689270772258</c:v>
                </c:pt>
                <c:pt idx="52">
                  <c:v>0.17352858977026053</c:v>
                </c:pt>
                <c:pt idx="53">
                  <c:v>0.16361026882432167</c:v>
                </c:pt>
                <c:pt idx="54">
                  <c:v>0.15581430045367906</c:v>
                </c:pt>
                <c:pt idx="55">
                  <c:v>0.14772414459735184</c:v>
                </c:pt>
                <c:pt idx="56">
                  <c:v>0.14003324318588228</c:v>
                </c:pt>
                <c:pt idx="57">
                  <c:v>0.13249994221317238</c:v>
                </c:pt>
                <c:pt idx="58">
                  <c:v>0.12440138100011131</c:v>
                </c:pt>
                <c:pt idx="59">
                  <c:v>0.11820032906971606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C3-4FC2-A7A2-09C71B8A986E}"/>
            </c:ext>
          </c:extLst>
        </c:ser>
        <c:ser>
          <c:idx val="13"/>
          <c:order val="13"/>
          <c:tx>
            <c:strRef>
              <c:f>'resources in percentage'!$O$1</c:f>
              <c:strCache>
                <c:ptCount val="1"/>
                <c:pt idx="0">
                  <c:v>Proven and probable zinc reserves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'resources in percentage'!$A$3:$A$62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'resources in percentage'!$O$3:$O$62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0.97178796949536184</c:v>
                </c:pt>
                <c:pt idx="18">
                  <c:v>0.94270332018235081</c:v>
                </c:pt>
                <c:pt idx="19">
                  <c:v>0.91933564621389208</c:v>
                </c:pt>
                <c:pt idx="20">
                  <c:v>0.89524078990512257</c:v>
                </c:pt>
                <c:pt idx="21">
                  <c:v>0.86970743471224743</c:v>
                </c:pt>
                <c:pt idx="22">
                  <c:v>0.84358968934770429</c:v>
                </c:pt>
                <c:pt idx="23">
                  <c:v>0.81548871941867729</c:v>
                </c:pt>
                <c:pt idx="24">
                  <c:v>0.78774208561183812</c:v>
                </c:pt>
                <c:pt idx="25">
                  <c:v>0.76161111875019838</c:v>
                </c:pt>
                <c:pt idx="26">
                  <c:v>0.73099277577398647</c:v>
                </c:pt>
                <c:pt idx="27">
                  <c:v>0.69476587372941412</c:v>
                </c:pt>
                <c:pt idx="28">
                  <c:v>0.66110658642099362</c:v>
                </c:pt>
                <c:pt idx="29">
                  <c:v>0.62991971906962962</c:v>
                </c:pt>
                <c:pt idx="30">
                  <c:v>0.60128195635848236</c:v>
                </c:pt>
                <c:pt idx="31">
                  <c:v>0.56966406820177051</c:v>
                </c:pt>
                <c:pt idx="32">
                  <c:v>0.54346699385464803</c:v>
                </c:pt>
                <c:pt idx="33">
                  <c:v>0.51765069862390645</c:v>
                </c:pt>
                <c:pt idx="34">
                  <c:v>0.48870355288069967</c:v>
                </c:pt>
                <c:pt idx="35">
                  <c:v>0.45795828353236079</c:v>
                </c:pt>
                <c:pt idx="36">
                  <c:v>0.43080397279544747</c:v>
                </c:pt>
                <c:pt idx="37">
                  <c:v>0.40458309975355117</c:v>
                </c:pt>
                <c:pt idx="38">
                  <c:v>0.37911056344732014</c:v>
                </c:pt>
                <c:pt idx="39">
                  <c:v>0.35436785378081914</c:v>
                </c:pt>
                <c:pt idx="40">
                  <c:v>0.32760754365738326</c:v>
                </c:pt>
                <c:pt idx="41">
                  <c:v>0.3031768613223611</c:v>
                </c:pt>
                <c:pt idx="42">
                  <c:v>0.28315158181991251</c:v>
                </c:pt>
                <c:pt idx="43">
                  <c:v>0.26374242408216353</c:v>
                </c:pt>
                <c:pt idx="44">
                  <c:v>0.24737949927546185</c:v>
                </c:pt>
                <c:pt idx="45">
                  <c:v>0.2314740382683011</c:v>
                </c:pt>
                <c:pt idx="46">
                  <c:v>0.21576689971758872</c:v>
                </c:pt>
                <c:pt idx="47">
                  <c:v>0.19712987741027882</c:v>
                </c:pt>
                <c:pt idx="48">
                  <c:v>0.17941307130088943</c:v>
                </c:pt>
                <c:pt idx="49">
                  <c:v>0.16329342204076439</c:v>
                </c:pt>
                <c:pt idx="50">
                  <c:v>0.14766561247263138</c:v>
                </c:pt>
                <c:pt idx="51">
                  <c:v>0.1317601514654706</c:v>
                </c:pt>
                <c:pt idx="52">
                  <c:v>0.12085770495964786</c:v>
                </c:pt>
                <c:pt idx="53">
                  <c:v>0.11232719503294783</c:v>
                </c:pt>
                <c:pt idx="54">
                  <c:v>0.105044794432163</c:v>
                </c:pt>
                <c:pt idx="55">
                  <c:v>9.7080164581195713E-2</c:v>
                </c:pt>
                <c:pt idx="56">
                  <c:v>8.9007118454036638E-2</c:v>
                </c:pt>
                <c:pt idx="57">
                  <c:v>8.1888664417249152E-2</c:v>
                </c:pt>
                <c:pt idx="58">
                  <c:v>7.3744222205768664E-2</c:v>
                </c:pt>
                <c:pt idx="59">
                  <c:v>6.9465745745322077E-2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C3-4FC2-A7A2-09C71B8A986E}"/>
            </c:ext>
          </c:extLst>
        </c:ser>
        <c:ser>
          <c:idx val="14"/>
          <c:order val="14"/>
          <c:tx>
            <c:strRef>
              <c:f>'resources in percentage'!$P$1</c:f>
              <c:strCache>
                <c:ptCount val="1"/>
                <c:pt idx="0">
                  <c:v>Recoverable reserves of bituminous coal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'resources in percentage'!$A$3:$A$62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'resources in percentage'!$P$3:$P$62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0.99543072005538524</c:v>
                </c:pt>
                <c:pt idx="16">
                  <c:v>0.99056641223555864</c:v>
                </c:pt>
                <c:pt idx="17">
                  <c:v>0.98512284624093516</c:v>
                </c:pt>
                <c:pt idx="18">
                  <c:v>0.97921212631258026</c:v>
                </c:pt>
                <c:pt idx="19">
                  <c:v>0.97280567063265855</c:v>
                </c:pt>
                <c:pt idx="20">
                  <c:v>0.96590189132240134</c:v>
                </c:pt>
                <c:pt idx="21">
                  <c:v>0.95882122231731848</c:v>
                </c:pt>
                <c:pt idx="22">
                  <c:v>0.95165576058599077</c:v>
                </c:pt>
                <c:pt idx="23">
                  <c:v>0.94147364677001644</c:v>
                </c:pt>
                <c:pt idx="24">
                  <c:v>0.93077483720272924</c:v>
                </c:pt>
                <c:pt idx="25">
                  <c:v>0.92054889793274064</c:v>
                </c:pt>
                <c:pt idx="26">
                  <c:v>0.91017846169480654</c:v>
                </c:pt>
                <c:pt idx="27">
                  <c:v>0.89792448366152144</c:v>
                </c:pt>
                <c:pt idx="28">
                  <c:v>0.88560476744721495</c:v>
                </c:pt>
                <c:pt idx="29">
                  <c:v>0.87364105365283573</c:v>
                </c:pt>
                <c:pt idx="30">
                  <c:v>0.86096628774586315</c:v>
                </c:pt>
                <c:pt idx="31">
                  <c:v>0.85062379817425704</c:v>
                </c:pt>
                <c:pt idx="32">
                  <c:v>0.83940638740113471</c:v>
                </c:pt>
                <c:pt idx="33">
                  <c:v>0.82777041178460109</c:v>
                </c:pt>
                <c:pt idx="34">
                  <c:v>0.81550658890295047</c:v>
                </c:pt>
                <c:pt idx="35">
                  <c:v>0.80279498420854567</c:v>
                </c:pt>
                <c:pt idx="36">
                  <c:v>0.78967084861005032</c:v>
                </c:pt>
                <c:pt idx="37">
                  <c:v>0.77756263784772561</c:v>
                </c:pt>
                <c:pt idx="38">
                  <c:v>0.76596000768533323</c:v>
                </c:pt>
                <c:pt idx="39">
                  <c:v>0.75522499448212133</c:v>
                </c:pt>
                <c:pt idx="40">
                  <c:v>0.75522499448212133</c:v>
                </c:pt>
                <c:pt idx="41">
                  <c:v>0.75522499448212133</c:v>
                </c:pt>
                <c:pt idx="42">
                  <c:v>0.75522499448212133</c:v>
                </c:pt>
                <c:pt idx="43">
                  <c:v>0.75522499448212133</c:v>
                </c:pt>
                <c:pt idx="44">
                  <c:v>0.75522499448212133</c:v>
                </c:pt>
                <c:pt idx="45">
                  <c:v>0.75522499448212133</c:v>
                </c:pt>
                <c:pt idx="46">
                  <c:v>0.75522499448212133</c:v>
                </c:pt>
                <c:pt idx="47">
                  <c:v>0.75522499448212133</c:v>
                </c:pt>
                <c:pt idx="48">
                  <c:v>0.75522499448212133</c:v>
                </c:pt>
                <c:pt idx="49">
                  <c:v>0.75522499448212133</c:v>
                </c:pt>
                <c:pt idx="50">
                  <c:v>0.75522499448212133</c:v>
                </c:pt>
                <c:pt idx="51">
                  <c:v>0.75522499448212133</c:v>
                </c:pt>
                <c:pt idx="52">
                  <c:v>0.75522499448212133</c:v>
                </c:pt>
                <c:pt idx="53">
                  <c:v>0.75522499448212133</c:v>
                </c:pt>
                <c:pt idx="54">
                  <c:v>0.75522499448212133</c:v>
                </c:pt>
                <c:pt idx="55">
                  <c:v>0.75522499448212133</c:v>
                </c:pt>
                <c:pt idx="56">
                  <c:v>0.75522499448212133</c:v>
                </c:pt>
                <c:pt idx="57">
                  <c:v>0.75522499448212133</c:v>
                </c:pt>
                <c:pt idx="58">
                  <c:v>0.75522499448212133</c:v>
                </c:pt>
                <c:pt idx="59">
                  <c:v>0.75522499448212133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C3-4FC2-A7A2-09C71B8A986E}"/>
            </c:ext>
          </c:extLst>
        </c:ser>
        <c:ser>
          <c:idx val="15"/>
          <c:order val="15"/>
          <c:tx>
            <c:strRef>
              <c:f>'resources in percentage'!$Q$1</c:f>
              <c:strCache>
                <c:ptCount val="1"/>
                <c:pt idx="0">
                  <c:v>Recoverable subbituminous coal and lignite reserves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'resources in percentage'!$A$3:$A$62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'resources in percentage'!$Q$3:$Q$62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0.99633777070751683</c:v>
                </c:pt>
                <c:pt idx="16">
                  <c:v>0.99197625942602063</c:v>
                </c:pt>
                <c:pt idx="17">
                  <c:v>0.98757114624440645</c:v>
                </c:pt>
                <c:pt idx="18">
                  <c:v>0.98275247564652202</c:v>
                </c:pt>
                <c:pt idx="19">
                  <c:v>0.97729728337040045</c:v>
                </c:pt>
                <c:pt idx="20">
                  <c:v>0.97123628893657943</c:v>
                </c:pt>
                <c:pt idx="21">
                  <c:v>0.96445982695991361</c:v>
                </c:pt>
                <c:pt idx="22">
                  <c:v>0.95711885250369044</c:v>
                </c:pt>
                <c:pt idx="23">
                  <c:v>0.9487489392681685</c:v>
                </c:pt>
                <c:pt idx="24">
                  <c:v>0.9399139390980551</c:v>
                </c:pt>
                <c:pt idx="25">
                  <c:v>0.9314545098403213</c:v>
                </c:pt>
                <c:pt idx="26">
                  <c:v>0.92202196544813675</c:v>
                </c:pt>
                <c:pt idx="27">
                  <c:v>0.91143264943312574</c:v>
                </c:pt>
                <c:pt idx="28">
                  <c:v>0.90095035626385889</c:v>
                </c:pt>
                <c:pt idx="29">
                  <c:v>0.8908231543266133</c:v>
                </c:pt>
                <c:pt idx="30">
                  <c:v>0.88050965336159093</c:v>
                </c:pt>
                <c:pt idx="31">
                  <c:v>0.86959365341312045</c:v>
                </c:pt>
                <c:pt idx="32">
                  <c:v>0.85846393809058696</c:v>
                </c:pt>
                <c:pt idx="33">
                  <c:v>0.84651536587114118</c:v>
                </c:pt>
                <c:pt idx="34">
                  <c:v>0.83450502429319506</c:v>
                </c:pt>
                <c:pt idx="35">
                  <c:v>0.82267206317254693</c:v>
                </c:pt>
                <c:pt idx="36">
                  <c:v>0.81030696068000463</c:v>
                </c:pt>
                <c:pt idx="37">
                  <c:v>0.79806044214308625</c:v>
                </c:pt>
                <c:pt idx="38">
                  <c:v>0.78618288817004478</c:v>
                </c:pt>
                <c:pt idx="39">
                  <c:v>0.77450352465208494</c:v>
                </c:pt>
                <c:pt idx="40">
                  <c:v>0.77450352465208494</c:v>
                </c:pt>
                <c:pt idx="41">
                  <c:v>0.77450352465208494</c:v>
                </c:pt>
                <c:pt idx="42">
                  <c:v>0.77450352465208494</c:v>
                </c:pt>
                <c:pt idx="43">
                  <c:v>0.77450352465208494</c:v>
                </c:pt>
                <c:pt idx="44">
                  <c:v>0.77450352465208494</c:v>
                </c:pt>
                <c:pt idx="45">
                  <c:v>0.77450352465208494</c:v>
                </c:pt>
                <c:pt idx="46">
                  <c:v>0.77450352465208494</c:v>
                </c:pt>
                <c:pt idx="47">
                  <c:v>0.77450352465208494</c:v>
                </c:pt>
                <c:pt idx="48">
                  <c:v>0.77450352465208494</c:v>
                </c:pt>
                <c:pt idx="49">
                  <c:v>0.77450352465208494</c:v>
                </c:pt>
                <c:pt idx="50">
                  <c:v>0.77450352465208494</c:v>
                </c:pt>
                <c:pt idx="51">
                  <c:v>0.77450352465208494</c:v>
                </c:pt>
                <c:pt idx="52">
                  <c:v>0.77450352465208494</c:v>
                </c:pt>
                <c:pt idx="53">
                  <c:v>0.77450352465208494</c:v>
                </c:pt>
                <c:pt idx="54">
                  <c:v>0.77450352465208494</c:v>
                </c:pt>
                <c:pt idx="55">
                  <c:v>0.77450352465208494</c:v>
                </c:pt>
                <c:pt idx="56">
                  <c:v>0.77450352465208494</c:v>
                </c:pt>
                <c:pt idx="57">
                  <c:v>0.77450352465208494</c:v>
                </c:pt>
                <c:pt idx="58">
                  <c:v>0.77450352465208494</c:v>
                </c:pt>
                <c:pt idx="59">
                  <c:v>0.77450352465208494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C3-4FC2-A7A2-09C71B8A986E}"/>
            </c:ext>
          </c:extLst>
        </c:ser>
        <c:ser>
          <c:idx val="16"/>
          <c:order val="16"/>
          <c:tx>
            <c:strRef>
              <c:f>'resources in percentage'!$R$1</c:f>
              <c:strCache>
                <c:ptCount val="1"/>
                <c:pt idx="0">
                  <c:v>Recoverable uranium reserves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'resources in percentage'!$A$3:$A$62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'resources in percentage'!$R$3:$R$62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0.9925256428579281</c:v>
                </c:pt>
                <c:pt idx="16">
                  <c:v>0.98457305878343471</c:v>
                </c:pt>
                <c:pt idx="17">
                  <c:v>0.97328937676586669</c:v>
                </c:pt>
                <c:pt idx="18">
                  <c:v>0.96431575070634667</c:v>
                </c:pt>
                <c:pt idx="19">
                  <c:v>0.95505491364430906</c:v>
                </c:pt>
                <c:pt idx="20">
                  <c:v>0.94473867921416876</c:v>
                </c:pt>
                <c:pt idx="21">
                  <c:v>0.93423555150009341</c:v>
                </c:pt>
                <c:pt idx="22">
                  <c:v>0.92485928035091958</c:v>
                </c:pt>
                <c:pt idx="23">
                  <c:v>0.91074334055254447</c:v>
                </c:pt>
                <c:pt idx="24">
                  <c:v>0.89639515836457384</c:v>
                </c:pt>
                <c:pt idx="25">
                  <c:v>0.8805889337188465</c:v>
                </c:pt>
                <c:pt idx="26">
                  <c:v>0.8618831147414826</c:v>
                </c:pt>
                <c:pt idx="27">
                  <c:v>0.84530183265355485</c:v>
                </c:pt>
                <c:pt idx="28">
                  <c:v>0.83019233517661417</c:v>
                </c:pt>
                <c:pt idx="29">
                  <c:v>0.81683358802123984</c:v>
                </c:pt>
                <c:pt idx="30">
                  <c:v>0.8056172425545014</c:v>
                </c:pt>
                <c:pt idx="31">
                  <c:v>0.79309264410021874</c:v>
                </c:pt>
                <c:pt idx="32">
                  <c:v>0.78114109343564819</c:v>
                </c:pt>
                <c:pt idx="33">
                  <c:v>0.76574988181748227</c:v>
                </c:pt>
                <c:pt idx="34">
                  <c:v>0.75168066534009081</c:v>
                </c:pt>
                <c:pt idx="35">
                  <c:v>0.73608606985411329</c:v>
                </c:pt>
                <c:pt idx="36">
                  <c:v>0.72079517595452991</c:v>
                </c:pt>
                <c:pt idx="37">
                  <c:v>0.70706401644660899</c:v>
                </c:pt>
                <c:pt idx="38">
                  <c:v>0.6931061114103847</c:v>
                </c:pt>
                <c:pt idx="39">
                  <c:v>0.67947252119040025</c:v>
                </c:pt>
                <c:pt idx="40">
                  <c:v>0.66162008992865073</c:v>
                </c:pt>
                <c:pt idx="41">
                  <c:v>0.64395455195083606</c:v>
                </c:pt>
                <c:pt idx="42">
                  <c:v>0.63034157496069743</c:v>
                </c:pt>
                <c:pt idx="43">
                  <c:v>0.61440479985928032</c:v>
                </c:pt>
                <c:pt idx="44">
                  <c:v>0.59709380943481272</c:v>
                </c:pt>
                <c:pt idx="45">
                  <c:v>0.58365260936005536</c:v>
                </c:pt>
                <c:pt idx="46">
                  <c:v>0.57114724992029553</c:v>
                </c:pt>
                <c:pt idx="47">
                  <c:v>0.5587793120128407</c:v>
                </c:pt>
                <c:pt idx="48">
                  <c:v>0.54480354217741667</c:v>
                </c:pt>
                <c:pt idx="49">
                  <c:v>0.531161706665494</c:v>
                </c:pt>
                <c:pt idx="50">
                  <c:v>0.51877040709754729</c:v>
                </c:pt>
                <c:pt idx="51">
                  <c:v>0.50568787722210617</c:v>
                </c:pt>
                <c:pt idx="52">
                  <c:v>0.49484669253856051</c:v>
                </c:pt>
                <c:pt idx="53">
                  <c:v>0.48140686667912624</c:v>
                </c:pt>
                <c:pt idx="54">
                  <c:v>0.46315866140433815</c:v>
                </c:pt>
                <c:pt idx="55">
                  <c:v>0.44314596365475312</c:v>
                </c:pt>
                <c:pt idx="56">
                  <c:v>0.4260603445432658</c:v>
                </c:pt>
                <c:pt idx="57">
                  <c:v>0.41647519266498828</c:v>
                </c:pt>
                <c:pt idx="58">
                  <c:v>0.40688454392541856</c:v>
                </c:pt>
                <c:pt idx="59">
                  <c:v>0.40127087433075714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C3-4FC2-A7A2-09C71B8A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52024"/>
        <c:axId val="724158256"/>
      </c:lineChart>
      <c:catAx>
        <c:axId val="72415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58256"/>
        <c:crosses val="autoZero"/>
        <c:auto val="1"/>
        <c:lblAlgn val="ctr"/>
        <c:lblOffset val="100"/>
        <c:noMultiLvlLbl val="0"/>
      </c:catAx>
      <c:valAx>
        <c:axId val="7241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5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Additions!$B$1</c:f>
              <c:strCache>
                <c:ptCount val="1"/>
                <c:pt idx="0">
                  <c:v>Established crude bitumen reserves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Additions!$A$2:$A$61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Additions!$B$2:$B$61</c:f>
              <c:numCache>
                <c:formatCode>General</c:formatCode>
                <c:ptCount val="60"/>
                <c:pt idx="6">
                  <c:v>179000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-100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-36100</c:v>
                </c:pt>
                <c:pt idx="17">
                  <c:v>215000</c:v>
                </c:pt>
                <c:pt idx="18">
                  <c:v>39000</c:v>
                </c:pt>
                <c:pt idx="19">
                  <c:v>-8900</c:v>
                </c:pt>
                <c:pt idx="20">
                  <c:v>0</c:v>
                </c:pt>
                <c:pt idx="21">
                  <c:v>0</c:v>
                </c:pt>
                <c:pt idx="22">
                  <c:v>12100</c:v>
                </c:pt>
                <c:pt idx="23">
                  <c:v>30000</c:v>
                </c:pt>
                <c:pt idx="24">
                  <c:v>30000</c:v>
                </c:pt>
                <c:pt idx="25">
                  <c:v>249900</c:v>
                </c:pt>
                <c:pt idx="26">
                  <c:v>18200</c:v>
                </c:pt>
                <c:pt idx="27">
                  <c:v>15400</c:v>
                </c:pt>
                <c:pt idx="28">
                  <c:v>-1100</c:v>
                </c:pt>
                <c:pt idx="29">
                  <c:v>4500</c:v>
                </c:pt>
                <c:pt idx="30">
                  <c:v>300</c:v>
                </c:pt>
                <c:pt idx="31">
                  <c:v>4300</c:v>
                </c:pt>
                <c:pt idx="32">
                  <c:v>0</c:v>
                </c:pt>
                <c:pt idx="33">
                  <c:v>131400</c:v>
                </c:pt>
                <c:pt idx="34">
                  <c:v>37200</c:v>
                </c:pt>
                <c:pt idx="35">
                  <c:v>114900</c:v>
                </c:pt>
                <c:pt idx="36">
                  <c:v>-13900</c:v>
                </c:pt>
                <c:pt idx="37">
                  <c:v>760000</c:v>
                </c:pt>
                <c:pt idx="38">
                  <c:v>591100</c:v>
                </c:pt>
                <c:pt idx="39">
                  <c:v>7900</c:v>
                </c:pt>
                <c:pt idx="40">
                  <c:v>12000</c:v>
                </c:pt>
                <c:pt idx="41">
                  <c:v>58000</c:v>
                </c:pt>
                <c:pt idx="42">
                  <c:v>-64000</c:v>
                </c:pt>
                <c:pt idx="43">
                  <c:v>3000</c:v>
                </c:pt>
                <c:pt idx="44">
                  <c:v>17258</c:v>
                </c:pt>
                <c:pt idx="45">
                  <c:v>1785707</c:v>
                </c:pt>
                <c:pt idx="46">
                  <c:v>237000</c:v>
                </c:pt>
                <c:pt idx="47">
                  <c:v>876000</c:v>
                </c:pt>
                <c:pt idx="48">
                  <c:v>2400</c:v>
                </c:pt>
                <c:pt idx="49">
                  <c:v>7500</c:v>
                </c:pt>
                <c:pt idx="50">
                  <c:v>31000</c:v>
                </c:pt>
                <c:pt idx="51">
                  <c:v>162000</c:v>
                </c:pt>
                <c:pt idx="52">
                  <c:v>20400</c:v>
                </c:pt>
                <c:pt idx="53">
                  <c:v>-3740</c:v>
                </c:pt>
                <c:pt idx="54">
                  <c:v>77253</c:v>
                </c:pt>
                <c:pt idx="55">
                  <c:v>120101</c:v>
                </c:pt>
                <c:pt idx="56">
                  <c:v>155803</c:v>
                </c:pt>
                <c:pt idx="57">
                  <c:v>145815</c:v>
                </c:pt>
                <c:pt idx="58">
                  <c:v>146521</c:v>
                </c:pt>
                <c:pt idx="59">
                  <c:v>-148087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3-46C1-A5A2-969631BE8E97}"/>
            </c:ext>
          </c:extLst>
        </c:ser>
        <c:ser>
          <c:idx val="1"/>
          <c:order val="1"/>
          <c:tx>
            <c:strRef>
              <c:f>Additions!$C$1</c:f>
              <c:strCache>
                <c:ptCount val="1"/>
                <c:pt idx="0">
                  <c:v>Established crude oil reserves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Additions!$A$2:$A$61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Additions!$C$2:$C$61</c:f>
              <c:numCache>
                <c:formatCode>General</c:formatCode>
                <c:ptCount val="60"/>
                <c:pt idx="0">
                  <c:v>160.69999999999999</c:v>
                </c:pt>
                <c:pt idx="1">
                  <c:v>80</c:v>
                </c:pt>
                <c:pt idx="2">
                  <c:v>83.6</c:v>
                </c:pt>
                <c:pt idx="3">
                  <c:v>375.3</c:v>
                </c:pt>
                <c:pt idx="4">
                  <c:v>96.5</c:v>
                </c:pt>
                <c:pt idx="5">
                  <c:v>176.3</c:v>
                </c:pt>
                <c:pt idx="6">
                  <c:v>107.4</c:v>
                </c:pt>
                <c:pt idx="7">
                  <c:v>139.6</c:v>
                </c:pt>
                <c:pt idx="8">
                  <c:v>62.6</c:v>
                </c:pt>
                <c:pt idx="9">
                  <c:v>56.7</c:v>
                </c:pt>
                <c:pt idx="10">
                  <c:v>32.700000000000003</c:v>
                </c:pt>
                <c:pt idx="11">
                  <c:v>19.8</c:v>
                </c:pt>
                <c:pt idx="12">
                  <c:v>18.7</c:v>
                </c:pt>
                <c:pt idx="13">
                  <c:v>44.3</c:v>
                </c:pt>
                <c:pt idx="14">
                  <c:v>9.9</c:v>
                </c:pt>
                <c:pt idx="15">
                  <c:v>-20.399999999999999</c:v>
                </c:pt>
                <c:pt idx="16">
                  <c:v>25.3</c:v>
                </c:pt>
                <c:pt idx="17">
                  <c:v>41</c:v>
                </c:pt>
                <c:pt idx="18">
                  <c:v>50.6</c:v>
                </c:pt>
                <c:pt idx="19">
                  <c:v>31.8</c:v>
                </c:pt>
                <c:pt idx="20">
                  <c:v>32.799999999999997</c:v>
                </c:pt>
                <c:pt idx="21">
                  <c:v>14.5</c:v>
                </c:pt>
                <c:pt idx="22">
                  <c:v>86.1</c:v>
                </c:pt>
                <c:pt idx="23">
                  <c:v>56.8</c:v>
                </c:pt>
                <c:pt idx="24">
                  <c:v>86.1</c:v>
                </c:pt>
                <c:pt idx="25">
                  <c:v>52.4</c:v>
                </c:pt>
                <c:pt idx="26">
                  <c:v>50.1</c:v>
                </c:pt>
                <c:pt idx="27">
                  <c:v>57.4</c:v>
                </c:pt>
                <c:pt idx="28">
                  <c:v>35.5</c:v>
                </c:pt>
                <c:pt idx="29">
                  <c:v>16.100000000000001</c:v>
                </c:pt>
                <c:pt idx="30">
                  <c:v>27.3</c:v>
                </c:pt>
                <c:pt idx="31">
                  <c:v>45</c:v>
                </c:pt>
                <c:pt idx="32">
                  <c:v>64.599999999999994</c:v>
                </c:pt>
                <c:pt idx="33">
                  <c:v>39</c:v>
                </c:pt>
                <c:pt idx="34">
                  <c:v>86.9</c:v>
                </c:pt>
                <c:pt idx="35">
                  <c:v>52</c:v>
                </c:pt>
                <c:pt idx="36">
                  <c:v>86.5</c:v>
                </c:pt>
                <c:pt idx="37">
                  <c:v>221.1</c:v>
                </c:pt>
                <c:pt idx="38">
                  <c:v>46.5</c:v>
                </c:pt>
                <c:pt idx="39">
                  <c:v>104.3</c:v>
                </c:pt>
                <c:pt idx="40">
                  <c:v>56.5</c:v>
                </c:pt>
                <c:pt idx="41">
                  <c:v>45</c:v>
                </c:pt>
                <c:pt idx="42">
                  <c:v>67.400000000000006</c:v>
                </c:pt>
                <c:pt idx="43">
                  <c:v>94.8</c:v>
                </c:pt>
                <c:pt idx="44">
                  <c:v>226.6</c:v>
                </c:pt>
                <c:pt idx="45">
                  <c:v>37.9</c:v>
                </c:pt>
                <c:pt idx="46">
                  <c:v>89.3</c:v>
                </c:pt>
                <c:pt idx="47">
                  <c:v>53</c:v>
                </c:pt>
                <c:pt idx="48">
                  <c:v>4.3</c:v>
                </c:pt>
                <c:pt idx="49">
                  <c:v>37.299999999999997</c:v>
                </c:pt>
                <c:pt idx="50">
                  <c:v>68.3</c:v>
                </c:pt>
                <c:pt idx="51">
                  <c:v>83.5</c:v>
                </c:pt>
                <c:pt idx="52">
                  <c:v>104</c:v>
                </c:pt>
                <c:pt idx="53">
                  <c:v>53.9</c:v>
                </c:pt>
                <c:pt idx="54">
                  <c:v>112.2</c:v>
                </c:pt>
                <c:pt idx="55">
                  <c:v>79.2</c:v>
                </c:pt>
                <c:pt idx="56">
                  <c:v>94.1</c:v>
                </c:pt>
                <c:pt idx="57">
                  <c:v>173.1</c:v>
                </c:pt>
                <c:pt idx="58">
                  <c:v>40.6</c:v>
                </c:pt>
                <c:pt idx="59">
                  <c:v>71.400000000000006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3-46C1-A5A2-969631BE8E97}"/>
            </c:ext>
          </c:extLst>
        </c:ser>
        <c:ser>
          <c:idx val="2"/>
          <c:order val="2"/>
          <c:tx>
            <c:strRef>
              <c:f>Additions!$D$1</c:f>
              <c:strCache>
                <c:ptCount val="1"/>
                <c:pt idx="0">
                  <c:v>Established natural gas reserves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Additions!$A$2:$A$61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Additions!$D$2:$D$61</c:f>
              <c:numCache>
                <c:formatCode>General</c:formatCode>
                <c:ptCount val="60"/>
                <c:pt idx="0">
                  <c:v>91.1</c:v>
                </c:pt>
                <c:pt idx="1">
                  <c:v>71</c:v>
                </c:pt>
                <c:pt idx="2">
                  <c:v>75.5</c:v>
                </c:pt>
                <c:pt idx="3">
                  <c:v>382.9</c:v>
                </c:pt>
                <c:pt idx="4">
                  <c:v>61.9</c:v>
                </c:pt>
                <c:pt idx="5">
                  <c:v>111.3</c:v>
                </c:pt>
                <c:pt idx="6">
                  <c:v>86.5</c:v>
                </c:pt>
                <c:pt idx="7">
                  <c:v>136.4</c:v>
                </c:pt>
                <c:pt idx="8">
                  <c:v>138</c:v>
                </c:pt>
                <c:pt idx="9">
                  <c:v>129.19999999999999</c:v>
                </c:pt>
                <c:pt idx="10">
                  <c:v>101.9</c:v>
                </c:pt>
                <c:pt idx="11">
                  <c:v>21.6</c:v>
                </c:pt>
                <c:pt idx="12">
                  <c:v>72.2</c:v>
                </c:pt>
                <c:pt idx="13">
                  <c:v>170.2</c:v>
                </c:pt>
                <c:pt idx="14">
                  <c:v>262.5</c:v>
                </c:pt>
                <c:pt idx="15">
                  <c:v>208.9</c:v>
                </c:pt>
                <c:pt idx="16">
                  <c:v>136.19999999999999</c:v>
                </c:pt>
                <c:pt idx="17">
                  <c:v>157.30000000000001</c:v>
                </c:pt>
                <c:pt idx="18">
                  <c:v>248</c:v>
                </c:pt>
                <c:pt idx="19">
                  <c:v>65.8</c:v>
                </c:pt>
                <c:pt idx="20">
                  <c:v>138.9</c:v>
                </c:pt>
                <c:pt idx="21">
                  <c:v>97.6</c:v>
                </c:pt>
                <c:pt idx="22">
                  <c:v>84.2</c:v>
                </c:pt>
                <c:pt idx="23">
                  <c:v>275</c:v>
                </c:pt>
                <c:pt idx="24">
                  <c:v>57.7</c:v>
                </c:pt>
                <c:pt idx="25">
                  <c:v>38.6</c:v>
                </c:pt>
                <c:pt idx="26">
                  <c:v>27.2</c:v>
                </c:pt>
                <c:pt idx="27">
                  <c:v>78.8</c:v>
                </c:pt>
                <c:pt idx="28">
                  <c:v>163.9</c:v>
                </c:pt>
                <c:pt idx="29">
                  <c:v>99.7</c:v>
                </c:pt>
                <c:pt idx="30">
                  <c:v>90.7</c:v>
                </c:pt>
                <c:pt idx="31">
                  <c:v>77.400000000000006</c:v>
                </c:pt>
                <c:pt idx="32">
                  <c:v>-310.5</c:v>
                </c:pt>
                <c:pt idx="33">
                  <c:v>-195.4</c:v>
                </c:pt>
                <c:pt idx="34">
                  <c:v>179.1</c:v>
                </c:pt>
                <c:pt idx="35">
                  <c:v>65.900000000000006</c:v>
                </c:pt>
                <c:pt idx="36">
                  <c:v>123.7</c:v>
                </c:pt>
                <c:pt idx="37">
                  <c:v>99.4</c:v>
                </c:pt>
                <c:pt idx="38">
                  <c:v>133.5</c:v>
                </c:pt>
                <c:pt idx="39">
                  <c:v>131.80000000000001</c:v>
                </c:pt>
                <c:pt idx="40">
                  <c:v>182.3</c:v>
                </c:pt>
                <c:pt idx="41">
                  <c:v>142.6</c:v>
                </c:pt>
                <c:pt idx="42">
                  <c:v>96.5</c:v>
                </c:pt>
                <c:pt idx="43">
                  <c:v>166.4</c:v>
                </c:pt>
                <c:pt idx="44">
                  <c:v>210.3</c:v>
                </c:pt>
                <c:pt idx="45">
                  <c:v>178.8</c:v>
                </c:pt>
                <c:pt idx="46">
                  <c:v>161.30000000000001</c:v>
                </c:pt>
                <c:pt idx="47">
                  <c:v>278.3</c:v>
                </c:pt>
                <c:pt idx="48">
                  <c:v>120.8</c:v>
                </c:pt>
                <c:pt idx="49">
                  <c:v>393.9</c:v>
                </c:pt>
                <c:pt idx="50">
                  <c:v>70.5</c:v>
                </c:pt>
                <c:pt idx="51">
                  <c:v>233.9</c:v>
                </c:pt>
                <c:pt idx="52">
                  <c:v>170</c:v>
                </c:pt>
                <c:pt idx="53">
                  <c:v>106.5</c:v>
                </c:pt>
                <c:pt idx="54">
                  <c:v>280.10000000000002</c:v>
                </c:pt>
                <c:pt idx="55">
                  <c:v>136.9</c:v>
                </c:pt>
                <c:pt idx="56">
                  <c:v>161.30000000000001</c:v>
                </c:pt>
                <c:pt idx="57">
                  <c:v>102.7</c:v>
                </c:pt>
                <c:pt idx="58">
                  <c:v>224.8</c:v>
                </c:pt>
                <c:pt idx="59">
                  <c:v>171.9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73-46C1-A5A2-969631BE8E97}"/>
            </c:ext>
          </c:extLst>
        </c:ser>
        <c:ser>
          <c:idx val="3"/>
          <c:order val="3"/>
          <c:tx>
            <c:strRef>
              <c:f>Additions!$E$1</c:f>
              <c:strCache>
                <c:ptCount val="1"/>
                <c:pt idx="0">
                  <c:v>Established reserves of natural gas liquids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Additions!$A$2:$A$61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Additions!$E$2:$E$61</c:f>
              <c:numCache>
                <c:formatCode>General</c:formatCode>
                <c:ptCount val="60"/>
                <c:pt idx="0">
                  <c:v>0</c:v>
                </c:pt>
                <c:pt idx="1">
                  <c:v>27339</c:v>
                </c:pt>
                <c:pt idx="2">
                  <c:v>10110</c:v>
                </c:pt>
                <c:pt idx="3">
                  <c:v>37735</c:v>
                </c:pt>
                <c:pt idx="4">
                  <c:v>33607</c:v>
                </c:pt>
                <c:pt idx="5">
                  <c:v>8623</c:v>
                </c:pt>
                <c:pt idx="6">
                  <c:v>23995</c:v>
                </c:pt>
                <c:pt idx="7">
                  <c:v>98271</c:v>
                </c:pt>
                <c:pt idx="8">
                  <c:v>57203</c:v>
                </c:pt>
                <c:pt idx="9">
                  <c:v>14371</c:v>
                </c:pt>
                <c:pt idx="10">
                  <c:v>-10789</c:v>
                </c:pt>
                <c:pt idx="11">
                  <c:v>6675</c:v>
                </c:pt>
                <c:pt idx="12">
                  <c:v>304479</c:v>
                </c:pt>
                <c:pt idx="13">
                  <c:v>-6617</c:v>
                </c:pt>
                <c:pt idx="14">
                  <c:v>-484</c:v>
                </c:pt>
                <c:pt idx="15">
                  <c:v>22706</c:v>
                </c:pt>
                <c:pt idx="16">
                  <c:v>14161</c:v>
                </c:pt>
                <c:pt idx="17">
                  <c:v>37957</c:v>
                </c:pt>
                <c:pt idx="18">
                  <c:v>22933</c:v>
                </c:pt>
                <c:pt idx="19">
                  <c:v>16876</c:v>
                </c:pt>
                <c:pt idx="20">
                  <c:v>57460</c:v>
                </c:pt>
                <c:pt idx="21">
                  <c:v>30229</c:v>
                </c:pt>
                <c:pt idx="22">
                  <c:v>5923</c:v>
                </c:pt>
                <c:pt idx="23">
                  <c:v>34799</c:v>
                </c:pt>
                <c:pt idx="24">
                  <c:v>14821</c:v>
                </c:pt>
                <c:pt idx="25">
                  <c:v>13115.4</c:v>
                </c:pt>
                <c:pt idx="26">
                  <c:v>33634</c:v>
                </c:pt>
                <c:pt idx="27">
                  <c:v>38155.1</c:v>
                </c:pt>
                <c:pt idx="28">
                  <c:v>27273.8</c:v>
                </c:pt>
                <c:pt idx="29">
                  <c:v>4344.3</c:v>
                </c:pt>
                <c:pt idx="30">
                  <c:v>15272</c:v>
                </c:pt>
                <c:pt idx="31">
                  <c:v>22067.200000000001</c:v>
                </c:pt>
                <c:pt idx="32">
                  <c:v>15174.5</c:v>
                </c:pt>
                <c:pt idx="33">
                  <c:v>-33.9</c:v>
                </c:pt>
                <c:pt idx="34">
                  <c:v>36844.6</c:v>
                </c:pt>
                <c:pt idx="35">
                  <c:v>-20060.2</c:v>
                </c:pt>
                <c:pt idx="36">
                  <c:v>-10267</c:v>
                </c:pt>
                <c:pt idx="37">
                  <c:v>18805.900000000001</c:v>
                </c:pt>
                <c:pt idx="38">
                  <c:v>39279.9</c:v>
                </c:pt>
                <c:pt idx="39">
                  <c:v>-29673.599999999999</c:v>
                </c:pt>
                <c:pt idx="40">
                  <c:v>23912.9</c:v>
                </c:pt>
                <c:pt idx="41">
                  <c:v>10747.4</c:v>
                </c:pt>
                <c:pt idx="42">
                  <c:v>-23289.4</c:v>
                </c:pt>
                <c:pt idx="43">
                  <c:v>35685.4</c:v>
                </c:pt>
                <c:pt idx="44">
                  <c:v>36501</c:v>
                </c:pt>
                <c:pt idx="45">
                  <c:v>52553.7</c:v>
                </c:pt>
                <c:pt idx="46">
                  <c:v>16551.900000000001</c:v>
                </c:pt>
                <c:pt idx="47">
                  <c:v>56077.1</c:v>
                </c:pt>
                <c:pt idx="48">
                  <c:v>26283.3</c:v>
                </c:pt>
                <c:pt idx="49">
                  <c:v>28246.400000000001</c:v>
                </c:pt>
                <c:pt idx="50">
                  <c:v>35304.699999999997</c:v>
                </c:pt>
                <c:pt idx="51">
                  <c:v>51265.8</c:v>
                </c:pt>
                <c:pt idx="52">
                  <c:v>55766.9</c:v>
                </c:pt>
                <c:pt idx="53">
                  <c:v>63554</c:v>
                </c:pt>
                <c:pt idx="54">
                  <c:v>48272.9</c:v>
                </c:pt>
                <c:pt idx="55">
                  <c:v>16009.9</c:v>
                </c:pt>
                <c:pt idx="56">
                  <c:v>94848</c:v>
                </c:pt>
                <c:pt idx="57">
                  <c:v>90393.2</c:v>
                </c:pt>
                <c:pt idx="58">
                  <c:v>50435.4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73-46C1-A5A2-969631BE8E97}"/>
            </c:ext>
          </c:extLst>
        </c:ser>
        <c:ser>
          <c:idx val="4"/>
          <c:order val="4"/>
          <c:tx>
            <c:strRef>
              <c:f>Additions!$F$1</c:f>
              <c:strCache>
                <c:ptCount val="1"/>
                <c:pt idx="0">
                  <c:v>Established sulphur reserves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Additions!$A$2:$A$61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Additions!$F$2:$F$61</c:f>
              <c:numCache>
                <c:formatCode>General</c:formatCode>
                <c:ptCount val="60"/>
                <c:pt idx="2">
                  <c:v>2811</c:v>
                </c:pt>
                <c:pt idx="3">
                  <c:v>27072</c:v>
                </c:pt>
                <c:pt idx="4">
                  <c:v>-3064</c:v>
                </c:pt>
                <c:pt idx="5">
                  <c:v>21559</c:v>
                </c:pt>
                <c:pt idx="6">
                  <c:v>7891</c:v>
                </c:pt>
                <c:pt idx="7">
                  <c:v>61089</c:v>
                </c:pt>
                <c:pt idx="8">
                  <c:v>17923</c:v>
                </c:pt>
                <c:pt idx="9">
                  <c:v>31762</c:v>
                </c:pt>
                <c:pt idx="10">
                  <c:v>5341</c:v>
                </c:pt>
                <c:pt idx="11">
                  <c:v>5676</c:v>
                </c:pt>
                <c:pt idx="12">
                  <c:v>-2626</c:v>
                </c:pt>
                <c:pt idx="13">
                  <c:v>-16137</c:v>
                </c:pt>
                <c:pt idx="14">
                  <c:v>-46028</c:v>
                </c:pt>
                <c:pt idx="15">
                  <c:v>4953</c:v>
                </c:pt>
                <c:pt idx="16">
                  <c:v>13221</c:v>
                </c:pt>
                <c:pt idx="17">
                  <c:v>5720</c:v>
                </c:pt>
                <c:pt idx="18">
                  <c:v>-4108</c:v>
                </c:pt>
                <c:pt idx="19">
                  <c:v>-321</c:v>
                </c:pt>
                <c:pt idx="20">
                  <c:v>-560</c:v>
                </c:pt>
                <c:pt idx="21">
                  <c:v>1728</c:v>
                </c:pt>
                <c:pt idx="22">
                  <c:v>3256</c:v>
                </c:pt>
                <c:pt idx="23">
                  <c:v>5667</c:v>
                </c:pt>
                <c:pt idx="24">
                  <c:v>10230</c:v>
                </c:pt>
                <c:pt idx="25">
                  <c:v>-1295</c:v>
                </c:pt>
                <c:pt idx="26">
                  <c:v>21974</c:v>
                </c:pt>
                <c:pt idx="27">
                  <c:v>7699</c:v>
                </c:pt>
                <c:pt idx="28">
                  <c:v>7006</c:v>
                </c:pt>
                <c:pt idx="29">
                  <c:v>7337</c:v>
                </c:pt>
                <c:pt idx="30">
                  <c:v>3443</c:v>
                </c:pt>
                <c:pt idx="31">
                  <c:v>6864</c:v>
                </c:pt>
                <c:pt idx="32">
                  <c:v>-2361</c:v>
                </c:pt>
                <c:pt idx="33">
                  <c:v>12944</c:v>
                </c:pt>
                <c:pt idx="34">
                  <c:v>6791</c:v>
                </c:pt>
                <c:pt idx="35">
                  <c:v>2172</c:v>
                </c:pt>
                <c:pt idx="36">
                  <c:v>-1090</c:v>
                </c:pt>
                <c:pt idx="37">
                  <c:v>7591</c:v>
                </c:pt>
                <c:pt idx="38">
                  <c:v>23826</c:v>
                </c:pt>
                <c:pt idx="39">
                  <c:v>10173</c:v>
                </c:pt>
                <c:pt idx="40">
                  <c:v>-1457</c:v>
                </c:pt>
                <c:pt idx="41">
                  <c:v>-1123</c:v>
                </c:pt>
                <c:pt idx="42">
                  <c:v>6576</c:v>
                </c:pt>
                <c:pt idx="43">
                  <c:v>7911</c:v>
                </c:pt>
                <c:pt idx="44">
                  <c:v>5493</c:v>
                </c:pt>
                <c:pt idx="45">
                  <c:v>7633</c:v>
                </c:pt>
                <c:pt idx="46">
                  <c:v>7713</c:v>
                </c:pt>
                <c:pt idx="47">
                  <c:v>-2357</c:v>
                </c:pt>
                <c:pt idx="48">
                  <c:v>3463</c:v>
                </c:pt>
                <c:pt idx="49">
                  <c:v>113917</c:v>
                </c:pt>
                <c:pt idx="50">
                  <c:v>1449</c:v>
                </c:pt>
                <c:pt idx="51">
                  <c:v>-47041</c:v>
                </c:pt>
                <c:pt idx="52">
                  <c:v>5696</c:v>
                </c:pt>
                <c:pt idx="53">
                  <c:v>-1291</c:v>
                </c:pt>
                <c:pt idx="54">
                  <c:v>1154</c:v>
                </c:pt>
                <c:pt idx="55">
                  <c:v>271</c:v>
                </c:pt>
                <c:pt idx="56">
                  <c:v>4796</c:v>
                </c:pt>
                <c:pt idx="57">
                  <c:v>-2292</c:v>
                </c:pt>
                <c:pt idx="58">
                  <c:v>-4209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73-46C1-A5A2-969631BE8E97}"/>
            </c:ext>
          </c:extLst>
        </c:ser>
        <c:ser>
          <c:idx val="5"/>
          <c:order val="5"/>
          <c:tx>
            <c:strRef>
              <c:f>Additions!$G$1</c:f>
              <c:strCache>
                <c:ptCount val="1"/>
                <c:pt idx="0">
                  <c:v>Proven and probable copper reserves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Additions!$A$2:$A$61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Additions!$G$2:$G$61</c:f>
              <c:numCache>
                <c:formatCode>General</c:formatCode>
                <c:ptCount val="60"/>
                <c:pt idx="17">
                  <c:v>28.4</c:v>
                </c:pt>
                <c:pt idx="18">
                  <c:v>1201.4000000000001</c:v>
                </c:pt>
                <c:pt idx="19">
                  <c:v>1142.4000000000001</c:v>
                </c:pt>
                <c:pt idx="20">
                  <c:v>-324.7</c:v>
                </c:pt>
                <c:pt idx="21">
                  <c:v>1819.5</c:v>
                </c:pt>
                <c:pt idx="22">
                  <c:v>-199</c:v>
                </c:pt>
                <c:pt idx="23">
                  <c:v>521.79999999999995</c:v>
                </c:pt>
                <c:pt idx="24">
                  <c:v>-847.4</c:v>
                </c:pt>
                <c:pt idx="25">
                  <c:v>-354.5</c:v>
                </c:pt>
                <c:pt idx="26">
                  <c:v>402.1</c:v>
                </c:pt>
                <c:pt idx="27">
                  <c:v>502.5</c:v>
                </c:pt>
                <c:pt idx="28">
                  <c:v>279.39999999999998</c:v>
                </c:pt>
                <c:pt idx="29">
                  <c:v>-283.60000000000002</c:v>
                </c:pt>
                <c:pt idx="30">
                  <c:v>692.4</c:v>
                </c:pt>
                <c:pt idx="31">
                  <c:v>464.7</c:v>
                </c:pt>
                <c:pt idx="32">
                  <c:v>-324.39999999999998</c:v>
                </c:pt>
                <c:pt idx="33">
                  <c:v>332.3</c:v>
                </c:pt>
                <c:pt idx="34">
                  <c:v>417.8</c:v>
                </c:pt>
                <c:pt idx="35">
                  <c:v>1069.5</c:v>
                </c:pt>
                <c:pt idx="36">
                  <c:v>12.8</c:v>
                </c:pt>
                <c:pt idx="37">
                  <c:v>60.8</c:v>
                </c:pt>
                <c:pt idx="38">
                  <c:v>-57.4</c:v>
                </c:pt>
                <c:pt idx="39">
                  <c:v>277.89999999999998</c:v>
                </c:pt>
                <c:pt idx="40">
                  <c:v>-138.69999999999999</c:v>
                </c:pt>
                <c:pt idx="41">
                  <c:v>692.2</c:v>
                </c:pt>
                <c:pt idx="42">
                  <c:v>-196</c:v>
                </c:pt>
                <c:pt idx="43">
                  <c:v>53.6</c:v>
                </c:pt>
                <c:pt idx="44">
                  <c:v>1620.3</c:v>
                </c:pt>
                <c:pt idx="45">
                  <c:v>920.5</c:v>
                </c:pt>
                <c:pt idx="46">
                  <c:v>1219.5</c:v>
                </c:pt>
                <c:pt idx="47">
                  <c:v>475</c:v>
                </c:pt>
                <c:pt idx="48">
                  <c:v>304.3</c:v>
                </c:pt>
                <c:pt idx="49">
                  <c:v>2068.9</c:v>
                </c:pt>
                <c:pt idx="50">
                  <c:v>2272.6999999999998</c:v>
                </c:pt>
                <c:pt idx="51">
                  <c:v>354.5</c:v>
                </c:pt>
                <c:pt idx="52">
                  <c:v>1033.9000000000001</c:v>
                </c:pt>
                <c:pt idx="53">
                  <c:v>92</c:v>
                </c:pt>
                <c:pt idx="54">
                  <c:v>420</c:v>
                </c:pt>
                <c:pt idx="55">
                  <c:v>-128.6</c:v>
                </c:pt>
                <c:pt idx="56">
                  <c:v>463.1</c:v>
                </c:pt>
                <c:pt idx="57">
                  <c:v>-341.5</c:v>
                </c:pt>
                <c:pt idx="58">
                  <c:v>-223.4</c:v>
                </c:pt>
                <c:pt idx="59">
                  <c:v>2957.9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73-46C1-A5A2-969631BE8E97}"/>
            </c:ext>
          </c:extLst>
        </c:ser>
        <c:ser>
          <c:idx val="6"/>
          <c:order val="6"/>
          <c:tx>
            <c:strRef>
              <c:f>Additions!$H$1</c:f>
              <c:strCache>
                <c:ptCount val="1"/>
                <c:pt idx="0">
                  <c:v>Proven and probable gold reserves from gold mines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Additions!$A$2:$A$61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Additions!$H$2:$H$61</c:f>
              <c:numCache>
                <c:formatCode>General</c:formatCode>
                <c:ptCount val="60"/>
                <c:pt idx="17">
                  <c:v>66</c:v>
                </c:pt>
                <c:pt idx="18">
                  <c:v>121.1</c:v>
                </c:pt>
                <c:pt idx="19">
                  <c:v>301.60000000000002</c:v>
                </c:pt>
                <c:pt idx="20">
                  <c:v>77</c:v>
                </c:pt>
                <c:pt idx="21">
                  <c:v>46.7</c:v>
                </c:pt>
                <c:pt idx="22">
                  <c:v>400.3</c:v>
                </c:pt>
                <c:pt idx="23">
                  <c:v>164.1</c:v>
                </c:pt>
                <c:pt idx="24">
                  <c:v>153.9</c:v>
                </c:pt>
                <c:pt idx="25">
                  <c:v>292.10000000000002</c:v>
                </c:pt>
                <c:pt idx="26">
                  <c:v>346.8</c:v>
                </c:pt>
                <c:pt idx="27">
                  <c:v>321.8</c:v>
                </c:pt>
                <c:pt idx="28">
                  <c:v>-6.5</c:v>
                </c:pt>
                <c:pt idx="29">
                  <c:v>-32.6</c:v>
                </c:pt>
                <c:pt idx="30">
                  <c:v>73.3</c:v>
                </c:pt>
                <c:pt idx="31">
                  <c:v>81.400000000000006</c:v>
                </c:pt>
                <c:pt idx="32">
                  <c:v>123.1</c:v>
                </c:pt>
                <c:pt idx="33">
                  <c:v>322.39999999999998</c:v>
                </c:pt>
                <c:pt idx="34">
                  <c:v>177.9</c:v>
                </c:pt>
                <c:pt idx="35">
                  <c:v>348.7</c:v>
                </c:pt>
                <c:pt idx="36">
                  <c:v>-59.5</c:v>
                </c:pt>
                <c:pt idx="37">
                  <c:v>86.8</c:v>
                </c:pt>
                <c:pt idx="38">
                  <c:v>68.599999999999994</c:v>
                </c:pt>
                <c:pt idx="39">
                  <c:v>-30.3</c:v>
                </c:pt>
                <c:pt idx="40">
                  <c:v>86.9</c:v>
                </c:pt>
                <c:pt idx="41">
                  <c:v>104.9</c:v>
                </c:pt>
                <c:pt idx="42">
                  <c:v>126.9</c:v>
                </c:pt>
                <c:pt idx="43">
                  <c:v>-92.5</c:v>
                </c:pt>
                <c:pt idx="44">
                  <c:v>297.5</c:v>
                </c:pt>
                <c:pt idx="45">
                  <c:v>170.5</c:v>
                </c:pt>
                <c:pt idx="46">
                  <c:v>57.2</c:v>
                </c:pt>
                <c:pt idx="47">
                  <c:v>54.9</c:v>
                </c:pt>
                <c:pt idx="48">
                  <c:v>67.599999999999994</c:v>
                </c:pt>
                <c:pt idx="49">
                  <c:v>654.1</c:v>
                </c:pt>
                <c:pt idx="50">
                  <c:v>676</c:v>
                </c:pt>
                <c:pt idx="51">
                  <c:v>210.4</c:v>
                </c:pt>
                <c:pt idx="52">
                  <c:v>123.4</c:v>
                </c:pt>
                <c:pt idx="53">
                  <c:v>81.400000000000006</c:v>
                </c:pt>
                <c:pt idx="54">
                  <c:v>74.7</c:v>
                </c:pt>
                <c:pt idx="55">
                  <c:v>85</c:v>
                </c:pt>
                <c:pt idx="56">
                  <c:v>833.6</c:v>
                </c:pt>
                <c:pt idx="57">
                  <c:v>210.9</c:v>
                </c:pt>
                <c:pt idx="58">
                  <c:v>-63</c:v>
                </c:pt>
                <c:pt idx="59">
                  <c:v>800.4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73-46C1-A5A2-969631BE8E97}"/>
            </c:ext>
          </c:extLst>
        </c:ser>
        <c:ser>
          <c:idx val="7"/>
          <c:order val="7"/>
          <c:tx>
            <c:strRef>
              <c:f>Additions!$I$1</c:f>
              <c:strCache>
                <c:ptCount val="1"/>
                <c:pt idx="0">
                  <c:v>Proven and probable iron reserves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Additions!$A$2:$A$61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Additions!$I$2:$I$61</c:f>
              <c:numCache>
                <c:formatCode>General</c:formatCode>
                <c:ptCount val="60"/>
                <c:pt idx="15">
                  <c:v>28</c:v>
                </c:pt>
                <c:pt idx="16">
                  <c:v>27</c:v>
                </c:pt>
                <c:pt idx="17">
                  <c:v>21</c:v>
                </c:pt>
                <c:pt idx="18">
                  <c:v>30</c:v>
                </c:pt>
                <c:pt idx="19">
                  <c:v>25</c:v>
                </c:pt>
                <c:pt idx="20">
                  <c:v>25</c:v>
                </c:pt>
                <c:pt idx="21">
                  <c:v>17</c:v>
                </c:pt>
                <c:pt idx="22">
                  <c:v>16</c:v>
                </c:pt>
                <c:pt idx="23">
                  <c:v>20</c:v>
                </c:pt>
                <c:pt idx="24">
                  <c:v>20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-2023</c:v>
                </c:pt>
                <c:pt idx="38">
                  <c:v>34</c:v>
                </c:pt>
                <c:pt idx="39">
                  <c:v>35</c:v>
                </c:pt>
                <c:pt idx="40">
                  <c:v>27</c:v>
                </c:pt>
                <c:pt idx="41">
                  <c:v>31</c:v>
                </c:pt>
                <c:pt idx="42">
                  <c:v>33</c:v>
                </c:pt>
                <c:pt idx="43">
                  <c:v>29</c:v>
                </c:pt>
                <c:pt idx="44">
                  <c:v>30</c:v>
                </c:pt>
                <c:pt idx="45">
                  <c:v>34</c:v>
                </c:pt>
                <c:pt idx="46">
                  <c:v>33</c:v>
                </c:pt>
                <c:pt idx="47">
                  <c:v>32</c:v>
                </c:pt>
                <c:pt idx="48">
                  <c:v>1534</c:v>
                </c:pt>
                <c:pt idx="49">
                  <c:v>1</c:v>
                </c:pt>
                <c:pt idx="50">
                  <c:v>0</c:v>
                </c:pt>
                <c:pt idx="51">
                  <c:v>199</c:v>
                </c:pt>
                <c:pt idx="52">
                  <c:v>318</c:v>
                </c:pt>
                <c:pt idx="53">
                  <c:v>625</c:v>
                </c:pt>
                <c:pt idx="54">
                  <c:v>-1090</c:v>
                </c:pt>
                <c:pt idx="55">
                  <c:v>1</c:v>
                </c:pt>
                <c:pt idx="56">
                  <c:v>-14</c:v>
                </c:pt>
                <c:pt idx="57">
                  <c:v>674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73-46C1-A5A2-969631BE8E97}"/>
            </c:ext>
          </c:extLst>
        </c:ser>
        <c:ser>
          <c:idx val="8"/>
          <c:order val="8"/>
          <c:tx>
            <c:strRef>
              <c:f>Additions!$J$1</c:f>
              <c:strCache>
                <c:ptCount val="1"/>
                <c:pt idx="0">
                  <c:v>Proven and probable lead reserves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Additions!$A$2:$A$61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Additions!$J$2:$J$61</c:f>
              <c:numCache>
                <c:formatCode>General</c:formatCode>
                <c:ptCount val="60"/>
                <c:pt idx="17">
                  <c:v>295.8</c:v>
                </c:pt>
                <c:pt idx="18">
                  <c:v>372.7</c:v>
                </c:pt>
                <c:pt idx="19">
                  <c:v>896.6</c:v>
                </c:pt>
                <c:pt idx="20">
                  <c:v>11.6</c:v>
                </c:pt>
                <c:pt idx="21">
                  <c:v>31.2</c:v>
                </c:pt>
                <c:pt idx="22">
                  <c:v>187</c:v>
                </c:pt>
                <c:pt idx="23">
                  <c:v>97.3</c:v>
                </c:pt>
                <c:pt idx="24">
                  <c:v>-606.70000000000005</c:v>
                </c:pt>
                <c:pt idx="25">
                  <c:v>-510.7</c:v>
                </c:pt>
                <c:pt idx="26">
                  <c:v>-99.8</c:v>
                </c:pt>
                <c:pt idx="27">
                  <c:v>626.1</c:v>
                </c:pt>
                <c:pt idx="28">
                  <c:v>240.9</c:v>
                </c:pt>
                <c:pt idx="29">
                  <c:v>-390.6</c:v>
                </c:pt>
                <c:pt idx="30">
                  <c:v>-1112.9000000000001</c:v>
                </c:pt>
                <c:pt idx="31">
                  <c:v>-268.39999999999998</c:v>
                </c:pt>
                <c:pt idx="32">
                  <c:v>-12.9</c:v>
                </c:pt>
                <c:pt idx="33">
                  <c:v>-123.4</c:v>
                </c:pt>
                <c:pt idx="34">
                  <c:v>3.2</c:v>
                </c:pt>
                <c:pt idx="35">
                  <c:v>31.8</c:v>
                </c:pt>
                <c:pt idx="36">
                  <c:v>-935.2</c:v>
                </c:pt>
                <c:pt idx="37">
                  <c:v>-349</c:v>
                </c:pt>
                <c:pt idx="38">
                  <c:v>-103.6</c:v>
                </c:pt>
                <c:pt idx="39">
                  <c:v>-127.7</c:v>
                </c:pt>
                <c:pt idx="40">
                  <c:v>-194.6</c:v>
                </c:pt>
                <c:pt idx="41">
                  <c:v>3.3</c:v>
                </c:pt>
                <c:pt idx="42">
                  <c:v>-30.1</c:v>
                </c:pt>
                <c:pt idx="43">
                  <c:v>-9.6999999999999993</c:v>
                </c:pt>
                <c:pt idx="44">
                  <c:v>-42.2</c:v>
                </c:pt>
                <c:pt idx="45">
                  <c:v>264.2</c:v>
                </c:pt>
                <c:pt idx="46">
                  <c:v>14.9</c:v>
                </c:pt>
                <c:pt idx="47">
                  <c:v>41.1</c:v>
                </c:pt>
                <c:pt idx="48">
                  <c:v>-113.3</c:v>
                </c:pt>
                <c:pt idx="49">
                  <c:v>11.1</c:v>
                </c:pt>
                <c:pt idx="50">
                  <c:v>-90.5</c:v>
                </c:pt>
                <c:pt idx="51">
                  <c:v>-59</c:v>
                </c:pt>
                <c:pt idx="52">
                  <c:v>12.9</c:v>
                </c:pt>
                <c:pt idx="53">
                  <c:v>-24.4</c:v>
                </c:pt>
                <c:pt idx="54">
                  <c:v>-1.3</c:v>
                </c:pt>
                <c:pt idx="55">
                  <c:v>-31</c:v>
                </c:pt>
                <c:pt idx="56">
                  <c:v>138.5</c:v>
                </c:pt>
                <c:pt idx="57">
                  <c:v>-27.9</c:v>
                </c:pt>
                <c:pt idx="58">
                  <c:v>106.5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73-46C1-A5A2-969631BE8E97}"/>
            </c:ext>
          </c:extLst>
        </c:ser>
        <c:ser>
          <c:idx val="9"/>
          <c:order val="9"/>
          <c:tx>
            <c:strRef>
              <c:f>Additions!$K$1</c:f>
              <c:strCache>
                <c:ptCount val="1"/>
                <c:pt idx="0">
                  <c:v>Proven and probable molybdenum reserves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Additions!$A$2:$A$61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Additions!$K$2:$K$61</c:f>
              <c:numCache>
                <c:formatCode>General</c:formatCode>
                <c:ptCount val="60"/>
                <c:pt idx="17">
                  <c:v>108943</c:v>
                </c:pt>
                <c:pt idx="18">
                  <c:v>96175</c:v>
                </c:pt>
                <c:pt idx="19">
                  <c:v>13889</c:v>
                </c:pt>
                <c:pt idx="20">
                  <c:v>-33150</c:v>
                </c:pt>
                <c:pt idx="21">
                  <c:v>-22039</c:v>
                </c:pt>
                <c:pt idx="22">
                  <c:v>-16806</c:v>
                </c:pt>
                <c:pt idx="23">
                  <c:v>-29443</c:v>
                </c:pt>
                <c:pt idx="24">
                  <c:v>-29148</c:v>
                </c:pt>
                <c:pt idx="25">
                  <c:v>-6749</c:v>
                </c:pt>
                <c:pt idx="26">
                  <c:v>-110229</c:v>
                </c:pt>
                <c:pt idx="27">
                  <c:v>27535</c:v>
                </c:pt>
                <c:pt idx="28">
                  <c:v>12543</c:v>
                </c:pt>
                <c:pt idx="29">
                  <c:v>-28812</c:v>
                </c:pt>
                <c:pt idx="30">
                  <c:v>437</c:v>
                </c:pt>
                <c:pt idx="31">
                  <c:v>-10130</c:v>
                </c:pt>
                <c:pt idx="32">
                  <c:v>8250</c:v>
                </c:pt>
                <c:pt idx="33">
                  <c:v>-3241</c:v>
                </c:pt>
                <c:pt idx="34">
                  <c:v>-9887</c:v>
                </c:pt>
                <c:pt idx="35">
                  <c:v>23789</c:v>
                </c:pt>
                <c:pt idx="36">
                  <c:v>12594</c:v>
                </c:pt>
                <c:pt idx="37">
                  <c:v>-19901</c:v>
                </c:pt>
                <c:pt idx="38">
                  <c:v>4250</c:v>
                </c:pt>
                <c:pt idx="39">
                  <c:v>-15020</c:v>
                </c:pt>
                <c:pt idx="40">
                  <c:v>6556</c:v>
                </c:pt>
                <c:pt idx="41">
                  <c:v>-5047</c:v>
                </c:pt>
                <c:pt idx="42">
                  <c:v>4887</c:v>
                </c:pt>
                <c:pt idx="43">
                  <c:v>11946</c:v>
                </c:pt>
                <c:pt idx="44">
                  <c:v>22667</c:v>
                </c:pt>
                <c:pt idx="45">
                  <c:v>13117</c:v>
                </c:pt>
                <c:pt idx="46">
                  <c:v>118819</c:v>
                </c:pt>
                <c:pt idx="47">
                  <c:v>17229</c:v>
                </c:pt>
                <c:pt idx="48">
                  <c:v>2116</c:v>
                </c:pt>
                <c:pt idx="49">
                  <c:v>-11476</c:v>
                </c:pt>
                <c:pt idx="50">
                  <c:v>69543</c:v>
                </c:pt>
                <c:pt idx="51">
                  <c:v>8936</c:v>
                </c:pt>
                <c:pt idx="52">
                  <c:v>-103044</c:v>
                </c:pt>
                <c:pt idx="53">
                  <c:v>-14642</c:v>
                </c:pt>
                <c:pt idx="54">
                  <c:v>-17495</c:v>
                </c:pt>
                <c:pt idx="55">
                  <c:v>-217</c:v>
                </c:pt>
                <c:pt idx="56">
                  <c:v>2765</c:v>
                </c:pt>
                <c:pt idx="57">
                  <c:v>-13952</c:v>
                </c:pt>
                <c:pt idx="58">
                  <c:v>2385</c:v>
                </c:pt>
                <c:pt idx="59">
                  <c:v>-3329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73-46C1-A5A2-969631BE8E97}"/>
            </c:ext>
          </c:extLst>
        </c:ser>
        <c:ser>
          <c:idx val="10"/>
          <c:order val="10"/>
          <c:tx>
            <c:strRef>
              <c:f>Additions!$L$1</c:f>
              <c:strCache>
                <c:ptCount val="1"/>
                <c:pt idx="0">
                  <c:v>Proven and probable nickel reserves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Additions!$A$2:$A$61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Additions!$L$2:$L$61</c:f>
              <c:numCache>
                <c:formatCode>General</c:formatCode>
                <c:ptCount val="60"/>
                <c:pt idx="16">
                  <c:v>-86.5</c:v>
                </c:pt>
                <c:pt idx="17">
                  <c:v>303.3</c:v>
                </c:pt>
                <c:pt idx="18">
                  <c:v>185.5</c:v>
                </c:pt>
                <c:pt idx="19">
                  <c:v>893.8</c:v>
                </c:pt>
                <c:pt idx="20">
                  <c:v>-271.8</c:v>
                </c:pt>
                <c:pt idx="21">
                  <c:v>-153.4</c:v>
                </c:pt>
                <c:pt idx="22">
                  <c:v>126</c:v>
                </c:pt>
                <c:pt idx="23">
                  <c:v>55.7</c:v>
                </c:pt>
                <c:pt idx="24">
                  <c:v>-5</c:v>
                </c:pt>
                <c:pt idx="25">
                  <c:v>-179.4</c:v>
                </c:pt>
                <c:pt idx="26">
                  <c:v>91.1</c:v>
                </c:pt>
                <c:pt idx="27">
                  <c:v>-128.30000000000001</c:v>
                </c:pt>
                <c:pt idx="28">
                  <c:v>49.6</c:v>
                </c:pt>
                <c:pt idx="29">
                  <c:v>-146</c:v>
                </c:pt>
                <c:pt idx="30">
                  <c:v>87.1</c:v>
                </c:pt>
                <c:pt idx="31">
                  <c:v>91.6</c:v>
                </c:pt>
                <c:pt idx="32">
                  <c:v>-18.5</c:v>
                </c:pt>
                <c:pt idx="33">
                  <c:v>68</c:v>
                </c:pt>
                <c:pt idx="34">
                  <c:v>670.1</c:v>
                </c:pt>
                <c:pt idx="35">
                  <c:v>-26.6</c:v>
                </c:pt>
                <c:pt idx="36">
                  <c:v>-320.39999999999998</c:v>
                </c:pt>
                <c:pt idx="37">
                  <c:v>758.9</c:v>
                </c:pt>
                <c:pt idx="38">
                  <c:v>-523.29999999999995</c:v>
                </c:pt>
                <c:pt idx="39">
                  <c:v>-19.899999999999999</c:v>
                </c:pt>
                <c:pt idx="40">
                  <c:v>-262.7</c:v>
                </c:pt>
                <c:pt idx="41">
                  <c:v>764.8</c:v>
                </c:pt>
                <c:pt idx="42">
                  <c:v>-461.5</c:v>
                </c:pt>
                <c:pt idx="43">
                  <c:v>-279.7</c:v>
                </c:pt>
                <c:pt idx="44">
                  <c:v>306.89999999999998</c:v>
                </c:pt>
                <c:pt idx="45">
                  <c:v>204.6</c:v>
                </c:pt>
                <c:pt idx="46">
                  <c:v>82.5</c:v>
                </c:pt>
                <c:pt idx="47">
                  <c:v>73.2</c:v>
                </c:pt>
                <c:pt idx="48">
                  <c:v>-171.5</c:v>
                </c:pt>
                <c:pt idx="49">
                  <c:v>-70.7</c:v>
                </c:pt>
                <c:pt idx="50">
                  <c:v>73.400000000000006</c:v>
                </c:pt>
                <c:pt idx="51">
                  <c:v>-115</c:v>
                </c:pt>
                <c:pt idx="52">
                  <c:v>283</c:v>
                </c:pt>
                <c:pt idx="53">
                  <c:v>-176.8</c:v>
                </c:pt>
                <c:pt idx="54">
                  <c:v>663.4</c:v>
                </c:pt>
                <c:pt idx="55">
                  <c:v>109.2</c:v>
                </c:pt>
                <c:pt idx="56">
                  <c:v>392.4</c:v>
                </c:pt>
                <c:pt idx="57">
                  <c:v>-318.2</c:v>
                </c:pt>
                <c:pt idx="58">
                  <c:v>113.6</c:v>
                </c:pt>
                <c:pt idx="59">
                  <c:v>-79.2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73-46C1-A5A2-969631BE8E97}"/>
            </c:ext>
          </c:extLst>
        </c:ser>
        <c:ser>
          <c:idx val="11"/>
          <c:order val="11"/>
          <c:tx>
            <c:strRef>
              <c:f>Additions!$M$1</c:f>
              <c:strCache>
                <c:ptCount val="1"/>
                <c:pt idx="0">
                  <c:v>Proven and probable potash reserves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Additions!$A$2:$A$61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Additions!$M$2:$M$61</c:f>
              <c:numCache>
                <c:formatCode>General</c:formatCode>
                <c:ptCount val="60"/>
                <c:pt idx="15">
                  <c:v>5214</c:v>
                </c:pt>
                <c:pt idx="16">
                  <c:v>5763</c:v>
                </c:pt>
                <c:pt idx="17">
                  <c:v>6344</c:v>
                </c:pt>
                <c:pt idx="18">
                  <c:v>7074</c:v>
                </c:pt>
                <c:pt idx="19">
                  <c:v>7201</c:v>
                </c:pt>
                <c:pt idx="20">
                  <c:v>6549</c:v>
                </c:pt>
                <c:pt idx="21">
                  <c:v>5309</c:v>
                </c:pt>
                <c:pt idx="22">
                  <c:v>6294</c:v>
                </c:pt>
                <c:pt idx="23">
                  <c:v>7527</c:v>
                </c:pt>
                <c:pt idx="24">
                  <c:v>6661</c:v>
                </c:pt>
                <c:pt idx="25">
                  <c:v>6752</c:v>
                </c:pt>
                <c:pt idx="26">
                  <c:v>7668</c:v>
                </c:pt>
                <c:pt idx="27">
                  <c:v>208154</c:v>
                </c:pt>
                <c:pt idx="28">
                  <c:v>2907014</c:v>
                </c:pt>
                <c:pt idx="29">
                  <c:v>7345</c:v>
                </c:pt>
                <c:pt idx="30">
                  <c:v>7087</c:v>
                </c:pt>
                <c:pt idx="31">
                  <c:v>7040</c:v>
                </c:pt>
                <c:pt idx="32">
                  <c:v>6880</c:v>
                </c:pt>
                <c:pt idx="33">
                  <c:v>8517</c:v>
                </c:pt>
                <c:pt idx="34">
                  <c:v>8855</c:v>
                </c:pt>
                <c:pt idx="35">
                  <c:v>8120</c:v>
                </c:pt>
                <c:pt idx="36">
                  <c:v>9235</c:v>
                </c:pt>
                <c:pt idx="37">
                  <c:v>8884</c:v>
                </c:pt>
                <c:pt idx="38">
                  <c:v>8475</c:v>
                </c:pt>
                <c:pt idx="39">
                  <c:v>9033</c:v>
                </c:pt>
                <c:pt idx="40">
                  <c:v>8237</c:v>
                </c:pt>
                <c:pt idx="41">
                  <c:v>1208361</c:v>
                </c:pt>
                <c:pt idx="42">
                  <c:v>9229</c:v>
                </c:pt>
                <c:pt idx="43">
                  <c:v>10181</c:v>
                </c:pt>
                <c:pt idx="44">
                  <c:v>10140</c:v>
                </c:pt>
                <c:pt idx="45">
                  <c:v>8518</c:v>
                </c:pt>
                <c:pt idx="46">
                  <c:v>11085</c:v>
                </c:pt>
                <c:pt idx="47">
                  <c:v>10455</c:v>
                </c:pt>
                <c:pt idx="48">
                  <c:v>4318</c:v>
                </c:pt>
                <c:pt idx="49">
                  <c:v>9700</c:v>
                </c:pt>
                <c:pt idx="50">
                  <c:v>10686</c:v>
                </c:pt>
                <c:pt idx="51">
                  <c:v>8976</c:v>
                </c:pt>
                <c:pt idx="52">
                  <c:v>10196</c:v>
                </c:pt>
                <c:pt idx="53">
                  <c:v>10818</c:v>
                </c:pt>
                <c:pt idx="54">
                  <c:v>11462</c:v>
                </c:pt>
                <c:pt idx="55">
                  <c:v>10154</c:v>
                </c:pt>
                <c:pt idx="56">
                  <c:v>12412</c:v>
                </c:pt>
                <c:pt idx="57">
                  <c:v>13956</c:v>
                </c:pt>
                <c:pt idx="58">
                  <c:v>12765</c:v>
                </c:pt>
                <c:pt idx="59">
                  <c:v>13784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73-46C1-A5A2-969631BE8E97}"/>
            </c:ext>
          </c:extLst>
        </c:ser>
        <c:ser>
          <c:idx val="12"/>
          <c:order val="12"/>
          <c:tx>
            <c:strRef>
              <c:f>Additions!$N$1</c:f>
              <c:strCache>
                <c:ptCount val="1"/>
                <c:pt idx="0">
                  <c:v>Proven and probable silver reserves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Additions!$A$2:$A$61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Additions!$N$2:$N$61</c:f>
              <c:numCache>
                <c:formatCode>General</c:formatCode>
                <c:ptCount val="60"/>
                <c:pt idx="17">
                  <c:v>1271</c:v>
                </c:pt>
                <c:pt idx="18">
                  <c:v>2276</c:v>
                </c:pt>
                <c:pt idx="19">
                  <c:v>2750</c:v>
                </c:pt>
                <c:pt idx="20">
                  <c:v>-583</c:v>
                </c:pt>
                <c:pt idx="21">
                  <c:v>426</c:v>
                </c:pt>
                <c:pt idx="22">
                  <c:v>215</c:v>
                </c:pt>
                <c:pt idx="23">
                  <c:v>2578</c:v>
                </c:pt>
                <c:pt idx="24">
                  <c:v>-1475</c:v>
                </c:pt>
                <c:pt idx="25">
                  <c:v>-1019</c:v>
                </c:pt>
                <c:pt idx="26">
                  <c:v>429</c:v>
                </c:pt>
                <c:pt idx="27">
                  <c:v>2754</c:v>
                </c:pt>
                <c:pt idx="28">
                  <c:v>1143</c:v>
                </c:pt>
                <c:pt idx="29">
                  <c:v>-2182</c:v>
                </c:pt>
                <c:pt idx="30">
                  <c:v>-2897</c:v>
                </c:pt>
                <c:pt idx="31">
                  <c:v>-1600</c:v>
                </c:pt>
                <c:pt idx="32">
                  <c:v>246</c:v>
                </c:pt>
                <c:pt idx="33">
                  <c:v>4187</c:v>
                </c:pt>
                <c:pt idx="34">
                  <c:v>1172</c:v>
                </c:pt>
                <c:pt idx="35">
                  <c:v>1081</c:v>
                </c:pt>
                <c:pt idx="36">
                  <c:v>-1020</c:v>
                </c:pt>
                <c:pt idx="37">
                  <c:v>181</c:v>
                </c:pt>
                <c:pt idx="38">
                  <c:v>804</c:v>
                </c:pt>
                <c:pt idx="39">
                  <c:v>-280</c:v>
                </c:pt>
                <c:pt idx="40">
                  <c:v>-61</c:v>
                </c:pt>
                <c:pt idx="41">
                  <c:v>-11</c:v>
                </c:pt>
                <c:pt idx="42">
                  <c:v>-703</c:v>
                </c:pt>
                <c:pt idx="43">
                  <c:v>-1382</c:v>
                </c:pt>
                <c:pt idx="44">
                  <c:v>1179</c:v>
                </c:pt>
                <c:pt idx="45">
                  <c:v>1159</c:v>
                </c:pt>
                <c:pt idx="46">
                  <c:v>544</c:v>
                </c:pt>
                <c:pt idx="47">
                  <c:v>-214.3</c:v>
                </c:pt>
                <c:pt idx="48">
                  <c:v>1196.5999999999999</c:v>
                </c:pt>
                <c:pt idx="49">
                  <c:v>796.4</c:v>
                </c:pt>
                <c:pt idx="50">
                  <c:v>1055</c:v>
                </c:pt>
                <c:pt idx="51">
                  <c:v>-698</c:v>
                </c:pt>
                <c:pt idx="52">
                  <c:v>35</c:v>
                </c:pt>
                <c:pt idx="53">
                  <c:v>957.2</c:v>
                </c:pt>
                <c:pt idx="54">
                  <c:v>218.1</c:v>
                </c:pt>
                <c:pt idx="55">
                  <c:v>-1334.3</c:v>
                </c:pt>
                <c:pt idx="56">
                  <c:v>1814</c:v>
                </c:pt>
                <c:pt idx="57">
                  <c:v>149.5</c:v>
                </c:pt>
                <c:pt idx="58">
                  <c:v>0.4</c:v>
                </c:pt>
                <c:pt idx="59">
                  <c:v>1440.1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73-46C1-A5A2-969631BE8E97}"/>
            </c:ext>
          </c:extLst>
        </c:ser>
        <c:ser>
          <c:idx val="13"/>
          <c:order val="13"/>
          <c:tx>
            <c:strRef>
              <c:f>Additions!$O$1</c:f>
              <c:strCache>
                <c:ptCount val="1"/>
                <c:pt idx="0">
                  <c:v>Proven and probable zinc reserves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Additions!$A$2:$A$61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Additions!$O$2:$O$61</c:f>
              <c:numCache>
                <c:formatCode>General</c:formatCode>
                <c:ptCount val="60"/>
                <c:pt idx="17">
                  <c:v>834.9</c:v>
                </c:pt>
                <c:pt idx="18">
                  <c:v>959.9</c:v>
                </c:pt>
                <c:pt idx="19">
                  <c:v>2044.7</c:v>
                </c:pt>
                <c:pt idx="20">
                  <c:v>2.2000000000000002</c:v>
                </c:pt>
                <c:pt idx="21">
                  <c:v>348.6</c:v>
                </c:pt>
                <c:pt idx="22">
                  <c:v>1221.7</c:v>
                </c:pt>
                <c:pt idx="23">
                  <c:v>816.7</c:v>
                </c:pt>
                <c:pt idx="24">
                  <c:v>-1407.7</c:v>
                </c:pt>
                <c:pt idx="25">
                  <c:v>-335.8</c:v>
                </c:pt>
                <c:pt idx="26">
                  <c:v>-629.1</c:v>
                </c:pt>
                <c:pt idx="27">
                  <c:v>1850</c:v>
                </c:pt>
                <c:pt idx="28">
                  <c:v>1844.9</c:v>
                </c:pt>
                <c:pt idx="29">
                  <c:v>-417.6</c:v>
                </c:pt>
                <c:pt idx="30">
                  <c:v>-2560</c:v>
                </c:pt>
                <c:pt idx="31">
                  <c:v>-185.3</c:v>
                </c:pt>
                <c:pt idx="32">
                  <c:v>136.69999999999999</c:v>
                </c:pt>
                <c:pt idx="33">
                  <c:v>1277.3</c:v>
                </c:pt>
                <c:pt idx="34">
                  <c:v>1292.7</c:v>
                </c:pt>
                <c:pt idx="35">
                  <c:v>110.7</c:v>
                </c:pt>
                <c:pt idx="36">
                  <c:v>-2045.1</c:v>
                </c:pt>
                <c:pt idx="37">
                  <c:v>562.6</c:v>
                </c:pt>
                <c:pt idx="38">
                  <c:v>1014.3</c:v>
                </c:pt>
                <c:pt idx="39">
                  <c:v>-378.3</c:v>
                </c:pt>
                <c:pt idx="40">
                  <c:v>-76</c:v>
                </c:pt>
                <c:pt idx="41">
                  <c:v>-13.1</c:v>
                </c:pt>
                <c:pt idx="42">
                  <c:v>137.30000000000001</c:v>
                </c:pt>
                <c:pt idx="43">
                  <c:v>-218</c:v>
                </c:pt>
                <c:pt idx="44">
                  <c:v>382.8</c:v>
                </c:pt>
                <c:pt idx="45">
                  <c:v>1593.5</c:v>
                </c:pt>
                <c:pt idx="46">
                  <c:v>523</c:v>
                </c:pt>
                <c:pt idx="47">
                  <c:v>-274.2</c:v>
                </c:pt>
                <c:pt idx="48">
                  <c:v>-85</c:v>
                </c:pt>
                <c:pt idx="49">
                  <c:v>492.6</c:v>
                </c:pt>
                <c:pt idx="50">
                  <c:v>1265</c:v>
                </c:pt>
                <c:pt idx="51">
                  <c:v>-42.5</c:v>
                </c:pt>
                <c:pt idx="52">
                  <c:v>-218.7</c:v>
                </c:pt>
                <c:pt idx="53">
                  <c:v>-237</c:v>
                </c:pt>
                <c:pt idx="54">
                  <c:v>312.2</c:v>
                </c:pt>
                <c:pt idx="55">
                  <c:v>385</c:v>
                </c:pt>
                <c:pt idx="56">
                  <c:v>360.3</c:v>
                </c:pt>
                <c:pt idx="57">
                  <c:v>-103.8</c:v>
                </c:pt>
                <c:pt idx="58">
                  <c:v>575</c:v>
                </c:pt>
                <c:pt idx="59">
                  <c:v>-253.2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73-46C1-A5A2-969631BE8E97}"/>
            </c:ext>
          </c:extLst>
        </c:ser>
        <c:ser>
          <c:idx val="14"/>
          <c:order val="14"/>
          <c:tx>
            <c:strRef>
              <c:f>Additions!$P$1</c:f>
              <c:strCache>
                <c:ptCount val="1"/>
                <c:pt idx="0">
                  <c:v>Recoverable reserves of bituminous coal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Additions!$A$2:$A$61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Additions!$P$2:$P$61</c:f>
              <c:numCache>
                <c:formatCode>General</c:formatCode>
                <c:ptCount val="60"/>
                <c:pt idx="15">
                  <c:v>-2169</c:v>
                </c:pt>
                <c:pt idx="16">
                  <c:v>-2340</c:v>
                </c:pt>
                <c:pt idx="17">
                  <c:v>-2193</c:v>
                </c:pt>
                <c:pt idx="18">
                  <c:v>-47163</c:v>
                </c:pt>
                <c:pt idx="19">
                  <c:v>46852</c:v>
                </c:pt>
                <c:pt idx="20">
                  <c:v>-4105</c:v>
                </c:pt>
                <c:pt idx="21">
                  <c:v>1586570</c:v>
                </c:pt>
                <c:pt idx="22">
                  <c:v>327315</c:v>
                </c:pt>
                <c:pt idx="23">
                  <c:v>201630</c:v>
                </c:pt>
                <c:pt idx="24">
                  <c:v>-55831</c:v>
                </c:pt>
                <c:pt idx="25">
                  <c:v>377620</c:v>
                </c:pt>
                <c:pt idx="26">
                  <c:v>-52798</c:v>
                </c:pt>
                <c:pt idx="27">
                  <c:v>9558</c:v>
                </c:pt>
                <c:pt idx="28">
                  <c:v>-40</c:v>
                </c:pt>
                <c:pt idx="29">
                  <c:v>135153</c:v>
                </c:pt>
                <c:pt idx="30">
                  <c:v>13338</c:v>
                </c:pt>
                <c:pt idx="31">
                  <c:v>125508</c:v>
                </c:pt>
                <c:pt idx="32">
                  <c:v>-4342</c:v>
                </c:pt>
                <c:pt idx="33">
                  <c:v>-3805</c:v>
                </c:pt>
                <c:pt idx="34">
                  <c:v>-4478</c:v>
                </c:pt>
                <c:pt idx="35">
                  <c:v>-5837</c:v>
                </c:pt>
                <c:pt idx="36">
                  <c:v>70</c:v>
                </c:pt>
                <c:pt idx="37">
                  <c:v>-156</c:v>
                </c:pt>
                <c:pt idx="38">
                  <c:v>-463444</c:v>
                </c:pt>
                <c:pt idx="39">
                  <c:v>-667272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73-46C1-A5A2-969631BE8E97}"/>
            </c:ext>
          </c:extLst>
        </c:ser>
        <c:ser>
          <c:idx val="15"/>
          <c:order val="15"/>
          <c:tx>
            <c:strRef>
              <c:f>Additions!$Q$1</c:f>
              <c:strCache>
                <c:ptCount val="1"/>
                <c:pt idx="0">
                  <c:v>Recoverable subbituminous coal and lignite reserves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Additions!$A$2:$A$61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Additions!$Q$2:$Q$61</c:f>
              <c:numCache>
                <c:formatCode>General</c:formatCode>
                <c:ptCount val="60"/>
                <c:pt idx="15">
                  <c:v>11087</c:v>
                </c:pt>
                <c:pt idx="16">
                  <c:v>-162796</c:v>
                </c:pt>
                <c:pt idx="17">
                  <c:v>8278</c:v>
                </c:pt>
                <c:pt idx="18">
                  <c:v>9575</c:v>
                </c:pt>
                <c:pt idx="19">
                  <c:v>160544</c:v>
                </c:pt>
                <c:pt idx="20">
                  <c:v>11551</c:v>
                </c:pt>
                <c:pt idx="21">
                  <c:v>355</c:v>
                </c:pt>
                <c:pt idx="22">
                  <c:v>-5536</c:v>
                </c:pt>
                <c:pt idx="23">
                  <c:v>-4578</c:v>
                </c:pt>
                <c:pt idx="24">
                  <c:v>7424</c:v>
                </c:pt>
                <c:pt idx="25">
                  <c:v>7330</c:v>
                </c:pt>
                <c:pt idx="26">
                  <c:v>358536</c:v>
                </c:pt>
                <c:pt idx="27">
                  <c:v>19910</c:v>
                </c:pt>
                <c:pt idx="28">
                  <c:v>918</c:v>
                </c:pt>
                <c:pt idx="29">
                  <c:v>41252</c:v>
                </c:pt>
                <c:pt idx="30">
                  <c:v>22242</c:v>
                </c:pt>
                <c:pt idx="31">
                  <c:v>-82980</c:v>
                </c:pt>
                <c:pt idx="32">
                  <c:v>650</c:v>
                </c:pt>
                <c:pt idx="33">
                  <c:v>-511</c:v>
                </c:pt>
                <c:pt idx="34">
                  <c:v>621</c:v>
                </c:pt>
                <c:pt idx="35">
                  <c:v>-1015</c:v>
                </c:pt>
                <c:pt idx="36">
                  <c:v>0</c:v>
                </c:pt>
                <c:pt idx="37">
                  <c:v>0</c:v>
                </c:pt>
                <c:pt idx="38">
                  <c:v>-18634</c:v>
                </c:pt>
                <c:pt idx="39">
                  <c:v>-42832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73-46C1-A5A2-969631BE8E97}"/>
            </c:ext>
          </c:extLst>
        </c:ser>
        <c:ser>
          <c:idx val="16"/>
          <c:order val="16"/>
          <c:tx>
            <c:strRef>
              <c:f>Additions!$R$1</c:f>
              <c:strCache>
                <c:ptCount val="1"/>
                <c:pt idx="0">
                  <c:v>Recoverable uranium reserves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Additions!$A$2:$A$61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Additions!$R$2:$R$61</c:f>
              <c:numCache>
                <c:formatCode>General</c:formatCode>
                <c:ptCount val="60"/>
                <c:pt idx="15">
                  <c:v>91439</c:v>
                </c:pt>
                <c:pt idx="16">
                  <c:v>15787</c:v>
                </c:pt>
                <c:pt idx="17">
                  <c:v>31211</c:v>
                </c:pt>
                <c:pt idx="18">
                  <c:v>36530</c:v>
                </c:pt>
                <c:pt idx="19">
                  <c:v>-17261</c:v>
                </c:pt>
                <c:pt idx="20">
                  <c:v>-96493</c:v>
                </c:pt>
                <c:pt idx="21">
                  <c:v>43643</c:v>
                </c:pt>
                <c:pt idx="22">
                  <c:v>-36177</c:v>
                </c:pt>
                <c:pt idx="23">
                  <c:v>-62728</c:v>
                </c:pt>
                <c:pt idx="24">
                  <c:v>13441</c:v>
                </c:pt>
                <c:pt idx="25">
                  <c:v>13502</c:v>
                </c:pt>
                <c:pt idx="26">
                  <c:v>6612</c:v>
                </c:pt>
                <c:pt idx="27">
                  <c:v>2066</c:v>
                </c:pt>
                <c:pt idx="28">
                  <c:v>11995</c:v>
                </c:pt>
                <c:pt idx="29">
                  <c:v>55721</c:v>
                </c:pt>
                <c:pt idx="30">
                  <c:v>18162</c:v>
                </c:pt>
                <c:pt idx="31">
                  <c:v>13114</c:v>
                </c:pt>
                <c:pt idx="32">
                  <c:v>12697</c:v>
                </c:pt>
                <c:pt idx="33">
                  <c:v>-1800</c:v>
                </c:pt>
                <c:pt idx="34">
                  <c:v>194238</c:v>
                </c:pt>
                <c:pt idx="35">
                  <c:v>-42652</c:v>
                </c:pt>
                <c:pt idx="36">
                  <c:v>127</c:v>
                </c:pt>
                <c:pt idx="37">
                  <c:v>23992</c:v>
                </c:pt>
                <c:pt idx="38">
                  <c:v>-5843</c:v>
                </c:pt>
                <c:pt idx="39">
                  <c:v>29921</c:v>
                </c:pt>
                <c:pt idx="40">
                  <c:v>27991</c:v>
                </c:pt>
                <c:pt idx="41">
                  <c:v>-145</c:v>
                </c:pt>
                <c:pt idx="42">
                  <c:v>-94</c:v>
                </c:pt>
                <c:pt idx="43">
                  <c:v>26597</c:v>
                </c:pt>
                <c:pt idx="44">
                  <c:v>-403</c:v>
                </c:pt>
                <c:pt idx="45">
                  <c:v>2181</c:v>
                </c:pt>
                <c:pt idx="46">
                  <c:v>67700</c:v>
                </c:pt>
                <c:pt idx="47">
                  <c:v>-26000</c:v>
                </c:pt>
                <c:pt idx="48">
                  <c:v>-53830</c:v>
                </c:pt>
                <c:pt idx="49">
                  <c:v>42927</c:v>
                </c:pt>
                <c:pt idx="50">
                  <c:v>3017</c:v>
                </c:pt>
                <c:pt idx="51">
                  <c:v>18520</c:v>
                </c:pt>
                <c:pt idx="52">
                  <c:v>-48111</c:v>
                </c:pt>
                <c:pt idx="53">
                  <c:v>-31220</c:v>
                </c:pt>
                <c:pt idx="54">
                  <c:v>6279</c:v>
                </c:pt>
                <c:pt idx="55">
                  <c:v>10563</c:v>
                </c:pt>
                <c:pt idx="56">
                  <c:v>-24567</c:v>
                </c:pt>
                <c:pt idx="57">
                  <c:v>1975</c:v>
                </c:pt>
                <c:pt idx="58">
                  <c:v>4979</c:v>
                </c:pt>
                <c:pt idx="59">
                  <c:v>29085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173-46C1-A5A2-969631BE8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630672"/>
        <c:axId val="1046629360"/>
      </c:barChart>
      <c:catAx>
        <c:axId val="104663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29360"/>
        <c:crosses val="autoZero"/>
        <c:auto val="1"/>
        <c:lblAlgn val="ctr"/>
        <c:lblOffset val="100"/>
        <c:noMultiLvlLbl val="0"/>
      </c:catAx>
      <c:valAx>
        <c:axId val="10466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Discovery!$J$20:$J$62</c:f>
              <c:numCache>
                <c:formatCode>General</c:formatCode>
                <c:ptCount val="43"/>
                <c:pt idx="0">
                  <c:v>319.79999999999927</c:v>
                </c:pt>
                <c:pt idx="1">
                  <c:v>286.70000000000073</c:v>
                </c:pt>
                <c:pt idx="2">
                  <c:v>313.60000000000036</c:v>
                </c:pt>
                <c:pt idx="3">
                  <c:v>913.60000000000036</c:v>
                </c:pt>
                <c:pt idx="4">
                  <c:v>15.200000000000728</c:v>
                </c:pt>
                <c:pt idx="5">
                  <c:v>31</c:v>
                </c:pt>
                <c:pt idx="6">
                  <c:v>179.29999999999927</c:v>
                </c:pt>
                <c:pt idx="7">
                  <c:v>101.29999999999927</c:v>
                </c:pt>
                <c:pt idx="8">
                  <c:v>-540.70000000000073</c:v>
                </c:pt>
                <c:pt idx="9">
                  <c:v>-471.80000000000018</c:v>
                </c:pt>
                <c:pt idx="10">
                  <c:v>-121.89999999999964</c:v>
                </c:pt>
                <c:pt idx="11">
                  <c:v>543.89999999999964</c:v>
                </c:pt>
                <c:pt idx="12">
                  <c:v>205.39999999999964</c:v>
                </c:pt>
                <c:pt idx="13">
                  <c:v>-375.89999999999964</c:v>
                </c:pt>
                <c:pt idx="14">
                  <c:v>-1021.3999999999996</c:v>
                </c:pt>
                <c:pt idx="15">
                  <c:v>-424.89999999999964</c:v>
                </c:pt>
                <c:pt idx="16">
                  <c:v>-28.399999999999636</c:v>
                </c:pt>
                <c:pt idx="17">
                  <c:v>-86.800000000000182</c:v>
                </c:pt>
                <c:pt idx="18">
                  <c:v>40.800000000000182</c:v>
                </c:pt>
                <c:pt idx="19">
                  <c:v>-39.199999999999818</c:v>
                </c:pt>
                <c:pt idx="20">
                  <c:v>-956</c:v>
                </c:pt>
                <c:pt idx="21">
                  <c:v>-343.59999999999991</c:v>
                </c:pt>
                <c:pt idx="22">
                  <c:v>-115.70000000000005</c:v>
                </c:pt>
                <c:pt idx="23">
                  <c:v>-120.59999999999991</c:v>
                </c:pt>
                <c:pt idx="24">
                  <c:v>-243.70000000000005</c:v>
                </c:pt>
                <c:pt idx="25">
                  <c:v>-5.1000000000000227</c:v>
                </c:pt>
                <c:pt idx="26">
                  <c:v>-50.700000000000045</c:v>
                </c:pt>
                <c:pt idx="27">
                  <c:v>-9.2000000000000455</c:v>
                </c:pt>
                <c:pt idx="28">
                  <c:v>-35.799999999999955</c:v>
                </c:pt>
                <c:pt idx="29">
                  <c:v>254.89999999999998</c:v>
                </c:pt>
                <c:pt idx="30">
                  <c:v>32.100000000000023</c:v>
                </c:pt>
                <c:pt idx="31">
                  <c:v>25.399999999999977</c:v>
                </c:pt>
                <c:pt idx="32">
                  <c:v>-122.30000000000001</c:v>
                </c:pt>
                <c:pt idx="33">
                  <c:v>11.199999999999989</c:v>
                </c:pt>
                <c:pt idx="34">
                  <c:v>-91</c:v>
                </c:pt>
                <c:pt idx="35">
                  <c:v>-98.1</c:v>
                </c:pt>
                <c:pt idx="36">
                  <c:v>-6.4000000000000057</c:v>
                </c:pt>
                <c:pt idx="37">
                  <c:v>-24.299999999999997</c:v>
                </c:pt>
                <c:pt idx="38">
                  <c:v>7</c:v>
                </c:pt>
                <c:pt idx="39">
                  <c:v>-29.5</c:v>
                </c:pt>
                <c:pt idx="40">
                  <c:v>144.1</c:v>
                </c:pt>
                <c:pt idx="41">
                  <c:v>-25.5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F-44BA-9EC1-DF68F9C878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Discovery!$O$20:$O$62</c:f>
              <c:numCache>
                <c:formatCode>General</c:formatCode>
                <c:ptCount val="43"/>
                <c:pt idx="0">
                  <c:v>1066.9000000000015</c:v>
                </c:pt>
                <c:pt idx="1">
                  <c:v>867.90000000000146</c:v>
                </c:pt>
                <c:pt idx="2">
                  <c:v>743.70000000000073</c:v>
                </c:pt>
                <c:pt idx="3">
                  <c:v>2072.2000000000007</c:v>
                </c:pt>
                <c:pt idx="4">
                  <c:v>56.599999999998545</c:v>
                </c:pt>
                <c:pt idx="5">
                  <c:v>370.70000000000073</c:v>
                </c:pt>
                <c:pt idx="6">
                  <c:v>1296.7000000000007</c:v>
                </c:pt>
                <c:pt idx="7">
                  <c:v>803.29999999999927</c:v>
                </c:pt>
                <c:pt idx="8">
                  <c:v>-1468.7999999999993</c:v>
                </c:pt>
                <c:pt idx="9">
                  <c:v>-166.09999999999854</c:v>
                </c:pt>
                <c:pt idx="10">
                  <c:v>-417</c:v>
                </c:pt>
                <c:pt idx="11">
                  <c:v>1752.9000000000015</c:v>
                </c:pt>
                <c:pt idx="12">
                  <c:v>1751.4000000000015</c:v>
                </c:pt>
                <c:pt idx="13">
                  <c:v>-514</c:v>
                </c:pt>
                <c:pt idx="14">
                  <c:v>-2447.2999999999993</c:v>
                </c:pt>
                <c:pt idx="15">
                  <c:v>-390.29999999999927</c:v>
                </c:pt>
                <c:pt idx="16">
                  <c:v>122.29999999999927</c:v>
                </c:pt>
                <c:pt idx="17">
                  <c:v>1395.7000000000007</c:v>
                </c:pt>
                <c:pt idx="18">
                  <c:v>1360.7000000000007</c:v>
                </c:pt>
                <c:pt idx="19">
                  <c:v>-25.100000000000364</c:v>
                </c:pt>
                <c:pt idx="20">
                  <c:v>-2080.3999999999996</c:v>
                </c:pt>
                <c:pt idx="21">
                  <c:v>534.29999999999927</c:v>
                </c:pt>
                <c:pt idx="22">
                  <c:v>986.70000000000073</c:v>
                </c:pt>
                <c:pt idx="23">
                  <c:v>-302</c:v>
                </c:pt>
                <c:pt idx="24">
                  <c:v>-164.10000000000036</c:v>
                </c:pt>
                <c:pt idx="25">
                  <c:v>-179.69999999999982</c:v>
                </c:pt>
                <c:pt idx="26">
                  <c:v>114</c:v>
                </c:pt>
                <c:pt idx="27">
                  <c:v>-333.19999999999982</c:v>
                </c:pt>
                <c:pt idx="28">
                  <c:v>365.5</c:v>
                </c:pt>
                <c:pt idx="29">
                  <c:v>1586</c:v>
                </c:pt>
                <c:pt idx="30">
                  <c:v>633.80000000000018</c:v>
                </c:pt>
                <c:pt idx="31">
                  <c:v>-309</c:v>
                </c:pt>
                <c:pt idx="32">
                  <c:v>-145.39999999999964</c:v>
                </c:pt>
                <c:pt idx="33">
                  <c:v>474</c:v>
                </c:pt>
                <c:pt idx="34">
                  <c:v>1275.5</c:v>
                </c:pt>
                <c:pt idx="35">
                  <c:v>-231.69999999999982</c:v>
                </c:pt>
                <c:pt idx="36">
                  <c:v>-308.40000000000009</c:v>
                </c:pt>
                <c:pt idx="37">
                  <c:v>-284.19999999999982</c:v>
                </c:pt>
                <c:pt idx="38">
                  <c:v>337.99999999999955</c:v>
                </c:pt>
                <c:pt idx="39">
                  <c:v>-472.89999999999964</c:v>
                </c:pt>
                <c:pt idx="40">
                  <c:v>324.20000000000005</c:v>
                </c:pt>
                <c:pt idx="41">
                  <c:v>-65</c:v>
                </c:pt>
                <c:pt idx="42">
                  <c:v>428.79999999999995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F-44BA-9EC1-DF68F9C87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55336"/>
        <c:axId val="803263536"/>
      </c:lineChart>
      <c:catAx>
        <c:axId val="803255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63536"/>
        <c:crosses val="autoZero"/>
        <c:auto val="1"/>
        <c:lblAlgn val="ctr"/>
        <c:lblOffset val="100"/>
        <c:noMultiLvlLbl val="0"/>
      </c:catAx>
      <c:valAx>
        <c:axId val="8032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5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447675</xdr:colOff>
      <xdr:row>1</xdr:row>
      <xdr:rowOff>82550</xdr:rowOff>
    </xdr:from>
    <xdr:to>
      <xdr:col>37</xdr:col>
      <xdr:colOff>257175</xdr:colOff>
      <xdr:row>44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3EE28-C589-EE5A-EE39-BD9ED4DF4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542924</xdr:colOff>
      <xdr:row>2</xdr:row>
      <xdr:rowOff>95249</xdr:rowOff>
    </xdr:from>
    <xdr:to>
      <xdr:col>38</xdr:col>
      <xdr:colOff>266699</xdr:colOff>
      <xdr:row>50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0FA73-F362-8228-19ED-DCA2D668C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238124</xdr:colOff>
      <xdr:row>17</xdr:row>
      <xdr:rowOff>142875</xdr:rowOff>
    </xdr:from>
    <xdr:to>
      <xdr:col>36</xdr:col>
      <xdr:colOff>590549</xdr:colOff>
      <xdr:row>51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F8B96-8D06-4853-B612-798AED17D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Murray" refreshedDate="44909.595114814816" createdVersion="7" refreshedVersion="7" minRefreshableVersion="3" recordCount="16384" xr:uid="{AD859110-E23B-4B58-848A-4DD3BC0D2C23}">
  <cacheSource type="worksheet">
    <worksheetSource ref="A1:B1048576" sheet="ag. workers alt."/>
  </cacheSource>
  <cacheFields count="4">
    <cacheField name="North American Industry Classification System (NAICS) 4" numFmtId="14">
      <sharedItems containsNonDate="0" containsDate="1" containsString="0" containsBlank="1" minDate="1976-01-01T00:00:00" maxDate="2022-11-02T00:00:00" count="564">
        <d v="1976-01-01T00:00:00"/>
        <d v="1976-02-01T00:00:00"/>
        <d v="1976-03-01T00:00:00"/>
        <d v="1976-04-01T00:00:00"/>
        <d v="1976-05-01T00:00:00"/>
        <d v="1976-06-01T00:00:00"/>
        <d v="1976-07-01T00:00:00"/>
        <d v="1976-08-01T00:00:00"/>
        <d v="1976-09-01T00:00:00"/>
        <d v="1976-10-01T00:00:00"/>
        <d v="1976-11-01T00:00:00"/>
        <d v="1976-12-01T00:00:00"/>
        <d v="1977-01-01T00:00:00"/>
        <d v="1977-02-01T00:00:00"/>
        <d v="1977-03-01T00:00:00"/>
        <d v="1977-04-01T00:00:00"/>
        <d v="1977-05-01T00:00:00"/>
        <d v="1977-06-01T00:00:00"/>
        <d v="1977-07-01T00:00:00"/>
        <d v="1977-08-01T00:00:00"/>
        <d v="1977-09-01T00:00:00"/>
        <d v="1977-10-01T00:00:00"/>
        <d v="1977-11-01T00:00:00"/>
        <d v="1977-12-01T00:00:00"/>
        <d v="1978-01-01T00:00:00"/>
        <d v="1978-02-01T00:00:00"/>
        <d v="1978-03-01T00:00:00"/>
        <d v="1978-04-01T00:00:00"/>
        <d v="1978-05-01T00:00:00"/>
        <d v="1978-06-01T00:00:00"/>
        <d v="1978-07-01T00:00:00"/>
        <d v="1978-08-01T00:00:00"/>
        <d v="1978-09-01T00:00:00"/>
        <d v="1978-10-01T00:00:00"/>
        <d v="1978-11-01T00:00:00"/>
        <d v="1978-12-01T00:00:00"/>
        <d v="1979-01-01T00:00:00"/>
        <d v="1979-02-01T00:00:00"/>
        <d v="1979-03-01T00:00:00"/>
        <d v="1979-04-01T00:00:00"/>
        <d v="1979-05-01T00:00:00"/>
        <d v="1979-06-01T00:00:00"/>
        <d v="1979-07-01T00:00:00"/>
        <d v="1979-08-01T00:00:00"/>
        <d v="1979-09-01T00:00:00"/>
        <d v="1979-10-01T00:00:00"/>
        <d v="1979-11-01T00:00:00"/>
        <d v="1979-12-01T00:00:00"/>
        <d v="1980-01-01T00:00:00"/>
        <d v="1980-02-01T00:00:00"/>
        <d v="1980-03-01T00:00:00"/>
        <d v="1980-04-01T00:00:00"/>
        <d v="1980-05-01T00:00:00"/>
        <d v="1980-06-01T00:00:00"/>
        <d v="1980-07-01T00:00:00"/>
        <d v="1980-08-01T00:00:00"/>
        <d v="1980-09-01T00:00:00"/>
        <d v="1980-10-01T00:00:00"/>
        <d v="1980-11-01T00:00:00"/>
        <d v="1980-12-01T00:00:00"/>
        <d v="1981-01-01T00:00:00"/>
        <d v="1981-02-01T00:00:00"/>
        <d v="1981-03-01T00:00:00"/>
        <d v="1981-04-01T00:00:00"/>
        <d v="1981-05-01T00:00:00"/>
        <d v="1981-06-01T00:00:00"/>
        <d v="1981-07-01T00:00:00"/>
        <d v="1981-08-01T00:00:00"/>
        <d v="1981-09-01T00:00:00"/>
        <d v="1981-10-01T00:00:00"/>
        <d v="1981-11-01T00:00:00"/>
        <d v="1981-12-01T00:00:00"/>
        <d v="1982-01-01T00:00:00"/>
        <d v="1982-02-01T00:00:00"/>
        <d v="1982-03-01T00:00:00"/>
        <d v="1982-04-01T00:00:00"/>
        <d v="1982-05-01T00:00:00"/>
        <d v="1982-06-01T00:00:00"/>
        <d v="1982-07-01T00:00:00"/>
        <d v="1982-08-01T00:00:00"/>
        <d v="1982-09-01T00:00:00"/>
        <d v="1982-10-01T00:00:00"/>
        <d v="1982-11-01T00:00:00"/>
        <d v="1982-12-01T00:00:00"/>
        <d v="1983-01-01T00:00:00"/>
        <d v="1983-02-01T00:00:00"/>
        <d v="1983-03-01T00:00:00"/>
        <d v="1983-04-01T00:00:00"/>
        <d v="1983-05-01T00:00:00"/>
        <d v="1983-06-01T00:00:00"/>
        <d v="1983-07-01T00:00:00"/>
        <d v="1983-08-01T00:00:00"/>
        <d v="1983-09-01T00:00:00"/>
        <d v="1983-10-01T00:00:00"/>
        <d v="1983-11-01T00:00:00"/>
        <d v="1983-12-01T00:00:00"/>
        <d v="1984-01-01T00:00:00"/>
        <d v="1984-02-01T00:00:00"/>
        <d v="1984-03-01T00:00:00"/>
        <d v="1984-04-01T00:00:00"/>
        <d v="1984-05-01T00:00:00"/>
        <d v="1984-06-01T00:00:00"/>
        <d v="1984-07-01T00:00:00"/>
        <d v="1984-08-01T00:00:00"/>
        <d v="1984-09-01T00:00:00"/>
        <d v="1984-10-01T00:00:00"/>
        <d v="1984-11-01T00:00:00"/>
        <d v="1984-12-01T00:00:00"/>
        <d v="1985-01-01T00:00:00"/>
        <d v="1985-02-01T00:00:00"/>
        <d v="1985-03-01T00:00:00"/>
        <d v="1985-04-01T00:00:00"/>
        <d v="1985-05-01T00:00:00"/>
        <d v="1985-06-01T00:00:00"/>
        <d v="1985-07-01T00:00:00"/>
        <d v="1985-08-01T00:00:00"/>
        <d v="1985-09-01T00:00:00"/>
        <d v="1985-10-01T00:00:00"/>
        <d v="1985-11-01T00:00:00"/>
        <d v="1985-12-01T00:00:00"/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m/>
      </sharedItems>
      <fieldGroup par="3" base="0">
        <rangePr groupBy="months" startDate="1976-01-01T00:00:00" endDate="2022-11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1/2022"/>
        </groupItems>
      </fieldGroup>
    </cacheField>
    <cacheField name="Agriculture 7" numFmtId="0">
      <sharedItems containsString="0" containsBlank="1" containsNumber="1" minValue="220.8" maxValue="536"/>
    </cacheField>
    <cacheField name="Quarters" numFmtId="0" databaseField="0">
      <fieldGroup base="0">
        <rangePr groupBy="quarters" startDate="1976-01-01T00:00:00" endDate="2022-11-02T00:00:00"/>
        <groupItems count="6">
          <s v="&lt;01/01/1976"/>
          <s v="Qtr1"/>
          <s v="Qtr2"/>
          <s v="Qtr3"/>
          <s v="Qtr4"/>
          <s v="&gt;02/11/2022"/>
        </groupItems>
      </fieldGroup>
    </cacheField>
    <cacheField name="Years" numFmtId="0" databaseField="0">
      <fieldGroup base="0">
        <rangePr groupBy="years" startDate="1976-01-01T00:00:00" endDate="2022-11-02T00:00:00"/>
        <groupItems count="49">
          <s v="&lt;01/01/1976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02/1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Murray" refreshedDate="44909.598250115741" createdVersion="7" refreshedVersion="7" minRefreshableVersion="3" recordCount="563" xr:uid="{65E5E9F1-2ABE-47AB-9462-5BEFA4BCEF35}">
  <cacheSource type="worksheet">
    <worksheetSource ref="F1:G564" sheet="ind. workers alt."/>
  </cacheSource>
  <cacheFields count="4">
    <cacheField name="North American Industry Classification System (NAICS) 4" numFmtId="14">
      <sharedItems containsSemiMixedTypes="0" containsNonDate="0" containsDate="1" containsString="0" minDate="1976-01-01T00:00:00" maxDate="2022-11-02T00:00:00" count="563">
        <d v="1976-01-01T00:00:00"/>
        <d v="1976-02-01T00:00:00"/>
        <d v="1976-03-01T00:00:00"/>
        <d v="1976-04-01T00:00:00"/>
        <d v="1976-05-01T00:00:00"/>
        <d v="1976-06-01T00:00:00"/>
        <d v="1976-07-01T00:00:00"/>
        <d v="1976-08-01T00:00:00"/>
        <d v="1976-09-01T00:00:00"/>
        <d v="1976-10-01T00:00:00"/>
        <d v="1976-11-01T00:00:00"/>
        <d v="1976-12-01T00:00:00"/>
        <d v="1977-01-01T00:00:00"/>
        <d v="1977-02-01T00:00:00"/>
        <d v="1977-03-01T00:00:00"/>
        <d v="1977-04-01T00:00:00"/>
        <d v="1977-05-01T00:00:00"/>
        <d v="1977-06-01T00:00:00"/>
        <d v="1977-07-01T00:00:00"/>
        <d v="1977-08-01T00:00:00"/>
        <d v="1977-09-01T00:00:00"/>
        <d v="1977-10-01T00:00:00"/>
        <d v="1977-11-01T00:00:00"/>
        <d v="1977-12-01T00:00:00"/>
        <d v="1978-01-01T00:00:00"/>
        <d v="1978-02-01T00:00:00"/>
        <d v="1978-03-01T00:00:00"/>
        <d v="1978-04-01T00:00:00"/>
        <d v="1978-05-01T00:00:00"/>
        <d v="1978-06-01T00:00:00"/>
        <d v="1978-07-01T00:00:00"/>
        <d v="1978-08-01T00:00:00"/>
        <d v="1978-09-01T00:00:00"/>
        <d v="1978-10-01T00:00:00"/>
        <d v="1978-11-01T00:00:00"/>
        <d v="1978-12-01T00:00:00"/>
        <d v="1979-01-01T00:00:00"/>
        <d v="1979-02-01T00:00:00"/>
        <d v="1979-03-01T00:00:00"/>
        <d v="1979-04-01T00:00:00"/>
        <d v="1979-05-01T00:00:00"/>
        <d v="1979-06-01T00:00:00"/>
        <d v="1979-07-01T00:00:00"/>
        <d v="1979-08-01T00:00:00"/>
        <d v="1979-09-01T00:00:00"/>
        <d v="1979-10-01T00:00:00"/>
        <d v="1979-11-01T00:00:00"/>
        <d v="1979-12-01T00:00:00"/>
        <d v="1980-01-01T00:00:00"/>
        <d v="1980-02-01T00:00:00"/>
        <d v="1980-03-01T00:00:00"/>
        <d v="1980-04-01T00:00:00"/>
        <d v="1980-05-01T00:00:00"/>
        <d v="1980-06-01T00:00:00"/>
        <d v="1980-07-01T00:00:00"/>
        <d v="1980-08-01T00:00:00"/>
        <d v="1980-09-01T00:00:00"/>
        <d v="1980-10-01T00:00:00"/>
        <d v="1980-11-01T00:00:00"/>
        <d v="1980-12-01T00:00:00"/>
        <d v="1981-01-01T00:00:00"/>
        <d v="1981-02-01T00:00:00"/>
        <d v="1981-03-01T00:00:00"/>
        <d v="1981-04-01T00:00:00"/>
        <d v="1981-05-01T00:00:00"/>
        <d v="1981-06-01T00:00:00"/>
        <d v="1981-07-01T00:00:00"/>
        <d v="1981-08-01T00:00:00"/>
        <d v="1981-09-01T00:00:00"/>
        <d v="1981-10-01T00:00:00"/>
        <d v="1981-11-01T00:00:00"/>
        <d v="1981-12-01T00:00:00"/>
        <d v="1982-01-01T00:00:00"/>
        <d v="1982-02-01T00:00:00"/>
        <d v="1982-03-01T00:00:00"/>
        <d v="1982-04-01T00:00:00"/>
        <d v="1982-05-01T00:00:00"/>
        <d v="1982-06-01T00:00:00"/>
        <d v="1982-07-01T00:00:00"/>
        <d v="1982-08-01T00:00:00"/>
        <d v="1982-09-01T00:00:00"/>
        <d v="1982-10-01T00:00:00"/>
        <d v="1982-11-01T00:00:00"/>
        <d v="1982-12-01T00:00:00"/>
        <d v="1983-01-01T00:00:00"/>
        <d v="1983-02-01T00:00:00"/>
        <d v="1983-03-01T00:00:00"/>
        <d v="1983-04-01T00:00:00"/>
        <d v="1983-05-01T00:00:00"/>
        <d v="1983-06-01T00:00:00"/>
        <d v="1983-07-01T00:00:00"/>
        <d v="1983-08-01T00:00:00"/>
        <d v="1983-09-01T00:00:00"/>
        <d v="1983-10-01T00:00:00"/>
        <d v="1983-11-01T00:00:00"/>
        <d v="1983-12-01T00:00:00"/>
        <d v="1984-01-01T00:00:00"/>
        <d v="1984-02-01T00:00:00"/>
        <d v="1984-03-01T00:00:00"/>
        <d v="1984-04-01T00:00:00"/>
        <d v="1984-05-01T00:00:00"/>
        <d v="1984-06-01T00:00:00"/>
        <d v="1984-07-01T00:00:00"/>
        <d v="1984-08-01T00:00:00"/>
        <d v="1984-09-01T00:00:00"/>
        <d v="1984-10-01T00:00:00"/>
        <d v="1984-11-01T00:00:00"/>
        <d v="1984-12-01T00:00:00"/>
        <d v="1985-01-01T00:00:00"/>
        <d v="1985-02-01T00:00:00"/>
        <d v="1985-03-01T00:00:00"/>
        <d v="1985-04-01T00:00:00"/>
        <d v="1985-05-01T00:00:00"/>
        <d v="1985-06-01T00:00:00"/>
        <d v="1985-07-01T00:00:00"/>
        <d v="1985-08-01T00:00:00"/>
        <d v="1985-09-01T00:00:00"/>
        <d v="1985-10-01T00:00:00"/>
        <d v="1985-11-01T00:00:00"/>
        <d v="1985-12-01T00:00:00"/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</sharedItems>
      <fieldGroup par="3" base="0">
        <rangePr groupBy="months" startDate="1976-01-01T00:00:00" endDate="2022-11-02T00:00:00"/>
        <groupItems count="14">
          <s v="&lt;01/01/197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1/2022"/>
        </groupItems>
      </fieldGroup>
    </cacheField>
    <cacheField name="Industrial workers" numFmtId="4">
      <sharedItems containsSemiMixedTypes="0" containsString="0" containsNumber="1" minValue="2621.3000000000002" maxValue="3910.7"/>
    </cacheField>
    <cacheField name="Quarters" numFmtId="0" databaseField="0">
      <fieldGroup base="0">
        <rangePr groupBy="quarters" startDate="1976-01-01T00:00:00" endDate="2022-11-02T00:00:00"/>
        <groupItems count="6">
          <s v="&lt;01/01/1976"/>
          <s v="Qtr1"/>
          <s v="Qtr2"/>
          <s v="Qtr3"/>
          <s v="Qtr4"/>
          <s v="&gt;02/11/2022"/>
        </groupItems>
      </fieldGroup>
    </cacheField>
    <cacheField name="Years" numFmtId="0" databaseField="0">
      <fieldGroup base="0">
        <rangePr groupBy="years" startDate="1976-01-01T00:00:00" endDate="2022-11-02T00:00:00"/>
        <groupItems count="49">
          <s v="&lt;01/01/1976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02/1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Murray" refreshedDate="44909.599641435183" createdVersion="7" refreshedVersion="7" minRefreshableVersion="3" recordCount="563" xr:uid="{DB538B0F-4535-421B-B22A-04F55E888E8A}">
  <cacheSource type="worksheet">
    <worksheetSource ref="A1:B564" sheet="services"/>
  </cacheSource>
  <cacheFields count="4">
    <cacheField name="North American Industry Classification System (NAICS) 4" numFmtId="14">
      <sharedItems containsSemiMixedTypes="0" containsNonDate="0" containsDate="1" containsString="0" minDate="1976-01-01T00:00:00" maxDate="2022-11-02T00:00:00" count="563">
        <d v="1976-01-01T00:00:00"/>
        <d v="1976-02-01T00:00:00"/>
        <d v="1976-03-01T00:00:00"/>
        <d v="1976-04-01T00:00:00"/>
        <d v="1976-05-01T00:00:00"/>
        <d v="1976-06-01T00:00:00"/>
        <d v="1976-07-01T00:00:00"/>
        <d v="1976-08-01T00:00:00"/>
        <d v="1976-09-01T00:00:00"/>
        <d v="1976-10-01T00:00:00"/>
        <d v="1976-11-01T00:00:00"/>
        <d v="1976-12-01T00:00:00"/>
        <d v="1977-01-01T00:00:00"/>
        <d v="1977-02-01T00:00:00"/>
        <d v="1977-03-01T00:00:00"/>
        <d v="1977-04-01T00:00:00"/>
        <d v="1977-05-01T00:00:00"/>
        <d v="1977-06-01T00:00:00"/>
        <d v="1977-07-01T00:00:00"/>
        <d v="1977-08-01T00:00:00"/>
        <d v="1977-09-01T00:00:00"/>
        <d v="1977-10-01T00:00:00"/>
        <d v="1977-11-01T00:00:00"/>
        <d v="1977-12-01T00:00:00"/>
        <d v="1978-01-01T00:00:00"/>
        <d v="1978-02-01T00:00:00"/>
        <d v="1978-03-01T00:00:00"/>
        <d v="1978-04-01T00:00:00"/>
        <d v="1978-05-01T00:00:00"/>
        <d v="1978-06-01T00:00:00"/>
        <d v="1978-07-01T00:00:00"/>
        <d v="1978-08-01T00:00:00"/>
        <d v="1978-09-01T00:00:00"/>
        <d v="1978-10-01T00:00:00"/>
        <d v="1978-11-01T00:00:00"/>
        <d v="1978-12-01T00:00:00"/>
        <d v="1979-01-01T00:00:00"/>
        <d v="1979-02-01T00:00:00"/>
        <d v="1979-03-01T00:00:00"/>
        <d v="1979-04-01T00:00:00"/>
        <d v="1979-05-01T00:00:00"/>
        <d v="1979-06-01T00:00:00"/>
        <d v="1979-07-01T00:00:00"/>
        <d v="1979-08-01T00:00:00"/>
        <d v="1979-09-01T00:00:00"/>
        <d v="1979-10-01T00:00:00"/>
        <d v="1979-11-01T00:00:00"/>
        <d v="1979-12-01T00:00:00"/>
        <d v="1980-01-01T00:00:00"/>
        <d v="1980-02-01T00:00:00"/>
        <d v="1980-03-01T00:00:00"/>
        <d v="1980-04-01T00:00:00"/>
        <d v="1980-05-01T00:00:00"/>
        <d v="1980-06-01T00:00:00"/>
        <d v="1980-07-01T00:00:00"/>
        <d v="1980-08-01T00:00:00"/>
        <d v="1980-09-01T00:00:00"/>
        <d v="1980-10-01T00:00:00"/>
        <d v="1980-11-01T00:00:00"/>
        <d v="1980-12-01T00:00:00"/>
        <d v="1981-01-01T00:00:00"/>
        <d v="1981-02-01T00:00:00"/>
        <d v="1981-03-01T00:00:00"/>
        <d v="1981-04-01T00:00:00"/>
        <d v="1981-05-01T00:00:00"/>
        <d v="1981-06-01T00:00:00"/>
        <d v="1981-07-01T00:00:00"/>
        <d v="1981-08-01T00:00:00"/>
        <d v="1981-09-01T00:00:00"/>
        <d v="1981-10-01T00:00:00"/>
        <d v="1981-11-01T00:00:00"/>
        <d v="1981-12-01T00:00:00"/>
        <d v="1982-01-01T00:00:00"/>
        <d v="1982-02-01T00:00:00"/>
        <d v="1982-03-01T00:00:00"/>
        <d v="1982-04-01T00:00:00"/>
        <d v="1982-05-01T00:00:00"/>
        <d v="1982-06-01T00:00:00"/>
        <d v="1982-07-01T00:00:00"/>
        <d v="1982-08-01T00:00:00"/>
        <d v="1982-09-01T00:00:00"/>
        <d v="1982-10-01T00:00:00"/>
        <d v="1982-11-01T00:00:00"/>
        <d v="1982-12-01T00:00:00"/>
        <d v="1983-01-01T00:00:00"/>
        <d v="1983-02-01T00:00:00"/>
        <d v="1983-03-01T00:00:00"/>
        <d v="1983-04-01T00:00:00"/>
        <d v="1983-05-01T00:00:00"/>
        <d v="1983-06-01T00:00:00"/>
        <d v="1983-07-01T00:00:00"/>
        <d v="1983-08-01T00:00:00"/>
        <d v="1983-09-01T00:00:00"/>
        <d v="1983-10-01T00:00:00"/>
        <d v="1983-11-01T00:00:00"/>
        <d v="1983-12-01T00:00:00"/>
        <d v="1984-01-01T00:00:00"/>
        <d v="1984-02-01T00:00:00"/>
        <d v="1984-03-01T00:00:00"/>
        <d v="1984-04-01T00:00:00"/>
        <d v="1984-05-01T00:00:00"/>
        <d v="1984-06-01T00:00:00"/>
        <d v="1984-07-01T00:00:00"/>
        <d v="1984-08-01T00:00:00"/>
        <d v="1984-09-01T00:00:00"/>
        <d v="1984-10-01T00:00:00"/>
        <d v="1984-11-01T00:00:00"/>
        <d v="1984-12-01T00:00:00"/>
        <d v="1985-01-01T00:00:00"/>
        <d v="1985-02-01T00:00:00"/>
        <d v="1985-03-01T00:00:00"/>
        <d v="1985-04-01T00:00:00"/>
        <d v="1985-05-01T00:00:00"/>
        <d v="1985-06-01T00:00:00"/>
        <d v="1985-07-01T00:00:00"/>
        <d v="1985-08-01T00:00:00"/>
        <d v="1985-09-01T00:00:00"/>
        <d v="1985-10-01T00:00:00"/>
        <d v="1985-11-01T00:00:00"/>
        <d v="1985-12-01T00:00:00"/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</sharedItems>
      <fieldGroup par="3" base="0">
        <rangePr groupBy="months" startDate="1976-01-01T00:00:00" endDate="2022-11-02T00:00:00"/>
        <groupItems count="14">
          <s v="&lt;01/01/197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1/2022"/>
        </groupItems>
      </fieldGroup>
    </cacheField>
    <cacheField name="Services-producing sector 10" numFmtId="4">
      <sharedItems containsSemiMixedTypes="0" containsString="0" containsNumber="1" minValue="6198.3" maxValue="15857"/>
    </cacheField>
    <cacheField name="Quarters" numFmtId="0" databaseField="0">
      <fieldGroup base="0">
        <rangePr groupBy="quarters" startDate="1976-01-01T00:00:00" endDate="2022-11-02T00:00:00"/>
        <groupItems count="6">
          <s v="&lt;01/01/1976"/>
          <s v="Qtr1"/>
          <s v="Qtr2"/>
          <s v="Qtr3"/>
          <s v="Qtr4"/>
          <s v="&gt;02/11/2022"/>
        </groupItems>
      </fieldGroup>
    </cacheField>
    <cacheField name="Years" numFmtId="0" databaseField="0">
      <fieldGroup base="0">
        <rangePr groupBy="years" startDate="1976-01-01T00:00:00" endDate="2022-11-02T00:00:00"/>
        <groupItems count="49">
          <s v="&lt;01/01/1976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02/1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84">
  <r>
    <x v="0"/>
    <n v="414.2"/>
  </r>
  <r>
    <x v="1"/>
    <n v="414"/>
  </r>
  <r>
    <x v="2"/>
    <n v="419.4"/>
  </r>
  <r>
    <x v="3"/>
    <n v="443.7"/>
  </r>
  <r>
    <x v="4"/>
    <n v="470.1"/>
  </r>
  <r>
    <x v="5"/>
    <n v="486.2"/>
  </r>
  <r>
    <x v="6"/>
    <n v="516"/>
  </r>
  <r>
    <x v="7"/>
    <n v="536"/>
  </r>
  <r>
    <x v="8"/>
    <n v="501.5"/>
  </r>
  <r>
    <x v="9"/>
    <n v="479.1"/>
  </r>
  <r>
    <x v="10"/>
    <n v="455.9"/>
  </r>
  <r>
    <x v="11"/>
    <n v="430"/>
  </r>
  <r>
    <x v="12"/>
    <n v="413.6"/>
  </r>
  <r>
    <x v="13"/>
    <n v="404.5"/>
  </r>
  <r>
    <x v="14"/>
    <n v="413.3"/>
  </r>
  <r>
    <x v="15"/>
    <n v="446.8"/>
  </r>
  <r>
    <x v="16"/>
    <n v="476.9"/>
  </r>
  <r>
    <x v="17"/>
    <n v="484.3"/>
  </r>
  <r>
    <x v="18"/>
    <n v="504.9"/>
  </r>
  <r>
    <x v="19"/>
    <n v="505.3"/>
  </r>
  <r>
    <x v="20"/>
    <n v="481.9"/>
  </r>
  <r>
    <x v="21"/>
    <n v="465.5"/>
  </r>
  <r>
    <x v="22"/>
    <n v="427.5"/>
  </r>
  <r>
    <x v="23"/>
    <n v="397.1"/>
  </r>
  <r>
    <x v="24"/>
    <n v="382.3"/>
  </r>
  <r>
    <x v="25"/>
    <n v="383.1"/>
  </r>
  <r>
    <x v="26"/>
    <n v="392.7"/>
  </r>
  <r>
    <x v="27"/>
    <n v="407.9"/>
  </r>
  <r>
    <x v="28"/>
    <n v="454.1"/>
  </r>
  <r>
    <x v="29"/>
    <n v="464.2"/>
  </r>
  <r>
    <x v="30"/>
    <n v="486.4"/>
  </r>
  <r>
    <x v="31"/>
    <n v="496.2"/>
  </r>
  <r>
    <x v="32"/>
    <n v="465.1"/>
  </r>
  <r>
    <x v="33"/>
    <n v="456.3"/>
  </r>
  <r>
    <x v="34"/>
    <n v="417.2"/>
  </r>
  <r>
    <x v="35"/>
    <n v="402.3"/>
  </r>
  <r>
    <x v="36"/>
    <n v="398"/>
  </r>
  <r>
    <x v="37"/>
    <n v="400.4"/>
  </r>
  <r>
    <x v="38"/>
    <n v="418.9"/>
  </r>
  <r>
    <x v="39"/>
    <n v="439.3"/>
  </r>
  <r>
    <x v="40"/>
    <n v="473.6"/>
  </r>
  <r>
    <x v="41"/>
    <n v="482.2"/>
  </r>
  <r>
    <x v="42"/>
    <n v="495.8"/>
  </r>
  <r>
    <x v="43"/>
    <n v="510.3"/>
  </r>
  <r>
    <x v="44"/>
    <n v="474.8"/>
  </r>
  <r>
    <x v="45"/>
    <n v="445.6"/>
  </r>
  <r>
    <x v="46"/>
    <n v="423.5"/>
  </r>
  <r>
    <x v="47"/>
    <n v="405.8"/>
  </r>
  <r>
    <x v="48"/>
    <n v="396.4"/>
  </r>
  <r>
    <x v="49"/>
    <n v="398.1"/>
  </r>
  <r>
    <x v="50"/>
    <n v="405"/>
  </r>
  <r>
    <x v="51"/>
    <n v="435.7"/>
  </r>
  <r>
    <x v="52"/>
    <n v="460.5"/>
  </r>
  <r>
    <x v="53"/>
    <n v="468.4"/>
  </r>
  <r>
    <x v="54"/>
    <n v="484.4"/>
  </r>
  <r>
    <x v="55"/>
    <n v="485.3"/>
  </r>
  <r>
    <x v="56"/>
    <n v="455.3"/>
  </r>
  <r>
    <x v="57"/>
    <n v="439.1"/>
  </r>
  <r>
    <x v="58"/>
    <n v="414"/>
  </r>
  <r>
    <x v="59"/>
    <n v="401"/>
  </r>
  <r>
    <x v="60"/>
    <n v="391.5"/>
  </r>
  <r>
    <x v="61"/>
    <n v="391"/>
  </r>
  <r>
    <x v="62"/>
    <n v="409"/>
  </r>
  <r>
    <x v="63"/>
    <n v="433.2"/>
  </r>
  <r>
    <x v="64"/>
    <n v="463.5"/>
  </r>
  <r>
    <x v="65"/>
    <n v="469.5"/>
  </r>
  <r>
    <x v="66"/>
    <n v="489.5"/>
  </r>
  <r>
    <x v="67"/>
    <n v="497.4"/>
  </r>
  <r>
    <x v="68"/>
    <n v="465.4"/>
  </r>
  <r>
    <x v="69"/>
    <n v="437.4"/>
  </r>
  <r>
    <x v="70"/>
    <n v="412.2"/>
  </r>
  <r>
    <x v="71"/>
    <n v="391.6"/>
  </r>
  <r>
    <x v="72"/>
    <n v="382"/>
  </r>
  <r>
    <x v="73"/>
    <n v="386.6"/>
  </r>
  <r>
    <x v="74"/>
    <n v="399.5"/>
  </r>
  <r>
    <x v="75"/>
    <n v="416.9"/>
  </r>
  <r>
    <x v="76"/>
    <n v="464.7"/>
  </r>
  <r>
    <x v="77"/>
    <n v="471.7"/>
  </r>
  <r>
    <x v="78"/>
    <n v="491.6"/>
  </r>
  <r>
    <x v="79"/>
    <n v="505.7"/>
  </r>
  <r>
    <x v="80"/>
    <n v="480.5"/>
  </r>
  <r>
    <x v="81"/>
    <n v="463.2"/>
  </r>
  <r>
    <x v="82"/>
    <n v="427.1"/>
  </r>
  <r>
    <x v="83"/>
    <n v="415"/>
  </r>
  <r>
    <x v="84"/>
    <n v="404.6"/>
  </r>
  <r>
    <x v="85"/>
    <n v="408.2"/>
  </r>
  <r>
    <x v="86"/>
    <n v="417.6"/>
  </r>
  <r>
    <x v="87"/>
    <n v="426.3"/>
  </r>
  <r>
    <x v="88"/>
    <n v="471.6"/>
  </r>
  <r>
    <x v="89"/>
    <n v="483.6"/>
  </r>
  <r>
    <x v="90"/>
    <n v="505.4"/>
  </r>
  <r>
    <x v="91"/>
    <n v="512.6"/>
  </r>
  <r>
    <x v="92"/>
    <n v="478.4"/>
  </r>
  <r>
    <x v="93"/>
    <n v="462.4"/>
  </r>
  <r>
    <x v="94"/>
    <n v="431.6"/>
  </r>
  <r>
    <x v="95"/>
    <n v="415.5"/>
  </r>
  <r>
    <x v="96"/>
    <n v="396.7"/>
  </r>
  <r>
    <x v="97"/>
    <n v="398.5"/>
  </r>
  <r>
    <x v="98"/>
    <n v="411.7"/>
  </r>
  <r>
    <x v="99"/>
    <n v="439.1"/>
  </r>
  <r>
    <x v="100"/>
    <n v="466.3"/>
  </r>
  <r>
    <x v="101"/>
    <n v="475.7"/>
  </r>
  <r>
    <x v="102"/>
    <n v="490.9"/>
  </r>
  <r>
    <x v="103"/>
    <n v="486.5"/>
  </r>
  <r>
    <x v="104"/>
    <n v="459.9"/>
  </r>
  <r>
    <x v="105"/>
    <n v="434.1"/>
  </r>
  <r>
    <x v="106"/>
    <n v="406.3"/>
  </r>
  <r>
    <x v="107"/>
    <n v="395.4"/>
  </r>
  <r>
    <x v="108"/>
    <n v="390.1"/>
  </r>
  <r>
    <x v="109"/>
    <n v="394.2"/>
  </r>
  <r>
    <x v="110"/>
    <n v="408.6"/>
  </r>
  <r>
    <x v="111"/>
    <n v="428.5"/>
  </r>
  <r>
    <x v="112"/>
    <n v="474.5"/>
  </r>
  <r>
    <x v="113"/>
    <n v="477.7"/>
  </r>
  <r>
    <x v="114"/>
    <n v="498.8"/>
  </r>
  <r>
    <x v="115"/>
    <n v="513.6"/>
  </r>
  <r>
    <x v="116"/>
    <n v="485.3"/>
  </r>
  <r>
    <x v="117"/>
    <n v="466.6"/>
  </r>
  <r>
    <x v="118"/>
    <n v="433.9"/>
  </r>
  <r>
    <x v="119"/>
    <n v="418.8"/>
  </r>
  <r>
    <x v="120"/>
    <n v="415.8"/>
  </r>
  <r>
    <x v="121"/>
    <n v="417.1"/>
  </r>
  <r>
    <x v="122"/>
    <n v="431"/>
  </r>
  <r>
    <x v="123"/>
    <n v="458.8"/>
  </r>
  <r>
    <x v="124"/>
    <n v="488.3"/>
  </r>
  <r>
    <x v="125"/>
    <n v="500.5"/>
  </r>
  <r>
    <x v="126"/>
    <n v="512.5"/>
  </r>
  <r>
    <x v="127"/>
    <n v="521.70000000000005"/>
  </r>
  <r>
    <x v="128"/>
    <n v="495.8"/>
  </r>
  <r>
    <x v="129"/>
    <n v="488.5"/>
  </r>
  <r>
    <x v="130"/>
    <n v="448.6"/>
  </r>
  <r>
    <x v="131"/>
    <n v="419.3"/>
  </r>
  <r>
    <x v="132"/>
    <n v="416.7"/>
  </r>
  <r>
    <x v="133"/>
    <n v="419.1"/>
  </r>
  <r>
    <x v="134"/>
    <n v="431.4"/>
  </r>
  <r>
    <x v="135"/>
    <n v="452.5"/>
  </r>
  <r>
    <x v="136"/>
    <n v="488.2"/>
  </r>
  <r>
    <x v="137"/>
    <n v="502.9"/>
  </r>
  <r>
    <x v="138"/>
    <n v="517.5"/>
  </r>
  <r>
    <x v="139"/>
    <n v="522.70000000000005"/>
  </r>
  <r>
    <x v="140"/>
    <n v="498.4"/>
  </r>
  <r>
    <x v="141"/>
    <n v="466.1"/>
  </r>
  <r>
    <x v="142"/>
    <n v="438.4"/>
  </r>
  <r>
    <x v="143"/>
    <n v="419.8"/>
  </r>
  <r>
    <x v="144"/>
    <n v="410.2"/>
  </r>
  <r>
    <x v="145"/>
    <n v="416.4"/>
  </r>
  <r>
    <x v="146"/>
    <n v="427.8"/>
  </r>
  <r>
    <x v="147"/>
    <n v="438.6"/>
  </r>
  <r>
    <x v="148"/>
    <n v="468.9"/>
  </r>
  <r>
    <x v="149"/>
    <n v="473"/>
  </r>
  <r>
    <x v="150"/>
    <n v="498.3"/>
  </r>
  <r>
    <x v="151"/>
    <n v="495.2"/>
  </r>
  <r>
    <x v="152"/>
    <n v="477.1"/>
  </r>
  <r>
    <x v="153"/>
    <n v="455.8"/>
  </r>
  <r>
    <x v="154"/>
    <n v="431.1"/>
  </r>
  <r>
    <x v="155"/>
    <n v="414.9"/>
  </r>
  <r>
    <x v="156"/>
    <n v="409.5"/>
  </r>
  <r>
    <x v="157"/>
    <n v="406.6"/>
  </r>
  <r>
    <x v="158"/>
    <n v="415.7"/>
  </r>
  <r>
    <x v="159"/>
    <n v="430.7"/>
  </r>
  <r>
    <x v="160"/>
    <n v="467"/>
  </r>
  <r>
    <x v="161"/>
    <n v="465.7"/>
  </r>
  <r>
    <x v="162"/>
    <n v="487.9"/>
  </r>
  <r>
    <x v="163"/>
    <n v="494.8"/>
  </r>
  <r>
    <x v="164"/>
    <n v="473.6"/>
  </r>
  <r>
    <x v="165"/>
    <n v="442.9"/>
  </r>
  <r>
    <x v="166"/>
    <n v="417.8"/>
  </r>
  <r>
    <x v="167"/>
    <n v="402.9"/>
  </r>
  <r>
    <x v="168"/>
    <n v="402.9"/>
  </r>
  <r>
    <x v="169"/>
    <n v="402.8"/>
  </r>
  <r>
    <x v="170"/>
    <n v="410.2"/>
  </r>
  <r>
    <x v="171"/>
    <n v="430.7"/>
  </r>
  <r>
    <x v="172"/>
    <n v="455.6"/>
  </r>
  <r>
    <x v="173"/>
    <n v="459.3"/>
  </r>
  <r>
    <x v="174"/>
    <n v="485.6"/>
  </r>
  <r>
    <x v="175"/>
    <n v="492.5"/>
  </r>
  <r>
    <x v="176"/>
    <n v="462.7"/>
  </r>
  <r>
    <x v="177"/>
    <n v="440.5"/>
  </r>
  <r>
    <x v="178"/>
    <n v="417.5"/>
  </r>
  <r>
    <x v="179"/>
    <n v="407.9"/>
  </r>
  <r>
    <x v="180"/>
    <n v="404"/>
  </r>
  <r>
    <x v="181"/>
    <n v="405.7"/>
  </r>
  <r>
    <x v="182"/>
    <n v="414.2"/>
  </r>
  <r>
    <x v="183"/>
    <n v="440.6"/>
  </r>
  <r>
    <x v="184"/>
    <n v="476"/>
  </r>
  <r>
    <x v="185"/>
    <n v="475.3"/>
  </r>
  <r>
    <x v="186"/>
    <n v="496.5"/>
  </r>
  <r>
    <x v="187"/>
    <n v="501.4"/>
  </r>
  <r>
    <x v="188"/>
    <n v="479.2"/>
  </r>
  <r>
    <x v="189"/>
    <n v="455.7"/>
  </r>
  <r>
    <x v="190"/>
    <n v="426.4"/>
  </r>
  <r>
    <x v="191"/>
    <n v="411.6"/>
  </r>
  <r>
    <x v="192"/>
    <n v="403.7"/>
  </r>
  <r>
    <x v="193"/>
    <n v="407.5"/>
  </r>
  <r>
    <x v="194"/>
    <n v="412.1"/>
  </r>
  <r>
    <x v="195"/>
    <n v="428.4"/>
  </r>
  <r>
    <x v="196"/>
    <n v="464.3"/>
  </r>
  <r>
    <x v="197"/>
    <n v="463"/>
  </r>
  <r>
    <x v="198"/>
    <n v="480"/>
  </r>
  <r>
    <x v="199"/>
    <n v="486.8"/>
  </r>
  <r>
    <x v="200"/>
    <n v="465.8"/>
  </r>
  <r>
    <x v="201"/>
    <n v="444.7"/>
  </r>
  <r>
    <x v="202"/>
    <n v="420.5"/>
  </r>
  <r>
    <x v="203"/>
    <n v="395.8"/>
  </r>
  <r>
    <x v="204"/>
    <n v="394.5"/>
  </r>
  <r>
    <x v="205"/>
    <n v="399.2"/>
  </r>
  <r>
    <x v="206"/>
    <n v="405.7"/>
  </r>
  <r>
    <x v="207"/>
    <n v="426"/>
  </r>
  <r>
    <x v="208"/>
    <n v="471"/>
  </r>
  <r>
    <x v="209"/>
    <n v="473.5"/>
  </r>
  <r>
    <x v="210"/>
    <n v="502.6"/>
  </r>
  <r>
    <x v="211"/>
    <n v="500.6"/>
  </r>
  <r>
    <x v="212"/>
    <n v="471.8"/>
  </r>
  <r>
    <x v="213"/>
    <n v="462.4"/>
  </r>
  <r>
    <x v="214"/>
    <n v="433.8"/>
  </r>
  <r>
    <x v="215"/>
    <n v="404.9"/>
  </r>
  <r>
    <x v="216"/>
    <n v="393.7"/>
  </r>
  <r>
    <x v="217"/>
    <n v="398.6"/>
  </r>
  <r>
    <x v="218"/>
    <n v="405.2"/>
  </r>
  <r>
    <x v="219"/>
    <n v="427.8"/>
  </r>
  <r>
    <x v="220"/>
    <n v="465.3"/>
  </r>
  <r>
    <x v="221"/>
    <n v="463.7"/>
  </r>
  <r>
    <x v="222"/>
    <n v="483.1"/>
  </r>
  <r>
    <x v="223"/>
    <n v="478.2"/>
  </r>
  <r>
    <x v="224"/>
    <n v="464.7"/>
  </r>
  <r>
    <x v="225"/>
    <n v="444"/>
  </r>
  <r>
    <x v="226"/>
    <n v="419.8"/>
  </r>
  <r>
    <x v="227"/>
    <n v="402.4"/>
  </r>
  <r>
    <x v="228"/>
    <n v="394.3"/>
  </r>
  <r>
    <x v="229"/>
    <n v="389.8"/>
  </r>
  <r>
    <x v="230"/>
    <n v="403"/>
  </r>
  <r>
    <x v="231"/>
    <n v="413.7"/>
  </r>
  <r>
    <x v="232"/>
    <n v="442.3"/>
  </r>
  <r>
    <x v="233"/>
    <n v="452.3"/>
  </r>
  <r>
    <x v="234"/>
    <n v="459.4"/>
  </r>
  <r>
    <x v="235"/>
    <n v="460.2"/>
  </r>
  <r>
    <x v="236"/>
    <n v="429.9"/>
  </r>
  <r>
    <x v="237"/>
    <n v="417.4"/>
  </r>
  <r>
    <x v="238"/>
    <n v="388.8"/>
  </r>
  <r>
    <x v="239"/>
    <n v="380.1"/>
  </r>
  <r>
    <x v="240"/>
    <n v="372.9"/>
  </r>
  <r>
    <x v="241"/>
    <n v="379.6"/>
  </r>
  <r>
    <x v="242"/>
    <n v="388"/>
  </r>
  <r>
    <x v="243"/>
    <n v="401.2"/>
  </r>
  <r>
    <x v="244"/>
    <n v="433.9"/>
  </r>
  <r>
    <x v="245"/>
    <n v="443.6"/>
  </r>
  <r>
    <x v="246"/>
    <n v="461.1"/>
  </r>
  <r>
    <x v="247"/>
    <n v="465.2"/>
  </r>
  <r>
    <x v="248"/>
    <n v="436.1"/>
  </r>
  <r>
    <x v="249"/>
    <n v="430"/>
  </r>
  <r>
    <x v="250"/>
    <n v="404.7"/>
  </r>
  <r>
    <x v="251"/>
    <n v="395.7"/>
  </r>
  <r>
    <x v="252"/>
    <n v="386.1"/>
  </r>
  <r>
    <x v="253"/>
    <n v="378.3"/>
  </r>
  <r>
    <x v="254"/>
    <n v="381.8"/>
  </r>
  <r>
    <x v="255"/>
    <n v="399.8"/>
  </r>
  <r>
    <x v="256"/>
    <n v="418.6"/>
  </r>
  <r>
    <x v="257"/>
    <n v="436"/>
  </r>
  <r>
    <x v="258"/>
    <n v="450.6"/>
  </r>
  <r>
    <x v="259"/>
    <n v="454.4"/>
  </r>
  <r>
    <x v="260"/>
    <n v="430.9"/>
  </r>
  <r>
    <x v="261"/>
    <n v="421.5"/>
  </r>
  <r>
    <x v="262"/>
    <n v="401.8"/>
  </r>
  <r>
    <x v="263"/>
    <n v="387.1"/>
  </r>
  <r>
    <x v="264"/>
    <n v="383.6"/>
  </r>
  <r>
    <x v="265"/>
    <n v="386.2"/>
  </r>
  <r>
    <x v="266"/>
    <n v="400.4"/>
  </r>
  <r>
    <x v="267"/>
    <n v="421.8"/>
  </r>
  <r>
    <x v="268"/>
    <n v="442.3"/>
  </r>
  <r>
    <x v="269"/>
    <n v="435"/>
  </r>
  <r>
    <x v="270"/>
    <n v="450.4"/>
  </r>
  <r>
    <x v="271"/>
    <n v="471.6"/>
  </r>
  <r>
    <x v="272"/>
    <n v="445.5"/>
  </r>
  <r>
    <x v="273"/>
    <n v="427.7"/>
  </r>
  <r>
    <x v="274"/>
    <n v="392.3"/>
  </r>
  <r>
    <x v="275"/>
    <n v="384.9"/>
  </r>
  <r>
    <x v="276"/>
    <n v="374.1"/>
  </r>
  <r>
    <x v="277"/>
    <n v="379.4"/>
  </r>
  <r>
    <x v="278"/>
    <n v="383.2"/>
  </r>
  <r>
    <x v="279"/>
    <n v="402.5"/>
  </r>
  <r>
    <x v="280"/>
    <n v="421.6"/>
  </r>
  <r>
    <x v="281"/>
    <n v="429.9"/>
  </r>
  <r>
    <x v="282"/>
    <n v="444"/>
  </r>
  <r>
    <x v="283"/>
    <n v="442"/>
  </r>
  <r>
    <x v="284"/>
    <n v="416"/>
  </r>
  <r>
    <x v="285"/>
    <n v="404.5"/>
  </r>
  <r>
    <x v="286"/>
    <n v="385.9"/>
  </r>
  <r>
    <x v="287"/>
    <n v="366.1"/>
  </r>
  <r>
    <x v="288"/>
    <n v="361.4"/>
  </r>
  <r>
    <x v="289"/>
    <n v="362.6"/>
  </r>
  <r>
    <x v="290"/>
    <n v="370.4"/>
  </r>
  <r>
    <x v="291"/>
    <n v="368.9"/>
  </r>
  <r>
    <x v="292"/>
    <n v="392"/>
  </r>
  <r>
    <x v="293"/>
    <n v="393.4"/>
  </r>
  <r>
    <x v="294"/>
    <n v="404.9"/>
  </r>
  <r>
    <x v="295"/>
    <n v="406.1"/>
  </r>
  <r>
    <x v="296"/>
    <n v="375.4"/>
  </r>
  <r>
    <x v="297"/>
    <n v="362.5"/>
  </r>
  <r>
    <x v="298"/>
    <n v="336.2"/>
  </r>
  <r>
    <x v="299"/>
    <n v="321.8"/>
  </r>
  <r>
    <x v="300"/>
    <n v="311.3"/>
  </r>
  <r>
    <x v="301"/>
    <n v="303.7"/>
  </r>
  <r>
    <x v="302"/>
    <n v="311.5"/>
  </r>
  <r>
    <x v="303"/>
    <n v="329.1"/>
  </r>
  <r>
    <x v="304"/>
    <n v="335.4"/>
  </r>
  <r>
    <x v="305"/>
    <n v="341"/>
  </r>
  <r>
    <x v="306"/>
    <n v="357"/>
  </r>
  <r>
    <x v="307"/>
    <n v="350.8"/>
  </r>
  <r>
    <x v="308"/>
    <n v="326.7"/>
  </r>
  <r>
    <x v="309"/>
    <n v="318.7"/>
  </r>
  <r>
    <x v="310"/>
    <n v="304.2"/>
  </r>
  <r>
    <x v="311"/>
    <n v="281.3"/>
  </r>
  <r>
    <x v="312"/>
    <n v="276.60000000000002"/>
  </r>
  <r>
    <x v="313"/>
    <n v="270.89999999999998"/>
  </r>
  <r>
    <x v="314"/>
    <n v="292.2"/>
  </r>
  <r>
    <x v="315"/>
    <n v="305.8"/>
  </r>
  <r>
    <x v="316"/>
    <n v="326.2"/>
  </r>
  <r>
    <x v="317"/>
    <n v="336.4"/>
  </r>
  <r>
    <x v="318"/>
    <n v="358.4"/>
  </r>
  <r>
    <x v="319"/>
    <n v="359.6"/>
  </r>
  <r>
    <x v="320"/>
    <n v="352.3"/>
  </r>
  <r>
    <x v="321"/>
    <n v="352.2"/>
  </r>
  <r>
    <x v="322"/>
    <n v="335.1"/>
  </r>
  <r>
    <x v="323"/>
    <n v="318.7"/>
  </r>
  <r>
    <x v="324"/>
    <n v="308.8"/>
  </r>
  <r>
    <x v="325"/>
    <n v="304.89999999999998"/>
  </r>
  <r>
    <x v="326"/>
    <n v="310.5"/>
  </r>
  <r>
    <x v="327"/>
    <n v="324.10000000000002"/>
  </r>
  <r>
    <x v="328"/>
    <n v="342.1"/>
  </r>
  <r>
    <x v="329"/>
    <n v="346.2"/>
  </r>
  <r>
    <x v="330"/>
    <n v="355.7"/>
  </r>
  <r>
    <x v="331"/>
    <n v="362"/>
  </r>
  <r>
    <x v="332"/>
    <n v="335.2"/>
  </r>
  <r>
    <x v="333"/>
    <n v="333.6"/>
  </r>
  <r>
    <x v="334"/>
    <n v="324.5"/>
  </r>
  <r>
    <x v="335"/>
    <n v="312"/>
  </r>
  <r>
    <x v="336"/>
    <n v="299.8"/>
  </r>
  <r>
    <x v="337"/>
    <n v="296.8"/>
  </r>
  <r>
    <x v="338"/>
    <n v="309.39999999999998"/>
  </r>
  <r>
    <x v="339"/>
    <n v="322"/>
  </r>
  <r>
    <x v="340"/>
    <n v="337.9"/>
  </r>
  <r>
    <x v="341"/>
    <n v="344.9"/>
  </r>
  <r>
    <x v="342"/>
    <n v="350"/>
  </r>
  <r>
    <x v="343"/>
    <n v="345.9"/>
  </r>
  <r>
    <x v="344"/>
    <n v="326"/>
  </r>
  <r>
    <x v="345"/>
    <n v="322.89999999999998"/>
  </r>
  <r>
    <x v="346"/>
    <n v="308.60000000000002"/>
  </r>
  <r>
    <x v="347"/>
    <n v="299.7"/>
  </r>
  <r>
    <x v="348"/>
    <n v="286.3"/>
  </r>
  <r>
    <x v="349"/>
    <n v="293.8"/>
  </r>
  <r>
    <x v="350"/>
    <n v="312.89999999999998"/>
  </r>
  <r>
    <x v="351"/>
    <n v="326.7"/>
  </r>
  <r>
    <x v="352"/>
    <n v="362.2"/>
  </r>
  <r>
    <x v="353"/>
    <n v="370.1"/>
  </r>
  <r>
    <x v="354"/>
    <n v="398.5"/>
  </r>
  <r>
    <x v="355"/>
    <n v="389.9"/>
  </r>
  <r>
    <x v="356"/>
    <n v="355.9"/>
  </r>
  <r>
    <x v="357"/>
    <n v="356.6"/>
  </r>
  <r>
    <x v="358"/>
    <n v="329.3"/>
  </r>
  <r>
    <x v="359"/>
    <n v="323.7"/>
  </r>
  <r>
    <x v="360"/>
    <n v="302.39999999999998"/>
  </r>
  <r>
    <x v="361"/>
    <n v="313.89999999999998"/>
  </r>
  <r>
    <x v="362"/>
    <n v="322.2"/>
  </r>
  <r>
    <x v="363"/>
    <n v="344.3"/>
  </r>
  <r>
    <x v="364"/>
    <n v="362.1"/>
  </r>
  <r>
    <x v="365"/>
    <n v="358.1"/>
  </r>
  <r>
    <x v="366"/>
    <n v="373.4"/>
  </r>
  <r>
    <x v="367"/>
    <n v="377"/>
  </r>
  <r>
    <x v="368"/>
    <n v="355"/>
  </r>
  <r>
    <x v="369"/>
    <n v="339.8"/>
  </r>
  <r>
    <x v="370"/>
    <n v="318.10000000000002"/>
  </r>
  <r>
    <x v="371"/>
    <n v="317.60000000000002"/>
  </r>
  <r>
    <x v="372"/>
    <n v="305.2"/>
  </r>
  <r>
    <x v="373"/>
    <n v="291.89999999999998"/>
  </r>
  <r>
    <x v="374"/>
    <n v="298.10000000000002"/>
  </r>
  <r>
    <x v="375"/>
    <n v="314.60000000000002"/>
  </r>
  <r>
    <x v="376"/>
    <n v="343.4"/>
  </r>
  <r>
    <x v="377"/>
    <n v="345.1"/>
  </r>
  <r>
    <x v="378"/>
    <n v="360.8"/>
  </r>
  <r>
    <x v="379"/>
    <n v="365.6"/>
  </r>
  <r>
    <x v="380"/>
    <n v="354.7"/>
  </r>
  <r>
    <x v="381"/>
    <n v="347.9"/>
  </r>
  <r>
    <x v="382"/>
    <n v="325.89999999999998"/>
  </r>
  <r>
    <x v="383"/>
    <n v="298.39999999999998"/>
  </r>
  <r>
    <x v="384"/>
    <n v="296.7"/>
  </r>
  <r>
    <x v="385"/>
    <n v="297"/>
  </r>
  <r>
    <x v="386"/>
    <n v="305"/>
  </r>
  <r>
    <x v="387"/>
    <n v="317.3"/>
  </r>
  <r>
    <x v="388"/>
    <n v="337.6"/>
  </r>
  <r>
    <x v="389"/>
    <n v="344.7"/>
  </r>
  <r>
    <x v="390"/>
    <n v="355.9"/>
  </r>
  <r>
    <x v="391"/>
    <n v="348.4"/>
  </r>
  <r>
    <x v="392"/>
    <n v="352.7"/>
  </r>
  <r>
    <x v="393"/>
    <n v="342.6"/>
  </r>
  <r>
    <x v="394"/>
    <n v="310.8"/>
  </r>
  <r>
    <x v="395"/>
    <n v="310.2"/>
  </r>
  <r>
    <x v="396"/>
    <n v="289.3"/>
  </r>
  <r>
    <x v="397"/>
    <n v="294.7"/>
  </r>
  <r>
    <x v="398"/>
    <n v="302.89999999999998"/>
  </r>
  <r>
    <x v="399"/>
    <n v="319.2"/>
  </r>
  <r>
    <x v="400"/>
    <n v="335.1"/>
  </r>
  <r>
    <x v="401"/>
    <n v="340.5"/>
  </r>
  <r>
    <x v="402"/>
    <n v="344.8"/>
  </r>
  <r>
    <x v="403"/>
    <n v="345.1"/>
  </r>
  <r>
    <x v="404"/>
    <n v="332.6"/>
  </r>
  <r>
    <x v="405"/>
    <n v="325.7"/>
  </r>
  <r>
    <x v="406"/>
    <n v="303.8"/>
  </r>
  <r>
    <x v="407"/>
    <n v="288.5"/>
  </r>
  <r>
    <x v="408"/>
    <n v="279.39999999999998"/>
  </r>
  <r>
    <x v="409"/>
    <n v="279.5"/>
  </r>
  <r>
    <x v="410"/>
    <n v="284.89999999999998"/>
  </r>
  <r>
    <x v="411"/>
    <n v="290.60000000000002"/>
  </r>
  <r>
    <x v="412"/>
    <n v="314.89999999999998"/>
  </r>
  <r>
    <x v="413"/>
    <n v="313"/>
  </r>
  <r>
    <x v="414"/>
    <n v="322.2"/>
  </r>
  <r>
    <x v="415"/>
    <n v="325"/>
  </r>
  <r>
    <x v="416"/>
    <n v="309.10000000000002"/>
  </r>
  <r>
    <x v="417"/>
    <n v="308.2"/>
  </r>
  <r>
    <x v="418"/>
    <n v="296.5"/>
  </r>
  <r>
    <x v="419"/>
    <n v="279.39999999999998"/>
  </r>
  <r>
    <x v="420"/>
    <n v="283.8"/>
  </r>
  <r>
    <x v="421"/>
    <n v="284.5"/>
  </r>
  <r>
    <x v="422"/>
    <n v="288.60000000000002"/>
  </r>
  <r>
    <x v="423"/>
    <n v="298.39999999999998"/>
  </r>
  <r>
    <x v="424"/>
    <n v="317.89999999999998"/>
  </r>
  <r>
    <x v="425"/>
    <n v="326.3"/>
  </r>
  <r>
    <x v="426"/>
    <n v="325.89999999999998"/>
  </r>
  <r>
    <x v="427"/>
    <n v="331.4"/>
  </r>
  <r>
    <x v="428"/>
    <n v="321.2"/>
  </r>
  <r>
    <x v="429"/>
    <n v="319.2"/>
  </r>
  <r>
    <x v="430"/>
    <n v="295.8"/>
  </r>
  <r>
    <x v="431"/>
    <n v="289.60000000000002"/>
  </r>
  <r>
    <x v="432"/>
    <n v="277"/>
  </r>
  <r>
    <x v="433"/>
    <n v="272.39999999999998"/>
  </r>
  <r>
    <x v="434"/>
    <n v="277"/>
  </r>
  <r>
    <x v="435"/>
    <n v="304.10000000000002"/>
  </r>
  <r>
    <x v="436"/>
    <n v="321.3"/>
  </r>
  <r>
    <x v="437"/>
    <n v="315.60000000000002"/>
  </r>
  <r>
    <x v="438"/>
    <n v="331.1"/>
  </r>
  <r>
    <x v="439"/>
    <n v="330.3"/>
  </r>
  <r>
    <x v="440"/>
    <n v="325.2"/>
  </r>
  <r>
    <x v="441"/>
    <n v="312.2"/>
  </r>
  <r>
    <x v="442"/>
    <n v="293.60000000000002"/>
  </r>
  <r>
    <x v="443"/>
    <n v="289.5"/>
  </r>
  <r>
    <x v="444"/>
    <n v="281.8"/>
  </r>
  <r>
    <x v="445"/>
    <n v="285.8"/>
  </r>
  <r>
    <x v="446"/>
    <n v="293.5"/>
  </r>
  <r>
    <x v="447"/>
    <n v="303.39999999999998"/>
  </r>
  <r>
    <x v="448"/>
    <n v="324.10000000000002"/>
  </r>
  <r>
    <x v="449"/>
    <n v="332.9"/>
  </r>
  <r>
    <x v="450"/>
    <n v="342.4"/>
  </r>
  <r>
    <x v="451"/>
    <n v="341.1"/>
  </r>
  <r>
    <x v="452"/>
    <n v="333.7"/>
  </r>
  <r>
    <x v="453"/>
    <n v="331.9"/>
  </r>
  <r>
    <x v="454"/>
    <n v="300.2"/>
  </r>
  <r>
    <x v="455"/>
    <n v="281.7"/>
  </r>
  <r>
    <x v="456"/>
    <n v="283.39999999999998"/>
  </r>
  <r>
    <x v="457"/>
    <n v="286.89999999999998"/>
  </r>
  <r>
    <x v="458"/>
    <n v="286.8"/>
  </r>
  <r>
    <x v="459"/>
    <n v="296.3"/>
  </r>
  <r>
    <x v="460"/>
    <n v="325"/>
  </r>
  <r>
    <x v="461"/>
    <n v="320.7"/>
  </r>
  <r>
    <x v="462"/>
    <n v="332"/>
  </r>
  <r>
    <x v="463"/>
    <n v="327.2"/>
  </r>
  <r>
    <x v="464"/>
    <n v="310.2"/>
  </r>
  <r>
    <x v="465"/>
    <n v="308.5"/>
  </r>
  <r>
    <x v="466"/>
    <n v="289.8"/>
  </r>
  <r>
    <x v="467"/>
    <n v="289.89999999999998"/>
  </r>
  <r>
    <x v="468"/>
    <n v="278.89999999999998"/>
  </r>
  <r>
    <x v="469"/>
    <n v="280.2"/>
  </r>
  <r>
    <x v="470"/>
    <n v="278.5"/>
  </r>
  <r>
    <x v="471"/>
    <n v="287.60000000000002"/>
  </r>
  <r>
    <x v="472"/>
    <n v="302.10000000000002"/>
  </r>
  <r>
    <x v="473"/>
    <n v="300.5"/>
  </r>
  <r>
    <x v="474"/>
    <n v="311.8"/>
  </r>
  <r>
    <x v="475"/>
    <n v="312.3"/>
  </r>
  <r>
    <x v="476"/>
    <n v="309.60000000000002"/>
  </r>
  <r>
    <x v="477"/>
    <n v="303.39999999999998"/>
  </r>
  <r>
    <x v="478"/>
    <n v="294.8"/>
  </r>
  <r>
    <x v="479"/>
    <n v="281.10000000000002"/>
  </r>
  <r>
    <x v="480"/>
    <n v="260.8"/>
  </r>
  <r>
    <x v="481"/>
    <n v="269.8"/>
  </r>
  <r>
    <x v="482"/>
    <n v="276.5"/>
  </r>
  <r>
    <x v="483"/>
    <n v="281.39999999999998"/>
  </r>
  <r>
    <x v="484"/>
    <n v="310.5"/>
  </r>
  <r>
    <x v="485"/>
    <n v="304.60000000000002"/>
  </r>
  <r>
    <x v="486"/>
    <n v="321"/>
  </r>
  <r>
    <x v="487"/>
    <n v="318.89999999999998"/>
  </r>
  <r>
    <x v="488"/>
    <n v="303.10000000000002"/>
  </r>
  <r>
    <x v="489"/>
    <n v="292.3"/>
  </r>
  <r>
    <x v="490"/>
    <n v="284.7"/>
  </r>
  <r>
    <x v="491"/>
    <n v="274.5"/>
  </r>
  <r>
    <x v="492"/>
    <n v="269.10000000000002"/>
  </r>
  <r>
    <x v="493"/>
    <n v="265.7"/>
  </r>
  <r>
    <x v="494"/>
    <n v="263.7"/>
  </r>
  <r>
    <x v="495"/>
    <n v="276.3"/>
  </r>
  <r>
    <x v="496"/>
    <n v="296.2"/>
  </r>
  <r>
    <x v="497"/>
    <n v="303.89999999999998"/>
  </r>
  <r>
    <x v="498"/>
    <n v="308.39999999999998"/>
  </r>
  <r>
    <x v="499"/>
    <n v="312.89999999999998"/>
  </r>
  <r>
    <x v="500"/>
    <n v="298.89999999999998"/>
  </r>
  <r>
    <x v="501"/>
    <n v="295.8"/>
  </r>
  <r>
    <x v="502"/>
    <n v="278.8"/>
  </r>
  <r>
    <x v="503"/>
    <n v="269.3"/>
  </r>
  <r>
    <x v="504"/>
    <n v="261.60000000000002"/>
  </r>
  <r>
    <x v="505"/>
    <n v="257.8"/>
  </r>
  <r>
    <x v="506"/>
    <n v="270.3"/>
  </r>
  <r>
    <x v="507"/>
    <n v="284.7"/>
  </r>
  <r>
    <x v="508"/>
    <n v="301.7"/>
  </r>
  <r>
    <x v="509"/>
    <n v="295.8"/>
  </r>
  <r>
    <x v="510"/>
    <n v="299.8"/>
  </r>
  <r>
    <x v="511"/>
    <n v="295.10000000000002"/>
  </r>
  <r>
    <x v="512"/>
    <n v="295.5"/>
  </r>
  <r>
    <x v="513"/>
    <n v="288.89999999999998"/>
  </r>
  <r>
    <x v="514"/>
    <n v="287.8"/>
  </r>
  <r>
    <x v="515"/>
    <n v="278.2"/>
  </r>
  <r>
    <x v="516"/>
    <n v="261.2"/>
  </r>
  <r>
    <x v="517"/>
    <n v="265.39999999999998"/>
  </r>
  <r>
    <x v="518"/>
    <n v="270.10000000000002"/>
  </r>
  <r>
    <x v="519"/>
    <n v="291.7"/>
  </r>
  <r>
    <x v="520"/>
    <n v="309.60000000000002"/>
  </r>
  <r>
    <x v="521"/>
    <n v="307"/>
  </r>
  <r>
    <x v="522"/>
    <n v="310"/>
  </r>
  <r>
    <x v="523"/>
    <n v="311.60000000000002"/>
  </r>
  <r>
    <x v="524"/>
    <n v="307"/>
  </r>
  <r>
    <x v="525"/>
    <n v="306.60000000000002"/>
  </r>
  <r>
    <x v="526"/>
    <n v="290.8"/>
  </r>
  <r>
    <x v="527"/>
    <n v="276.10000000000002"/>
  </r>
  <r>
    <x v="528"/>
    <n v="276.3"/>
  </r>
  <r>
    <x v="529"/>
    <n v="273.8"/>
  </r>
  <r>
    <x v="530"/>
    <n v="269.2"/>
  </r>
  <r>
    <x v="531"/>
    <n v="270.60000000000002"/>
  </r>
  <r>
    <x v="532"/>
    <n v="290.60000000000002"/>
  </r>
  <r>
    <x v="533"/>
    <n v="292"/>
  </r>
  <r>
    <x v="534"/>
    <n v="292.3"/>
  </r>
  <r>
    <x v="535"/>
    <n v="287.60000000000002"/>
  </r>
  <r>
    <x v="536"/>
    <n v="281.39999999999998"/>
  </r>
  <r>
    <x v="537"/>
    <n v="279.10000000000002"/>
  </r>
  <r>
    <x v="538"/>
    <n v="277.10000000000002"/>
  </r>
  <r>
    <x v="539"/>
    <n v="262.39999999999998"/>
  </r>
  <r>
    <x v="540"/>
    <n v="247.9"/>
  </r>
  <r>
    <x v="541"/>
    <n v="241.1"/>
  </r>
  <r>
    <x v="542"/>
    <n v="248.6"/>
  </r>
  <r>
    <x v="543"/>
    <n v="254.8"/>
  </r>
  <r>
    <x v="544"/>
    <n v="272.10000000000002"/>
  </r>
  <r>
    <x v="545"/>
    <n v="270"/>
  </r>
  <r>
    <x v="546"/>
    <n v="270.3"/>
  </r>
  <r>
    <x v="547"/>
    <n v="260.10000000000002"/>
  </r>
  <r>
    <x v="548"/>
    <n v="248.5"/>
  </r>
  <r>
    <x v="549"/>
    <n v="246.8"/>
  </r>
  <r>
    <x v="550"/>
    <n v="233.8"/>
  </r>
  <r>
    <x v="551"/>
    <n v="227.5"/>
  </r>
  <r>
    <x v="552"/>
    <n v="220.8"/>
  </r>
  <r>
    <x v="553"/>
    <n v="223.2"/>
  </r>
  <r>
    <x v="554"/>
    <n v="233.6"/>
  </r>
  <r>
    <x v="555"/>
    <n v="239"/>
  </r>
  <r>
    <x v="556"/>
    <n v="254.3"/>
  </r>
  <r>
    <x v="557"/>
    <n v="263.39999999999998"/>
  </r>
  <r>
    <x v="558"/>
    <n v="272.5"/>
  </r>
  <r>
    <x v="559"/>
    <n v="280"/>
  </r>
  <r>
    <x v="560"/>
    <n v="266.39999999999998"/>
  </r>
  <r>
    <x v="561"/>
    <n v="268.5"/>
  </r>
  <r>
    <x v="562"/>
    <n v="253.6"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  <r>
    <x v="56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3">
  <r>
    <x v="0"/>
    <n v="2658.9"/>
  </r>
  <r>
    <x v="1"/>
    <n v="2692.2"/>
  </r>
  <r>
    <x v="2"/>
    <n v="2721.4"/>
  </r>
  <r>
    <x v="3"/>
    <n v="2780.9"/>
  </r>
  <r>
    <x v="4"/>
    <n v="2922.5"/>
  </r>
  <r>
    <x v="5"/>
    <n v="3063.3"/>
  </r>
  <r>
    <x v="6"/>
    <n v="3128.7"/>
  </r>
  <r>
    <x v="7"/>
    <n v="3143.1"/>
  </r>
  <r>
    <x v="8"/>
    <n v="3031"/>
  </r>
  <r>
    <x v="9"/>
    <n v="2977.9"/>
  </r>
  <r>
    <x v="10"/>
    <n v="2929.6"/>
  </r>
  <r>
    <x v="11"/>
    <n v="2835.5"/>
  </r>
  <r>
    <x v="12"/>
    <n v="2732.2000000000003"/>
  </r>
  <r>
    <x v="13"/>
    <n v="2756.1"/>
  </r>
  <r>
    <x v="14"/>
    <n v="2751.2999999999997"/>
  </r>
  <r>
    <x v="15"/>
    <n v="2765.6"/>
  </r>
  <r>
    <x v="16"/>
    <n v="2930.5"/>
  </r>
  <r>
    <x v="17"/>
    <n v="3024.7999999999997"/>
  </r>
  <r>
    <x v="18"/>
    <n v="3076.4"/>
  </r>
  <r>
    <x v="19"/>
    <n v="3086.8999999999996"/>
  </r>
  <r>
    <x v="20"/>
    <n v="2987.4"/>
  </r>
  <r>
    <x v="21"/>
    <n v="2967.8"/>
  </r>
  <r>
    <x v="22"/>
    <n v="2942.2"/>
  </r>
  <r>
    <x v="23"/>
    <n v="2857.1"/>
  </r>
  <r>
    <x v="24"/>
    <n v="2733.7"/>
  </r>
  <r>
    <x v="25"/>
    <n v="2763.5"/>
  </r>
  <r>
    <x v="26"/>
    <n v="2803.7000000000003"/>
  </r>
  <r>
    <x v="27"/>
    <n v="2830.1"/>
  </r>
  <r>
    <x v="28"/>
    <n v="3002.8"/>
  </r>
  <r>
    <x v="29"/>
    <n v="3124.9"/>
  </r>
  <r>
    <x v="30"/>
    <n v="3177.2999999999997"/>
  </r>
  <r>
    <x v="31"/>
    <n v="3197.3"/>
  </r>
  <r>
    <x v="32"/>
    <n v="3079.3"/>
  </r>
  <r>
    <x v="33"/>
    <n v="3098.1"/>
  </r>
  <r>
    <x v="34"/>
    <n v="3047.1000000000004"/>
  </r>
  <r>
    <x v="35"/>
    <n v="2970.3999999999996"/>
  </r>
  <r>
    <x v="36"/>
    <n v="2865.6"/>
  </r>
  <r>
    <x v="37"/>
    <n v="2886.1"/>
  </r>
  <r>
    <x v="38"/>
    <n v="2930.9"/>
  </r>
  <r>
    <x v="39"/>
    <n v="2960.7999999999997"/>
  </r>
  <r>
    <x v="40"/>
    <n v="3125.7000000000003"/>
  </r>
  <r>
    <x v="41"/>
    <n v="3237.2000000000003"/>
  </r>
  <r>
    <x v="42"/>
    <n v="3363.1"/>
  </r>
  <r>
    <x v="43"/>
    <n v="3382"/>
  </r>
  <r>
    <x v="44"/>
    <n v="3258.2999999999997"/>
  </r>
  <r>
    <x v="45"/>
    <n v="3268.8"/>
  </r>
  <r>
    <x v="46"/>
    <n v="3196.1"/>
  </r>
  <r>
    <x v="47"/>
    <n v="3104.6"/>
  </r>
  <r>
    <x v="48"/>
    <n v="3009.2999999999997"/>
  </r>
  <r>
    <x v="49"/>
    <n v="3007.2000000000003"/>
  </r>
  <r>
    <x v="50"/>
    <n v="3039.6"/>
  </r>
  <r>
    <x v="51"/>
    <n v="3070.5"/>
  </r>
  <r>
    <x v="52"/>
    <n v="3199.3"/>
  </r>
  <r>
    <x v="53"/>
    <n v="3346.2"/>
  </r>
  <r>
    <x v="54"/>
    <n v="3384.9"/>
  </r>
  <r>
    <x v="55"/>
    <n v="3413"/>
  </r>
  <r>
    <x v="56"/>
    <n v="3320"/>
  </r>
  <r>
    <x v="57"/>
    <n v="3290.1"/>
  </r>
  <r>
    <x v="58"/>
    <n v="3227.1"/>
  </r>
  <r>
    <x v="59"/>
    <n v="3136.3"/>
  </r>
  <r>
    <x v="60"/>
    <n v="3039.6"/>
  </r>
  <r>
    <x v="61"/>
    <n v="3108.6"/>
  </r>
  <r>
    <x v="62"/>
    <n v="3127.8"/>
  </r>
  <r>
    <x v="63"/>
    <n v="3153.2000000000003"/>
  </r>
  <r>
    <x v="64"/>
    <n v="3304.3"/>
  </r>
  <r>
    <x v="65"/>
    <n v="3447.9"/>
  </r>
  <r>
    <x v="66"/>
    <n v="3506.3"/>
  </r>
  <r>
    <x v="67"/>
    <n v="3519.6"/>
  </r>
  <r>
    <x v="68"/>
    <n v="3344.7999999999997"/>
  </r>
  <r>
    <x v="69"/>
    <n v="3301.9"/>
  </r>
  <r>
    <x v="70"/>
    <n v="3230.3"/>
  </r>
  <r>
    <x v="71"/>
    <n v="3081.8"/>
  </r>
  <r>
    <x v="72"/>
    <n v="2949.6"/>
  </r>
  <r>
    <x v="73"/>
    <n v="2928.9"/>
  </r>
  <r>
    <x v="74"/>
    <n v="2937"/>
  </r>
  <r>
    <x v="75"/>
    <n v="2896.1"/>
  </r>
  <r>
    <x v="76"/>
    <n v="2996.7000000000003"/>
  </r>
  <r>
    <x v="77"/>
    <n v="3065.4"/>
  </r>
  <r>
    <x v="78"/>
    <n v="3093.9"/>
  </r>
  <r>
    <x v="79"/>
    <n v="3053.4"/>
  </r>
  <r>
    <x v="80"/>
    <n v="2925.7"/>
  </r>
  <r>
    <x v="81"/>
    <n v="2881.4"/>
  </r>
  <r>
    <x v="82"/>
    <n v="2807.8"/>
  </r>
  <r>
    <x v="83"/>
    <n v="2709.4"/>
  </r>
  <r>
    <x v="84"/>
    <n v="2621.3000000000002"/>
  </r>
  <r>
    <x v="85"/>
    <n v="2646.2000000000003"/>
  </r>
  <r>
    <x v="86"/>
    <n v="2674"/>
  </r>
  <r>
    <x v="87"/>
    <n v="2721.8999999999996"/>
  </r>
  <r>
    <x v="88"/>
    <n v="2897.8"/>
  </r>
  <r>
    <x v="89"/>
    <n v="2995.4"/>
  </r>
  <r>
    <x v="90"/>
    <n v="3074.7"/>
  </r>
  <r>
    <x v="91"/>
    <n v="3107.3"/>
  </r>
  <r>
    <x v="92"/>
    <n v="3025.2999999999997"/>
  </r>
  <r>
    <x v="93"/>
    <n v="2983.7"/>
  </r>
  <r>
    <x v="94"/>
    <n v="2927.4"/>
  </r>
  <r>
    <x v="95"/>
    <n v="2813.3"/>
  </r>
  <r>
    <x v="96"/>
    <n v="2709.7000000000003"/>
  </r>
  <r>
    <x v="97"/>
    <n v="2754.8"/>
  </r>
  <r>
    <x v="98"/>
    <n v="2767.1000000000004"/>
  </r>
  <r>
    <x v="99"/>
    <n v="2810.1"/>
  </r>
  <r>
    <x v="100"/>
    <n v="2968.2999999999997"/>
  </r>
  <r>
    <x v="101"/>
    <n v="3092.2000000000003"/>
  </r>
  <r>
    <x v="102"/>
    <n v="3159.2"/>
  </r>
  <r>
    <x v="103"/>
    <n v="3160.1"/>
  </r>
  <r>
    <x v="104"/>
    <n v="3069.7999999999997"/>
  </r>
  <r>
    <x v="105"/>
    <n v="3063.1"/>
  </r>
  <r>
    <x v="106"/>
    <n v="2963.5"/>
  </r>
  <r>
    <x v="107"/>
    <n v="2887.2"/>
  </r>
  <r>
    <x v="108"/>
    <n v="2808.4"/>
  </r>
  <r>
    <x v="109"/>
    <n v="2815.2000000000003"/>
  </r>
  <r>
    <x v="110"/>
    <n v="2845.3"/>
  </r>
  <r>
    <x v="111"/>
    <n v="2879"/>
  </r>
  <r>
    <x v="112"/>
    <n v="3047.6"/>
  </r>
  <r>
    <x v="113"/>
    <n v="3116.8"/>
  </r>
  <r>
    <x v="114"/>
    <n v="3218.3999999999996"/>
  </r>
  <r>
    <x v="115"/>
    <n v="3240.9"/>
  </r>
  <r>
    <x v="116"/>
    <n v="3131.6"/>
  </r>
  <r>
    <x v="117"/>
    <n v="3112.7000000000003"/>
  </r>
  <r>
    <x v="118"/>
    <n v="3077.5"/>
  </r>
  <r>
    <x v="119"/>
    <n v="3031"/>
  </r>
  <r>
    <x v="120"/>
    <n v="2946"/>
  </r>
  <r>
    <x v="121"/>
    <n v="2967.7000000000003"/>
  </r>
  <r>
    <x v="122"/>
    <n v="2973"/>
  </r>
  <r>
    <x v="123"/>
    <n v="3026.6"/>
  </r>
  <r>
    <x v="124"/>
    <n v="3140.2"/>
  </r>
  <r>
    <x v="125"/>
    <n v="3235.4"/>
  </r>
  <r>
    <x v="126"/>
    <n v="3268.3"/>
  </r>
  <r>
    <x v="127"/>
    <n v="3265.2"/>
  </r>
  <r>
    <x v="128"/>
    <n v="3167.2"/>
  </r>
  <r>
    <x v="129"/>
    <n v="3150.4"/>
  </r>
  <r>
    <x v="130"/>
    <n v="3107.7000000000003"/>
  </r>
  <r>
    <x v="131"/>
    <n v="3006.6"/>
  </r>
  <r>
    <x v="132"/>
    <n v="2909.2000000000003"/>
  </r>
  <r>
    <x v="133"/>
    <n v="2927.1"/>
  </r>
  <r>
    <x v="134"/>
    <n v="2952.7999999999997"/>
  </r>
  <r>
    <x v="135"/>
    <n v="3004.4"/>
  </r>
  <r>
    <x v="136"/>
    <n v="3190.8"/>
  </r>
  <r>
    <x v="137"/>
    <n v="3312.7"/>
  </r>
  <r>
    <x v="138"/>
    <n v="3376.5"/>
  </r>
  <r>
    <x v="139"/>
    <n v="3391.8"/>
  </r>
  <r>
    <x v="140"/>
    <n v="3278.5"/>
  </r>
  <r>
    <x v="141"/>
    <n v="3287.2000000000003"/>
  </r>
  <r>
    <x v="142"/>
    <n v="3232.4"/>
  </r>
  <r>
    <x v="143"/>
    <n v="3169.2999999999997"/>
  </r>
  <r>
    <x v="144"/>
    <n v="3061.8"/>
  </r>
  <r>
    <x v="145"/>
    <n v="3097.4"/>
  </r>
  <r>
    <x v="146"/>
    <n v="3089.2999999999997"/>
  </r>
  <r>
    <x v="147"/>
    <n v="3143.5"/>
  </r>
  <r>
    <x v="148"/>
    <n v="3324.1"/>
  </r>
  <r>
    <x v="149"/>
    <n v="3422"/>
  </r>
  <r>
    <x v="150"/>
    <n v="3496.3999999999996"/>
  </r>
  <r>
    <x v="151"/>
    <n v="3517.5"/>
  </r>
  <r>
    <x v="152"/>
    <n v="3409.9"/>
  </r>
  <r>
    <x v="153"/>
    <n v="3389.7"/>
  </r>
  <r>
    <x v="154"/>
    <n v="3332.3"/>
  </r>
  <r>
    <x v="155"/>
    <n v="3262.9"/>
  </r>
  <r>
    <x v="156"/>
    <n v="3188.3"/>
  </r>
  <r>
    <x v="157"/>
    <n v="3190.4"/>
  </r>
  <r>
    <x v="158"/>
    <n v="3193.8"/>
  </r>
  <r>
    <x v="159"/>
    <n v="3240.4"/>
  </r>
  <r>
    <x v="160"/>
    <n v="3417.1"/>
  </r>
  <r>
    <x v="161"/>
    <n v="3518.7000000000003"/>
  </r>
  <r>
    <x v="162"/>
    <n v="3586.2"/>
  </r>
  <r>
    <x v="163"/>
    <n v="3610.3"/>
  </r>
  <r>
    <x v="164"/>
    <n v="3469.4"/>
  </r>
  <r>
    <x v="165"/>
    <n v="3454.7"/>
  </r>
  <r>
    <x v="166"/>
    <n v="3376.6"/>
  </r>
  <r>
    <x v="167"/>
    <n v="3287.1"/>
  </r>
  <r>
    <x v="168"/>
    <n v="3179.4"/>
  </r>
  <r>
    <x v="169"/>
    <n v="3199.2"/>
  </r>
  <r>
    <x v="170"/>
    <n v="3189.3"/>
  </r>
  <r>
    <x v="171"/>
    <n v="3229.1000000000004"/>
  </r>
  <r>
    <x v="172"/>
    <n v="3363.7000000000003"/>
  </r>
  <r>
    <x v="173"/>
    <n v="3474"/>
  </r>
  <r>
    <x v="174"/>
    <n v="3526.6"/>
  </r>
  <r>
    <x v="175"/>
    <n v="3530.5"/>
  </r>
  <r>
    <x v="176"/>
    <n v="3394.5"/>
  </r>
  <r>
    <x v="177"/>
    <n v="3340.2"/>
  </r>
  <r>
    <x v="178"/>
    <n v="3200.4"/>
  </r>
  <r>
    <x v="179"/>
    <n v="3092.7"/>
  </r>
  <r>
    <x v="180"/>
    <n v="2960.7"/>
  </r>
  <r>
    <x v="181"/>
    <n v="2918.1000000000004"/>
  </r>
  <r>
    <x v="182"/>
    <n v="2895.2000000000003"/>
  </r>
  <r>
    <x v="183"/>
    <n v="2936.9"/>
  </r>
  <r>
    <x v="184"/>
    <n v="3122.8"/>
  </r>
  <r>
    <x v="185"/>
    <n v="3221.2"/>
  </r>
  <r>
    <x v="186"/>
    <n v="3269.9"/>
  </r>
  <r>
    <x v="187"/>
    <n v="3257.6"/>
  </r>
  <r>
    <x v="188"/>
    <n v="3171.5"/>
  </r>
  <r>
    <x v="189"/>
    <n v="3129.5"/>
  </r>
  <r>
    <x v="190"/>
    <n v="3024.7"/>
  </r>
  <r>
    <x v="191"/>
    <n v="2931.4"/>
  </r>
  <r>
    <x v="192"/>
    <n v="2814.4"/>
  </r>
  <r>
    <x v="193"/>
    <n v="2807.8"/>
  </r>
  <r>
    <x v="194"/>
    <n v="2787.7000000000003"/>
  </r>
  <r>
    <x v="195"/>
    <n v="2832.4"/>
  </r>
  <r>
    <x v="196"/>
    <n v="2974.5"/>
  </r>
  <r>
    <x v="197"/>
    <n v="3110.3"/>
  </r>
  <r>
    <x v="198"/>
    <n v="3161.7"/>
  </r>
  <r>
    <x v="199"/>
    <n v="3144.3999999999996"/>
  </r>
  <r>
    <x v="200"/>
    <n v="3038.6"/>
  </r>
  <r>
    <x v="201"/>
    <n v="2997.5"/>
  </r>
  <r>
    <x v="202"/>
    <n v="2912.1"/>
  </r>
  <r>
    <x v="203"/>
    <n v="2833.3999999999996"/>
  </r>
  <r>
    <x v="204"/>
    <n v="2719.7"/>
  </r>
  <r>
    <x v="205"/>
    <n v="2733.5"/>
  </r>
  <r>
    <x v="206"/>
    <n v="2736.5"/>
  </r>
  <r>
    <x v="207"/>
    <n v="2749.5"/>
  </r>
  <r>
    <x v="208"/>
    <n v="2885.8"/>
  </r>
  <r>
    <x v="209"/>
    <n v="3023.8"/>
  </r>
  <r>
    <x v="210"/>
    <n v="3068.2000000000003"/>
  </r>
  <r>
    <x v="211"/>
    <n v="3046.5"/>
  </r>
  <r>
    <x v="212"/>
    <n v="2962.8999999999996"/>
  </r>
  <r>
    <x v="213"/>
    <n v="2938.7999999999997"/>
  </r>
  <r>
    <x v="214"/>
    <n v="2895.6"/>
  </r>
  <r>
    <x v="215"/>
    <n v="2795.2"/>
  </r>
  <r>
    <x v="216"/>
    <n v="2666.4"/>
  </r>
  <r>
    <x v="217"/>
    <n v="2690.2000000000003"/>
  </r>
  <r>
    <x v="218"/>
    <n v="2735.7000000000003"/>
  </r>
  <r>
    <x v="219"/>
    <n v="2793.7"/>
  </r>
  <r>
    <x v="220"/>
    <n v="2978.3999999999996"/>
  </r>
  <r>
    <x v="221"/>
    <n v="3105.9"/>
  </r>
  <r>
    <x v="222"/>
    <n v="3168.7000000000003"/>
  </r>
  <r>
    <x v="223"/>
    <n v="3166.4"/>
  </r>
  <r>
    <x v="224"/>
    <n v="3108.8"/>
  </r>
  <r>
    <x v="225"/>
    <n v="3087.8"/>
  </r>
  <r>
    <x v="226"/>
    <n v="3052.1"/>
  </r>
  <r>
    <x v="227"/>
    <n v="2969.9"/>
  </r>
  <r>
    <x v="228"/>
    <n v="2872.2"/>
  </r>
  <r>
    <x v="229"/>
    <n v="2878.7"/>
  </r>
  <r>
    <x v="230"/>
    <n v="2889"/>
  </r>
  <r>
    <x v="231"/>
    <n v="2914.1000000000004"/>
  </r>
  <r>
    <x v="232"/>
    <n v="3091.2"/>
  </r>
  <r>
    <x v="233"/>
    <n v="3176.3999999999996"/>
  </r>
  <r>
    <x v="234"/>
    <n v="3217.7999999999997"/>
  </r>
  <r>
    <x v="235"/>
    <n v="3219.1000000000004"/>
  </r>
  <r>
    <x v="236"/>
    <n v="3160"/>
  </r>
  <r>
    <x v="237"/>
    <n v="3126.7"/>
  </r>
  <r>
    <x v="238"/>
    <n v="3058"/>
  </r>
  <r>
    <x v="239"/>
    <n v="2977.4"/>
  </r>
  <r>
    <x v="240"/>
    <n v="2860.2999999999997"/>
  </r>
  <r>
    <x v="241"/>
    <n v="2865.1"/>
  </r>
  <r>
    <x v="242"/>
    <n v="2870.4"/>
  </r>
  <r>
    <x v="243"/>
    <n v="2921.4"/>
  </r>
  <r>
    <x v="244"/>
    <n v="3052.7"/>
  </r>
  <r>
    <x v="245"/>
    <n v="3152"/>
  </r>
  <r>
    <x v="246"/>
    <n v="3231.8"/>
  </r>
  <r>
    <x v="247"/>
    <n v="3262.9"/>
  </r>
  <r>
    <x v="248"/>
    <n v="3182.2000000000003"/>
  </r>
  <r>
    <x v="249"/>
    <n v="3136.3"/>
  </r>
  <r>
    <x v="250"/>
    <n v="3084.3"/>
  </r>
  <r>
    <x v="251"/>
    <n v="3018.2000000000003"/>
  </r>
  <r>
    <x v="252"/>
    <n v="2935.1"/>
  </r>
  <r>
    <x v="253"/>
    <n v="2954.6"/>
  </r>
  <r>
    <x v="254"/>
    <n v="2976.7999999999997"/>
  </r>
  <r>
    <x v="255"/>
    <n v="3002.6"/>
  </r>
  <r>
    <x v="256"/>
    <n v="3153.3"/>
  </r>
  <r>
    <x v="257"/>
    <n v="3285.2"/>
  </r>
  <r>
    <x v="258"/>
    <n v="3332.1"/>
  </r>
  <r>
    <x v="259"/>
    <n v="3363.9"/>
  </r>
  <r>
    <x v="260"/>
    <n v="3293.7"/>
  </r>
  <r>
    <x v="261"/>
    <n v="3260.1"/>
  </r>
  <r>
    <x v="262"/>
    <n v="3210"/>
  </r>
  <r>
    <x v="263"/>
    <n v="3161.1"/>
  </r>
  <r>
    <x v="264"/>
    <n v="3035.7000000000003"/>
  </r>
  <r>
    <x v="265"/>
    <n v="3069.2000000000003"/>
  </r>
  <r>
    <x v="266"/>
    <n v="3073.6"/>
  </r>
  <r>
    <x v="267"/>
    <n v="3117.7"/>
  </r>
  <r>
    <x v="268"/>
    <n v="3250.5"/>
  </r>
  <r>
    <x v="269"/>
    <n v="3364.1"/>
  </r>
  <r>
    <x v="270"/>
    <n v="3421.6"/>
  </r>
  <r>
    <x v="271"/>
    <n v="3446"/>
  </r>
  <r>
    <x v="272"/>
    <n v="3339.7"/>
  </r>
  <r>
    <x v="273"/>
    <n v="3333.6000000000004"/>
  </r>
  <r>
    <x v="274"/>
    <n v="3295.1"/>
  </r>
  <r>
    <x v="275"/>
    <n v="3220.7"/>
  </r>
  <r>
    <x v="276"/>
    <n v="3114.8"/>
  </r>
  <r>
    <x v="277"/>
    <n v="3131.7999999999997"/>
  </r>
  <r>
    <x v="278"/>
    <n v="3140.5"/>
  </r>
  <r>
    <x v="279"/>
    <n v="3173.4"/>
  </r>
  <r>
    <x v="280"/>
    <n v="3322.4"/>
  </r>
  <r>
    <x v="281"/>
    <n v="3436.7999999999997"/>
  </r>
  <r>
    <x v="282"/>
    <n v="3499.7"/>
  </r>
  <r>
    <x v="283"/>
    <n v="3499"/>
  </r>
  <r>
    <x v="284"/>
    <n v="3437.7"/>
  </r>
  <r>
    <x v="285"/>
    <n v="3444.8"/>
  </r>
  <r>
    <x v="286"/>
    <n v="3403"/>
  </r>
  <r>
    <x v="287"/>
    <n v="3355.8"/>
  </r>
  <r>
    <x v="288"/>
    <n v="3259.7"/>
  </r>
  <r>
    <x v="289"/>
    <n v="3270.3"/>
  </r>
  <r>
    <x v="290"/>
    <n v="3278.4"/>
  </r>
  <r>
    <x v="291"/>
    <n v="3327"/>
  </r>
  <r>
    <x v="292"/>
    <n v="3482.6"/>
  </r>
  <r>
    <x v="293"/>
    <n v="3550"/>
  </r>
  <r>
    <x v="294"/>
    <n v="3589.5"/>
  </r>
  <r>
    <x v="295"/>
    <n v="3586.7000000000003"/>
  </r>
  <r>
    <x v="296"/>
    <n v="3521.9"/>
  </r>
  <r>
    <x v="297"/>
    <n v="3501"/>
  </r>
  <r>
    <x v="298"/>
    <n v="3473.6000000000004"/>
  </r>
  <r>
    <x v="299"/>
    <n v="3418.2"/>
  </r>
  <r>
    <x v="300"/>
    <n v="3303.6"/>
  </r>
  <r>
    <x v="301"/>
    <n v="3308.8"/>
  </r>
  <r>
    <x v="302"/>
    <n v="3325.5"/>
  </r>
  <r>
    <x v="303"/>
    <n v="3353.6"/>
  </r>
  <r>
    <x v="304"/>
    <n v="3490.7999999999997"/>
  </r>
  <r>
    <x v="305"/>
    <n v="3559.8"/>
  </r>
  <r>
    <x v="306"/>
    <n v="3601.3"/>
  </r>
  <r>
    <x v="307"/>
    <n v="3614.5"/>
  </r>
  <r>
    <x v="308"/>
    <n v="3529.2000000000003"/>
  </r>
  <r>
    <x v="309"/>
    <n v="3490.9"/>
  </r>
  <r>
    <x v="310"/>
    <n v="3403.6000000000004"/>
  </r>
  <r>
    <x v="311"/>
    <n v="3344"/>
  </r>
  <r>
    <x v="312"/>
    <n v="3275.1"/>
  </r>
  <r>
    <x v="313"/>
    <n v="3327.5"/>
  </r>
  <r>
    <x v="314"/>
    <n v="3362.1000000000004"/>
  </r>
  <r>
    <x v="315"/>
    <n v="3389.6"/>
  </r>
  <r>
    <x v="316"/>
    <n v="3561.2000000000003"/>
  </r>
  <r>
    <x v="317"/>
    <n v="3677.2999999999997"/>
  </r>
  <r>
    <x v="318"/>
    <n v="3742.9999999999995"/>
  </r>
  <r>
    <x v="319"/>
    <n v="3783.4"/>
  </r>
  <r>
    <x v="320"/>
    <n v="3690.7999999999997"/>
  </r>
  <r>
    <x v="321"/>
    <n v="3653.3"/>
  </r>
  <r>
    <x v="322"/>
    <n v="3616.7000000000003"/>
  </r>
  <r>
    <x v="323"/>
    <n v="3545.9"/>
  </r>
  <r>
    <x v="324"/>
    <n v="3432"/>
  </r>
  <r>
    <x v="325"/>
    <n v="3458.9"/>
  </r>
  <r>
    <x v="326"/>
    <n v="3452.2"/>
  </r>
  <r>
    <x v="327"/>
    <n v="3459.8"/>
  </r>
  <r>
    <x v="328"/>
    <n v="3600"/>
  </r>
  <r>
    <x v="329"/>
    <n v="3710.4"/>
  </r>
  <r>
    <x v="330"/>
    <n v="3778.4000000000005"/>
  </r>
  <r>
    <x v="331"/>
    <n v="3780.8"/>
  </r>
  <r>
    <x v="332"/>
    <n v="3678.3"/>
  </r>
  <r>
    <x v="333"/>
    <n v="3649.4"/>
  </r>
  <r>
    <x v="334"/>
    <n v="3621.8"/>
  </r>
  <r>
    <x v="335"/>
    <n v="3552.2"/>
  </r>
  <r>
    <x v="336"/>
    <n v="3443.6"/>
  </r>
  <r>
    <x v="337"/>
    <n v="3462.2999999999997"/>
  </r>
  <r>
    <x v="338"/>
    <n v="3491.5"/>
  </r>
  <r>
    <x v="339"/>
    <n v="3541.4"/>
  </r>
  <r>
    <x v="340"/>
    <n v="3696.2"/>
  </r>
  <r>
    <x v="341"/>
    <n v="3803.7000000000003"/>
  </r>
  <r>
    <x v="342"/>
    <n v="3871.2"/>
  </r>
  <r>
    <x v="343"/>
    <n v="3868.2000000000003"/>
  </r>
  <r>
    <x v="344"/>
    <n v="3762.6"/>
  </r>
  <r>
    <x v="345"/>
    <n v="3756.2"/>
  </r>
  <r>
    <x v="346"/>
    <n v="3692.8"/>
  </r>
  <r>
    <x v="347"/>
    <n v="3628.6000000000004"/>
  </r>
  <r>
    <x v="348"/>
    <n v="3537.2999999999997"/>
  </r>
  <r>
    <x v="349"/>
    <n v="3501.6"/>
  </r>
  <r>
    <x v="350"/>
    <n v="3516.2"/>
  </r>
  <r>
    <x v="351"/>
    <n v="3548.8"/>
  </r>
  <r>
    <x v="352"/>
    <n v="3675"/>
  </r>
  <r>
    <x v="353"/>
    <n v="3804.9"/>
  </r>
  <r>
    <x v="354"/>
    <n v="3798.1000000000004"/>
  </r>
  <r>
    <x v="355"/>
    <n v="3841.1"/>
  </r>
  <r>
    <x v="356"/>
    <n v="3731.5"/>
  </r>
  <r>
    <x v="357"/>
    <n v="3696.5"/>
  </r>
  <r>
    <x v="358"/>
    <n v="3665.6"/>
  </r>
  <r>
    <x v="359"/>
    <n v="3585.3"/>
  </r>
  <r>
    <x v="360"/>
    <n v="3432.5"/>
  </r>
  <r>
    <x v="361"/>
    <n v="3460"/>
  </r>
  <r>
    <x v="362"/>
    <n v="3465.9"/>
  </r>
  <r>
    <x v="363"/>
    <n v="3521.5"/>
  </r>
  <r>
    <x v="364"/>
    <n v="3673.8"/>
  </r>
  <r>
    <x v="365"/>
    <n v="3745.2000000000003"/>
  </r>
  <r>
    <x v="366"/>
    <n v="3791.2999999999997"/>
  </r>
  <r>
    <x v="367"/>
    <n v="3779.1000000000004"/>
  </r>
  <r>
    <x v="368"/>
    <n v="3699.7"/>
  </r>
  <r>
    <x v="369"/>
    <n v="3694"/>
  </r>
  <r>
    <x v="370"/>
    <n v="3669.4"/>
  </r>
  <r>
    <x v="371"/>
    <n v="3600.9"/>
  </r>
  <r>
    <x v="372"/>
    <n v="3509.8"/>
  </r>
  <r>
    <x v="373"/>
    <n v="3502"/>
  </r>
  <r>
    <x v="374"/>
    <n v="3497.6"/>
  </r>
  <r>
    <x v="375"/>
    <n v="3520.5"/>
  </r>
  <r>
    <x v="376"/>
    <n v="3675"/>
  </r>
  <r>
    <x v="377"/>
    <n v="3731.1"/>
  </r>
  <r>
    <x v="378"/>
    <n v="3793.8"/>
  </r>
  <r>
    <x v="379"/>
    <n v="3826.5000000000005"/>
  </r>
  <r>
    <x v="380"/>
    <n v="3692.8"/>
  </r>
  <r>
    <x v="381"/>
    <n v="3666"/>
  </r>
  <r>
    <x v="382"/>
    <n v="3619.2"/>
  </r>
  <r>
    <x v="383"/>
    <n v="3553.2"/>
  </r>
  <r>
    <x v="384"/>
    <n v="3473.8"/>
  </r>
  <r>
    <x v="385"/>
    <n v="3487.8"/>
  </r>
  <r>
    <x v="386"/>
    <n v="3497.4"/>
  </r>
  <r>
    <x v="387"/>
    <n v="3555.7"/>
  </r>
  <r>
    <x v="388"/>
    <n v="3713.3"/>
  </r>
  <r>
    <x v="389"/>
    <n v="3793.4000000000005"/>
  </r>
  <r>
    <x v="390"/>
    <n v="3817.2000000000003"/>
  </r>
  <r>
    <x v="391"/>
    <n v="3854.2999999999997"/>
  </r>
  <r>
    <x v="392"/>
    <n v="3752.9000000000005"/>
  </r>
  <r>
    <x v="393"/>
    <n v="3732.1"/>
  </r>
  <r>
    <x v="394"/>
    <n v="3669.6"/>
  </r>
  <r>
    <x v="395"/>
    <n v="3562.3"/>
  </r>
  <r>
    <x v="396"/>
    <n v="3347.7999999999997"/>
  </r>
  <r>
    <x v="397"/>
    <n v="3290.7000000000003"/>
  </r>
  <r>
    <x v="398"/>
    <n v="3267.1"/>
  </r>
  <r>
    <x v="399"/>
    <n v="3280.4"/>
  </r>
  <r>
    <x v="400"/>
    <n v="3386.2000000000003"/>
  </r>
  <r>
    <x v="401"/>
    <n v="3469.2"/>
  </r>
  <r>
    <x v="402"/>
    <n v="3504.7"/>
  </r>
  <r>
    <x v="403"/>
    <n v="3526.5"/>
  </r>
  <r>
    <x v="404"/>
    <n v="3482.1"/>
  </r>
  <r>
    <x v="405"/>
    <n v="3467.8"/>
  </r>
  <r>
    <x v="406"/>
    <n v="3437"/>
  </r>
  <r>
    <x v="407"/>
    <n v="3366.9"/>
  </r>
  <r>
    <x v="408"/>
    <n v="3250.4"/>
  </r>
  <r>
    <x v="409"/>
    <n v="3253.1"/>
  </r>
  <r>
    <x v="410"/>
    <n v="3246.7"/>
  </r>
  <r>
    <x v="411"/>
    <n v="3318.5"/>
  </r>
  <r>
    <x v="412"/>
    <n v="3470.2"/>
  </r>
  <r>
    <x v="413"/>
    <n v="3561.8"/>
  </r>
  <r>
    <x v="414"/>
    <n v="3583.2000000000003"/>
  </r>
  <r>
    <x v="415"/>
    <n v="3591.6"/>
  </r>
  <r>
    <x v="416"/>
    <n v="3499.8"/>
  </r>
  <r>
    <x v="417"/>
    <n v="3489.8"/>
  </r>
  <r>
    <x v="418"/>
    <n v="3458.3"/>
  </r>
  <r>
    <x v="419"/>
    <n v="3410.4"/>
  </r>
  <r>
    <x v="420"/>
    <n v="3311.1"/>
  </r>
  <r>
    <x v="421"/>
    <n v="3321.5"/>
  </r>
  <r>
    <x v="422"/>
    <n v="3332.7000000000003"/>
  </r>
  <r>
    <x v="423"/>
    <n v="3388.7"/>
  </r>
  <r>
    <x v="424"/>
    <n v="3551"/>
  </r>
  <r>
    <x v="425"/>
    <n v="3604.7999999999997"/>
  </r>
  <r>
    <x v="426"/>
    <n v="3649.5"/>
  </r>
  <r>
    <x v="427"/>
    <n v="3654.1"/>
  </r>
  <r>
    <x v="428"/>
    <n v="3574.9"/>
  </r>
  <r>
    <x v="429"/>
    <n v="3545"/>
  </r>
  <r>
    <x v="430"/>
    <n v="3525.5"/>
  </r>
  <r>
    <x v="431"/>
    <n v="3450.7000000000003"/>
  </r>
  <r>
    <x v="432"/>
    <n v="3343.3"/>
  </r>
  <r>
    <x v="433"/>
    <n v="3366.4"/>
  </r>
  <r>
    <x v="434"/>
    <n v="3378.3"/>
  </r>
  <r>
    <x v="435"/>
    <n v="3468.8"/>
  </r>
  <r>
    <x v="436"/>
    <n v="3610.8999999999996"/>
  </r>
  <r>
    <x v="437"/>
    <n v="3687.4"/>
  </r>
  <r>
    <x v="438"/>
    <n v="3738.8"/>
  </r>
  <r>
    <x v="439"/>
    <n v="3751.2999999999997"/>
  </r>
  <r>
    <x v="440"/>
    <n v="3664.1000000000004"/>
  </r>
  <r>
    <x v="441"/>
    <n v="3624"/>
  </r>
  <r>
    <x v="442"/>
    <n v="3582.8"/>
  </r>
  <r>
    <x v="443"/>
    <n v="3520.9"/>
  </r>
  <r>
    <x v="444"/>
    <n v="3403.2999999999997"/>
  </r>
  <r>
    <x v="445"/>
    <n v="3416"/>
  </r>
  <r>
    <x v="446"/>
    <n v="3402.5"/>
  </r>
  <r>
    <x v="447"/>
    <n v="3475.7"/>
  </r>
  <r>
    <x v="448"/>
    <n v="3623.1"/>
  </r>
  <r>
    <x v="449"/>
    <n v="3675.9"/>
  </r>
  <r>
    <x v="450"/>
    <n v="3730.1"/>
  </r>
  <r>
    <x v="451"/>
    <n v="3740.4"/>
  </r>
  <r>
    <x v="452"/>
    <n v="3660.7000000000003"/>
  </r>
  <r>
    <x v="453"/>
    <n v="3640.2"/>
  </r>
  <r>
    <x v="454"/>
    <n v="3595"/>
  </r>
  <r>
    <x v="455"/>
    <n v="3510.3"/>
  </r>
  <r>
    <x v="456"/>
    <n v="3413.2"/>
  </r>
  <r>
    <x v="457"/>
    <n v="3417.7"/>
  </r>
  <r>
    <x v="458"/>
    <n v="3427"/>
  </r>
  <r>
    <x v="459"/>
    <n v="3452.8999999999996"/>
  </r>
  <r>
    <x v="460"/>
    <n v="3564.3"/>
  </r>
  <r>
    <x v="461"/>
    <n v="3675.9"/>
  </r>
  <r>
    <x v="462"/>
    <n v="3702"/>
  </r>
  <r>
    <x v="463"/>
    <n v="3698.7000000000003"/>
  </r>
  <r>
    <x v="464"/>
    <n v="3656.6000000000004"/>
  </r>
  <r>
    <x v="465"/>
    <n v="3645"/>
  </r>
  <r>
    <x v="466"/>
    <n v="3596.7"/>
  </r>
  <r>
    <x v="467"/>
    <n v="3536.7"/>
  </r>
  <r>
    <x v="468"/>
    <n v="3427.7999999999997"/>
  </r>
  <r>
    <x v="469"/>
    <n v="3391.4"/>
  </r>
  <r>
    <x v="470"/>
    <n v="3365.5"/>
  </r>
  <r>
    <x v="471"/>
    <n v="3429.8"/>
  </r>
  <r>
    <x v="472"/>
    <n v="3583.2000000000003"/>
  </r>
  <r>
    <x v="473"/>
    <n v="3678.6"/>
  </r>
  <r>
    <x v="474"/>
    <n v="3700.8999999999996"/>
  </r>
  <r>
    <x v="475"/>
    <n v="3726.2999999999997"/>
  </r>
  <r>
    <x v="476"/>
    <n v="3641.2000000000003"/>
  </r>
  <r>
    <x v="477"/>
    <n v="3602.2"/>
  </r>
  <r>
    <x v="478"/>
    <n v="3594.8999999999996"/>
  </r>
  <r>
    <x v="479"/>
    <n v="3532.2000000000003"/>
  </r>
  <r>
    <x v="480"/>
    <n v="3420.8999999999996"/>
  </r>
  <r>
    <x v="481"/>
    <n v="3441"/>
  </r>
  <r>
    <x v="482"/>
    <n v="3400.5"/>
  </r>
  <r>
    <x v="483"/>
    <n v="3426.4"/>
  </r>
  <r>
    <x v="484"/>
    <n v="3578.4"/>
  </r>
  <r>
    <x v="485"/>
    <n v="3610"/>
  </r>
  <r>
    <x v="486"/>
    <n v="3639.5"/>
  </r>
  <r>
    <x v="487"/>
    <n v="3661"/>
  </r>
  <r>
    <x v="488"/>
    <n v="3615.4"/>
  </r>
  <r>
    <x v="489"/>
    <n v="3624.1"/>
  </r>
  <r>
    <x v="490"/>
    <n v="3559.1000000000004"/>
  </r>
  <r>
    <x v="491"/>
    <n v="3489.6"/>
  </r>
  <r>
    <x v="492"/>
    <n v="3392.6"/>
  </r>
  <r>
    <x v="493"/>
    <n v="3381.3"/>
  </r>
  <r>
    <x v="494"/>
    <n v="3396"/>
  </r>
  <r>
    <x v="495"/>
    <n v="3448.2999999999997"/>
  </r>
  <r>
    <x v="496"/>
    <n v="3625.6000000000004"/>
  </r>
  <r>
    <x v="497"/>
    <n v="3691.5"/>
  </r>
  <r>
    <x v="498"/>
    <n v="3741.1"/>
  </r>
  <r>
    <x v="499"/>
    <n v="3734.2"/>
  </r>
  <r>
    <x v="500"/>
    <n v="3681.2999999999997"/>
  </r>
  <r>
    <x v="501"/>
    <n v="3697.3999999999996"/>
  </r>
  <r>
    <x v="502"/>
    <n v="3693.3999999999996"/>
  </r>
  <r>
    <x v="503"/>
    <n v="3632.2999999999997"/>
  </r>
  <r>
    <x v="504"/>
    <n v="3510.4"/>
  </r>
  <r>
    <x v="505"/>
    <n v="3511.1"/>
  </r>
  <r>
    <x v="506"/>
    <n v="3525.2"/>
  </r>
  <r>
    <x v="507"/>
    <n v="3548.1000000000004"/>
  </r>
  <r>
    <x v="508"/>
    <n v="3666.7000000000003"/>
  </r>
  <r>
    <x v="509"/>
    <n v="3777"/>
  </r>
  <r>
    <x v="510"/>
    <n v="3785.6"/>
  </r>
  <r>
    <x v="511"/>
    <n v="3777.1"/>
  </r>
  <r>
    <x v="512"/>
    <n v="3755.4"/>
  </r>
  <r>
    <x v="513"/>
    <n v="3731.4"/>
  </r>
  <r>
    <x v="514"/>
    <n v="3718.6"/>
  </r>
  <r>
    <x v="515"/>
    <n v="3673.5"/>
  </r>
  <r>
    <x v="516"/>
    <n v="3532.7000000000003"/>
  </r>
  <r>
    <x v="517"/>
    <n v="3543.2999999999997"/>
  </r>
  <r>
    <x v="518"/>
    <n v="3542.8"/>
  </r>
  <r>
    <x v="519"/>
    <n v="3601.4"/>
  </r>
  <r>
    <x v="520"/>
    <n v="3747.4"/>
  </r>
  <r>
    <x v="521"/>
    <n v="3784.6"/>
  </r>
  <r>
    <x v="522"/>
    <n v="3818.5"/>
  </r>
  <r>
    <x v="523"/>
    <n v="3824.7000000000003"/>
  </r>
  <r>
    <x v="524"/>
    <n v="3771.1"/>
  </r>
  <r>
    <x v="525"/>
    <n v="3717.1"/>
  </r>
  <r>
    <x v="526"/>
    <n v="3670.7"/>
  </r>
  <r>
    <x v="527"/>
    <n v="3637.2000000000003"/>
  </r>
  <r>
    <x v="528"/>
    <n v="3528.6"/>
  </r>
  <r>
    <x v="529"/>
    <n v="3544.6"/>
  </r>
  <r>
    <x v="530"/>
    <n v="3480.2000000000003"/>
  </r>
  <r>
    <x v="531"/>
    <n v="2953.2000000000003"/>
  </r>
  <r>
    <x v="532"/>
    <n v="3239.5"/>
  </r>
  <r>
    <x v="533"/>
    <n v="3492.4"/>
  </r>
  <r>
    <x v="534"/>
    <n v="3583.7"/>
  </r>
  <r>
    <x v="535"/>
    <n v="3618.9"/>
  </r>
  <r>
    <x v="536"/>
    <n v="3637"/>
  </r>
  <r>
    <x v="537"/>
    <n v="3618.4"/>
  </r>
  <r>
    <x v="538"/>
    <n v="3617.1"/>
  </r>
  <r>
    <x v="539"/>
    <n v="3583.1"/>
  </r>
  <r>
    <x v="540"/>
    <n v="3486.1"/>
  </r>
  <r>
    <x v="541"/>
    <n v="3496"/>
  </r>
  <r>
    <x v="542"/>
    <n v="3527.4"/>
  </r>
  <r>
    <x v="543"/>
    <n v="3574.8999999999996"/>
  </r>
  <r>
    <x v="544"/>
    <n v="3668.7000000000003"/>
  </r>
  <r>
    <x v="545"/>
    <n v="3700.3"/>
  </r>
  <r>
    <x v="546"/>
    <n v="3730.7999999999997"/>
  </r>
  <r>
    <x v="547"/>
    <n v="3733"/>
  </r>
  <r>
    <x v="548"/>
    <n v="3700.8"/>
  </r>
  <r>
    <x v="549"/>
    <n v="3665.1"/>
  </r>
  <r>
    <x v="550"/>
    <n v="3659.8999999999996"/>
  </r>
  <r>
    <x v="551"/>
    <n v="3650.5"/>
  </r>
  <r>
    <x v="552"/>
    <n v="3564.2"/>
  </r>
  <r>
    <x v="553"/>
    <n v="3605.4"/>
  </r>
  <r>
    <x v="554"/>
    <n v="3631.8"/>
  </r>
  <r>
    <x v="555"/>
    <n v="3672.4"/>
  </r>
  <r>
    <x v="556"/>
    <n v="3778.7"/>
  </r>
  <r>
    <x v="557"/>
    <n v="3845.6"/>
  </r>
  <r>
    <x v="558"/>
    <n v="3910.7"/>
  </r>
  <r>
    <x v="559"/>
    <n v="3880.8999999999996"/>
  </r>
  <r>
    <x v="560"/>
    <n v="3789.2"/>
  </r>
  <r>
    <x v="561"/>
    <n v="3802.4"/>
  </r>
  <r>
    <x v="562"/>
    <n v="3765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3">
  <r>
    <x v="0"/>
    <n v="6198.3"/>
  </r>
  <r>
    <x v="1"/>
    <n v="6218.3"/>
  </r>
  <r>
    <x v="2"/>
    <n v="6287.5"/>
  </r>
  <r>
    <x v="3"/>
    <n v="6278.5"/>
  </r>
  <r>
    <x v="4"/>
    <n v="6373.8"/>
  </r>
  <r>
    <x v="5"/>
    <n v="6481.4"/>
  </r>
  <r>
    <x v="6"/>
    <n v="6577.1"/>
  </r>
  <r>
    <x v="7"/>
    <n v="6527.5"/>
  </r>
  <r>
    <x v="8"/>
    <n v="6331.5"/>
  </r>
  <r>
    <x v="9"/>
    <n v="6387.1"/>
  </r>
  <r>
    <x v="10"/>
    <n v="6404.2"/>
  </r>
  <r>
    <x v="11"/>
    <n v="6453.7"/>
  </r>
  <r>
    <x v="12"/>
    <n v="6339.8"/>
  </r>
  <r>
    <x v="13"/>
    <n v="6374.1"/>
  </r>
  <r>
    <x v="14"/>
    <n v="6426.6"/>
  </r>
  <r>
    <x v="15"/>
    <n v="6436.7"/>
  </r>
  <r>
    <x v="16"/>
    <n v="6588.8"/>
  </r>
  <r>
    <x v="17"/>
    <n v="6673.9"/>
  </r>
  <r>
    <x v="18"/>
    <n v="6792"/>
  </r>
  <r>
    <x v="19"/>
    <n v="6777.4"/>
  </r>
  <r>
    <x v="20"/>
    <n v="6535.1"/>
  </r>
  <r>
    <x v="21"/>
    <n v="6592.2"/>
  </r>
  <r>
    <x v="22"/>
    <n v="6569.8"/>
  </r>
  <r>
    <x v="23"/>
    <n v="6599.3"/>
  </r>
  <r>
    <x v="24"/>
    <n v="6509.1"/>
  </r>
  <r>
    <x v="25"/>
    <n v="6582.2"/>
  </r>
  <r>
    <x v="26"/>
    <n v="6632.3"/>
  </r>
  <r>
    <x v="27"/>
    <n v="6639.5"/>
  </r>
  <r>
    <x v="28"/>
    <n v="6767.1"/>
  </r>
  <r>
    <x v="29"/>
    <n v="6892.7"/>
  </r>
  <r>
    <x v="30"/>
    <n v="7060.3"/>
  </r>
  <r>
    <x v="31"/>
    <n v="7038.6"/>
  </r>
  <r>
    <x v="32"/>
    <n v="6826.7"/>
  </r>
  <r>
    <x v="33"/>
    <n v="6879.4"/>
  </r>
  <r>
    <x v="34"/>
    <n v="6886"/>
  </r>
  <r>
    <x v="35"/>
    <n v="6893.8"/>
  </r>
  <r>
    <x v="36"/>
    <n v="6812"/>
  </r>
  <r>
    <x v="37"/>
    <n v="6858.9"/>
  </r>
  <r>
    <x v="38"/>
    <n v="6914.4"/>
  </r>
  <r>
    <x v="39"/>
    <n v="6943.6"/>
  </r>
  <r>
    <x v="40"/>
    <n v="7084.8"/>
  </r>
  <r>
    <x v="41"/>
    <n v="7203.6"/>
  </r>
  <r>
    <x v="42"/>
    <n v="7340.3"/>
  </r>
  <r>
    <x v="43"/>
    <n v="7311.6"/>
  </r>
  <r>
    <x v="44"/>
    <n v="7086.7"/>
  </r>
  <r>
    <x v="45"/>
    <n v="7151.7"/>
  </r>
  <r>
    <x v="46"/>
    <n v="7178.8"/>
  </r>
  <r>
    <x v="47"/>
    <n v="7188.7"/>
  </r>
  <r>
    <x v="48"/>
    <n v="7103.2"/>
  </r>
  <r>
    <x v="49"/>
    <n v="7145.7"/>
  </r>
  <r>
    <x v="50"/>
    <n v="7185"/>
  </r>
  <r>
    <x v="51"/>
    <n v="7198.8"/>
  </r>
  <r>
    <x v="52"/>
    <n v="7293"/>
  </r>
  <r>
    <x v="53"/>
    <n v="7460.1"/>
  </r>
  <r>
    <x v="54"/>
    <n v="7556.4"/>
  </r>
  <r>
    <x v="55"/>
    <n v="7543.9"/>
  </r>
  <r>
    <x v="56"/>
    <n v="7348"/>
  </r>
  <r>
    <x v="57"/>
    <n v="7412.8"/>
  </r>
  <r>
    <x v="58"/>
    <n v="7442.2"/>
  </r>
  <r>
    <x v="59"/>
    <n v="7432.7"/>
  </r>
  <r>
    <x v="60"/>
    <n v="7375.3"/>
  </r>
  <r>
    <x v="61"/>
    <n v="7430.1"/>
  </r>
  <r>
    <x v="62"/>
    <n v="7448.2"/>
  </r>
  <r>
    <x v="63"/>
    <n v="7485.2"/>
  </r>
  <r>
    <x v="64"/>
    <n v="7637.2"/>
  </r>
  <r>
    <x v="65"/>
    <n v="7799.6"/>
  </r>
  <r>
    <x v="66"/>
    <n v="7839.8"/>
  </r>
  <r>
    <x v="67"/>
    <n v="7819.7"/>
  </r>
  <r>
    <x v="68"/>
    <n v="7589.7"/>
  </r>
  <r>
    <x v="69"/>
    <n v="7621.2"/>
  </r>
  <r>
    <x v="70"/>
    <n v="7604.7"/>
  </r>
  <r>
    <x v="71"/>
    <n v="7592.5"/>
  </r>
  <r>
    <x v="72"/>
    <n v="7469.9"/>
  </r>
  <r>
    <x v="73"/>
    <n v="7507.9"/>
  </r>
  <r>
    <x v="74"/>
    <n v="7521.5"/>
  </r>
  <r>
    <x v="75"/>
    <n v="7521.8"/>
  </r>
  <r>
    <x v="76"/>
    <n v="7617.3"/>
  </r>
  <r>
    <x v="77"/>
    <n v="7723.7"/>
  </r>
  <r>
    <x v="78"/>
    <n v="7769.8"/>
  </r>
  <r>
    <x v="79"/>
    <n v="7683.7"/>
  </r>
  <r>
    <x v="80"/>
    <n v="7472.9"/>
  </r>
  <r>
    <x v="81"/>
    <n v="7508"/>
  </r>
  <r>
    <x v="82"/>
    <n v="7487.1"/>
  </r>
  <r>
    <x v="83"/>
    <n v="7490.7"/>
  </r>
  <r>
    <x v="84"/>
    <n v="7374.2"/>
  </r>
  <r>
    <x v="85"/>
    <n v="7429.6"/>
  </r>
  <r>
    <x v="86"/>
    <n v="7508.9"/>
  </r>
  <r>
    <x v="87"/>
    <n v="7544"/>
  </r>
  <r>
    <x v="88"/>
    <n v="7689"/>
  </r>
  <r>
    <x v="89"/>
    <n v="7857.4"/>
  </r>
  <r>
    <x v="90"/>
    <n v="7955.8"/>
  </r>
  <r>
    <x v="91"/>
    <n v="7921"/>
  </r>
  <r>
    <x v="92"/>
    <n v="7741.4"/>
  </r>
  <r>
    <x v="93"/>
    <n v="7783.1"/>
  </r>
  <r>
    <x v="94"/>
    <n v="7755.9"/>
  </r>
  <r>
    <x v="95"/>
    <n v="7797.5"/>
  </r>
  <r>
    <x v="96"/>
    <n v="7649.8"/>
  </r>
  <r>
    <x v="97"/>
    <n v="7710.6"/>
  </r>
  <r>
    <x v="98"/>
    <n v="7747.8"/>
  </r>
  <r>
    <x v="99"/>
    <n v="7739.4"/>
  </r>
  <r>
    <x v="100"/>
    <n v="7911.6"/>
  </r>
  <r>
    <x v="101"/>
    <n v="8051.8"/>
  </r>
  <r>
    <x v="102"/>
    <n v="8189.8"/>
  </r>
  <r>
    <x v="103"/>
    <n v="8128"/>
  </r>
  <r>
    <x v="104"/>
    <n v="7909.9"/>
  </r>
  <r>
    <x v="105"/>
    <n v="7949.3"/>
  </r>
  <r>
    <x v="106"/>
    <n v="7967.8"/>
  </r>
  <r>
    <x v="107"/>
    <n v="7998.7"/>
  </r>
  <r>
    <x v="108"/>
    <n v="7908"/>
  </r>
  <r>
    <x v="109"/>
    <n v="7955.1"/>
  </r>
  <r>
    <x v="110"/>
    <n v="7994.4"/>
  </r>
  <r>
    <x v="111"/>
    <n v="8052.2"/>
  </r>
  <r>
    <x v="112"/>
    <n v="8195.1"/>
  </r>
  <r>
    <x v="113"/>
    <n v="8330.7999999999993"/>
  </r>
  <r>
    <x v="114"/>
    <n v="8438.5"/>
  </r>
  <r>
    <x v="115"/>
    <n v="8384.7999999999993"/>
  </r>
  <r>
    <x v="116"/>
    <n v="8178"/>
  </r>
  <r>
    <x v="117"/>
    <n v="8231.9"/>
  </r>
  <r>
    <x v="118"/>
    <n v="8252.5"/>
  </r>
  <r>
    <x v="119"/>
    <n v="8259.9"/>
  </r>
  <r>
    <x v="120"/>
    <n v="8161.6"/>
  </r>
  <r>
    <x v="121"/>
    <n v="8194.4"/>
  </r>
  <r>
    <x v="122"/>
    <n v="8241.2999999999993"/>
  </r>
  <r>
    <x v="123"/>
    <n v="8306.4"/>
  </r>
  <r>
    <x v="124"/>
    <n v="8452.2000000000007"/>
  </r>
  <r>
    <x v="125"/>
    <n v="8637.5"/>
  </r>
  <r>
    <x v="126"/>
    <n v="8699.9"/>
  </r>
  <r>
    <x v="127"/>
    <n v="8665.4"/>
  </r>
  <r>
    <x v="128"/>
    <n v="8439.2000000000007"/>
  </r>
  <r>
    <x v="129"/>
    <n v="8477.4"/>
  </r>
  <r>
    <x v="130"/>
    <n v="8469.7000000000007"/>
  </r>
  <r>
    <x v="131"/>
    <n v="8504.7999999999993"/>
  </r>
  <r>
    <x v="132"/>
    <n v="8388.4"/>
  </r>
  <r>
    <x v="133"/>
    <n v="8447.9"/>
  </r>
  <r>
    <x v="134"/>
    <n v="8497.7000000000007"/>
  </r>
  <r>
    <x v="135"/>
    <n v="8554.2000000000007"/>
  </r>
  <r>
    <x v="136"/>
    <n v="8704.7000000000007"/>
  </r>
  <r>
    <x v="137"/>
    <n v="8850.4"/>
  </r>
  <r>
    <x v="138"/>
    <n v="8905.4"/>
  </r>
  <r>
    <x v="139"/>
    <n v="8894.2999999999993"/>
  </r>
  <r>
    <x v="140"/>
    <n v="8712.9"/>
  </r>
  <r>
    <x v="141"/>
    <n v="8796.7000000000007"/>
  </r>
  <r>
    <x v="142"/>
    <n v="8793.6"/>
  </r>
  <r>
    <x v="143"/>
    <n v="8843.7000000000007"/>
  </r>
  <r>
    <x v="144"/>
    <n v="8727.5"/>
  </r>
  <r>
    <x v="145"/>
    <n v="8788.7999999999993"/>
  </r>
  <r>
    <x v="146"/>
    <n v="8844.7999999999993"/>
  </r>
  <r>
    <x v="147"/>
    <n v="8858.5"/>
  </r>
  <r>
    <x v="148"/>
    <n v="9016.2000000000007"/>
  </r>
  <r>
    <x v="149"/>
    <n v="9130.2999999999993"/>
  </r>
  <r>
    <x v="150"/>
    <n v="9162.5"/>
  </r>
  <r>
    <x v="151"/>
    <n v="9114.5"/>
  </r>
  <r>
    <x v="152"/>
    <n v="8919.5"/>
  </r>
  <r>
    <x v="153"/>
    <n v="8996.7000000000007"/>
  </r>
  <r>
    <x v="154"/>
    <n v="8980"/>
  </r>
  <r>
    <x v="155"/>
    <n v="9021.5"/>
  </r>
  <r>
    <x v="156"/>
    <n v="8954.1"/>
  </r>
  <r>
    <x v="157"/>
    <n v="8998.2999999999993"/>
  </r>
  <r>
    <x v="158"/>
    <n v="9068.6"/>
  </r>
  <r>
    <x v="159"/>
    <n v="9040.9"/>
  </r>
  <r>
    <x v="160"/>
    <n v="9192.2000000000007"/>
  </r>
  <r>
    <x v="161"/>
    <n v="9317.1"/>
  </r>
  <r>
    <x v="162"/>
    <n v="9350.2999999999993"/>
  </r>
  <r>
    <x v="163"/>
    <n v="9343"/>
  </r>
  <r>
    <x v="164"/>
    <n v="9171.4"/>
  </r>
  <r>
    <x v="165"/>
    <n v="9223.2999999999993"/>
  </r>
  <r>
    <x v="166"/>
    <n v="9209.9"/>
  </r>
  <r>
    <x v="167"/>
    <n v="9236.7000000000007"/>
  </r>
  <r>
    <x v="168"/>
    <n v="9135.5"/>
  </r>
  <r>
    <x v="169"/>
    <n v="9185.4"/>
  </r>
  <r>
    <x v="170"/>
    <n v="9216.2999999999993"/>
  </r>
  <r>
    <x v="171"/>
    <n v="9264.2999999999993"/>
  </r>
  <r>
    <x v="172"/>
    <n v="9382.7999999999993"/>
  </r>
  <r>
    <x v="173"/>
    <n v="9515.2999999999993"/>
  </r>
  <r>
    <x v="174"/>
    <n v="9555.7999999999993"/>
  </r>
  <r>
    <x v="175"/>
    <n v="9492.7999999999993"/>
  </r>
  <r>
    <x v="176"/>
    <n v="9329.4"/>
  </r>
  <r>
    <x v="177"/>
    <n v="9357.7999999999993"/>
  </r>
  <r>
    <x v="178"/>
    <n v="9317.7000000000007"/>
  </r>
  <r>
    <x v="179"/>
    <n v="9295.5"/>
  </r>
  <r>
    <x v="180"/>
    <n v="9144.2999999999993"/>
  </r>
  <r>
    <x v="181"/>
    <n v="9180.5"/>
  </r>
  <r>
    <x v="182"/>
    <n v="9198.1"/>
  </r>
  <r>
    <x v="183"/>
    <n v="9249.2000000000007"/>
  </r>
  <r>
    <x v="184"/>
    <n v="9370.9"/>
  </r>
  <r>
    <x v="185"/>
    <n v="9492.7999999999993"/>
  </r>
  <r>
    <x v="186"/>
    <n v="9542.9"/>
  </r>
  <r>
    <x v="187"/>
    <n v="9522"/>
  </r>
  <r>
    <x v="188"/>
    <n v="9319"/>
  </r>
  <r>
    <x v="189"/>
    <n v="9381.6"/>
  </r>
  <r>
    <x v="190"/>
    <n v="9331.2999999999993"/>
  </r>
  <r>
    <x v="191"/>
    <n v="9329.7000000000007"/>
  </r>
  <r>
    <x v="192"/>
    <n v="9178.7000000000007"/>
  </r>
  <r>
    <x v="193"/>
    <n v="9217.4"/>
  </r>
  <r>
    <x v="194"/>
    <n v="9224.9"/>
  </r>
  <r>
    <x v="195"/>
    <n v="9229.2999999999993"/>
  </r>
  <r>
    <x v="196"/>
    <n v="9375.7999999999993"/>
  </r>
  <r>
    <x v="197"/>
    <n v="9493.9"/>
  </r>
  <r>
    <x v="198"/>
    <n v="9512.2000000000007"/>
  </r>
  <r>
    <x v="199"/>
    <n v="9466"/>
  </r>
  <r>
    <x v="200"/>
    <n v="9310.7999999999993"/>
  </r>
  <r>
    <x v="201"/>
    <n v="9377.2999999999993"/>
  </r>
  <r>
    <x v="202"/>
    <n v="9338.7000000000007"/>
  </r>
  <r>
    <x v="203"/>
    <n v="9358.6"/>
  </r>
  <r>
    <x v="204"/>
    <n v="9232"/>
  </r>
  <r>
    <x v="205"/>
    <n v="9293"/>
  </r>
  <r>
    <x v="206"/>
    <n v="9323.2999999999993"/>
  </r>
  <r>
    <x v="207"/>
    <n v="9321.2000000000007"/>
  </r>
  <r>
    <x v="208"/>
    <n v="9472.5"/>
  </r>
  <r>
    <x v="209"/>
    <n v="9626.2000000000007"/>
  </r>
  <r>
    <x v="210"/>
    <n v="9632.1"/>
  </r>
  <r>
    <x v="211"/>
    <n v="9630.5"/>
  </r>
  <r>
    <x v="212"/>
    <n v="9520"/>
  </r>
  <r>
    <x v="213"/>
    <n v="9525.7000000000007"/>
  </r>
  <r>
    <x v="214"/>
    <n v="9515.2000000000007"/>
  </r>
  <r>
    <x v="215"/>
    <n v="9519.1"/>
  </r>
  <r>
    <x v="216"/>
    <n v="9380.4"/>
  </r>
  <r>
    <x v="217"/>
    <n v="9466.4"/>
  </r>
  <r>
    <x v="218"/>
    <n v="9479.2000000000007"/>
  </r>
  <r>
    <x v="219"/>
    <n v="9461.5"/>
  </r>
  <r>
    <x v="220"/>
    <n v="9680.7000000000007"/>
  </r>
  <r>
    <x v="221"/>
    <n v="9808.9"/>
  </r>
  <r>
    <x v="222"/>
    <n v="9855.6"/>
  </r>
  <r>
    <x v="223"/>
    <n v="9849.5"/>
  </r>
  <r>
    <x v="224"/>
    <n v="9716.5"/>
  </r>
  <r>
    <x v="225"/>
    <n v="9729.7000000000007"/>
  </r>
  <r>
    <x v="226"/>
    <n v="9755.2999999999993"/>
  </r>
  <r>
    <x v="227"/>
    <n v="9750.7000000000007"/>
  </r>
  <r>
    <x v="228"/>
    <n v="9627.9"/>
  </r>
  <r>
    <x v="229"/>
    <n v="9657.4"/>
  </r>
  <r>
    <x v="230"/>
    <n v="9693.1"/>
  </r>
  <r>
    <x v="231"/>
    <n v="9677.7999999999993"/>
  </r>
  <r>
    <x v="232"/>
    <n v="9838.9"/>
  </r>
  <r>
    <x v="233"/>
    <n v="9977.1"/>
  </r>
  <r>
    <x v="234"/>
    <n v="10001.200000000001"/>
  </r>
  <r>
    <x v="235"/>
    <n v="9997.2999999999993"/>
  </r>
  <r>
    <x v="236"/>
    <n v="9855.5"/>
  </r>
  <r>
    <x v="237"/>
    <n v="9887.1"/>
  </r>
  <r>
    <x v="238"/>
    <n v="9836.7999999999993"/>
  </r>
  <r>
    <x v="239"/>
    <n v="9882.7000000000007"/>
  </r>
  <r>
    <x v="240"/>
    <n v="9764.7000000000007"/>
  </r>
  <r>
    <x v="241"/>
    <n v="9822.9"/>
  </r>
  <r>
    <x v="242"/>
    <n v="9827.9"/>
  </r>
  <r>
    <x v="243"/>
    <n v="9857.2000000000007"/>
  </r>
  <r>
    <x v="244"/>
    <n v="10034.4"/>
  </r>
  <r>
    <x v="245"/>
    <n v="10121.6"/>
  </r>
  <r>
    <x v="246"/>
    <n v="10148.5"/>
  </r>
  <r>
    <x v="247"/>
    <n v="10110.799999999999"/>
  </r>
  <r>
    <x v="248"/>
    <n v="9913.2999999999993"/>
  </r>
  <r>
    <x v="249"/>
    <n v="9920.5"/>
  </r>
  <r>
    <x v="250"/>
    <n v="9914.9"/>
  </r>
  <r>
    <x v="251"/>
    <n v="9955.2000000000007"/>
  </r>
  <r>
    <x v="252"/>
    <n v="9826.4"/>
  </r>
  <r>
    <x v="253"/>
    <n v="9882.4"/>
  </r>
  <r>
    <x v="254"/>
    <n v="9931"/>
  </r>
  <r>
    <x v="255"/>
    <n v="9953.5"/>
  </r>
  <r>
    <x v="256"/>
    <n v="10161"/>
  </r>
  <r>
    <x v="257"/>
    <n v="10319.5"/>
  </r>
  <r>
    <x v="258"/>
    <n v="10334.6"/>
  </r>
  <r>
    <x v="259"/>
    <n v="10354.200000000001"/>
  </r>
  <r>
    <x v="260"/>
    <n v="10199.299999999999"/>
  </r>
  <r>
    <x v="261"/>
    <n v="10219.9"/>
  </r>
  <r>
    <x v="262"/>
    <n v="10208.4"/>
  </r>
  <r>
    <x v="263"/>
    <n v="10232.4"/>
  </r>
  <r>
    <x v="264"/>
    <n v="10055.299999999999"/>
  </r>
  <r>
    <x v="265"/>
    <n v="10141.9"/>
  </r>
  <r>
    <x v="266"/>
    <n v="10180.9"/>
  </r>
  <r>
    <x v="267"/>
    <n v="10227"/>
  </r>
  <r>
    <x v="268"/>
    <n v="10398.799999999999"/>
  </r>
  <r>
    <x v="269"/>
    <n v="10542.1"/>
  </r>
  <r>
    <x v="270"/>
    <n v="10569"/>
  </r>
  <r>
    <x v="271"/>
    <n v="10550.7"/>
  </r>
  <r>
    <x v="272"/>
    <n v="10450.299999999999"/>
  </r>
  <r>
    <x v="273"/>
    <n v="10463.200000000001"/>
  </r>
  <r>
    <x v="274"/>
    <n v="10475"/>
  </r>
  <r>
    <x v="275"/>
    <n v="10500.8"/>
  </r>
  <r>
    <x v="276"/>
    <n v="10392.6"/>
  </r>
  <r>
    <x v="277"/>
    <n v="10441.4"/>
  </r>
  <r>
    <x v="278"/>
    <n v="10464.6"/>
  </r>
  <r>
    <x v="279"/>
    <n v="10526.4"/>
  </r>
  <r>
    <x v="280"/>
    <n v="10710.4"/>
  </r>
  <r>
    <x v="281"/>
    <n v="10832"/>
  </r>
  <r>
    <x v="282"/>
    <n v="10860.8"/>
  </r>
  <r>
    <x v="283"/>
    <n v="10835"/>
  </r>
  <r>
    <x v="284"/>
    <n v="10702.8"/>
  </r>
  <r>
    <x v="285"/>
    <n v="10725.8"/>
  </r>
  <r>
    <x v="286"/>
    <n v="10728.6"/>
  </r>
  <r>
    <x v="287"/>
    <n v="10794.2"/>
  </r>
  <r>
    <x v="288"/>
    <n v="10635.9"/>
  </r>
  <r>
    <x v="289"/>
    <n v="10730.8"/>
  </r>
  <r>
    <x v="290"/>
    <n v="10769.2"/>
  </r>
  <r>
    <x v="291"/>
    <n v="10797.2"/>
  </r>
  <r>
    <x v="292"/>
    <n v="11000.3"/>
  </r>
  <r>
    <x v="293"/>
    <n v="11112.9"/>
  </r>
  <r>
    <x v="294"/>
    <n v="11118.5"/>
  </r>
  <r>
    <x v="295"/>
    <n v="11104.2"/>
  </r>
  <r>
    <x v="296"/>
    <n v="10986.6"/>
  </r>
  <r>
    <x v="297"/>
    <n v="11032.8"/>
  </r>
  <r>
    <x v="298"/>
    <n v="11036.4"/>
  </r>
  <r>
    <x v="299"/>
    <n v="11082.2"/>
  </r>
  <r>
    <x v="300"/>
    <n v="10911.1"/>
  </r>
  <r>
    <x v="301"/>
    <n v="10959.9"/>
  </r>
  <r>
    <x v="302"/>
    <n v="10982.1"/>
  </r>
  <r>
    <x v="303"/>
    <n v="11041.6"/>
  </r>
  <r>
    <x v="304"/>
    <n v="11254.7"/>
  </r>
  <r>
    <x v="305"/>
    <n v="11329.7"/>
  </r>
  <r>
    <x v="306"/>
    <n v="11339.4"/>
  </r>
  <r>
    <x v="307"/>
    <n v="11307.9"/>
  </r>
  <r>
    <x v="308"/>
    <n v="11173.6"/>
  </r>
  <r>
    <x v="309"/>
    <n v="11213.4"/>
  </r>
  <r>
    <x v="310"/>
    <n v="11243.5"/>
  </r>
  <r>
    <x v="311"/>
    <n v="11234.2"/>
  </r>
  <r>
    <x v="312"/>
    <n v="11108.3"/>
  </r>
  <r>
    <x v="313"/>
    <n v="11134.4"/>
  </r>
  <r>
    <x v="314"/>
    <n v="11192.4"/>
  </r>
  <r>
    <x v="315"/>
    <n v="11272.9"/>
  </r>
  <r>
    <x v="316"/>
    <n v="11464.6"/>
  </r>
  <r>
    <x v="317"/>
    <n v="11584.2"/>
  </r>
  <r>
    <x v="318"/>
    <n v="11587.6"/>
  </r>
  <r>
    <x v="319"/>
    <n v="11597.1"/>
  </r>
  <r>
    <x v="320"/>
    <n v="11455.7"/>
  </r>
  <r>
    <x v="321"/>
    <n v="11490.8"/>
  </r>
  <r>
    <x v="322"/>
    <n v="11512.8"/>
  </r>
  <r>
    <x v="323"/>
    <n v="11584.9"/>
  </r>
  <r>
    <x v="324"/>
    <n v="11438.5"/>
  </r>
  <r>
    <x v="325"/>
    <n v="11527.6"/>
  </r>
  <r>
    <x v="326"/>
    <n v="11576.8"/>
  </r>
  <r>
    <x v="327"/>
    <n v="11602.9"/>
  </r>
  <r>
    <x v="328"/>
    <n v="11758.5"/>
  </r>
  <r>
    <x v="329"/>
    <n v="11928.2"/>
  </r>
  <r>
    <x v="330"/>
    <n v="11868.8"/>
  </r>
  <r>
    <x v="331"/>
    <n v="11829.1"/>
  </r>
  <r>
    <x v="332"/>
    <n v="11736.7"/>
  </r>
  <r>
    <x v="333"/>
    <n v="11818.8"/>
  </r>
  <r>
    <x v="334"/>
    <n v="11826.3"/>
  </r>
  <r>
    <x v="335"/>
    <n v="11884.2"/>
  </r>
  <r>
    <x v="336"/>
    <n v="11709"/>
  </r>
  <r>
    <x v="337"/>
    <n v="11754.3"/>
  </r>
  <r>
    <x v="338"/>
    <n v="11737.1"/>
  </r>
  <r>
    <x v="339"/>
    <n v="11799.6"/>
  </r>
  <r>
    <x v="340"/>
    <n v="11982.2"/>
  </r>
  <r>
    <x v="341"/>
    <n v="12125.1"/>
  </r>
  <r>
    <x v="342"/>
    <n v="12066.6"/>
  </r>
  <r>
    <x v="343"/>
    <n v="12010.3"/>
  </r>
  <r>
    <x v="344"/>
    <n v="11934.5"/>
  </r>
  <r>
    <x v="345"/>
    <n v="11970.1"/>
  </r>
  <r>
    <x v="346"/>
    <n v="11992.2"/>
  </r>
  <r>
    <x v="347"/>
    <n v="12016.9"/>
  </r>
  <r>
    <x v="348"/>
    <n v="11834.8"/>
  </r>
  <r>
    <x v="349"/>
    <n v="11946.7"/>
  </r>
  <r>
    <x v="350"/>
    <n v="11925.3"/>
  </r>
  <r>
    <x v="351"/>
    <n v="11974.8"/>
  </r>
  <r>
    <x v="352"/>
    <n v="12205.2"/>
  </r>
  <r>
    <x v="353"/>
    <n v="12271.2"/>
  </r>
  <r>
    <x v="354"/>
    <n v="12286.1"/>
  </r>
  <r>
    <x v="355"/>
    <n v="12229.9"/>
  </r>
  <r>
    <x v="356"/>
    <n v="12113.1"/>
  </r>
  <r>
    <x v="357"/>
    <n v="12213.5"/>
  </r>
  <r>
    <x v="358"/>
    <n v="12227.5"/>
  </r>
  <r>
    <x v="359"/>
    <n v="12246.2"/>
  </r>
  <r>
    <x v="360"/>
    <n v="12131.4"/>
  </r>
  <r>
    <x v="361"/>
    <n v="12176.8"/>
  </r>
  <r>
    <x v="362"/>
    <n v="12226.1"/>
  </r>
  <r>
    <x v="363"/>
    <n v="12233.9"/>
  </r>
  <r>
    <x v="364"/>
    <n v="12540.4"/>
  </r>
  <r>
    <x v="365"/>
    <n v="12640.9"/>
  </r>
  <r>
    <x v="366"/>
    <n v="12581.9"/>
  </r>
  <r>
    <x v="367"/>
    <n v="12526.3"/>
  </r>
  <r>
    <x v="368"/>
    <n v="12391.1"/>
  </r>
  <r>
    <x v="369"/>
    <n v="12462.4"/>
  </r>
  <r>
    <x v="370"/>
    <n v="12452.9"/>
  </r>
  <r>
    <x v="371"/>
    <n v="12518.7"/>
  </r>
  <r>
    <x v="372"/>
    <n v="12402.1"/>
  </r>
  <r>
    <x v="373"/>
    <n v="12501.8"/>
  </r>
  <r>
    <x v="374"/>
    <n v="12574.8"/>
  </r>
  <r>
    <x v="375"/>
    <n v="12598.7"/>
  </r>
  <r>
    <x v="376"/>
    <n v="12794.1"/>
  </r>
  <r>
    <x v="377"/>
    <n v="12962.8"/>
  </r>
  <r>
    <x v="378"/>
    <n v="12910.1"/>
  </r>
  <r>
    <x v="379"/>
    <n v="12846.8"/>
  </r>
  <r>
    <x v="380"/>
    <n v="12770.8"/>
  </r>
  <r>
    <x v="381"/>
    <n v="12889.3"/>
  </r>
  <r>
    <x v="382"/>
    <n v="12912.5"/>
  </r>
  <r>
    <x v="383"/>
    <n v="12926.3"/>
  </r>
  <r>
    <x v="384"/>
    <n v="12780.9"/>
  </r>
  <r>
    <x v="385"/>
    <n v="12869"/>
  </r>
  <r>
    <x v="386"/>
    <n v="12870.4"/>
  </r>
  <r>
    <x v="387"/>
    <n v="12876.2"/>
  </r>
  <r>
    <x v="388"/>
    <n v="13050"/>
  </r>
  <r>
    <x v="389"/>
    <n v="13176.6"/>
  </r>
  <r>
    <x v="390"/>
    <n v="13070.6"/>
  </r>
  <r>
    <x v="391"/>
    <n v="13041.2"/>
  </r>
  <r>
    <x v="392"/>
    <n v="12950.7"/>
  </r>
  <r>
    <x v="393"/>
    <n v="13042.3"/>
  </r>
  <r>
    <x v="394"/>
    <n v="12974.3"/>
  </r>
  <r>
    <x v="395"/>
    <n v="12978.2"/>
  </r>
  <r>
    <x v="396"/>
    <n v="12803.7"/>
  </r>
  <r>
    <x v="397"/>
    <n v="12852.2"/>
  </r>
  <r>
    <x v="398"/>
    <n v="12826.2"/>
  </r>
  <r>
    <x v="399"/>
    <n v="12881.5"/>
  </r>
  <r>
    <x v="400"/>
    <n v="13062.9"/>
  </r>
  <r>
    <x v="401"/>
    <n v="13193.2"/>
  </r>
  <r>
    <x v="402"/>
    <n v="13081.4"/>
  </r>
  <r>
    <x v="403"/>
    <n v="13033.7"/>
  </r>
  <r>
    <x v="404"/>
    <n v="12899.9"/>
  </r>
  <r>
    <x v="405"/>
    <n v="12931.4"/>
  </r>
  <r>
    <x v="406"/>
    <n v="13006.3"/>
  </r>
  <r>
    <x v="407"/>
    <n v="13002.8"/>
  </r>
  <r>
    <x v="408"/>
    <n v="12885.6"/>
  </r>
  <r>
    <x v="409"/>
    <n v="12956.3"/>
  </r>
  <r>
    <x v="410"/>
    <n v="12949.2"/>
  </r>
  <r>
    <x v="411"/>
    <n v="13075.3"/>
  </r>
  <r>
    <x v="412"/>
    <n v="13246"/>
  </r>
  <r>
    <x v="413"/>
    <n v="13452.7"/>
  </r>
  <r>
    <x v="414"/>
    <n v="13353"/>
  </r>
  <r>
    <x v="415"/>
    <n v="13318.7"/>
  </r>
  <r>
    <x v="416"/>
    <n v="13185.5"/>
  </r>
  <r>
    <x v="417"/>
    <n v="13218.8"/>
  </r>
  <r>
    <x v="418"/>
    <n v="13239.3"/>
  </r>
  <r>
    <x v="419"/>
    <n v="13271"/>
  </r>
  <r>
    <x v="420"/>
    <n v="13157.1"/>
  </r>
  <r>
    <x v="421"/>
    <n v="13199.2"/>
  </r>
  <r>
    <x v="422"/>
    <n v="13182.3"/>
  </r>
  <r>
    <x v="423"/>
    <n v="13269.3"/>
  </r>
  <r>
    <x v="424"/>
    <n v="13465.9"/>
  </r>
  <r>
    <x v="425"/>
    <n v="13616.7"/>
  </r>
  <r>
    <x v="426"/>
    <n v="13514.6"/>
  </r>
  <r>
    <x v="427"/>
    <n v="13497.8"/>
  </r>
  <r>
    <x v="428"/>
    <n v="13402.6"/>
  </r>
  <r>
    <x v="429"/>
    <n v="13391"/>
  </r>
  <r>
    <x v="430"/>
    <n v="13376.5"/>
  </r>
  <r>
    <x v="431"/>
    <n v="13395.4"/>
  </r>
  <r>
    <x v="432"/>
    <n v="13233.4"/>
  </r>
  <r>
    <x v="433"/>
    <n v="13267.7"/>
  </r>
  <r>
    <x v="434"/>
    <n v="13323.7"/>
  </r>
  <r>
    <x v="435"/>
    <n v="13445.8"/>
  </r>
  <r>
    <x v="436"/>
    <n v="13601.8"/>
  </r>
  <r>
    <x v="437"/>
    <n v="13725.2"/>
  </r>
  <r>
    <x v="438"/>
    <n v="13564.1"/>
  </r>
  <r>
    <x v="439"/>
    <n v="13580.9"/>
  </r>
  <r>
    <x v="440"/>
    <n v="13512.6"/>
  </r>
  <r>
    <x v="441"/>
    <n v="13547.9"/>
  </r>
  <r>
    <x v="442"/>
    <n v="13575.1"/>
  </r>
  <r>
    <x v="443"/>
    <n v="13590.3"/>
  </r>
  <r>
    <x v="444"/>
    <n v="13491.9"/>
  </r>
  <r>
    <x v="445"/>
    <n v="13562.4"/>
  </r>
  <r>
    <x v="446"/>
    <n v="13533.8"/>
  </r>
  <r>
    <x v="447"/>
    <n v="13594.1"/>
  </r>
  <r>
    <x v="448"/>
    <n v="13827.6"/>
  </r>
  <r>
    <x v="449"/>
    <n v="13924.4"/>
  </r>
  <r>
    <x v="450"/>
    <n v="13778.3"/>
  </r>
  <r>
    <x v="451"/>
    <n v="13787"/>
  </r>
  <r>
    <x v="452"/>
    <n v="13702.3"/>
  </r>
  <r>
    <x v="453"/>
    <n v="13715.8"/>
  </r>
  <r>
    <x v="454"/>
    <n v="13737.9"/>
  </r>
  <r>
    <x v="455"/>
    <n v="13740.2"/>
  </r>
  <r>
    <x v="456"/>
    <n v="13599.8"/>
  </r>
  <r>
    <x v="457"/>
    <n v="13645.6"/>
  </r>
  <r>
    <x v="458"/>
    <n v="13664.3"/>
  </r>
  <r>
    <x v="459"/>
    <n v="13703.9"/>
  </r>
  <r>
    <x v="460"/>
    <n v="13901.8"/>
  </r>
  <r>
    <x v="461"/>
    <n v="14007.4"/>
  </r>
  <r>
    <x v="462"/>
    <n v="13917.1"/>
  </r>
  <r>
    <x v="463"/>
    <n v="13883.6"/>
  </r>
  <r>
    <x v="464"/>
    <n v="13824.3"/>
  </r>
  <r>
    <x v="465"/>
    <n v="13866.6"/>
  </r>
  <r>
    <x v="466"/>
    <n v="13861.2"/>
  </r>
  <r>
    <x v="467"/>
    <n v="13807.3"/>
  </r>
  <r>
    <x v="468"/>
    <n v="13699.2"/>
  </r>
  <r>
    <x v="469"/>
    <n v="13773.5"/>
  </r>
  <r>
    <x v="470"/>
    <n v="13790.4"/>
  </r>
  <r>
    <x v="471"/>
    <n v="13841.7"/>
  </r>
  <r>
    <x v="472"/>
    <n v="14061.7"/>
  </r>
  <r>
    <x v="473"/>
    <n v="14173.1"/>
  </r>
  <r>
    <x v="474"/>
    <n v="14082.1"/>
  </r>
  <r>
    <x v="475"/>
    <n v="14047.7"/>
  </r>
  <r>
    <x v="476"/>
    <n v="13948.7"/>
  </r>
  <r>
    <x v="477"/>
    <n v="14022.4"/>
  </r>
  <r>
    <x v="478"/>
    <n v="13942"/>
  </r>
  <r>
    <x v="479"/>
    <n v="13930.8"/>
  </r>
  <r>
    <x v="480"/>
    <n v="13808"/>
  </r>
  <r>
    <x v="481"/>
    <n v="13812.3"/>
  </r>
  <r>
    <x v="482"/>
    <n v="13884.9"/>
  </r>
  <r>
    <x v="483"/>
    <n v="13950.8"/>
  </r>
  <r>
    <x v="484"/>
    <n v="14190.9"/>
  </r>
  <r>
    <x v="485"/>
    <n v="14326.7"/>
  </r>
  <r>
    <x v="486"/>
    <n v="14174.6"/>
  </r>
  <r>
    <x v="487"/>
    <n v="14153.7"/>
  </r>
  <r>
    <x v="488"/>
    <n v="14110.8"/>
  </r>
  <r>
    <x v="489"/>
    <n v="14171"/>
  </r>
  <r>
    <x v="490"/>
    <n v="14175.9"/>
  </r>
  <r>
    <x v="491"/>
    <n v="14215.5"/>
  </r>
  <r>
    <x v="492"/>
    <n v="14156.5"/>
  </r>
  <r>
    <x v="493"/>
    <n v="14203.1"/>
  </r>
  <r>
    <x v="494"/>
    <n v="14214.7"/>
  </r>
  <r>
    <x v="495"/>
    <n v="14230.1"/>
  </r>
  <r>
    <x v="496"/>
    <n v="14512.4"/>
  </r>
  <r>
    <x v="497"/>
    <n v="14626.9"/>
  </r>
  <r>
    <x v="498"/>
    <n v="14515.9"/>
  </r>
  <r>
    <x v="499"/>
    <n v="14499.1"/>
  </r>
  <r>
    <x v="500"/>
    <n v="14404.8"/>
  </r>
  <r>
    <x v="501"/>
    <n v="14440.1"/>
  </r>
  <r>
    <x v="502"/>
    <n v="14467.8"/>
  </r>
  <r>
    <x v="503"/>
    <n v="14547.1"/>
  </r>
  <r>
    <x v="504"/>
    <n v="14341.6"/>
  </r>
  <r>
    <x v="505"/>
    <n v="14399.7"/>
  </r>
  <r>
    <x v="506"/>
    <n v="14436.3"/>
  </r>
  <r>
    <x v="507"/>
    <n v="14498.6"/>
  </r>
  <r>
    <x v="508"/>
    <n v="14719.9"/>
  </r>
  <r>
    <x v="509"/>
    <n v="14821"/>
  </r>
  <r>
    <x v="510"/>
    <n v="14770.5"/>
  </r>
  <r>
    <x v="511"/>
    <n v="14695.5"/>
  </r>
  <r>
    <x v="512"/>
    <n v="14614.6"/>
  </r>
  <r>
    <x v="513"/>
    <n v="14661.7"/>
  </r>
  <r>
    <x v="514"/>
    <n v="14730.7"/>
  </r>
  <r>
    <x v="515"/>
    <n v="14728.5"/>
  </r>
  <r>
    <x v="516"/>
    <n v="14690"/>
  </r>
  <r>
    <x v="517"/>
    <n v="14771.9"/>
  </r>
  <r>
    <x v="518"/>
    <n v="14773.8"/>
  </r>
  <r>
    <x v="519"/>
    <n v="14888.5"/>
  </r>
  <r>
    <x v="520"/>
    <n v="15118.1"/>
  </r>
  <r>
    <x v="521"/>
    <n v="15250.3"/>
  </r>
  <r>
    <x v="522"/>
    <n v="15094.7"/>
  </r>
  <r>
    <x v="523"/>
    <n v="15124.1"/>
  </r>
  <r>
    <x v="524"/>
    <n v="15099.9"/>
  </r>
  <r>
    <x v="525"/>
    <n v="15142"/>
  </r>
  <r>
    <x v="526"/>
    <n v="15066.8"/>
  </r>
  <r>
    <x v="527"/>
    <n v="15108.2"/>
  </r>
  <r>
    <x v="528"/>
    <n v="14964.5"/>
  </r>
  <r>
    <x v="529"/>
    <n v="15031.5"/>
  </r>
  <r>
    <x v="530"/>
    <n v="14046.5"/>
  </r>
  <r>
    <x v="531"/>
    <n v="12744.9"/>
  </r>
  <r>
    <x v="532"/>
    <n v="13073.2"/>
  </r>
  <r>
    <x v="533"/>
    <n v="13957.9"/>
  </r>
  <r>
    <x v="534"/>
    <n v="14162.5"/>
  </r>
  <r>
    <x v="535"/>
    <n v="14311.8"/>
  </r>
  <r>
    <x v="536"/>
    <n v="14557.2"/>
  </r>
  <r>
    <x v="537"/>
    <n v="14658.8"/>
  </r>
  <r>
    <x v="538"/>
    <n v="14645.7"/>
  </r>
  <r>
    <x v="539"/>
    <n v="14586.9"/>
  </r>
  <r>
    <x v="540"/>
    <n v="14208.3"/>
  </r>
  <r>
    <x v="541"/>
    <n v="14514.5"/>
  </r>
  <r>
    <x v="542"/>
    <n v="14724.8"/>
  </r>
  <r>
    <x v="543"/>
    <n v="14597.4"/>
  </r>
  <r>
    <x v="544"/>
    <n v="14775"/>
  </r>
  <r>
    <x v="545"/>
    <n v="15189.2"/>
  </r>
  <r>
    <x v="546"/>
    <n v="15142.8"/>
  </r>
  <r>
    <x v="547"/>
    <n v="15187.8"/>
  </r>
  <r>
    <x v="548"/>
    <n v="15265.8"/>
  </r>
  <r>
    <x v="549"/>
    <n v="15313"/>
  </r>
  <r>
    <x v="550"/>
    <n v="15424.8"/>
  </r>
  <r>
    <x v="551"/>
    <n v="15426.8"/>
  </r>
  <r>
    <x v="552"/>
    <n v="15034.8"/>
  </r>
  <r>
    <x v="553"/>
    <n v="15379.4"/>
  </r>
  <r>
    <x v="554"/>
    <n v="15410.4"/>
  </r>
  <r>
    <x v="555"/>
    <n v="15467.9"/>
  </r>
  <r>
    <x v="556"/>
    <n v="15803.3"/>
  </r>
  <r>
    <x v="557"/>
    <n v="15857"/>
  </r>
  <r>
    <x v="558"/>
    <n v="15658.8"/>
  </r>
  <r>
    <x v="559"/>
    <n v="15597.9"/>
  </r>
  <r>
    <x v="560"/>
    <n v="15573.3"/>
  </r>
  <r>
    <x v="561"/>
    <n v="15657.2"/>
  </r>
  <r>
    <x v="562"/>
    <n v="15649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A4F2A-9FB4-4C91-80EE-84A15C1C3822}" name="PivotTable15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9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49">
        <item sd="0" x="0"/>
        <item sd="0" x="1"/>
        <item sd="0" x="2"/>
        <item sd="0" x="3"/>
        <item sd="0" x="4"/>
        <item sd="0"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sd="0" x="48"/>
      </items>
    </pivotField>
  </pivotFields>
  <rowFields count="3">
    <field x="3"/>
    <field x="2"/>
    <field x="0"/>
  </rowFields>
  <rowItems count="216">
    <i>
      <x v="1"/>
    </i>
    <i>
      <x v="2"/>
    </i>
    <i>
      <x v="3"/>
    </i>
    <i>
      <x v="4"/>
    </i>
    <i>
      <x v="5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r="1">
      <x v="2"/>
    </i>
    <i r="1">
      <x v="3"/>
    </i>
    <i r="1">
      <x v="4"/>
    </i>
    <i>
      <x v="12"/>
    </i>
    <i r="1">
      <x v="1"/>
    </i>
    <i r="1">
      <x v="2"/>
    </i>
    <i r="1">
      <x v="3"/>
    </i>
    <i r="1">
      <x v="4"/>
    </i>
    <i>
      <x v="13"/>
    </i>
    <i r="1">
      <x v="1"/>
    </i>
    <i r="1">
      <x v="2"/>
    </i>
    <i r="1">
      <x v="3"/>
    </i>
    <i r="1">
      <x v="4"/>
    </i>
    <i>
      <x v="14"/>
    </i>
    <i r="1">
      <x v="1"/>
    </i>
    <i r="1">
      <x v="2"/>
    </i>
    <i r="1">
      <x v="3"/>
    </i>
    <i r="1">
      <x v="4"/>
    </i>
    <i>
      <x v="15"/>
    </i>
    <i r="1">
      <x v="1"/>
    </i>
    <i r="1">
      <x v="2"/>
    </i>
    <i r="1">
      <x v="3"/>
    </i>
    <i r="1">
      <x v="4"/>
    </i>
    <i>
      <x v="16"/>
    </i>
    <i r="1">
      <x v="1"/>
    </i>
    <i r="1">
      <x v="2"/>
    </i>
    <i r="1">
      <x v="3"/>
    </i>
    <i r="1">
      <x v="4"/>
    </i>
    <i>
      <x v="17"/>
    </i>
    <i r="1">
      <x v="1"/>
    </i>
    <i r="1">
      <x v="2"/>
    </i>
    <i r="1">
      <x v="3"/>
    </i>
    <i r="1">
      <x v="4"/>
    </i>
    <i>
      <x v="18"/>
    </i>
    <i r="1">
      <x v="1"/>
    </i>
    <i r="1">
      <x v="2"/>
    </i>
    <i r="1">
      <x v="3"/>
    </i>
    <i r="1">
      <x v="4"/>
    </i>
    <i>
      <x v="19"/>
    </i>
    <i r="1">
      <x v="1"/>
    </i>
    <i r="1">
      <x v="2"/>
    </i>
    <i r="1">
      <x v="3"/>
    </i>
    <i r="1">
      <x v="4"/>
    </i>
    <i>
      <x v="20"/>
    </i>
    <i r="1">
      <x v="1"/>
    </i>
    <i r="1">
      <x v="2"/>
    </i>
    <i r="1">
      <x v="3"/>
    </i>
    <i r="1">
      <x v="4"/>
    </i>
    <i>
      <x v="21"/>
    </i>
    <i r="1">
      <x v="1"/>
    </i>
    <i r="1">
      <x v="2"/>
    </i>
    <i r="1">
      <x v="3"/>
    </i>
    <i r="1">
      <x v="4"/>
    </i>
    <i>
      <x v="22"/>
    </i>
    <i r="1">
      <x v="1"/>
    </i>
    <i r="1">
      <x v="2"/>
    </i>
    <i r="1">
      <x v="3"/>
    </i>
    <i r="1">
      <x v="4"/>
    </i>
    <i>
      <x v="23"/>
    </i>
    <i r="1">
      <x v="1"/>
    </i>
    <i r="1">
      <x v="2"/>
    </i>
    <i r="1">
      <x v="3"/>
    </i>
    <i r="1">
      <x v="4"/>
    </i>
    <i>
      <x v="24"/>
    </i>
    <i r="1">
      <x v="1"/>
    </i>
    <i r="1">
      <x v="2"/>
    </i>
    <i r="1">
      <x v="3"/>
    </i>
    <i r="1">
      <x v="4"/>
    </i>
    <i>
      <x v="25"/>
    </i>
    <i r="1">
      <x v="1"/>
    </i>
    <i r="1">
      <x v="2"/>
    </i>
    <i r="1">
      <x v="3"/>
    </i>
    <i r="1">
      <x v="4"/>
    </i>
    <i>
      <x v="26"/>
    </i>
    <i r="1">
      <x v="1"/>
    </i>
    <i r="1">
      <x v="2"/>
    </i>
    <i r="1">
      <x v="3"/>
    </i>
    <i r="1">
      <x v="4"/>
    </i>
    <i>
      <x v="27"/>
    </i>
    <i r="1">
      <x v="1"/>
    </i>
    <i r="1">
      <x v="2"/>
    </i>
    <i r="1">
      <x v="3"/>
    </i>
    <i r="1">
      <x v="4"/>
    </i>
    <i>
      <x v="28"/>
    </i>
    <i r="1">
      <x v="1"/>
    </i>
    <i r="1">
      <x v="2"/>
    </i>
    <i r="1">
      <x v="3"/>
    </i>
    <i r="1">
      <x v="4"/>
    </i>
    <i>
      <x v="29"/>
    </i>
    <i r="1">
      <x v="1"/>
    </i>
    <i r="1">
      <x v="2"/>
    </i>
    <i r="1">
      <x v="3"/>
    </i>
    <i r="1">
      <x v="4"/>
    </i>
    <i>
      <x v="30"/>
    </i>
    <i r="1">
      <x v="1"/>
    </i>
    <i r="1">
      <x v="2"/>
    </i>
    <i r="1">
      <x v="3"/>
    </i>
    <i r="1">
      <x v="4"/>
    </i>
    <i>
      <x v="31"/>
    </i>
    <i r="1">
      <x v="1"/>
    </i>
    <i r="1">
      <x v="2"/>
    </i>
    <i r="1">
      <x v="3"/>
    </i>
    <i r="1">
      <x v="4"/>
    </i>
    <i>
      <x v="32"/>
    </i>
    <i r="1">
      <x v="1"/>
    </i>
    <i r="1">
      <x v="2"/>
    </i>
    <i r="1">
      <x v="3"/>
    </i>
    <i r="1">
      <x v="4"/>
    </i>
    <i>
      <x v="33"/>
    </i>
    <i r="1">
      <x v="1"/>
    </i>
    <i r="1">
      <x v="2"/>
    </i>
    <i r="1">
      <x v="3"/>
    </i>
    <i r="1">
      <x v="4"/>
    </i>
    <i>
      <x v="34"/>
    </i>
    <i r="1">
      <x v="1"/>
    </i>
    <i r="1">
      <x v="2"/>
    </i>
    <i r="1">
      <x v="3"/>
    </i>
    <i r="1">
      <x v="4"/>
    </i>
    <i>
      <x v="35"/>
    </i>
    <i r="1">
      <x v="1"/>
    </i>
    <i r="1">
      <x v="2"/>
    </i>
    <i r="1">
      <x v="3"/>
    </i>
    <i r="1">
      <x v="4"/>
    </i>
    <i>
      <x v="36"/>
    </i>
    <i r="1">
      <x v="1"/>
    </i>
    <i r="1">
      <x v="2"/>
    </i>
    <i r="1">
      <x v="3"/>
    </i>
    <i r="1">
      <x v="4"/>
    </i>
    <i>
      <x v="37"/>
    </i>
    <i r="1">
      <x v="1"/>
    </i>
    <i r="1">
      <x v="2"/>
    </i>
    <i r="1">
      <x v="3"/>
    </i>
    <i r="1">
      <x v="4"/>
    </i>
    <i>
      <x v="38"/>
    </i>
    <i r="1">
      <x v="1"/>
    </i>
    <i r="1">
      <x v="2"/>
    </i>
    <i r="1">
      <x v="3"/>
    </i>
    <i r="1">
      <x v="4"/>
    </i>
    <i>
      <x v="39"/>
    </i>
    <i r="1">
      <x v="1"/>
    </i>
    <i r="1">
      <x v="2"/>
    </i>
    <i r="1">
      <x v="3"/>
    </i>
    <i r="1">
      <x v="4"/>
    </i>
    <i>
      <x v="40"/>
    </i>
    <i r="1">
      <x v="1"/>
    </i>
    <i r="1">
      <x v="2"/>
    </i>
    <i r="1">
      <x v="3"/>
    </i>
    <i r="1">
      <x v="4"/>
    </i>
    <i>
      <x v="41"/>
    </i>
    <i r="1">
      <x v="1"/>
    </i>
    <i r="1">
      <x v="2"/>
    </i>
    <i r="1">
      <x v="3"/>
    </i>
    <i r="1">
      <x v="4"/>
    </i>
    <i>
      <x v="42"/>
    </i>
    <i r="1">
      <x v="1"/>
    </i>
    <i r="1">
      <x v="2"/>
    </i>
    <i r="1">
      <x v="3"/>
    </i>
    <i r="1">
      <x v="4"/>
    </i>
    <i>
      <x v="43"/>
    </i>
    <i r="1">
      <x v="1"/>
    </i>
    <i r="1">
      <x v="2"/>
    </i>
    <i r="1">
      <x v="3"/>
    </i>
    <i r="1">
      <x v="4"/>
    </i>
    <i>
      <x v="44"/>
    </i>
    <i r="1">
      <x v="1"/>
    </i>
    <i r="1">
      <x v="2"/>
    </i>
    <i r="1">
      <x v="3"/>
    </i>
    <i r="1">
      <x v="4"/>
    </i>
    <i>
      <x v="45"/>
    </i>
    <i r="1">
      <x v="1"/>
    </i>
    <i r="1">
      <x v="2"/>
    </i>
    <i r="1">
      <x v="3"/>
    </i>
    <i r="1">
      <x v="4"/>
    </i>
    <i>
      <x v="46"/>
    </i>
    <i r="1">
      <x v="1"/>
    </i>
    <i r="1">
      <x v="2"/>
    </i>
    <i r="1">
      <x v="3"/>
    </i>
    <i r="1">
      <x v="4"/>
    </i>
    <i>
      <x v="47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Services-producing sector 10" fld="1" subtotal="average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CB6F32-DF91-49E8-AFF5-3654BDD4B96C}" name="PivotTable1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9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49">
        <item sd="0" x="0"/>
        <item sd="0" x="1"/>
        <item sd="0" x="2"/>
        <item sd="0" x="3"/>
        <item sd="0" x="4"/>
        <item sd="0"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sd="0" x="48"/>
      </items>
    </pivotField>
  </pivotFields>
  <rowFields count="3">
    <field x="3"/>
    <field x="2"/>
    <field x="0"/>
  </rowFields>
  <rowItems count="216">
    <i>
      <x v="1"/>
    </i>
    <i>
      <x v="2"/>
    </i>
    <i>
      <x v="3"/>
    </i>
    <i>
      <x v="4"/>
    </i>
    <i>
      <x v="5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r="1">
      <x v="2"/>
    </i>
    <i r="1">
      <x v="3"/>
    </i>
    <i r="1">
      <x v="4"/>
    </i>
    <i>
      <x v="12"/>
    </i>
    <i r="1">
      <x v="1"/>
    </i>
    <i r="1">
      <x v="2"/>
    </i>
    <i r="1">
      <x v="3"/>
    </i>
    <i r="1">
      <x v="4"/>
    </i>
    <i>
      <x v="13"/>
    </i>
    <i r="1">
      <x v="1"/>
    </i>
    <i r="1">
      <x v="2"/>
    </i>
    <i r="1">
      <x v="3"/>
    </i>
    <i r="1">
      <x v="4"/>
    </i>
    <i>
      <x v="14"/>
    </i>
    <i r="1">
      <x v="1"/>
    </i>
    <i r="1">
      <x v="2"/>
    </i>
    <i r="1">
      <x v="3"/>
    </i>
    <i r="1">
      <x v="4"/>
    </i>
    <i>
      <x v="15"/>
    </i>
    <i r="1">
      <x v="1"/>
    </i>
    <i r="1">
      <x v="2"/>
    </i>
    <i r="1">
      <x v="3"/>
    </i>
    <i r="1">
      <x v="4"/>
    </i>
    <i>
      <x v="16"/>
    </i>
    <i r="1">
      <x v="1"/>
    </i>
    <i r="1">
      <x v="2"/>
    </i>
    <i r="1">
      <x v="3"/>
    </i>
    <i r="1">
      <x v="4"/>
    </i>
    <i>
      <x v="17"/>
    </i>
    <i r="1">
      <x v="1"/>
    </i>
    <i r="1">
      <x v="2"/>
    </i>
    <i r="1">
      <x v="3"/>
    </i>
    <i r="1">
      <x v="4"/>
    </i>
    <i>
      <x v="18"/>
    </i>
    <i r="1">
      <x v="1"/>
    </i>
    <i r="1">
      <x v="2"/>
    </i>
    <i r="1">
      <x v="3"/>
    </i>
    <i r="1">
      <x v="4"/>
    </i>
    <i>
      <x v="19"/>
    </i>
    <i r="1">
      <x v="1"/>
    </i>
    <i r="1">
      <x v="2"/>
    </i>
    <i r="1">
      <x v="3"/>
    </i>
    <i r="1">
      <x v="4"/>
    </i>
    <i>
      <x v="20"/>
    </i>
    <i r="1">
      <x v="1"/>
    </i>
    <i r="1">
      <x v="2"/>
    </i>
    <i r="1">
      <x v="3"/>
    </i>
    <i r="1">
      <x v="4"/>
    </i>
    <i>
      <x v="21"/>
    </i>
    <i r="1">
      <x v="1"/>
    </i>
    <i r="1">
      <x v="2"/>
    </i>
    <i r="1">
      <x v="3"/>
    </i>
    <i r="1">
      <x v="4"/>
    </i>
    <i>
      <x v="22"/>
    </i>
    <i r="1">
      <x v="1"/>
    </i>
    <i r="1">
      <x v="2"/>
    </i>
    <i r="1">
      <x v="3"/>
    </i>
    <i r="1">
      <x v="4"/>
    </i>
    <i>
      <x v="23"/>
    </i>
    <i r="1">
      <x v="1"/>
    </i>
    <i r="1">
      <x v="2"/>
    </i>
    <i r="1">
      <x v="3"/>
    </i>
    <i r="1">
      <x v="4"/>
    </i>
    <i>
      <x v="24"/>
    </i>
    <i r="1">
      <x v="1"/>
    </i>
    <i r="1">
      <x v="2"/>
    </i>
    <i r="1">
      <x v="3"/>
    </i>
    <i r="1">
      <x v="4"/>
    </i>
    <i>
      <x v="25"/>
    </i>
    <i r="1">
      <x v="1"/>
    </i>
    <i r="1">
      <x v="2"/>
    </i>
    <i r="1">
      <x v="3"/>
    </i>
    <i r="1">
      <x v="4"/>
    </i>
    <i>
      <x v="26"/>
    </i>
    <i r="1">
      <x v="1"/>
    </i>
    <i r="1">
      <x v="2"/>
    </i>
    <i r="1">
      <x v="3"/>
    </i>
    <i r="1">
      <x v="4"/>
    </i>
    <i>
      <x v="27"/>
    </i>
    <i r="1">
      <x v="1"/>
    </i>
    <i r="1">
      <x v="2"/>
    </i>
    <i r="1">
      <x v="3"/>
    </i>
    <i r="1">
      <x v="4"/>
    </i>
    <i>
      <x v="28"/>
    </i>
    <i r="1">
      <x v="1"/>
    </i>
    <i r="1">
      <x v="2"/>
    </i>
    <i r="1">
      <x v="3"/>
    </i>
    <i r="1">
      <x v="4"/>
    </i>
    <i>
      <x v="29"/>
    </i>
    <i r="1">
      <x v="1"/>
    </i>
    <i r="1">
      <x v="2"/>
    </i>
    <i r="1">
      <x v="3"/>
    </i>
    <i r="1">
      <x v="4"/>
    </i>
    <i>
      <x v="30"/>
    </i>
    <i r="1">
      <x v="1"/>
    </i>
    <i r="1">
      <x v="2"/>
    </i>
    <i r="1">
      <x v="3"/>
    </i>
    <i r="1">
      <x v="4"/>
    </i>
    <i>
      <x v="31"/>
    </i>
    <i r="1">
      <x v="1"/>
    </i>
    <i r="1">
      <x v="2"/>
    </i>
    <i r="1">
      <x v="3"/>
    </i>
    <i r="1">
      <x v="4"/>
    </i>
    <i>
      <x v="32"/>
    </i>
    <i r="1">
      <x v="1"/>
    </i>
    <i r="1">
      <x v="2"/>
    </i>
    <i r="1">
      <x v="3"/>
    </i>
    <i r="1">
      <x v="4"/>
    </i>
    <i>
      <x v="33"/>
    </i>
    <i r="1">
      <x v="1"/>
    </i>
    <i r="1">
      <x v="2"/>
    </i>
    <i r="1">
      <x v="3"/>
    </i>
    <i r="1">
      <x v="4"/>
    </i>
    <i>
      <x v="34"/>
    </i>
    <i r="1">
      <x v="1"/>
    </i>
    <i r="1">
      <x v="2"/>
    </i>
    <i r="1">
      <x v="3"/>
    </i>
    <i r="1">
      <x v="4"/>
    </i>
    <i>
      <x v="35"/>
    </i>
    <i r="1">
      <x v="1"/>
    </i>
    <i r="1">
      <x v="2"/>
    </i>
    <i r="1">
      <x v="3"/>
    </i>
    <i r="1">
      <x v="4"/>
    </i>
    <i>
      <x v="36"/>
    </i>
    <i r="1">
      <x v="1"/>
    </i>
    <i r="1">
      <x v="2"/>
    </i>
    <i r="1">
      <x v="3"/>
    </i>
    <i r="1">
      <x v="4"/>
    </i>
    <i>
      <x v="37"/>
    </i>
    <i r="1">
      <x v="1"/>
    </i>
    <i r="1">
      <x v="2"/>
    </i>
    <i r="1">
      <x v="3"/>
    </i>
    <i r="1">
      <x v="4"/>
    </i>
    <i>
      <x v="38"/>
    </i>
    <i r="1">
      <x v="1"/>
    </i>
    <i r="1">
      <x v="2"/>
    </i>
    <i r="1">
      <x v="3"/>
    </i>
    <i r="1">
      <x v="4"/>
    </i>
    <i>
      <x v="39"/>
    </i>
    <i r="1">
      <x v="1"/>
    </i>
    <i r="1">
      <x v="2"/>
    </i>
    <i r="1">
      <x v="3"/>
    </i>
    <i r="1">
      <x v="4"/>
    </i>
    <i>
      <x v="40"/>
    </i>
    <i r="1">
      <x v="1"/>
    </i>
    <i r="1">
      <x v="2"/>
    </i>
    <i r="1">
      <x v="3"/>
    </i>
    <i r="1">
      <x v="4"/>
    </i>
    <i>
      <x v="41"/>
    </i>
    <i r="1">
      <x v="1"/>
    </i>
    <i r="1">
      <x v="2"/>
    </i>
    <i r="1">
      <x v="3"/>
    </i>
    <i r="1">
      <x v="4"/>
    </i>
    <i>
      <x v="42"/>
    </i>
    <i r="1">
      <x v="1"/>
    </i>
    <i r="1">
      <x v="2"/>
    </i>
    <i r="1">
      <x v="3"/>
    </i>
    <i r="1">
      <x v="4"/>
    </i>
    <i>
      <x v="43"/>
    </i>
    <i r="1">
      <x v="1"/>
    </i>
    <i r="1">
      <x v="2"/>
    </i>
    <i r="1">
      <x v="3"/>
    </i>
    <i r="1">
      <x v="4"/>
    </i>
    <i>
      <x v="44"/>
    </i>
    <i r="1">
      <x v="1"/>
    </i>
    <i r="1">
      <x v="2"/>
    </i>
    <i r="1">
      <x v="3"/>
    </i>
    <i r="1">
      <x v="4"/>
    </i>
    <i>
      <x v="45"/>
    </i>
    <i r="1">
      <x v="1"/>
    </i>
    <i r="1">
      <x v="2"/>
    </i>
    <i r="1">
      <x v="3"/>
    </i>
    <i r="1">
      <x v="4"/>
    </i>
    <i>
      <x v="46"/>
    </i>
    <i r="1">
      <x v="1"/>
    </i>
    <i r="1">
      <x v="2"/>
    </i>
    <i r="1">
      <x v="3"/>
    </i>
    <i r="1">
      <x v="4"/>
    </i>
    <i>
      <x v="47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Industrial workers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0B855-7A57-4723-9054-B292D090D53E}" name="PivotTable1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40" firstHeaderRow="1" firstDataRow="1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4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sd="0" x="48"/>
      </items>
    </pivotField>
  </pivotFields>
  <rowFields count="3">
    <field x="3"/>
    <field x="2"/>
    <field x="0"/>
  </rowFields>
  <rowItems count="237">
    <i>
      <x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r="1">
      <x v="2"/>
    </i>
    <i r="1">
      <x v="3"/>
    </i>
    <i r="1">
      <x v="4"/>
    </i>
    <i>
      <x v="12"/>
    </i>
    <i r="1">
      <x v="1"/>
    </i>
    <i r="1">
      <x v="2"/>
    </i>
    <i r="1">
      <x v="3"/>
    </i>
    <i r="1">
      <x v="4"/>
    </i>
    <i>
      <x v="13"/>
    </i>
    <i r="1">
      <x v="1"/>
    </i>
    <i r="1">
      <x v="2"/>
    </i>
    <i r="1">
      <x v="3"/>
    </i>
    <i r="1">
      <x v="4"/>
    </i>
    <i>
      <x v="14"/>
    </i>
    <i r="1">
      <x v="1"/>
    </i>
    <i r="1">
      <x v="2"/>
    </i>
    <i r="1">
      <x v="3"/>
    </i>
    <i r="1">
      <x v="4"/>
    </i>
    <i>
      <x v="15"/>
    </i>
    <i r="1">
      <x v="1"/>
    </i>
    <i r="1">
      <x v="2"/>
    </i>
    <i r="1">
      <x v="3"/>
    </i>
    <i r="1">
      <x v="4"/>
    </i>
    <i>
      <x v="16"/>
    </i>
    <i r="1">
      <x v="1"/>
    </i>
    <i r="1">
      <x v="2"/>
    </i>
    <i r="1">
      <x v="3"/>
    </i>
    <i r="1">
      <x v="4"/>
    </i>
    <i>
      <x v="17"/>
    </i>
    <i r="1">
      <x v="1"/>
    </i>
    <i r="1">
      <x v="2"/>
    </i>
    <i r="1">
      <x v="3"/>
    </i>
    <i r="1">
      <x v="4"/>
    </i>
    <i>
      <x v="18"/>
    </i>
    <i r="1">
      <x v="1"/>
    </i>
    <i r="1">
      <x v="2"/>
    </i>
    <i r="1">
      <x v="3"/>
    </i>
    <i r="1">
      <x v="4"/>
    </i>
    <i>
      <x v="19"/>
    </i>
    <i r="1">
      <x v="1"/>
    </i>
    <i r="1">
      <x v="2"/>
    </i>
    <i r="1">
      <x v="3"/>
    </i>
    <i r="1">
      <x v="4"/>
    </i>
    <i>
      <x v="20"/>
    </i>
    <i r="1">
      <x v="1"/>
    </i>
    <i r="1">
      <x v="2"/>
    </i>
    <i r="1">
      <x v="3"/>
    </i>
    <i r="1">
      <x v="4"/>
    </i>
    <i>
      <x v="21"/>
    </i>
    <i r="1">
      <x v="1"/>
    </i>
    <i r="1">
      <x v="2"/>
    </i>
    <i r="1">
      <x v="3"/>
    </i>
    <i r="1">
      <x v="4"/>
    </i>
    <i>
      <x v="22"/>
    </i>
    <i r="1">
      <x v="1"/>
    </i>
    <i r="1">
      <x v="2"/>
    </i>
    <i r="1">
      <x v="3"/>
    </i>
    <i r="1">
      <x v="4"/>
    </i>
    <i>
      <x v="23"/>
    </i>
    <i r="1">
      <x v="1"/>
    </i>
    <i r="1">
      <x v="2"/>
    </i>
    <i r="1">
      <x v="3"/>
    </i>
    <i r="1">
      <x v="4"/>
    </i>
    <i>
      <x v="24"/>
    </i>
    <i r="1">
      <x v="1"/>
    </i>
    <i r="1">
      <x v="2"/>
    </i>
    <i r="1">
      <x v="3"/>
    </i>
    <i r="1">
      <x v="4"/>
    </i>
    <i>
      <x v="25"/>
    </i>
    <i r="1">
      <x v="1"/>
    </i>
    <i r="1">
      <x v="2"/>
    </i>
    <i r="1">
      <x v="3"/>
    </i>
    <i r="1">
      <x v="4"/>
    </i>
    <i>
      <x v="26"/>
    </i>
    <i r="1">
      <x v="1"/>
    </i>
    <i r="1">
      <x v="2"/>
    </i>
    <i r="1">
      <x v="3"/>
    </i>
    <i r="1">
      <x v="4"/>
    </i>
    <i>
      <x v="27"/>
    </i>
    <i r="1">
      <x v="1"/>
    </i>
    <i r="1">
      <x v="2"/>
    </i>
    <i r="1">
      <x v="3"/>
    </i>
    <i r="1">
      <x v="4"/>
    </i>
    <i>
      <x v="28"/>
    </i>
    <i r="1">
      <x v="1"/>
    </i>
    <i r="1">
      <x v="2"/>
    </i>
    <i r="1">
      <x v="3"/>
    </i>
    <i r="1">
      <x v="4"/>
    </i>
    <i>
      <x v="29"/>
    </i>
    <i r="1">
      <x v="1"/>
    </i>
    <i r="1">
      <x v="2"/>
    </i>
    <i r="1">
      <x v="3"/>
    </i>
    <i r="1">
      <x v="4"/>
    </i>
    <i>
      <x v="30"/>
    </i>
    <i r="1">
      <x v="1"/>
    </i>
    <i r="1">
      <x v="2"/>
    </i>
    <i r="1">
      <x v="3"/>
    </i>
    <i r="1">
      <x v="4"/>
    </i>
    <i>
      <x v="31"/>
    </i>
    <i r="1">
      <x v="1"/>
    </i>
    <i r="1">
      <x v="2"/>
    </i>
    <i r="1">
      <x v="3"/>
    </i>
    <i r="1">
      <x v="4"/>
    </i>
    <i>
      <x v="32"/>
    </i>
    <i r="1">
      <x v="1"/>
    </i>
    <i r="1">
      <x v="2"/>
    </i>
    <i r="1">
      <x v="3"/>
    </i>
    <i r="1">
      <x v="4"/>
    </i>
    <i>
      <x v="33"/>
    </i>
    <i r="1">
      <x v="1"/>
    </i>
    <i r="1">
      <x v="2"/>
    </i>
    <i r="1">
      <x v="3"/>
    </i>
    <i r="1">
      <x v="4"/>
    </i>
    <i>
      <x v="34"/>
    </i>
    <i r="1">
      <x v="1"/>
    </i>
    <i r="1">
      <x v="2"/>
    </i>
    <i r="1">
      <x v="3"/>
    </i>
    <i r="1">
      <x v="4"/>
    </i>
    <i>
      <x v="35"/>
    </i>
    <i r="1">
      <x v="1"/>
    </i>
    <i r="1">
      <x v="2"/>
    </i>
    <i r="1">
      <x v="3"/>
    </i>
    <i r="1">
      <x v="4"/>
    </i>
    <i>
      <x v="36"/>
    </i>
    <i r="1">
      <x v="1"/>
    </i>
    <i r="1">
      <x v="2"/>
    </i>
    <i r="1">
      <x v="3"/>
    </i>
    <i r="1">
      <x v="4"/>
    </i>
    <i>
      <x v="37"/>
    </i>
    <i r="1">
      <x v="1"/>
    </i>
    <i r="1">
      <x v="2"/>
    </i>
    <i r="1">
      <x v="3"/>
    </i>
    <i r="1">
      <x v="4"/>
    </i>
    <i>
      <x v="38"/>
    </i>
    <i r="1">
      <x v="1"/>
    </i>
    <i r="1">
      <x v="2"/>
    </i>
    <i r="1">
      <x v="3"/>
    </i>
    <i r="1">
      <x v="4"/>
    </i>
    <i>
      <x v="39"/>
    </i>
    <i r="1">
      <x v="1"/>
    </i>
    <i r="1">
      <x v="2"/>
    </i>
    <i r="1">
      <x v="3"/>
    </i>
    <i r="1">
      <x v="4"/>
    </i>
    <i>
      <x v="40"/>
    </i>
    <i r="1">
      <x v="1"/>
    </i>
    <i r="1">
      <x v="2"/>
    </i>
    <i r="1">
      <x v="3"/>
    </i>
    <i r="1">
      <x v="4"/>
    </i>
    <i>
      <x v="41"/>
    </i>
    <i r="1">
      <x v="1"/>
    </i>
    <i r="1">
      <x v="2"/>
    </i>
    <i r="1">
      <x v="3"/>
    </i>
    <i r="1">
      <x v="4"/>
    </i>
    <i>
      <x v="42"/>
    </i>
    <i r="1">
      <x v="1"/>
    </i>
    <i r="1">
      <x v="2"/>
    </i>
    <i r="1">
      <x v="3"/>
    </i>
    <i r="1">
      <x v="4"/>
    </i>
    <i>
      <x v="43"/>
    </i>
    <i r="1">
      <x v="1"/>
    </i>
    <i r="1">
      <x v="2"/>
    </i>
    <i r="1">
      <x v="3"/>
    </i>
    <i r="1">
      <x v="4"/>
    </i>
    <i>
      <x v="44"/>
    </i>
    <i r="1">
      <x v="1"/>
    </i>
    <i r="1">
      <x v="2"/>
    </i>
    <i r="1">
      <x v="3"/>
    </i>
    <i r="1">
      <x v="4"/>
    </i>
    <i>
      <x v="45"/>
    </i>
    <i r="1">
      <x v="1"/>
    </i>
    <i r="1">
      <x v="2"/>
    </i>
    <i r="1">
      <x v="3"/>
    </i>
    <i r="1">
      <x v="4"/>
    </i>
    <i>
      <x v="46"/>
    </i>
    <i r="1">
      <x v="1"/>
    </i>
    <i r="1">
      <x v="2"/>
    </i>
    <i r="1">
      <x v="3"/>
    </i>
    <i r="1">
      <x v="4"/>
    </i>
    <i>
      <x v="47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Agriculture 7" fld="1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isualcapitalist.com/cp/mapped-food-production-around-the-world/" TargetMode="External"/><Relationship Id="rId1" Type="http://schemas.openxmlformats.org/officeDocument/2006/relationships/hyperlink" Target="https://www.visualcapitalist.com/cp/mapped-food-production-around-the-world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"/>
  <sheetViews>
    <sheetView tabSelected="1" zoomScale="115" zoomScaleNormal="115" workbookViewId="0">
      <selection activeCell="K2" sqref="K2"/>
    </sheetView>
  </sheetViews>
  <sheetFormatPr defaultRowHeight="14.5" x14ac:dyDescent="0.35"/>
  <cols>
    <col min="3" max="3" width="9.1796875" style="14"/>
  </cols>
  <sheetData>
    <row r="1" spans="1:13" x14ac:dyDescent="0.35">
      <c r="A1" t="s">
        <v>0</v>
      </c>
      <c r="B1" t="s">
        <v>11</v>
      </c>
      <c r="C1" s="14" t="s">
        <v>1</v>
      </c>
      <c r="D1" t="s">
        <v>2</v>
      </c>
      <c r="E1" t="s">
        <v>3</v>
      </c>
      <c r="F1" t="s">
        <v>4</v>
      </c>
      <c r="G1" t="s">
        <v>12</v>
      </c>
      <c r="H1" t="s">
        <v>10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35">
      <c r="A2" t="s">
        <v>51</v>
      </c>
      <c r="B2">
        <v>24819.9</v>
      </c>
      <c r="C2" s="13">
        <v>397.16666666666669</v>
      </c>
      <c r="D2" s="13">
        <v>3092</v>
      </c>
      <c r="E2" s="13">
        <v>7417.8666666666677</v>
      </c>
      <c r="F2">
        <v>307.2</v>
      </c>
      <c r="G2">
        <v>13</v>
      </c>
      <c r="H2">
        <v>1.8863124</v>
      </c>
      <c r="I2">
        <v>0.90374619345248841</v>
      </c>
      <c r="J2">
        <v>6916000</v>
      </c>
      <c r="K2">
        <v>6682600</v>
      </c>
      <c r="L2">
        <v>5.8573000000000004</v>
      </c>
      <c r="M2">
        <v>67.412000000000006</v>
      </c>
    </row>
    <row r="3" spans="1:13" x14ac:dyDescent="0.35">
      <c r="A3" t="s">
        <v>52</v>
      </c>
      <c r="C3" s="13">
        <v>455.40000000000003</v>
      </c>
      <c r="D3" s="13">
        <v>3301.7999999999997</v>
      </c>
      <c r="E3" s="13">
        <v>7640.666666666667</v>
      </c>
      <c r="I3" s="15"/>
    </row>
    <row r="4" spans="1:13" x14ac:dyDescent="0.35">
      <c r="A4" t="s">
        <v>53</v>
      </c>
      <c r="C4" s="13">
        <v>484.09999999999997</v>
      </c>
      <c r="D4" s="13">
        <v>3456.8999999999996</v>
      </c>
      <c r="E4" s="13">
        <v>7749.7333333333336</v>
      </c>
      <c r="I4" s="15"/>
    </row>
    <row r="5" spans="1:13" x14ac:dyDescent="0.35">
      <c r="A5" t="s">
        <v>54</v>
      </c>
      <c r="C5" s="13">
        <v>413.73333333333329</v>
      </c>
      <c r="D5" s="13">
        <v>3204.6666666666665</v>
      </c>
      <c r="E5" s="13">
        <v>7606.1333333333341</v>
      </c>
      <c r="I5" s="15"/>
    </row>
    <row r="6" spans="1:13" x14ac:dyDescent="0.35">
      <c r="A6" t="s">
        <v>55</v>
      </c>
      <c r="B6">
        <v>25116.9</v>
      </c>
      <c r="C6" s="13">
        <v>389.36666666666662</v>
      </c>
      <c r="D6" s="13">
        <v>2938.5</v>
      </c>
      <c r="E6" s="13">
        <v>7499.7666666666664</v>
      </c>
      <c r="F6">
        <v>314.60000000000002</v>
      </c>
      <c r="G6">
        <v>11</v>
      </c>
      <c r="H6">
        <v>2.7879759000000002</v>
      </c>
      <c r="I6">
        <v>0.8901277939570903</v>
      </c>
      <c r="J6">
        <v>6323000</v>
      </c>
      <c r="K6">
        <v>6522300</v>
      </c>
      <c r="L6">
        <v>5.8811999999999998</v>
      </c>
      <c r="M6">
        <v>67.602999999999994</v>
      </c>
    </row>
    <row r="7" spans="1:13" x14ac:dyDescent="0.35">
      <c r="A7" t="s">
        <v>56</v>
      </c>
      <c r="C7" s="13">
        <v>451.09999999999997</v>
      </c>
      <c r="D7" s="13">
        <v>2986.0666666666671</v>
      </c>
      <c r="E7" s="13">
        <v>7620.9333333333334</v>
      </c>
      <c r="I7" s="15"/>
    </row>
    <row r="8" spans="1:13" x14ac:dyDescent="0.35">
      <c r="A8" t="s">
        <v>57</v>
      </c>
      <c r="C8" s="13">
        <v>492.59999999999997</v>
      </c>
      <c r="D8" s="13">
        <v>3024.3333333333335</v>
      </c>
      <c r="E8" s="13">
        <v>7642.1333333333341</v>
      </c>
      <c r="I8" s="15"/>
    </row>
    <row r="9" spans="1:13" x14ac:dyDescent="0.35">
      <c r="A9" t="s">
        <v>58</v>
      </c>
      <c r="C9" s="13">
        <v>435.09999999999997</v>
      </c>
      <c r="D9" s="13">
        <v>2799.5333333333333</v>
      </c>
      <c r="E9" s="13">
        <v>7495.2666666666664</v>
      </c>
      <c r="I9" s="15"/>
    </row>
    <row r="10" spans="1:13" x14ac:dyDescent="0.35">
      <c r="A10" t="s">
        <v>59</v>
      </c>
      <c r="B10">
        <v>25366.5</v>
      </c>
      <c r="C10" s="13">
        <v>410.13333333333338</v>
      </c>
      <c r="D10" s="13">
        <v>2647.1666666666665</v>
      </c>
      <c r="E10" s="13">
        <v>7437.5666666666657</v>
      </c>
      <c r="F10">
        <v>341.9</v>
      </c>
      <c r="G10">
        <v>6</v>
      </c>
      <c r="H10">
        <v>3.0439799999999999</v>
      </c>
      <c r="I10">
        <v>0.87670385849795085</v>
      </c>
      <c r="J10">
        <v>6483000</v>
      </c>
      <c r="K10">
        <v>5931000</v>
      </c>
      <c r="L10">
        <v>5.5176996999999997</v>
      </c>
      <c r="M10">
        <v>70.480999999999995</v>
      </c>
    </row>
    <row r="11" spans="1:13" x14ac:dyDescent="0.35">
      <c r="A11" t="s">
        <v>60</v>
      </c>
      <c r="C11" s="13">
        <v>460.5</v>
      </c>
      <c r="D11" s="13">
        <v>2871.7000000000003</v>
      </c>
      <c r="E11" s="13">
        <v>7696.8</v>
      </c>
      <c r="I11" s="15"/>
    </row>
    <row r="12" spans="1:13" x14ac:dyDescent="0.35">
      <c r="A12" t="s">
        <v>61</v>
      </c>
      <c r="C12" s="13">
        <v>498.8</v>
      </c>
      <c r="D12" s="13">
        <v>3069.1</v>
      </c>
      <c r="E12" s="13">
        <v>7872.7333333333327</v>
      </c>
      <c r="I12" s="15"/>
    </row>
    <row r="13" spans="1:13" x14ac:dyDescent="0.35">
      <c r="A13" t="s">
        <v>62</v>
      </c>
      <c r="C13" s="13">
        <v>436.5</v>
      </c>
      <c r="D13" s="13">
        <v>2908.1333333333337</v>
      </c>
      <c r="E13" s="13">
        <v>7778.833333333333</v>
      </c>
      <c r="I13" s="15"/>
    </row>
    <row r="14" spans="1:13" x14ac:dyDescent="0.35">
      <c r="A14" t="s">
        <v>63</v>
      </c>
      <c r="B14">
        <v>25607.1</v>
      </c>
      <c r="C14" s="13">
        <v>402.3</v>
      </c>
      <c r="D14" s="13">
        <v>2743.8666666666668</v>
      </c>
      <c r="E14" s="13">
        <v>7702.7333333333336</v>
      </c>
      <c r="F14">
        <v>356.7</v>
      </c>
      <c r="G14">
        <v>4</v>
      </c>
      <c r="H14">
        <v>2.9192094000000002</v>
      </c>
      <c r="I14">
        <v>0.86163227346956273</v>
      </c>
      <c r="J14">
        <v>6493000</v>
      </c>
      <c r="K14">
        <v>6777500</v>
      </c>
      <c r="L14">
        <v>5.8971</v>
      </c>
      <c r="M14">
        <v>72.894999999999996</v>
      </c>
    </row>
    <row r="15" spans="1:13" x14ac:dyDescent="0.35">
      <c r="A15" t="s">
        <v>64</v>
      </c>
      <c r="C15" s="13">
        <v>460.36666666666673</v>
      </c>
      <c r="D15" s="13">
        <v>2956.8666666666668</v>
      </c>
      <c r="E15" s="13">
        <v>7900.9333333333334</v>
      </c>
      <c r="I15" s="15"/>
    </row>
    <row r="16" spans="1:13" x14ac:dyDescent="0.35">
      <c r="A16" t="s">
        <v>65</v>
      </c>
      <c r="C16" s="13">
        <v>479.09999999999997</v>
      </c>
      <c r="D16" s="13">
        <v>3129.6999999999994</v>
      </c>
      <c r="E16" s="13">
        <v>8075.8999999999987</v>
      </c>
      <c r="I16" s="15"/>
    </row>
    <row r="17" spans="1:13" x14ac:dyDescent="0.35">
      <c r="A17" t="s">
        <v>66</v>
      </c>
      <c r="C17" s="13">
        <v>411.93333333333339</v>
      </c>
      <c r="D17" s="13">
        <v>2971.2666666666664</v>
      </c>
      <c r="E17" s="13">
        <v>7971.9333333333334</v>
      </c>
      <c r="I17" s="15"/>
    </row>
    <row r="18" spans="1:13" x14ac:dyDescent="0.35">
      <c r="A18" t="s">
        <v>67</v>
      </c>
      <c r="B18">
        <v>25842.1</v>
      </c>
      <c r="C18" s="13">
        <v>397.63333333333338</v>
      </c>
      <c r="D18" s="13">
        <v>2822.9666666666672</v>
      </c>
      <c r="E18" s="13">
        <v>7952.5</v>
      </c>
      <c r="F18">
        <v>366.2</v>
      </c>
      <c r="G18">
        <v>4</v>
      </c>
      <c r="H18">
        <v>2.7134204999999998</v>
      </c>
      <c r="I18">
        <v>0.84699981799217772</v>
      </c>
      <c r="J18">
        <v>7207000</v>
      </c>
      <c r="K18">
        <v>6969900</v>
      </c>
      <c r="L18">
        <v>6.2042999999999999</v>
      </c>
      <c r="M18">
        <v>74.691000000000003</v>
      </c>
    </row>
    <row r="19" spans="1:13" x14ac:dyDescent="0.35">
      <c r="A19" t="s">
        <v>68</v>
      </c>
      <c r="C19" s="13">
        <v>460.23333333333335</v>
      </c>
      <c r="D19" s="13">
        <v>3014.4666666666672</v>
      </c>
      <c r="E19" s="13">
        <v>8192.6999999999989</v>
      </c>
      <c r="I19" s="15"/>
    </row>
    <row r="20" spans="1:13" x14ac:dyDescent="0.35">
      <c r="A20" t="s">
        <v>69</v>
      </c>
      <c r="C20" s="13">
        <v>499.23333333333335</v>
      </c>
      <c r="D20" s="13">
        <v>3196.9666666666667</v>
      </c>
      <c r="E20" s="13">
        <v>8333.7666666666664</v>
      </c>
      <c r="I20" s="15"/>
    </row>
    <row r="21" spans="1:13" x14ac:dyDescent="0.35">
      <c r="A21" t="s">
        <v>70</v>
      </c>
      <c r="C21" s="13">
        <v>439.76666666666665</v>
      </c>
      <c r="D21" s="13">
        <v>3073.7333333333336</v>
      </c>
      <c r="E21" s="13">
        <v>8248.1</v>
      </c>
      <c r="I21" s="15"/>
    </row>
    <row r="22" spans="1:13" x14ac:dyDescent="0.35">
      <c r="A22" t="s">
        <v>71</v>
      </c>
      <c r="B22">
        <v>26100.3</v>
      </c>
      <c r="C22" s="13">
        <v>421.3</v>
      </c>
      <c r="D22" s="13">
        <v>2962.2333333333336</v>
      </c>
      <c r="E22" s="13">
        <v>8199.1</v>
      </c>
      <c r="F22">
        <v>379</v>
      </c>
      <c r="G22">
        <v>4</v>
      </c>
      <c r="H22">
        <v>2.5056288000000002</v>
      </c>
      <c r="I22">
        <v>0.83167354863468723</v>
      </c>
      <c r="J22">
        <v>6550000</v>
      </c>
      <c r="K22">
        <v>5911500</v>
      </c>
      <c r="L22">
        <v>5.9484000000000004</v>
      </c>
      <c r="M22">
        <v>73.412999999999997</v>
      </c>
    </row>
    <row r="23" spans="1:13" x14ac:dyDescent="0.35">
      <c r="A23" t="s">
        <v>72</v>
      </c>
      <c r="C23" s="13">
        <v>482.5333333333333</v>
      </c>
      <c r="D23" s="13">
        <v>3134.0666666666662</v>
      </c>
      <c r="E23" s="13">
        <v>8465.3666666666668</v>
      </c>
      <c r="I23" s="15"/>
    </row>
    <row r="24" spans="1:13" x14ac:dyDescent="0.35">
      <c r="A24" t="s">
        <v>73</v>
      </c>
      <c r="C24" s="13">
        <v>510</v>
      </c>
      <c r="D24" s="13">
        <v>3233.5666666666671</v>
      </c>
      <c r="E24" s="13">
        <v>8601.5</v>
      </c>
      <c r="I24" s="15"/>
    </row>
    <row r="25" spans="1:13" x14ac:dyDescent="0.35">
      <c r="A25" t="s">
        <v>74</v>
      </c>
      <c r="C25" s="13">
        <v>452.13333333333338</v>
      </c>
      <c r="D25" s="13">
        <v>3088.2333333333336</v>
      </c>
      <c r="E25" s="13">
        <v>8483.9666666666653</v>
      </c>
      <c r="I25" s="15"/>
    </row>
    <row r="26" spans="1:13" x14ac:dyDescent="0.35">
      <c r="A26" t="s">
        <v>75</v>
      </c>
      <c r="B26">
        <v>26446.6</v>
      </c>
      <c r="C26" s="13">
        <v>422.39999999999992</v>
      </c>
      <c r="D26" s="13">
        <v>2929.7000000000003</v>
      </c>
      <c r="E26" s="13">
        <v>8444.6666666666661</v>
      </c>
      <c r="F26">
        <v>433.1</v>
      </c>
      <c r="G26">
        <v>4</v>
      </c>
      <c r="H26">
        <v>2.3273008000000002</v>
      </c>
      <c r="I26">
        <v>0.81404059103892457</v>
      </c>
      <c r="J26">
        <v>7190000</v>
      </c>
      <c r="K26">
        <v>7014800</v>
      </c>
      <c r="L26">
        <v>7.0197000000000003</v>
      </c>
      <c r="M26">
        <v>73.537000000000006</v>
      </c>
    </row>
    <row r="27" spans="1:13" x14ac:dyDescent="0.35">
      <c r="A27" t="s">
        <v>76</v>
      </c>
      <c r="C27" s="13">
        <v>481.2</v>
      </c>
      <c r="D27" s="13">
        <v>3169.3000000000006</v>
      </c>
      <c r="E27" s="13">
        <v>8703.1</v>
      </c>
      <c r="I27" s="15"/>
    </row>
    <row r="28" spans="1:13" x14ac:dyDescent="0.35">
      <c r="A28" t="s">
        <v>77</v>
      </c>
      <c r="C28" s="13">
        <v>512.86666666666667</v>
      </c>
      <c r="D28" s="13">
        <v>3348.9333333333329</v>
      </c>
      <c r="E28" s="13">
        <v>8837.5333333333328</v>
      </c>
      <c r="I28" s="15"/>
    </row>
    <row r="29" spans="1:13" x14ac:dyDescent="0.35">
      <c r="A29" t="s">
        <v>78</v>
      </c>
      <c r="C29" s="13">
        <v>441.43333333333334</v>
      </c>
      <c r="D29" s="13">
        <v>3229.6333333333332</v>
      </c>
      <c r="E29" s="13">
        <v>8811.3333333333339</v>
      </c>
      <c r="I29" s="15"/>
    </row>
    <row r="30" spans="1:13" x14ac:dyDescent="0.35">
      <c r="A30" t="s">
        <v>79</v>
      </c>
      <c r="B30">
        <v>26791.7</v>
      </c>
      <c r="C30" s="13">
        <v>418.13333333333327</v>
      </c>
      <c r="D30" s="13">
        <v>3082.8333333333335</v>
      </c>
      <c r="E30" s="13">
        <v>8787.0333333333328</v>
      </c>
      <c r="F30">
        <v>509.4</v>
      </c>
      <c r="G30">
        <v>4</v>
      </c>
      <c r="H30">
        <v>2.0897526000000002</v>
      </c>
      <c r="I30">
        <v>0.79599146398499776</v>
      </c>
      <c r="J30">
        <v>5887000</v>
      </c>
      <c r="K30">
        <v>5369200</v>
      </c>
      <c r="L30">
        <v>5.4709997000000001</v>
      </c>
      <c r="M30">
        <v>75.135999999999996</v>
      </c>
    </row>
    <row r="31" spans="1:13" x14ac:dyDescent="0.35">
      <c r="A31" t="s">
        <v>80</v>
      </c>
      <c r="C31" s="13">
        <v>460.16666666666669</v>
      </c>
      <c r="D31" s="13">
        <v>3296.5333333333333</v>
      </c>
      <c r="E31" s="13">
        <v>9001.6666666666661</v>
      </c>
      <c r="I31" s="15"/>
    </row>
    <row r="32" spans="1:13" x14ac:dyDescent="0.35">
      <c r="A32" t="s">
        <v>81</v>
      </c>
      <c r="C32" s="13">
        <v>490.2</v>
      </c>
      <c r="D32" s="13">
        <v>3474.6</v>
      </c>
      <c r="E32" s="13">
        <v>9065.5</v>
      </c>
      <c r="I32" s="15"/>
    </row>
    <row r="33" spans="1:13" x14ac:dyDescent="0.35">
      <c r="A33" t="s">
        <v>82</v>
      </c>
      <c r="C33" s="13">
        <v>433.93333333333339</v>
      </c>
      <c r="D33" s="13">
        <v>3328.2999999999997</v>
      </c>
      <c r="E33" s="13">
        <v>8999.4</v>
      </c>
      <c r="I33" s="15"/>
    </row>
    <row r="34" spans="1:13" x14ac:dyDescent="0.35">
      <c r="A34" t="s">
        <v>83</v>
      </c>
      <c r="B34">
        <v>27276.799999999999</v>
      </c>
      <c r="C34" s="13">
        <v>410.59999999999997</v>
      </c>
      <c r="D34" s="13">
        <v>3190.8333333333335</v>
      </c>
      <c r="E34" s="13">
        <v>9007</v>
      </c>
      <c r="F34">
        <v>567.20000000000005</v>
      </c>
      <c r="G34">
        <v>5</v>
      </c>
      <c r="H34">
        <v>2.04576</v>
      </c>
      <c r="I34">
        <v>0.77903890988868918</v>
      </c>
      <c r="J34">
        <v>7492000</v>
      </c>
      <c r="K34">
        <v>6571000</v>
      </c>
      <c r="L34">
        <v>6.3511996000000002</v>
      </c>
      <c r="M34">
        <v>75.265000000000001</v>
      </c>
    </row>
    <row r="35" spans="1:13" x14ac:dyDescent="0.35">
      <c r="A35" t="s">
        <v>84</v>
      </c>
      <c r="C35" s="13">
        <v>454.4666666666667</v>
      </c>
      <c r="D35" s="13">
        <v>3392.0666666666671</v>
      </c>
      <c r="E35" s="13">
        <v>9183.4</v>
      </c>
      <c r="I35" s="15"/>
    </row>
    <row r="36" spans="1:13" x14ac:dyDescent="0.35">
      <c r="A36" t="s">
        <v>85</v>
      </c>
      <c r="C36" s="13">
        <v>485.43333333333339</v>
      </c>
      <c r="D36" s="13">
        <v>3555.2999999999997</v>
      </c>
      <c r="E36" s="13">
        <v>9288.2333333333318</v>
      </c>
      <c r="I36" s="15"/>
    </row>
    <row r="37" spans="1:13" x14ac:dyDescent="0.35">
      <c r="A37" t="s">
        <v>86</v>
      </c>
      <c r="C37" s="13">
        <v>421.2</v>
      </c>
      <c r="D37" s="13">
        <v>3372.7999999999997</v>
      </c>
      <c r="E37" s="13">
        <v>9223.2999999999993</v>
      </c>
      <c r="I37" s="15"/>
    </row>
    <row r="38" spans="1:13" x14ac:dyDescent="0.35">
      <c r="A38" t="s">
        <v>87</v>
      </c>
      <c r="B38">
        <v>27691.1</v>
      </c>
      <c r="C38" s="13">
        <v>405.3</v>
      </c>
      <c r="D38" s="13">
        <v>3189.3000000000006</v>
      </c>
      <c r="E38" s="13">
        <v>9179.0666666666675</v>
      </c>
      <c r="F38">
        <v>596.1</v>
      </c>
      <c r="G38">
        <v>4.5666666669999998</v>
      </c>
      <c r="H38">
        <v>2.2706702000000001</v>
      </c>
      <c r="I38">
        <v>0.76261029928890034</v>
      </c>
      <c r="J38">
        <v>7133000</v>
      </c>
      <c r="K38">
        <v>7066000</v>
      </c>
      <c r="L38">
        <v>6.8601999999999999</v>
      </c>
      <c r="M38">
        <v>75.206999999999994</v>
      </c>
    </row>
    <row r="39" spans="1:13" x14ac:dyDescent="0.35">
      <c r="A39" t="s">
        <v>88</v>
      </c>
      <c r="C39" s="13">
        <v>448.5333333333333</v>
      </c>
      <c r="D39" s="13">
        <v>3355.6000000000004</v>
      </c>
      <c r="E39" s="13">
        <v>9387.4666666666653</v>
      </c>
      <c r="G39">
        <v>4.5666666669999998</v>
      </c>
      <c r="I39" s="15"/>
    </row>
    <row r="40" spans="1:13" x14ac:dyDescent="0.35">
      <c r="A40" t="s">
        <v>89</v>
      </c>
      <c r="C40" s="13">
        <v>480.26666666666665</v>
      </c>
      <c r="D40" s="13">
        <v>3483.8666666666668</v>
      </c>
      <c r="E40" s="13">
        <v>9459.3333333333339</v>
      </c>
      <c r="G40">
        <v>4.4000000000000004</v>
      </c>
      <c r="I40" s="15"/>
    </row>
    <row r="41" spans="1:13" x14ac:dyDescent="0.35">
      <c r="A41" t="s">
        <v>90</v>
      </c>
      <c r="C41" s="13">
        <v>421.9666666666667</v>
      </c>
      <c r="D41" s="13">
        <v>3211.1</v>
      </c>
      <c r="E41" s="13">
        <v>9323.6666666666661</v>
      </c>
      <c r="G41">
        <v>4.6666666670000003</v>
      </c>
      <c r="I41" s="15"/>
    </row>
    <row r="42" spans="1:13" x14ac:dyDescent="0.35">
      <c r="A42" t="s">
        <v>91</v>
      </c>
      <c r="B42">
        <v>28037.4</v>
      </c>
      <c r="C42" s="13">
        <v>407.9666666666667</v>
      </c>
      <c r="D42" s="13">
        <v>2924.6666666666665</v>
      </c>
      <c r="E42" s="13">
        <v>9174.3000000000011</v>
      </c>
      <c r="F42">
        <v>612.5</v>
      </c>
      <c r="G42">
        <v>4.8</v>
      </c>
      <c r="H42">
        <v>2.8878522000000002</v>
      </c>
      <c r="I42">
        <v>0.74642407828024682</v>
      </c>
      <c r="J42">
        <v>7035000</v>
      </c>
      <c r="K42">
        <v>7413000</v>
      </c>
      <c r="L42">
        <v>6.7098000000000004</v>
      </c>
      <c r="M42">
        <v>74.367000000000004</v>
      </c>
    </row>
    <row r="43" spans="1:13" x14ac:dyDescent="0.35">
      <c r="A43" t="s">
        <v>92</v>
      </c>
      <c r="C43" s="13">
        <v>463.9666666666667</v>
      </c>
      <c r="D43" s="13">
        <v>3093.6333333333337</v>
      </c>
      <c r="E43" s="13">
        <v>9370.9666666666653</v>
      </c>
      <c r="G43">
        <v>4.266666667</v>
      </c>
      <c r="I43" s="15"/>
    </row>
    <row r="44" spans="1:13" x14ac:dyDescent="0.35">
      <c r="A44" t="s">
        <v>93</v>
      </c>
      <c r="C44" s="13">
        <v>492.36666666666662</v>
      </c>
      <c r="D44" s="13">
        <v>3233</v>
      </c>
      <c r="E44" s="13">
        <v>9461.3000000000011</v>
      </c>
      <c r="G44">
        <v>3.5666666669999998</v>
      </c>
      <c r="I44" s="15"/>
    </row>
    <row r="45" spans="1:13" x14ac:dyDescent="0.35">
      <c r="A45" t="s">
        <v>94</v>
      </c>
      <c r="C45" s="13">
        <v>431.23333333333329</v>
      </c>
      <c r="D45" s="13">
        <v>3028.5333333333333</v>
      </c>
      <c r="E45" s="13">
        <v>9347.5333333333347</v>
      </c>
      <c r="G45">
        <v>2.4</v>
      </c>
      <c r="I45" s="15"/>
    </row>
    <row r="46" spans="1:13" x14ac:dyDescent="0.35">
      <c r="A46" t="s">
        <v>95</v>
      </c>
      <c r="B46">
        <v>28371.3</v>
      </c>
      <c r="C46" s="13">
        <v>407.76666666666671</v>
      </c>
      <c r="D46" s="13">
        <v>2803.3000000000006</v>
      </c>
      <c r="E46" s="13">
        <v>9207</v>
      </c>
      <c r="F46">
        <v>594.4</v>
      </c>
      <c r="G46">
        <v>1.566666667</v>
      </c>
      <c r="H46">
        <v>3.1775856</v>
      </c>
      <c r="I46">
        <v>0.72984415636783995</v>
      </c>
      <c r="J46">
        <v>5638000</v>
      </c>
      <c r="K46">
        <v>4882600</v>
      </c>
      <c r="L46">
        <v>5.6927000000000003</v>
      </c>
      <c r="M46">
        <v>75.596000000000004</v>
      </c>
    </row>
    <row r="47" spans="1:13" x14ac:dyDescent="0.35">
      <c r="A47" t="s">
        <v>96</v>
      </c>
      <c r="C47" s="13">
        <v>451.90000000000003</v>
      </c>
      <c r="D47" s="13">
        <v>2972.4</v>
      </c>
      <c r="E47" s="13">
        <v>9366.3333333333339</v>
      </c>
      <c r="G47">
        <v>1.066666667</v>
      </c>
      <c r="I47" s="15"/>
    </row>
    <row r="48" spans="1:13" x14ac:dyDescent="0.35">
      <c r="A48" t="s">
        <v>97</v>
      </c>
      <c r="C48" s="13">
        <v>477.5333333333333</v>
      </c>
      <c r="D48" s="13">
        <v>3114.8999999999996</v>
      </c>
      <c r="E48" s="13">
        <v>9429.6666666666661</v>
      </c>
      <c r="G48">
        <v>1.3666666670000001</v>
      </c>
      <c r="I48" s="15"/>
    </row>
    <row r="49" spans="1:13" x14ac:dyDescent="0.35">
      <c r="A49" t="s">
        <v>98</v>
      </c>
      <c r="C49" s="13">
        <v>420.33333333333331</v>
      </c>
      <c r="D49" s="13">
        <v>2914.3333333333335</v>
      </c>
      <c r="E49" s="13">
        <v>9358.1999999999989</v>
      </c>
      <c r="G49">
        <v>1.7</v>
      </c>
      <c r="I49" s="15"/>
    </row>
    <row r="50" spans="1:13" x14ac:dyDescent="0.35">
      <c r="A50" t="s">
        <v>99</v>
      </c>
      <c r="B50">
        <v>28684.799999999999</v>
      </c>
      <c r="C50" s="13">
        <v>399.8</v>
      </c>
      <c r="D50" s="13">
        <v>2729.9</v>
      </c>
      <c r="E50" s="13">
        <v>9282.7666666666664</v>
      </c>
      <c r="F50">
        <v>579.1</v>
      </c>
      <c r="G50">
        <v>1.8333333329999999</v>
      </c>
      <c r="H50">
        <v>3.2700672000000002</v>
      </c>
      <c r="I50">
        <v>0.714743296114836</v>
      </c>
      <c r="J50">
        <v>7766000</v>
      </c>
      <c r="K50">
        <v>6501200</v>
      </c>
      <c r="L50">
        <v>6.4241000000000001</v>
      </c>
      <c r="M50">
        <v>77.004000000000005</v>
      </c>
    </row>
    <row r="51" spans="1:13" x14ac:dyDescent="0.35">
      <c r="A51" t="s">
        <v>100</v>
      </c>
      <c r="C51" s="13">
        <v>456.83333333333331</v>
      </c>
      <c r="D51" s="13">
        <v>2886.3666666666668</v>
      </c>
      <c r="E51" s="13">
        <v>9473.3000000000011</v>
      </c>
      <c r="G51">
        <v>1.733333333</v>
      </c>
      <c r="I51" s="15"/>
    </row>
    <row r="52" spans="1:13" x14ac:dyDescent="0.35">
      <c r="A52" t="s">
        <v>101</v>
      </c>
      <c r="C52" s="13">
        <v>491.66666666666669</v>
      </c>
      <c r="D52" s="13">
        <v>3025.8666666666668</v>
      </c>
      <c r="E52" s="13">
        <v>9594.1999999999989</v>
      </c>
      <c r="G52">
        <v>1.3666666670000001</v>
      </c>
      <c r="I52" s="15"/>
    </row>
    <row r="53" spans="1:13" x14ac:dyDescent="0.35">
      <c r="A53" t="s">
        <v>102</v>
      </c>
      <c r="C53" s="13">
        <v>433.7</v>
      </c>
      <c r="D53" s="13">
        <v>2876.5333333333328</v>
      </c>
      <c r="E53" s="13">
        <v>9520</v>
      </c>
      <c r="G53">
        <v>1.4</v>
      </c>
      <c r="I53" s="15"/>
    </row>
    <row r="54" spans="1:13" x14ac:dyDescent="0.35">
      <c r="A54" t="s">
        <v>103</v>
      </c>
      <c r="B54">
        <v>29000.7</v>
      </c>
      <c r="C54" s="13">
        <v>399.16666666666669</v>
      </c>
      <c r="D54" s="13">
        <v>2697.4333333333338</v>
      </c>
      <c r="E54" s="13">
        <v>9442</v>
      </c>
      <c r="F54">
        <v>579.9</v>
      </c>
      <c r="G54">
        <v>1.1333333329999999</v>
      </c>
      <c r="H54">
        <v>3.0160727999999999</v>
      </c>
      <c r="I54">
        <v>0.70009115806135824</v>
      </c>
      <c r="J54">
        <v>7372000</v>
      </c>
      <c r="K54">
        <v>7042900</v>
      </c>
      <c r="L54">
        <v>7.3747996999999996</v>
      </c>
      <c r="M54">
        <v>79.492999999999995</v>
      </c>
    </row>
    <row r="55" spans="1:13" x14ac:dyDescent="0.35">
      <c r="A55" t="s">
        <v>104</v>
      </c>
      <c r="C55" s="13">
        <v>452.26666666666665</v>
      </c>
      <c r="D55" s="13">
        <v>2959.3333333333335</v>
      </c>
      <c r="E55" s="13">
        <v>9650.3666666666668</v>
      </c>
      <c r="G55">
        <v>0.86666666699999995</v>
      </c>
      <c r="I55" s="15"/>
    </row>
    <row r="56" spans="1:13" x14ac:dyDescent="0.35">
      <c r="A56" t="s">
        <v>105</v>
      </c>
      <c r="C56" s="13">
        <v>475.33333333333331</v>
      </c>
      <c r="D56" s="13">
        <v>3147.9666666666672</v>
      </c>
      <c r="E56" s="13">
        <v>9807.1999999999989</v>
      </c>
      <c r="G56">
        <v>0.73333333300000003</v>
      </c>
      <c r="I56" s="15"/>
    </row>
    <row r="57" spans="1:13" x14ac:dyDescent="0.35">
      <c r="A57" t="s">
        <v>106</v>
      </c>
      <c r="C57" s="13">
        <v>422.06666666666661</v>
      </c>
      <c r="D57" s="13">
        <v>3036.6</v>
      </c>
      <c r="E57" s="13">
        <v>9745.2333333333336</v>
      </c>
      <c r="G57">
        <v>0.7</v>
      </c>
      <c r="I57" s="15"/>
    </row>
    <row r="58" spans="1:13" x14ac:dyDescent="0.35">
      <c r="A58" t="s">
        <v>107</v>
      </c>
      <c r="B58">
        <v>29302.3</v>
      </c>
      <c r="C58" s="13">
        <v>395.7</v>
      </c>
      <c r="D58" s="13">
        <v>2879.9666666666667</v>
      </c>
      <c r="E58" s="13">
        <v>9659.4666666666672</v>
      </c>
      <c r="F58">
        <v>605.9</v>
      </c>
      <c r="G58">
        <v>1.1666666670000001</v>
      </c>
      <c r="H58">
        <v>2.7837185</v>
      </c>
      <c r="I58">
        <v>0.68383930441085716</v>
      </c>
      <c r="J58">
        <v>7936000</v>
      </c>
      <c r="K58">
        <v>7270900</v>
      </c>
      <c r="L58">
        <v>7.2527999999999997</v>
      </c>
      <c r="M58">
        <v>80.772000000000006</v>
      </c>
    </row>
    <row r="59" spans="1:13" x14ac:dyDescent="0.35">
      <c r="A59" t="s">
        <v>108</v>
      </c>
      <c r="C59" s="13">
        <v>436.09999999999997</v>
      </c>
      <c r="D59" s="13">
        <v>3060.5666666666671</v>
      </c>
      <c r="E59" s="13">
        <v>9831.2666666666646</v>
      </c>
      <c r="G59">
        <v>1.6</v>
      </c>
      <c r="I59" s="15"/>
    </row>
    <row r="60" spans="1:13" x14ac:dyDescent="0.35">
      <c r="A60" t="s">
        <v>109</v>
      </c>
      <c r="C60" s="13">
        <v>449.83333333333331</v>
      </c>
      <c r="D60" s="13">
        <v>3198.9666666666667</v>
      </c>
      <c r="E60" s="13">
        <v>9951.3333333333339</v>
      </c>
      <c r="G60">
        <v>1.766666667</v>
      </c>
      <c r="I60" s="15"/>
    </row>
    <row r="61" spans="1:13" x14ac:dyDescent="0.35">
      <c r="A61" t="s">
        <v>110</v>
      </c>
      <c r="C61" s="13">
        <v>395.43333333333339</v>
      </c>
      <c r="D61" s="13">
        <v>3054.0333333333333</v>
      </c>
      <c r="E61" s="13">
        <v>9868.8666666666668</v>
      </c>
      <c r="G61">
        <v>1.566666667</v>
      </c>
      <c r="I61" s="15"/>
    </row>
    <row r="62" spans="1:13" x14ac:dyDescent="0.35">
      <c r="A62" t="s">
        <v>111</v>
      </c>
      <c r="B62">
        <v>29610.2</v>
      </c>
      <c r="C62" s="13">
        <v>380.16666666666669</v>
      </c>
      <c r="D62" s="13">
        <v>2865.2666666666664</v>
      </c>
      <c r="E62" s="13">
        <v>9805.1666666666661</v>
      </c>
      <c r="F62">
        <v>630.6</v>
      </c>
      <c r="G62">
        <v>1.0333333330000001</v>
      </c>
      <c r="H62">
        <v>2.8425791999999999</v>
      </c>
      <c r="I62">
        <v>0.66687221352936443</v>
      </c>
      <c r="J62">
        <v>7821000</v>
      </c>
      <c r="K62">
        <v>7536400</v>
      </c>
      <c r="L62">
        <v>6.9140997000000004</v>
      </c>
      <c r="M62">
        <v>79.566000000000003</v>
      </c>
    </row>
    <row r="63" spans="1:13" x14ac:dyDescent="0.35">
      <c r="A63" t="s">
        <v>112</v>
      </c>
      <c r="C63" s="13">
        <v>426.23333333333329</v>
      </c>
      <c r="D63" s="13">
        <v>3042.0333333333333</v>
      </c>
      <c r="E63" s="13">
        <v>10004.4</v>
      </c>
      <c r="G63">
        <v>1.1000000000000001</v>
      </c>
      <c r="I63" s="15"/>
    </row>
    <row r="64" spans="1:13" x14ac:dyDescent="0.35">
      <c r="A64" t="s">
        <v>113</v>
      </c>
      <c r="C64" s="13">
        <v>454.13333333333338</v>
      </c>
      <c r="D64" s="13">
        <v>3225.6333333333337</v>
      </c>
      <c r="E64" s="13">
        <v>10057.533333333333</v>
      </c>
      <c r="G64">
        <v>1.0333333330000001</v>
      </c>
      <c r="I64" s="15"/>
    </row>
    <row r="65" spans="1:13" x14ac:dyDescent="0.35">
      <c r="A65" t="s">
        <v>114</v>
      </c>
      <c r="C65" s="13">
        <v>410.13333333333338</v>
      </c>
      <c r="D65" s="13">
        <v>3079.6000000000004</v>
      </c>
      <c r="E65" s="13">
        <v>9930.2000000000007</v>
      </c>
      <c r="G65">
        <v>1.433333333</v>
      </c>
      <c r="I65" s="15"/>
    </row>
    <row r="66" spans="1:13" x14ac:dyDescent="0.35">
      <c r="A66" t="s">
        <v>115</v>
      </c>
      <c r="B66">
        <v>29905.9</v>
      </c>
      <c r="C66" s="13">
        <v>382.06666666666666</v>
      </c>
      <c r="D66" s="13">
        <v>2955.5</v>
      </c>
      <c r="E66" s="13">
        <v>9879.9333333333325</v>
      </c>
      <c r="F66">
        <v>655</v>
      </c>
      <c r="G66">
        <v>1.566666667</v>
      </c>
      <c r="H66">
        <v>2.7214369</v>
      </c>
      <c r="I66">
        <v>0.65068461441385739</v>
      </c>
      <c r="J66">
        <v>8218000</v>
      </c>
      <c r="K66">
        <v>7180000</v>
      </c>
      <c r="L66">
        <v>6.8701996999999997</v>
      </c>
      <c r="M66">
        <v>81.73</v>
      </c>
    </row>
    <row r="67" spans="1:13" x14ac:dyDescent="0.35">
      <c r="A67" t="s">
        <v>116</v>
      </c>
      <c r="C67" s="13">
        <v>418.13333333333338</v>
      </c>
      <c r="D67" s="13">
        <v>3147.0333333333328</v>
      </c>
      <c r="E67" s="13">
        <v>10144.666666666666</v>
      </c>
      <c r="G67">
        <v>1.4666666669999999</v>
      </c>
      <c r="I67" s="15"/>
    </row>
    <row r="68" spans="1:13" x14ac:dyDescent="0.35">
      <c r="A68" t="s">
        <v>117</v>
      </c>
      <c r="C68" s="13">
        <v>445.3</v>
      </c>
      <c r="D68" s="13">
        <v>3329.9</v>
      </c>
      <c r="E68" s="13">
        <v>10296.033333333335</v>
      </c>
      <c r="G68">
        <v>1.433333333</v>
      </c>
      <c r="I68" s="15"/>
    </row>
    <row r="69" spans="1:13" x14ac:dyDescent="0.35">
      <c r="A69" t="s">
        <v>118</v>
      </c>
      <c r="C69" s="13">
        <v>403.4666666666667</v>
      </c>
      <c r="D69" s="13">
        <v>3210.4</v>
      </c>
      <c r="E69" s="13">
        <v>10220.233333333332</v>
      </c>
      <c r="G69">
        <v>1.1666666670000001</v>
      </c>
      <c r="I69" s="15"/>
    </row>
    <row r="70" spans="1:13" x14ac:dyDescent="0.35">
      <c r="A70" t="s">
        <v>119</v>
      </c>
      <c r="B70">
        <v>30155.200000000001</v>
      </c>
      <c r="C70" s="13">
        <v>390.06666666666661</v>
      </c>
      <c r="D70" s="13">
        <v>3059.5</v>
      </c>
      <c r="E70" s="13">
        <v>10126.033333333333</v>
      </c>
      <c r="F70">
        <v>634</v>
      </c>
      <c r="G70">
        <v>1.3666666670000001</v>
      </c>
      <c r="H70">
        <v>2.5028815999999998</v>
      </c>
      <c r="I70">
        <v>0.63469510342149282</v>
      </c>
      <c r="J70">
        <v>10126000</v>
      </c>
      <c r="K70">
        <v>8952400</v>
      </c>
      <c r="L70">
        <v>8.0053999999999998</v>
      </c>
      <c r="M70">
        <v>84.460999999999999</v>
      </c>
    </row>
    <row r="71" spans="1:13" x14ac:dyDescent="0.35">
      <c r="A71" t="s">
        <v>120</v>
      </c>
      <c r="C71" s="13">
        <v>433.0333333333333</v>
      </c>
      <c r="D71" s="13">
        <v>3244.1</v>
      </c>
      <c r="E71" s="13">
        <v>10389.300000000001</v>
      </c>
      <c r="G71">
        <v>1.4666666669999999</v>
      </c>
      <c r="I71" s="15"/>
    </row>
    <row r="72" spans="1:13" x14ac:dyDescent="0.35">
      <c r="A72" t="s">
        <v>121</v>
      </c>
      <c r="C72" s="13">
        <v>455.83333333333331</v>
      </c>
      <c r="D72" s="13">
        <v>3402.4333333333329</v>
      </c>
      <c r="E72" s="13">
        <v>10523.333333333334</v>
      </c>
      <c r="G72">
        <v>1.6666666670000001</v>
      </c>
      <c r="I72" s="15"/>
    </row>
    <row r="73" spans="1:13" x14ac:dyDescent="0.35">
      <c r="A73" t="s">
        <v>122</v>
      </c>
      <c r="C73" s="13">
        <v>401.63333333333338</v>
      </c>
      <c r="D73" s="13">
        <v>3283.1333333333337</v>
      </c>
      <c r="E73" s="13">
        <v>10479.666666666666</v>
      </c>
      <c r="G73">
        <v>1.8333333329999999</v>
      </c>
      <c r="I73" s="15"/>
    </row>
    <row r="74" spans="1:13" x14ac:dyDescent="0.35">
      <c r="A74" t="s">
        <v>123</v>
      </c>
      <c r="B74">
        <v>30401.3</v>
      </c>
      <c r="C74" s="13">
        <v>378.90000000000003</v>
      </c>
      <c r="D74" s="13">
        <v>3129.0333333333333</v>
      </c>
      <c r="E74" s="13">
        <v>10432.866666666667</v>
      </c>
      <c r="F74">
        <v>678.4</v>
      </c>
      <c r="G74">
        <v>1.766666667</v>
      </c>
      <c r="H74">
        <v>2.3104988</v>
      </c>
      <c r="I74">
        <v>0.61917428007060582</v>
      </c>
      <c r="J74">
        <v>8794000</v>
      </c>
      <c r="K74">
        <v>9161300</v>
      </c>
      <c r="L74">
        <v>7.9747000000000003</v>
      </c>
      <c r="M74">
        <v>86.396000000000001</v>
      </c>
    </row>
    <row r="75" spans="1:13" x14ac:dyDescent="0.35">
      <c r="A75" t="s">
        <v>124</v>
      </c>
      <c r="C75" s="13">
        <v>418</v>
      </c>
      <c r="D75" s="13">
        <v>3310.8666666666668</v>
      </c>
      <c r="E75" s="13">
        <v>10689.6</v>
      </c>
      <c r="G75">
        <v>2</v>
      </c>
      <c r="I75" s="15"/>
    </row>
    <row r="76" spans="1:13" x14ac:dyDescent="0.35">
      <c r="A76" t="s">
        <v>125</v>
      </c>
      <c r="C76" s="13">
        <v>434</v>
      </c>
      <c r="D76" s="13">
        <v>3478.7999999999997</v>
      </c>
      <c r="E76" s="13">
        <v>10799.533333333333</v>
      </c>
      <c r="G76">
        <v>1.8666666670000001</v>
      </c>
      <c r="I76" s="15"/>
    </row>
    <row r="77" spans="1:13" x14ac:dyDescent="0.35">
      <c r="A77" t="s">
        <v>126</v>
      </c>
      <c r="C77" s="13">
        <v>385.5</v>
      </c>
      <c r="D77" s="13">
        <v>3401.2000000000003</v>
      </c>
      <c r="E77" s="13">
        <v>10749.533333333335</v>
      </c>
      <c r="G77">
        <v>1.8333333329999999</v>
      </c>
      <c r="I77" s="15"/>
    </row>
    <row r="78" spans="1:13" x14ac:dyDescent="0.35">
      <c r="A78" t="s">
        <v>127</v>
      </c>
      <c r="B78">
        <v>30685.7</v>
      </c>
      <c r="C78" s="13">
        <v>364.8</v>
      </c>
      <c r="D78" s="13">
        <v>3269.4666666666667</v>
      </c>
      <c r="E78" s="13">
        <v>10711.966666666665</v>
      </c>
      <c r="F78">
        <v>744.6</v>
      </c>
      <c r="G78">
        <v>1.733333333</v>
      </c>
      <c r="H78">
        <v>2.0866275999999999</v>
      </c>
      <c r="I78">
        <v>0.6035983935818876</v>
      </c>
      <c r="J78">
        <v>9023000</v>
      </c>
      <c r="K78">
        <v>6953700</v>
      </c>
      <c r="L78">
        <v>6.2843999999999998</v>
      </c>
      <c r="M78">
        <v>89.432000000000002</v>
      </c>
    </row>
    <row r="79" spans="1:13" x14ac:dyDescent="0.35">
      <c r="A79" t="s">
        <v>128</v>
      </c>
      <c r="C79" s="13">
        <v>384.76666666666665</v>
      </c>
      <c r="D79" s="13">
        <v>3453.2000000000003</v>
      </c>
      <c r="E79" s="13">
        <v>10970.133333333333</v>
      </c>
      <c r="G79">
        <v>1.566666667</v>
      </c>
      <c r="I79" s="15"/>
    </row>
    <row r="80" spans="1:13" x14ac:dyDescent="0.35">
      <c r="A80" t="s">
        <v>129</v>
      </c>
      <c r="C80" s="13">
        <v>395.4666666666667</v>
      </c>
      <c r="D80" s="13">
        <v>3566.0333333333333</v>
      </c>
      <c r="E80" s="13">
        <v>11069.766666666668</v>
      </c>
      <c r="G80">
        <v>1.8333333329999999</v>
      </c>
      <c r="I80" s="15"/>
    </row>
    <row r="81" spans="1:13" x14ac:dyDescent="0.35">
      <c r="A81" t="s">
        <v>130</v>
      </c>
      <c r="C81" s="13">
        <v>340.16666666666669</v>
      </c>
      <c r="D81" s="13">
        <v>3464.2666666666664</v>
      </c>
      <c r="E81" s="13">
        <v>11050.466666666665</v>
      </c>
      <c r="G81">
        <v>1.8666666670000001</v>
      </c>
      <c r="I81" s="15"/>
    </row>
    <row r="82" spans="1:13" x14ac:dyDescent="0.35">
      <c r="A82" t="s">
        <v>131</v>
      </c>
      <c r="B82">
        <v>31020.9</v>
      </c>
      <c r="C82" s="13">
        <v>308.83333333333331</v>
      </c>
      <c r="D82" s="13">
        <v>3312.6333333333332</v>
      </c>
      <c r="E82" s="13">
        <v>10951.033333333333</v>
      </c>
      <c r="F82">
        <v>739</v>
      </c>
      <c r="G82">
        <v>2.1666666669999999</v>
      </c>
      <c r="H82">
        <v>2.2335048</v>
      </c>
      <c r="I82">
        <v>0.58873048777513626</v>
      </c>
      <c r="J82">
        <v>11460000</v>
      </c>
      <c r="K82">
        <v>8389200</v>
      </c>
      <c r="L82">
        <v>6.6186999999999996</v>
      </c>
      <c r="M82">
        <v>90.747</v>
      </c>
    </row>
    <row r="83" spans="1:13" x14ac:dyDescent="0.35">
      <c r="A83" t="s">
        <v>132</v>
      </c>
      <c r="C83" s="13">
        <v>335.16666666666669</v>
      </c>
      <c r="D83" s="13">
        <v>3468.0666666666671</v>
      </c>
      <c r="E83" s="13">
        <v>11208.666666666666</v>
      </c>
      <c r="G83">
        <v>2.4</v>
      </c>
      <c r="I83" s="15"/>
    </row>
    <row r="84" spans="1:13" x14ac:dyDescent="0.35">
      <c r="A84" t="s">
        <v>133</v>
      </c>
      <c r="C84" s="13">
        <v>344.83333333333331</v>
      </c>
      <c r="D84" s="13">
        <v>3581.6666666666665</v>
      </c>
      <c r="E84" s="13">
        <v>11273.633333333333</v>
      </c>
      <c r="G84">
        <v>2.5</v>
      </c>
      <c r="I84" s="15"/>
    </row>
    <row r="85" spans="1:13" x14ac:dyDescent="0.35">
      <c r="A85" t="s">
        <v>134</v>
      </c>
      <c r="C85" s="13">
        <v>301.40000000000003</v>
      </c>
      <c r="D85" s="13">
        <v>3412.8333333333335</v>
      </c>
      <c r="E85" s="13">
        <v>11230.366666666669</v>
      </c>
      <c r="G85">
        <v>2.4</v>
      </c>
      <c r="I85" s="15"/>
    </row>
    <row r="86" spans="1:13" x14ac:dyDescent="0.35">
      <c r="A86" t="s">
        <v>135</v>
      </c>
      <c r="B86">
        <v>31360.1</v>
      </c>
      <c r="C86" s="13">
        <v>279.90000000000003</v>
      </c>
      <c r="D86" s="13">
        <v>3321.5666666666671</v>
      </c>
      <c r="E86" s="13">
        <v>11145.033333333333</v>
      </c>
      <c r="F86">
        <v>760.1</v>
      </c>
      <c r="G86">
        <v>2.3333333330000001</v>
      </c>
      <c r="H86">
        <v>2.4147276999999998</v>
      </c>
      <c r="I86">
        <v>0.57440581775874189</v>
      </c>
      <c r="J86">
        <v>12801000</v>
      </c>
      <c r="K86">
        <v>8998800</v>
      </c>
      <c r="L86">
        <v>7.0127997000000004</v>
      </c>
      <c r="M86">
        <v>93.861000000000004</v>
      </c>
    </row>
    <row r="87" spans="1:13" x14ac:dyDescent="0.35">
      <c r="A87" t="s">
        <v>136</v>
      </c>
      <c r="C87" s="13">
        <v>322.8</v>
      </c>
      <c r="D87" s="13">
        <v>3542.7000000000003</v>
      </c>
      <c r="E87" s="13">
        <v>11440.566666666666</v>
      </c>
      <c r="G87">
        <v>2.3333333330000001</v>
      </c>
      <c r="I87" s="15"/>
    </row>
    <row r="88" spans="1:13" x14ac:dyDescent="0.35">
      <c r="A88" t="s">
        <v>137</v>
      </c>
      <c r="C88" s="13">
        <v>356.76666666666665</v>
      </c>
      <c r="D88" s="13">
        <v>3739.0666666666662</v>
      </c>
      <c r="E88" s="13">
        <v>11546.800000000001</v>
      </c>
      <c r="G88">
        <v>2.2999999999999998</v>
      </c>
      <c r="I88" s="15"/>
    </row>
    <row r="89" spans="1:13" x14ac:dyDescent="0.35">
      <c r="A89" t="s">
        <v>138</v>
      </c>
      <c r="C89" s="13">
        <v>335.33333333333331</v>
      </c>
      <c r="D89" s="13">
        <v>3605.2999999999997</v>
      </c>
      <c r="E89" s="13">
        <v>11529.5</v>
      </c>
      <c r="G89">
        <v>2.3333333330000001</v>
      </c>
      <c r="I89" s="15"/>
    </row>
    <row r="90" spans="1:13" x14ac:dyDescent="0.35">
      <c r="A90" t="s">
        <v>139</v>
      </c>
      <c r="B90">
        <v>31644</v>
      </c>
      <c r="C90" s="13">
        <v>308.06666666666666</v>
      </c>
      <c r="D90" s="13">
        <v>3447.6999999999994</v>
      </c>
      <c r="E90" s="13">
        <v>11514.299999999997</v>
      </c>
      <c r="F90">
        <v>895.6</v>
      </c>
      <c r="G90">
        <v>2.5</v>
      </c>
      <c r="H90">
        <v>2.404944</v>
      </c>
      <c r="I90">
        <v>0.56098249993629778</v>
      </c>
      <c r="J90">
        <v>13087000</v>
      </c>
      <c r="K90">
        <v>9587300</v>
      </c>
      <c r="L90">
        <v>7.8192997000000002</v>
      </c>
      <c r="M90">
        <v>93.39</v>
      </c>
    </row>
    <row r="91" spans="1:13" x14ac:dyDescent="0.35">
      <c r="A91" t="s">
        <v>140</v>
      </c>
      <c r="C91" s="13">
        <v>337.4666666666667</v>
      </c>
      <c r="D91" s="13">
        <v>3590.0666666666671</v>
      </c>
      <c r="E91" s="13">
        <v>11763.200000000003</v>
      </c>
      <c r="G91">
        <v>1.9666666669999999</v>
      </c>
      <c r="I91" s="15"/>
    </row>
    <row r="92" spans="1:13" x14ac:dyDescent="0.35">
      <c r="A92" t="s">
        <v>141</v>
      </c>
      <c r="C92" s="13">
        <v>350.9666666666667</v>
      </c>
      <c r="D92" s="13">
        <v>3745.8333333333335</v>
      </c>
      <c r="E92" s="13">
        <v>11811.533333333335</v>
      </c>
      <c r="G92">
        <v>1.933333333</v>
      </c>
      <c r="I92" s="15"/>
    </row>
    <row r="93" spans="1:13" x14ac:dyDescent="0.35">
      <c r="A93" t="s">
        <v>142</v>
      </c>
      <c r="C93" s="13">
        <v>323.36666666666667</v>
      </c>
      <c r="D93" s="13">
        <v>3607.8000000000006</v>
      </c>
      <c r="E93" s="13">
        <v>11843.1</v>
      </c>
      <c r="G93">
        <v>1.933333333</v>
      </c>
      <c r="I93" s="15"/>
    </row>
    <row r="94" spans="1:13" x14ac:dyDescent="0.35">
      <c r="A94" t="s">
        <v>143</v>
      </c>
      <c r="B94">
        <v>31940.7</v>
      </c>
      <c r="C94" s="13">
        <v>302</v>
      </c>
      <c r="D94" s="13">
        <v>3465.7999999999997</v>
      </c>
      <c r="E94" s="13">
        <v>11733.466666666667</v>
      </c>
      <c r="F94">
        <v>1026.5</v>
      </c>
      <c r="G94">
        <v>1.6333333329999999</v>
      </c>
      <c r="H94">
        <v>2.2997304000000001</v>
      </c>
      <c r="I94">
        <v>0.54723335745631041</v>
      </c>
      <c r="J94">
        <v>9911000</v>
      </c>
      <c r="K94">
        <v>8836800</v>
      </c>
      <c r="L94">
        <v>8.2409999999999997</v>
      </c>
      <c r="M94">
        <v>93.019000000000005</v>
      </c>
    </row>
    <row r="95" spans="1:13" x14ac:dyDescent="0.35">
      <c r="A95" t="s">
        <v>144</v>
      </c>
      <c r="C95" s="13">
        <v>334.93333333333334</v>
      </c>
      <c r="D95" s="13">
        <v>3680.4333333333338</v>
      </c>
      <c r="E95" s="13">
        <v>11968.966666666667</v>
      </c>
      <c r="G95">
        <v>2</v>
      </c>
      <c r="I95" s="15"/>
    </row>
    <row r="96" spans="1:13" x14ac:dyDescent="0.35">
      <c r="A96" t="s">
        <v>145</v>
      </c>
      <c r="C96" s="13">
        <v>340.63333333333333</v>
      </c>
      <c r="D96" s="13">
        <v>3834</v>
      </c>
      <c r="E96" s="13">
        <v>12003.800000000001</v>
      </c>
      <c r="G96">
        <v>1.8333333329999999</v>
      </c>
      <c r="I96" s="15"/>
    </row>
    <row r="97" spans="1:13" x14ac:dyDescent="0.35">
      <c r="A97" t="s">
        <v>146</v>
      </c>
      <c r="C97" s="13">
        <v>310.40000000000003</v>
      </c>
      <c r="D97" s="13">
        <v>3692.5333333333333</v>
      </c>
      <c r="E97" s="13">
        <v>11993.066666666668</v>
      </c>
      <c r="G97">
        <v>1.9666666669999999</v>
      </c>
      <c r="I97" s="15"/>
    </row>
    <row r="98" spans="1:13" x14ac:dyDescent="0.35">
      <c r="A98" t="s">
        <v>147</v>
      </c>
      <c r="B98">
        <v>32243.8</v>
      </c>
      <c r="C98" s="13">
        <v>297.66666666666669</v>
      </c>
      <c r="D98" s="13">
        <v>3518.3666666666663</v>
      </c>
      <c r="E98" s="13">
        <v>11902.266666666668</v>
      </c>
      <c r="F98">
        <v>1173.5</v>
      </c>
      <c r="G98">
        <v>2</v>
      </c>
      <c r="H98">
        <v>2.1925783999999999</v>
      </c>
      <c r="I98">
        <v>0.53409087942036049</v>
      </c>
      <c r="J98">
        <v>11055000</v>
      </c>
      <c r="K98">
        <v>9332200</v>
      </c>
      <c r="L98">
        <v>8.6034989999999993</v>
      </c>
      <c r="M98">
        <v>95.346000000000004</v>
      </c>
    </row>
    <row r="99" spans="1:13" x14ac:dyDescent="0.35">
      <c r="A99" t="s">
        <v>148</v>
      </c>
      <c r="C99" s="13">
        <v>353</v>
      </c>
      <c r="D99" s="13">
        <v>3676.2333333333336</v>
      </c>
      <c r="E99" s="13">
        <v>12150.4</v>
      </c>
      <c r="G99">
        <v>1.9666666669999999</v>
      </c>
      <c r="I99" s="15"/>
    </row>
    <row r="100" spans="1:13" x14ac:dyDescent="0.35">
      <c r="A100" t="s">
        <v>149</v>
      </c>
      <c r="C100" s="13">
        <v>381.43333333333334</v>
      </c>
      <c r="D100" s="13">
        <v>3790.2333333333336</v>
      </c>
      <c r="E100" s="13">
        <v>12209.699999999999</v>
      </c>
      <c r="G100">
        <v>2.1333333329999999</v>
      </c>
      <c r="I100" s="15"/>
    </row>
    <row r="101" spans="1:13" x14ac:dyDescent="0.35">
      <c r="A101" t="s">
        <v>150</v>
      </c>
      <c r="C101" s="13">
        <v>336.53333333333336</v>
      </c>
      <c r="D101" s="13">
        <v>3649.1333333333337</v>
      </c>
      <c r="E101" s="13">
        <v>12229.066666666666</v>
      </c>
      <c r="G101">
        <v>2</v>
      </c>
      <c r="I101" s="15"/>
    </row>
    <row r="102" spans="1:13" x14ac:dyDescent="0.35">
      <c r="A102" t="s">
        <v>151</v>
      </c>
      <c r="B102">
        <v>32571.200000000001</v>
      </c>
      <c r="C102" s="13">
        <v>312.83333333333331</v>
      </c>
      <c r="D102" s="13">
        <v>3452.7999999999997</v>
      </c>
      <c r="E102" s="13">
        <v>12178.099999999999</v>
      </c>
      <c r="F102">
        <v>1319.4</v>
      </c>
      <c r="G102">
        <v>2.0333333329999999</v>
      </c>
      <c r="H102">
        <v>2.0519856000000001</v>
      </c>
      <c r="I102">
        <v>0.52112795953976299</v>
      </c>
      <c r="J102">
        <v>10694000</v>
      </c>
      <c r="K102">
        <v>8989800</v>
      </c>
      <c r="L102">
        <v>8.4736999999999991</v>
      </c>
      <c r="M102">
        <v>98.194999999999993</v>
      </c>
    </row>
    <row r="103" spans="1:13" x14ac:dyDescent="0.35">
      <c r="A103" t="s">
        <v>152</v>
      </c>
      <c r="C103" s="13">
        <v>354.83333333333331</v>
      </c>
      <c r="D103" s="13">
        <v>3646.8333333333335</v>
      </c>
      <c r="E103" s="13">
        <v>12471.733333333332</v>
      </c>
      <c r="G103">
        <v>1.9</v>
      </c>
      <c r="I103" s="15"/>
    </row>
    <row r="104" spans="1:13" x14ac:dyDescent="0.35">
      <c r="A104" t="s">
        <v>153</v>
      </c>
      <c r="C104" s="13">
        <v>368.4666666666667</v>
      </c>
      <c r="D104" s="13">
        <v>3756.6999999999994</v>
      </c>
      <c r="E104" s="13">
        <v>12499.766666666665</v>
      </c>
      <c r="G104">
        <v>2.0666666669999998</v>
      </c>
      <c r="I104" s="15"/>
    </row>
    <row r="105" spans="1:13" x14ac:dyDescent="0.35">
      <c r="A105" t="s">
        <v>154</v>
      </c>
      <c r="C105" s="13">
        <v>325.16666666666669</v>
      </c>
      <c r="D105" s="13">
        <v>3654.7666666666664</v>
      </c>
      <c r="E105" s="13">
        <v>12478</v>
      </c>
      <c r="G105">
        <v>2.2999999999999998</v>
      </c>
      <c r="I105" s="15"/>
    </row>
    <row r="106" spans="1:13" x14ac:dyDescent="0.35">
      <c r="A106" t="s">
        <v>155</v>
      </c>
      <c r="B106">
        <v>32889</v>
      </c>
      <c r="C106" s="13">
        <v>298.39999999999998</v>
      </c>
      <c r="D106" s="13">
        <v>3503.1333333333332</v>
      </c>
      <c r="E106" s="13">
        <v>12492.9</v>
      </c>
      <c r="F106">
        <v>1468.9</v>
      </c>
      <c r="G106">
        <v>2.4</v>
      </c>
      <c r="H106">
        <v>2.0062289999999998</v>
      </c>
      <c r="I106">
        <v>0.5083740660655276</v>
      </c>
      <c r="J106">
        <v>13727000</v>
      </c>
      <c r="K106">
        <v>11648700</v>
      </c>
      <c r="L106">
        <v>8.5107990000000004</v>
      </c>
      <c r="M106">
        <v>98.471999999999994</v>
      </c>
    </row>
    <row r="107" spans="1:13" x14ac:dyDescent="0.35">
      <c r="A107" t="s">
        <v>156</v>
      </c>
      <c r="C107" s="13">
        <v>334.36666666666667</v>
      </c>
      <c r="D107" s="13">
        <v>3642.2000000000003</v>
      </c>
      <c r="E107" s="13">
        <v>12785.200000000003</v>
      </c>
      <c r="G107">
        <v>2.6</v>
      </c>
      <c r="I107" s="15"/>
    </row>
    <row r="108" spans="1:13" x14ac:dyDescent="0.35">
      <c r="A108" t="s">
        <v>157</v>
      </c>
      <c r="C108" s="13">
        <v>360.36666666666673</v>
      </c>
      <c r="D108" s="13">
        <v>3771.0333333333342</v>
      </c>
      <c r="E108" s="13">
        <v>12842.566666666666</v>
      </c>
      <c r="G108">
        <v>2.4333333330000002</v>
      </c>
      <c r="I108" s="15"/>
    </row>
    <row r="109" spans="1:13" x14ac:dyDescent="0.35">
      <c r="A109" t="s">
        <v>158</v>
      </c>
      <c r="C109" s="13">
        <v>324.06666666666666</v>
      </c>
      <c r="D109" s="13">
        <v>3612.7999999999997</v>
      </c>
      <c r="E109" s="13">
        <v>12909.366666666667</v>
      </c>
      <c r="G109">
        <v>2.2000000000000002</v>
      </c>
      <c r="I109" s="15"/>
    </row>
    <row r="110" spans="1:13" x14ac:dyDescent="0.35">
      <c r="A110" t="s">
        <v>159</v>
      </c>
      <c r="B110">
        <v>33247.1</v>
      </c>
      <c r="C110" s="13">
        <v>299.56666666666666</v>
      </c>
      <c r="D110" s="13">
        <v>3486.3333333333335</v>
      </c>
      <c r="E110" s="13">
        <v>12840.1</v>
      </c>
      <c r="F110">
        <v>1552.9</v>
      </c>
      <c r="G110">
        <v>2.266666667</v>
      </c>
      <c r="H110">
        <v>2.0613201999999999</v>
      </c>
      <c r="I110">
        <v>0.49559888877636915</v>
      </c>
      <c r="J110">
        <v>12433000</v>
      </c>
      <c r="K110">
        <v>10592000</v>
      </c>
      <c r="L110">
        <v>9.0623000000000005</v>
      </c>
      <c r="M110">
        <v>96.713999999999999</v>
      </c>
    </row>
    <row r="111" spans="1:13" x14ac:dyDescent="0.35">
      <c r="A111" t="s">
        <v>160</v>
      </c>
      <c r="C111" s="13">
        <v>333.20000000000005</v>
      </c>
      <c r="D111" s="13">
        <v>3687.4666666666672</v>
      </c>
      <c r="E111" s="13">
        <v>13034.266666666668</v>
      </c>
      <c r="G111">
        <v>2.4333333330000002</v>
      </c>
      <c r="I111" s="15"/>
    </row>
    <row r="112" spans="1:13" x14ac:dyDescent="0.35">
      <c r="A112" t="s">
        <v>161</v>
      </c>
      <c r="C112" s="13">
        <v>352.33333333333331</v>
      </c>
      <c r="D112" s="13">
        <v>3808.1333333333337</v>
      </c>
      <c r="E112" s="13">
        <v>13020.833333333334</v>
      </c>
      <c r="G112">
        <v>2.8333333330000001</v>
      </c>
      <c r="I112" s="15"/>
    </row>
    <row r="113" spans="1:13" x14ac:dyDescent="0.35">
      <c r="A113" t="s">
        <v>162</v>
      </c>
      <c r="C113" s="13">
        <v>321.20000000000005</v>
      </c>
      <c r="D113" s="13">
        <v>3654.6666666666665</v>
      </c>
      <c r="E113" s="13">
        <v>12998.266666666668</v>
      </c>
      <c r="G113">
        <v>3.1666666669999999</v>
      </c>
      <c r="I113" s="15"/>
    </row>
    <row r="114" spans="1:13" x14ac:dyDescent="0.35">
      <c r="A114" t="s">
        <v>163</v>
      </c>
      <c r="B114">
        <v>33628.9</v>
      </c>
      <c r="C114" s="13">
        <v>295.63333333333333</v>
      </c>
      <c r="D114" s="13">
        <v>3301.8666666666668</v>
      </c>
      <c r="E114" s="13">
        <v>12827.366666666669</v>
      </c>
      <c r="F114">
        <v>1376.5</v>
      </c>
      <c r="G114">
        <v>3.1666666669999999</v>
      </c>
      <c r="H114">
        <v>2.8248275999999999</v>
      </c>
      <c r="I114">
        <v>0.48400105672774457</v>
      </c>
      <c r="J114">
        <v>11325000</v>
      </c>
      <c r="K114">
        <v>9561200</v>
      </c>
      <c r="L114">
        <v>8.3722999999999992</v>
      </c>
      <c r="M114">
        <v>96.852999999999994</v>
      </c>
    </row>
    <row r="115" spans="1:13" x14ac:dyDescent="0.35">
      <c r="A115" t="s">
        <v>164</v>
      </c>
      <c r="C115" s="13">
        <v>331.59999999999997</v>
      </c>
      <c r="D115" s="13">
        <v>3378.6</v>
      </c>
      <c r="E115" s="13">
        <v>13045.866666666669</v>
      </c>
      <c r="G115">
        <v>3.1333333329999999</v>
      </c>
      <c r="I115" s="15"/>
    </row>
    <row r="116" spans="1:13" x14ac:dyDescent="0.35">
      <c r="A116" t="s">
        <v>165</v>
      </c>
      <c r="C116" s="13">
        <v>340.83333333333337</v>
      </c>
      <c r="D116" s="13">
        <v>3504.4333333333329</v>
      </c>
      <c r="E116" s="13">
        <v>13005</v>
      </c>
      <c r="G116">
        <v>2.5333333329999999</v>
      </c>
      <c r="I116" s="15"/>
    </row>
    <row r="117" spans="1:13" x14ac:dyDescent="0.35">
      <c r="A117" t="s">
        <v>166</v>
      </c>
      <c r="C117" s="13">
        <v>306</v>
      </c>
      <c r="D117" s="13">
        <v>3423.9</v>
      </c>
      <c r="E117" s="13">
        <v>12980.166666666666</v>
      </c>
      <c r="G117">
        <v>2.1333333329999999</v>
      </c>
      <c r="I117" s="15"/>
    </row>
    <row r="118" spans="1:13" x14ac:dyDescent="0.35">
      <c r="A118" t="s">
        <v>167</v>
      </c>
      <c r="B118">
        <v>34004.9</v>
      </c>
      <c r="C118" s="13">
        <v>281.26666666666665</v>
      </c>
      <c r="D118" s="13">
        <v>3250.0666666666671</v>
      </c>
      <c r="E118" s="13">
        <v>12930.366666666669</v>
      </c>
      <c r="F118">
        <v>1617.3</v>
      </c>
      <c r="G118">
        <v>1.6666666670000001</v>
      </c>
      <c r="H118">
        <v>2.7543969000000001</v>
      </c>
      <c r="I118">
        <v>0.47237282960394417</v>
      </c>
      <c r="J118">
        <v>13251000</v>
      </c>
      <c r="K118">
        <v>12043300</v>
      </c>
      <c r="L118">
        <v>9.7508990000000004</v>
      </c>
      <c r="M118">
        <v>98.224000000000004</v>
      </c>
    </row>
    <row r="119" spans="1:13" x14ac:dyDescent="0.35">
      <c r="A119" t="s">
        <v>168</v>
      </c>
      <c r="C119" s="13">
        <v>306.16666666666669</v>
      </c>
      <c r="D119" s="13">
        <v>3450.1666666666665</v>
      </c>
      <c r="E119" s="13">
        <v>13258</v>
      </c>
      <c r="G119">
        <v>1.1000000000000001</v>
      </c>
      <c r="I119" s="15"/>
    </row>
    <row r="120" spans="1:13" x14ac:dyDescent="0.35">
      <c r="A120" t="s">
        <v>169</v>
      </c>
      <c r="C120" s="13">
        <v>318.76666666666671</v>
      </c>
      <c r="D120" s="13">
        <v>3558.2000000000003</v>
      </c>
      <c r="E120" s="13">
        <v>13285.733333333332</v>
      </c>
      <c r="G120">
        <v>1.066666667</v>
      </c>
      <c r="I120" s="15"/>
    </row>
    <row r="121" spans="1:13" x14ac:dyDescent="0.35">
      <c r="A121" t="s">
        <v>170</v>
      </c>
      <c r="C121" s="13">
        <v>294.7</v>
      </c>
      <c r="D121" s="13">
        <v>3452.8333333333335</v>
      </c>
      <c r="E121" s="13">
        <v>13243.033333333333</v>
      </c>
      <c r="G121">
        <v>1.1000000000000001</v>
      </c>
      <c r="I121" s="15"/>
    </row>
    <row r="122" spans="1:13" x14ac:dyDescent="0.35">
      <c r="A122" t="s">
        <v>171</v>
      </c>
      <c r="B122">
        <v>34339.300000000003</v>
      </c>
      <c r="C122" s="13">
        <v>285.63333333333333</v>
      </c>
      <c r="D122" s="13">
        <v>3321.7666666666669</v>
      </c>
      <c r="E122" s="13">
        <v>13179.533333333335</v>
      </c>
      <c r="F122">
        <v>1793.3</v>
      </c>
      <c r="G122">
        <v>1.4</v>
      </c>
      <c r="H122">
        <v>2.6097868000000002</v>
      </c>
      <c r="I122">
        <v>0.46034451549317923</v>
      </c>
      <c r="J122">
        <v>11284000</v>
      </c>
      <c r="K122">
        <v>11358700</v>
      </c>
      <c r="L122">
        <v>8.9312000000000005</v>
      </c>
      <c r="M122">
        <v>99.343999999999994</v>
      </c>
    </row>
    <row r="123" spans="1:13" x14ac:dyDescent="0.35">
      <c r="A123" t="s">
        <v>172</v>
      </c>
      <c r="C123" s="13">
        <v>314.2</v>
      </c>
      <c r="D123" s="13">
        <v>3514.8333333333335</v>
      </c>
      <c r="E123" s="13">
        <v>13450.633333333331</v>
      </c>
      <c r="G123">
        <v>1.8333333329999999</v>
      </c>
      <c r="I123" s="15"/>
    </row>
    <row r="124" spans="1:13" x14ac:dyDescent="0.35">
      <c r="A124" t="s">
        <v>173</v>
      </c>
      <c r="C124" s="13">
        <v>326.16666666666669</v>
      </c>
      <c r="D124" s="13">
        <v>3626.1666666666665</v>
      </c>
      <c r="E124" s="13">
        <v>13471.666666666666</v>
      </c>
      <c r="G124">
        <v>2</v>
      </c>
      <c r="I124" s="15"/>
    </row>
    <row r="125" spans="1:13" x14ac:dyDescent="0.35">
      <c r="A125" t="s">
        <v>174</v>
      </c>
      <c r="C125" s="13">
        <v>301.53333333333336</v>
      </c>
      <c r="D125" s="13">
        <v>3507.0666666666671</v>
      </c>
      <c r="E125" s="13">
        <v>13387.633333333333</v>
      </c>
      <c r="G125">
        <v>2.0333333329999999</v>
      </c>
      <c r="I125" s="15"/>
    </row>
    <row r="126" spans="1:13" x14ac:dyDescent="0.35">
      <c r="A126" t="s">
        <v>175</v>
      </c>
      <c r="B126">
        <v>34714.199999999997</v>
      </c>
      <c r="C126" s="13">
        <v>275.46666666666664</v>
      </c>
      <c r="D126" s="13">
        <v>3362.6666666666665</v>
      </c>
      <c r="E126" s="13">
        <v>13274.933333333334</v>
      </c>
      <c r="F126">
        <v>1828.4</v>
      </c>
      <c r="G126">
        <v>1.933333333</v>
      </c>
      <c r="H126">
        <v>2.5688507999999999</v>
      </c>
      <c r="I126">
        <v>0.44804041802876565</v>
      </c>
      <c r="J126">
        <v>12806000</v>
      </c>
      <c r="K126">
        <v>13060100</v>
      </c>
      <c r="L126">
        <v>9.1578999999999997</v>
      </c>
      <c r="M126">
        <v>100.63</v>
      </c>
    </row>
    <row r="127" spans="1:13" x14ac:dyDescent="0.35">
      <c r="A127" t="s">
        <v>176</v>
      </c>
      <c r="C127" s="13">
        <v>313.66666666666669</v>
      </c>
      <c r="D127" s="13">
        <v>3589.0333333333333</v>
      </c>
      <c r="E127" s="13">
        <v>13590.933333333334</v>
      </c>
      <c r="G127">
        <v>1.766666667</v>
      </c>
      <c r="I127" s="15"/>
    </row>
    <row r="128" spans="1:13" x14ac:dyDescent="0.35">
      <c r="A128" t="s">
        <v>177</v>
      </c>
      <c r="C128" s="13">
        <v>328.86666666666673</v>
      </c>
      <c r="D128" s="13">
        <v>3718.0666666666671</v>
      </c>
      <c r="E128" s="13">
        <v>13552.533333333333</v>
      </c>
      <c r="G128">
        <v>1.5333333330000001</v>
      </c>
      <c r="I128" s="15"/>
    </row>
    <row r="129" spans="1:13" x14ac:dyDescent="0.35">
      <c r="A129" t="s">
        <v>178</v>
      </c>
      <c r="C129" s="13">
        <v>298.43333333333334</v>
      </c>
      <c r="D129" s="13">
        <v>3575.9</v>
      </c>
      <c r="E129" s="13">
        <v>13571.1</v>
      </c>
      <c r="G129">
        <v>1.4666666669999999</v>
      </c>
      <c r="I129" s="15"/>
    </row>
    <row r="130" spans="1:13" x14ac:dyDescent="0.35">
      <c r="A130" t="s">
        <v>179</v>
      </c>
      <c r="B130">
        <v>35083</v>
      </c>
      <c r="C130" s="13">
        <v>287.03333333333336</v>
      </c>
      <c r="D130" s="13">
        <v>3407.2666666666664</v>
      </c>
      <c r="E130" s="13">
        <v>13529.366666666667</v>
      </c>
      <c r="F130">
        <v>1846.6</v>
      </c>
      <c r="G130">
        <v>1.3666666670000001</v>
      </c>
      <c r="H130">
        <v>2.4908929999999998</v>
      </c>
      <c r="I130">
        <v>0.43607440181808926</v>
      </c>
      <c r="J130">
        <v>13227000</v>
      </c>
      <c r="K130">
        <v>14190700</v>
      </c>
      <c r="L130">
        <v>9.5450999999999997</v>
      </c>
      <c r="M130">
        <v>100.395</v>
      </c>
    </row>
    <row r="131" spans="1:13" x14ac:dyDescent="0.35">
      <c r="A131" t="s">
        <v>180</v>
      </c>
      <c r="C131" s="13">
        <v>320.13333333333333</v>
      </c>
      <c r="D131" s="13">
        <v>3591.5666666666662</v>
      </c>
      <c r="E131" s="13">
        <v>13782.033333333333</v>
      </c>
      <c r="G131">
        <v>1.1666666670000001</v>
      </c>
      <c r="I131" s="15"/>
    </row>
    <row r="132" spans="1:13" x14ac:dyDescent="0.35">
      <c r="A132" t="s">
        <v>181</v>
      </c>
      <c r="C132" s="13">
        <v>339.06666666666666</v>
      </c>
      <c r="D132" s="13">
        <v>3710.4</v>
      </c>
      <c r="E132" s="13">
        <v>13755.866666666667</v>
      </c>
      <c r="G132">
        <v>1.2</v>
      </c>
      <c r="I132" s="15"/>
    </row>
    <row r="133" spans="1:13" x14ac:dyDescent="0.35">
      <c r="A133" t="s">
        <v>182</v>
      </c>
      <c r="C133" s="13">
        <v>304.59999999999997</v>
      </c>
      <c r="D133" s="13">
        <v>3581.8333333333335</v>
      </c>
      <c r="E133" s="13">
        <v>13731.299999999997</v>
      </c>
      <c r="G133">
        <v>1.0333333330000001</v>
      </c>
      <c r="I133" s="15"/>
    </row>
    <row r="134" spans="1:13" x14ac:dyDescent="0.35">
      <c r="A134" t="s">
        <v>183</v>
      </c>
      <c r="B134">
        <v>35437.4</v>
      </c>
      <c r="C134" s="13">
        <v>285.7</v>
      </c>
      <c r="D134" s="13">
        <v>3419.2999999999997</v>
      </c>
      <c r="E134" s="13">
        <v>13636.566666666666</v>
      </c>
      <c r="F134">
        <v>1805.8</v>
      </c>
      <c r="G134">
        <v>1.2</v>
      </c>
      <c r="H134">
        <v>2.4806180000000002</v>
      </c>
      <c r="I134">
        <v>0.42394930619032895</v>
      </c>
      <c r="J134">
        <v>10910000</v>
      </c>
      <c r="K134">
        <v>11606400</v>
      </c>
      <c r="L134">
        <v>9.2940000000000005</v>
      </c>
      <c r="M134">
        <v>102.813</v>
      </c>
    </row>
    <row r="135" spans="1:13" x14ac:dyDescent="0.35">
      <c r="A135" t="s">
        <v>184</v>
      </c>
      <c r="C135" s="13">
        <v>314</v>
      </c>
      <c r="D135" s="13">
        <v>3564.3666666666668</v>
      </c>
      <c r="E135" s="13">
        <v>13871.033333333333</v>
      </c>
      <c r="G135">
        <v>1.3</v>
      </c>
      <c r="I135" s="15"/>
    </row>
    <row r="136" spans="1:13" x14ac:dyDescent="0.35">
      <c r="A136" t="s">
        <v>185</v>
      </c>
      <c r="C136" s="13">
        <v>323.13333333333338</v>
      </c>
      <c r="D136" s="13">
        <v>3685.7666666666669</v>
      </c>
      <c r="E136" s="13">
        <v>13875</v>
      </c>
      <c r="G136">
        <v>1.3</v>
      </c>
      <c r="I136" s="15"/>
    </row>
    <row r="137" spans="1:13" x14ac:dyDescent="0.35">
      <c r="A137" t="s">
        <v>186</v>
      </c>
      <c r="C137" s="13">
        <v>296.06666666666666</v>
      </c>
      <c r="D137" s="13">
        <v>3592.7999999999997</v>
      </c>
      <c r="E137" s="13">
        <v>13845.033333333335</v>
      </c>
      <c r="G137">
        <v>1.5</v>
      </c>
      <c r="I137" s="15"/>
    </row>
    <row r="138" spans="1:13" x14ac:dyDescent="0.35">
      <c r="A138" t="s">
        <v>187</v>
      </c>
      <c r="B138">
        <v>35702.9</v>
      </c>
      <c r="C138" s="13">
        <v>279.2</v>
      </c>
      <c r="D138" s="13">
        <v>3394.9</v>
      </c>
      <c r="E138" s="13">
        <v>13754.366666666667</v>
      </c>
      <c r="F138">
        <v>1556.5</v>
      </c>
      <c r="G138">
        <v>1.5333333330000001</v>
      </c>
      <c r="H138">
        <v>2.4635001000000001</v>
      </c>
      <c r="I138">
        <v>0.41235097396545595</v>
      </c>
      <c r="J138">
        <v>13622000</v>
      </c>
      <c r="K138">
        <v>13679500</v>
      </c>
      <c r="L138">
        <v>10.205500000000001</v>
      </c>
      <c r="M138">
        <v>105.45399999999999</v>
      </c>
    </row>
    <row r="139" spans="1:13" x14ac:dyDescent="0.35">
      <c r="A139" t="s">
        <v>188</v>
      </c>
      <c r="C139" s="13">
        <v>296.73333333333335</v>
      </c>
      <c r="D139" s="13">
        <v>3563.8666666666668</v>
      </c>
      <c r="E139" s="13">
        <v>14025.5</v>
      </c>
      <c r="G139">
        <v>1.6333333329999999</v>
      </c>
      <c r="I139" s="15"/>
    </row>
    <row r="140" spans="1:13" x14ac:dyDescent="0.35">
      <c r="A140" t="s">
        <v>189</v>
      </c>
      <c r="C140" s="13">
        <v>311.23333333333335</v>
      </c>
      <c r="D140" s="13">
        <v>3689.4666666666667</v>
      </c>
      <c r="E140" s="13">
        <v>14026.166666666666</v>
      </c>
      <c r="G140">
        <v>1.766666667</v>
      </c>
      <c r="I140" s="15"/>
    </row>
    <row r="141" spans="1:13" x14ac:dyDescent="0.35">
      <c r="A141" t="s">
        <v>190</v>
      </c>
      <c r="C141" s="13">
        <v>293.10000000000002</v>
      </c>
      <c r="D141" s="13">
        <v>3576.4333333333329</v>
      </c>
      <c r="E141" s="13">
        <v>13965.066666666666</v>
      </c>
      <c r="G141">
        <v>1.9</v>
      </c>
      <c r="I141" s="15"/>
    </row>
    <row r="142" spans="1:13" x14ac:dyDescent="0.35">
      <c r="A142" t="s">
        <v>191</v>
      </c>
      <c r="B142">
        <v>36109.5</v>
      </c>
      <c r="C142" s="13">
        <v>269.03333333333336</v>
      </c>
      <c r="D142" s="13">
        <v>3420.7999999999997</v>
      </c>
      <c r="E142" s="13">
        <v>13835.066666666666</v>
      </c>
      <c r="F142">
        <v>1528</v>
      </c>
      <c r="G142">
        <v>1.8333333329999999</v>
      </c>
      <c r="H142">
        <v>2.5637745000000001</v>
      </c>
      <c r="I142">
        <v>0.40029851982633491</v>
      </c>
      <c r="J142">
        <v>13181000</v>
      </c>
      <c r="K142">
        <v>13889000</v>
      </c>
      <c r="L142">
        <v>9.8260000000000005</v>
      </c>
      <c r="M142">
        <v>103.958</v>
      </c>
    </row>
    <row r="143" spans="1:13" x14ac:dyDescent="0.35">
      <c r="A143" t="s">
        <v>192</v>
      </c>
      <c r="C143" s="13">
        <v>298.83333333333331</v>
      </c>
      <c r="D143" s="13">
        <v>3538.2666666666664</v>
      </c>
      <c r="E143" s="13">
        <v>14156.133333333331</v>
      </c>
      <c r="G143">
        <v>1.733333333</v>
      </c>
      <c r="I143" s="15"/>
    </row>
    <row r="144" spans="1:13" x14ac:dyDescent="0.35">
      <c r="A144" t="s">
        <v>193</v>
      </c>
      <c r="C144" s="13">
        <v>314.33333333333331</v>
      </c>
      <c r="D144" s="13">
        <v>3638.6333333333332</v>
      </c>
      <c r="E144" s="13">
        <v>14146.366666666669</v>
      </c>
      <c r="G144">
        <v>1.4666666669999999</v>
      </c>
      <c r="I144" s="15"/>
    </row>
    <row r="145" spans="1:13" x14ac:dyDescent="0.35">
      <c r="A145" t="s">
        <v>194</v>
      </c>
      <c r="C145" s="13">
        <v>283.83333333333331</v>
      </c>
      <c r="D145" s="13">
        <v>3557.6000000000004</v>
      </c>
      <c r="E145" s="13">
        <v>14187.466666666667</v>
      </c>
      <c r="G145">
        <v>1.1666666670000001</v>
      </c>
      <c r="I145" s="15"/>
    </row>
    <row r="146" spans="1:13" x14ac:dyDescent="0.35">
      <c r="A146" t="s">
        <v>195</v>
      </c>
      <c r="B146">
        <v>36545.199999999997</v>
      </c>
      <c r="C146" s="13">
        <v>266.16666666666669</v>
      </c>
      <c r="D146" s="13">
        <v>3389.9666666666667</v>
      </c>
      <c r="E146" s="13">
        <v>14191.433333333334</v>
      </c>
      <c r="F146">
        <v>1649.3</v>
      </c>
      <c r="G146">
        <v>1.066666667</v>
      </c>
      <c r="H146">
        <v>2.3388928</v>
      </c>
      <c r="I146">
        <v>0.38808719408229764</v>
      </c>
      <c r="J146">
        <v>13590000</v>
      </c>
      <c r="K146">
        <v>14095500</v>
      </c>
      <c r="L146">
        <v>10.0238</v>
      </c>
      <c r="M146">
        <v>106.48699999999999</v>
      </c>
    </row>
    <row r="147" spans="1:13" x14ac:dyDescent="0.35">
      <c r="A147" t="s">
        <v>196</v>
      </c>
      <c r="C147" s="13">
        <v>292.13333333333333</v>
      </c>
      <c r="D147" s="13">
        <v>3588.4666666666667</v>
      </c>
      <c r="E147" s="13">
        <v>14456.466666666667</v>
      </c>
      <c r="G147">
        <v>0.9</v>
      </c>
      <c r="I147" s="15"/>
    </row>
    <row r="148" spans="1:13" x14ac:dyDescent="0.35">
      <c r="A148" t="s">
        <v>197</v>
      </c>
      <c r="C148" s="13">
        <v>306.73333333333329</v>
      </c>
      <c r="D148" s="13">
        <v>3718.8666666666663</v>
      </c>
      <c r="E148" s="13">
        <v>14473.266666666668</v>
      </c>
      <c r="G148">
        <v>1.1666666670000001</v>
      </c>
      <c r="I148" s="15"/>
    </row>
    <row r="149" spans="1:13" x14ac:dyDescent="0.35">
      <c r="A149" t="s">
        <v>198</v>
      </c>
      <c r="C149" s="13">
        <v>281.3</v>
      </c>
      <c r="D149" s="13">
        <v>3674.3666666666663</v>
      </c>
      <c r="E149" s="13">
        <v>14485</v>
      </c>
      <c r="G149">
        <v>1.4</v>
      </c>
      <c r="I149" s="15"/>
    </row>
    <row r="150" spans="1:13" x14ac:dyDescent="0.35">
      <c r="A150" t="s">
        <v>199</v>
      </c>
      <c r="B150">
        <v>37065.1</v>
      </c>
      <c r="C150" s="13">
        <v>263.23333333333335</v>
      </c>
      <c r="D150" s="13">
        <v>3515.5666666666671</v>
      </c>
      <c r="E150" s="13">
        <v>14392.533333333335</v>
      </c>
      <c r="F150">
        <v>1721.8</v>
      </c>
      <c r="G150">
        <v>1.766666667</v>
      </c>
      <c r="H150">
        <v>2.1868409</v>
      </c>
      <c r="I150">
        <v>0.37595626645453856</v>
      </c>
      <c r="J150">
        <v>14215000</v>
      </c>
      <c r="K150">
        <v>13884800</v>
      </c>
      <c r="L150">
        <v>9.7049000000000003</v>
      </c>
      <c r="M150">
        <v>106.17400000000001</v>
      </c>
    </row>
    <row r="151" spans="1:13" x14ac:dyDescent="0.35">
      <c r="A151" t="s">
        <v>200</v>
      </c>
      <c r="C151" s="13">
        <v>294.06666666666666</v>
      </c>
      <c r="D151" s="13">
        <v>3663.9333333333338</v>
      </c>
      <c r="E151" s="13">
        <v>14679.833333333334</v>
      </c>
      <c r="G151">
        <v>1.9</v>
      </c>
      <c r="I151" s="15"/>
    </row>
    <row r="152" spans="1:13" x14ac:dyDescent="0.35">
      <c r="A152" t="s">
        <v>201</v>
      </c>
      <c r="C152" s="13">
        <v>296.8</v>
      </c>
      <c r="D152" s="13">
        <v>3772.7000000000003</v>
      </c>
      <c r="E152" s="13">
        <v>14693.533333333333</v>
      </c>
      <c r="G152">
        <v>2</v>
      </c>
      <c r="I152" s="15"/>
    </row>
    <row r="153" spans="1:13" x14ac:dyDescent="0.35">
      <c r="A153" t="s">
        <v>202</v>
      </c>
      <c r="C153" s="13">
        <v>284.9666666666667</v>
      </c>
      <c r="D153" s="13">
        <v>3707.8333333333335</v>
      </c>
      <c r="E153" s="13">
        <v>14706.966666666667</v>
      </c>
      <c r="G153">
        <v>1.8333333329999999</v>
      </c>
      <c r="I153" s="15"/>
    </row>
    <row r="154" spans="1:13" x14ac:dyDescent="0.35">
      <c r="A154" t="s">
        <v>203</v>
      </c>
      <c r="B154">
        <v>37601.199999999997</v>
      </c>
      <c r="C154" s="13">
        <v>265.56666666666666</v>
      </c>
      <c r="D154" s="13">
        <v>3539.6</v>
      </c>
      <c r="E154" s="13">
        <v>14745.233333333332</v>
      </c>
      <c r="F154">
        <v>1741.6</v>
      </c>
      <c r="G154">
        <v>1.8333333329999999</v>
      </c>
      <c r="H154">
        <v>2.1432684000000002</v>
      </c>
      <c r="I154">
        <v>0.36378716318333559</v>
      </c>
      <c r="J154">
        <v>13923000</v>
      </c>
      <c r="K154">
        <v>13403900</v>
      </c>
      <c r="L154">
        <v>9.2363999999999997</v>
      </c>
      <c r="M154">
        <v>107.339</v>
      </c>
    </row>
    <row r="155" spans="1:13" x14ac:dyDescent="0.35">
      <c r="A155" t="s">
        <v>204</v>
      </c>
      <c r="C155" s="13">
        <v>302.76666666666665</v>
      </c>
      <c r="D155" s="13">
        <v>3711.1333333333332</v>
      </c>
      <c r="E155" s="13">
        <v>15085.633333333331</v>
      </c>
      <c r="G155">
        <v>2.0333333329999999</v>
      </c>
      <c r="I155" s="15"/>
    </row>
    <row r="156" spans="1:13" x14ac:dyDescent="0.35">
      <c r="A156" t="s">
        <v>205</v>
      </c>
      <c r="C156" s="13">
        <v>309.53333333333336</v>
      </c>
      <c r="D156" s="13">
        <v>3804.7666666666669</v>
      </c>
      <c r="E156" s="13">
        <v>15106.233333333335</v>
      </c>
      <c r="G156">
        <v>2.1</v>
      </c>
      <c r="I156" s="15"/>
    </row>
    <row r="157" spans="1:13" x14ac:dyDescent="0.35">
      <c r="A157" t="s">
        <v>206</v>
      </c>
      <c r="C157" s="13">
        <v>291.16666666666669</v>
      </c>
      <c r="D157" s="13">
        <v>3675</v>
      </c>
      <c r="E157" s="13">
        <v>15105.666666666666</v>
      </c>
      <c r="G157">
        <v>2.2999999999999998</v>
      </c>
      <c r="I157" s="15"/>
    </row>
    <row r="158" spans="1:13" x14ac:dyDescent="0.35">
      <c r="A158" t="s">
        <v>207</v>
      </c>
      <c r="B158">
        <v>38037.199999999997</v>
      </c>
      <c r="C158" s="13">
        <v>273.09999999999997</v>
      </c>
      <c r="D158" s="13">
        <v>3517.7999999999997</v>
      </c>
      <c r="E158" s="13">
        <v>14680.833333333334</v>
      </c>
      <c r="F158">
        <v>1644</v>
      </c>
      <c r="G158">
        <v>1.8666666670000001</v>
      </c>
      <c r="H158">
        <v>3.6515711999999998</v>
      </c>
      <c r="I158">
        <v>0.35509112102079943</v>
      </c>
      <c r="J158">
        <v>13923000</v>
      </c>
      <c r="K158">
        <v>13563400</v>
      </c>
      <c r="L158">
        <v>9.6317000000000004</v>
      </c>
      <c r="M158">
        <v>112.316</v>
      </c>
    </row>
    <row r="159" spans="1:13" x14ac:dyDescent="0.35">
      <c r="A159" t="s">
        <v>208</v>
      </c>
      <c r="C159" s="13">
        <v>284.40000000000003</v>
      </c>
      <c r="D159" s="13">
        <v>3228.3666666666668</v>
      </c>
      <c r="E159" s="13">
        <v>13258.666666666666</v>
      </c>
      <c r="G159">
        <v>1.2</v>
      </c>
    </row>
    <row r="160" spans="1:13" x14ac:dyDescent="0.35">
      <c r="A160" t="s">
        <v>209</v>
      </c>
      <c r="C160" s="13">
        <v>287.10000000000002</v>
      </c>
      <c r="D160" s="13">
        <v>3613.2000000000003</v>
      </c>
      <c r="E160" s="13">
        <v>14343.833333333334</v>
      </c>
      <c r="G160">
        <v>1.1333333329999999</v>
      </c>
    </row>
    <row r="161" spans="1:7" x14ac:dyDescent="0.35">
      <c r="A161" t="s">
        <v>210</v>
      </c>
      <c r="C161" s="13">
        <v>272.86666666666667</v>
      </c>
      <c r="D161" s="13">
        <v>3606.2000000000003</v>
      </c>
      <c r="E161" s="13">
        <v>14630.466666666667</v>
      </c>
      <c r="G161">
        <v>1.4666666669999999</v>
      </c>
    </row>
    <row r="162" spans="1:7" x14ac:dyDescent="0.35">
      <c r="A162" s="15" t="s">
        <v>285</v>
      </c>
      <c r="C162" s="13">
        <v>245.86666666666667</v>
      </c>
      <c r="D162" s="13">
        <v>3503.1666666666665</v>
      </c>
      <c r="E162" s="13">
        <v>14482.533333333333</v>
      </c>
    </row>
    <row r="163" spans="1:7" x14ac:dyDescent="0.35">
      <c r="A163" s="15" t="s">
        <v>286</v>
      </c>
      <c r="C163" s="13">
        <v>265.63333333333338</v>
      </c>
      <c r="D163" s="13">
        <v>3647.9666666666672</v>
      </c>
      <c r="E163" s="13">
        <v>14853.866666666669</v>
      </c>
    </row>
    <row r="164" spans="1:7" x14ac:dyDescent="0.35">
      <c r="A164" s="15" t="s">
        <v>287</v>
      </c>
      <c r="C164" s="13">
        <v>259.63333333333338</v>
      </c>
      <c r="D164" s="13">
        <v>3721.5333333333328</v>
      </c>
      <c r="E164" s="13">
        <v>15198.799999999997</v>
      </c>
    </row>
    <row r="165" spans="1:7" x14ac:dyDescent="0.35">
      <c r="A165" s="15" t="s">
        <v>283</v>
      </c>
      <c r="C165" s="13">
        <v>236.03333333333333</v>
      </c>
      <c r="D165" s="13">
        <v>3658.5</v>
      </c>
      <c r="E165" s="13">
        <v>15388.199999999999</v>
      </c>
    </row>
    <row r="166" spans="1:7" x14ac:dyDescent="0.35">
      <c r="A166" s="15" t="s">
        <v>288</v>
      </c>
      <c r="C166" s="13">
        <v>225.86666666666667</v>
      </c>
      <c r="D166" s="13">
        <v>3600.4666666666672</v>
      </c>
      <c r="E166" s="13">
        <v>15274.866666666667</v>
      </c>
    </row>
    <row r="167" spans="1:7" x14ac:dyDescent="0.35">
      <c r="A167" s="15" t="s">
        <v>289</v>
      </c>
      <c r="C167" s="13">
        <v>252.23333333333335</v>
      </c>
      <c r="D167" s="13">
        <v>3765.5666666666671</v>
      </c>
      <c r="E167" s="13">
        <v>15709.4</v>
      </c>
    </row>
    <row r="168" spans="1:7" x14ac:dyDescent="0.35">
      <c r="A168" s="15" t="s">
        <v>290</v>
      </c>
      <c r="C168" s="13">
        <v>272.96666666666664</v>
      </c>
      <c r="D168" s="13">
        <v>3860.2666666666664</v>
      </c>
      <c r="E168" s="13">
        <v>15610</v>
      </c>
    </row>
    <row r="169" spans="1:7" x14ac:dyDescent="0.35">
      <c r="A169" s="15" t="s">
        <v>284</v>
      </c>
      <c r="C169" s="13">
        <v>261.05</v>
      </c>
      <c r="D169" s="13">
        <v>3783.9</v>
      </c>
      <c r="E169" s="13">
        <v>15653.5</v>
      </c>
    </row>
  </sheetData>
  <phoneticPr fontId="20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2BFF-6697-4050-9EE9-FFC9E2D07E36}">
  <dimension ref="A1:V67"/>
  <sheetViews>
    <sheetView topLeftCell="A44" workbookViewId="0">
      <selection activeCell="B28" sqref="B28:B67"/>
    </sheetView>
  </sheetViews>
  <sheetFormatPr defaultRowHeight="14.5" x14ac:dyDescent="0.35"/>
  <cols>
    <col min="1" max="1" width="19.7265625" style="15" customWidth="1"/>
  </cols>
  <sheetData>
    <row r="1" spans="1:22" s="15" customFormat="1" x14ac:dyDescent="0.35">
      <c r="B1" s="15" t="str">
        <f>Additions!B1</f>
        <v>Established crude bitumen reserves</v>
      </c>
      <c r="C1" s="15" t="str">
        <f>Additions!C1</f>
        <v>Established crude oil reserves</v>
      </c>
      <c r="D1" s="15" t="str">
        <f>Additions!D1</f>
        <v>Established natural gas reserves</v>
      </c>
      <c r="E1" s="15" t="str">
        <f>Additions!E1</f>
        <v>Established reserves of natural gas liquids</v>
      </c>
      <c r="F1" s="15" t="str">
        <f>Additions!F1</f>
        <v>Established sulphur reserves</v>
      </c>
      <c r="G1" s="15" t="str">
        <f>Additions!G1</f>
        <v>Proven and probable copper reserves</v>
      </c>
      <c r="H1" s="15" t="str">
        <f>Additions!H1</f>
        <v>Proven and probable gold reserves from gold mines</v>
      </c>
      <c r="I1" s="15" t="str">
        <f>Additions!I1</f>
        <v>Proven and probable iron reserves</v>
      </c>
      <c r="J1" s="15" t="str">
        <f>Additions!J1</f>
        <v>Proven and probable lead reserves</v>
      </c>
      <c r="K1" s="15" t="str">
        <f>Additions!K1</f>
        <v>Proven and probable molybdenum reserves</v>
      </c>
      <c r="L1" s="15" t="str">
        <f>Additions!L1</f>
        <v>Proven and probable nickel reserves</v>
      </c>
      <c r="M1" s="15" t="str">
        <f>Additions!M1</f>
        <v>Proven and probable potash reserves</v>
      </c>
      <c r="N1" s="15" t="str">
        <f>Additions!N1</f>
        <v>Proven and probable silver reserves</v>
      </c>
      <c r="O1" s="15" t="str">
        <f>Additions!O1</f>
        <v>Proven and probable zinc reserves</v>
      </c>
      <c r="P1" s="15" t="str">
        <f>Additions!P1</f>
        <v>Recoverable reserves of bituminous coal</v>
      </c>
      <c r="Q1" s="15" t="str">
        <f>Additions!Q1</f>
        <v>Recoverable subbituminous coal and lignite reserves</v>
      </c>
      <c r="R1" s="15" t="str">
        <f>Additions!R1</f>
        <v>Recoverable uranium reserves</v>
      </c>
    </row>
    <row r="2" spans="1:22" x14ac:dyDescent="0.35">
      <c r="A2" s="15" t="s">
        <v>297</v>
      </c>
      <c r="B2">
        <f>SUM(Additions!B:B)</f>
        <v>6022231</v>
      </c>
      <c r="C2" s="15">
        <f>SUM(Additions!C:C)</f>
        <v>4445.8000000000011</v>
      </c>
      <c r="D2" s="15">
        <f>SUM(Additions!D:D)</f>
        <v>7775.4</v>
      </c>
      <c r="E2" s="15">
        <f>SUM(Additions!E:E)</f>
        <v>1835435.4999999991</v>
      </c>
      <c r="F2" s="15">
        <f>SUM(Additions!F:F)</f>
        <v>372431</v>
      </c>
      <c r="G2" s="15">
        <f>SUM(Additions!G:G)</f>
        <v>20754.900000000001</v>
      </c>
      <c r="H2" s="15">
        <f>SUM(Additions!H:H)</f>
        <v>8005.4999999999991</v>
      </c>
      <c r="I2" s="15">
        <f>SUM(Additions!I:I)</f>
        <v>868</v>
      </c>
      <c r="J2" s="15">
        <f>SUM(Additions!J:J)</f>
        <v>-1878.1999999999998</v>
      </c>
      <c r="K2" s="15">
        <f>SUM(Additions!K:K)</f>
        <v>85614</v>
      </c>
      <c r="L2" s="15">
        <f>SUM(Additions!L:L)</f>
        <v>2633.3</v>
      </c>
      <c r="M2" s="15">
        <f>SUM(Additions!M:M)</f>
        <v>4688428</v>
      </c>
      <c r="N2" s="15">
        <f>SUM(Additions!N:N)</f>
        <v>16597.7</v>
      </c>
      <c r="O2" s="15">
        <f>SUM(Additions!O:O)</f>
        <v>10864.199999999999</v>
      </c>
      <c r="P2" s="15">
        <f>SUM(Additions!P:P)</f>
        <v>1507641</v>
      </c>
      <c r="Q2" s="15">
        <f>SUM(Additions!Q:Q)</f>
        <v>341391</v>
      </c>
      <c r="R2" s="15">
        <f>SUM(Additions!R:R)</f>
        <v>408688</v>
      </c>
      <c r="S2" s="15"/>
      <c r="T2" s="15"/>
      <c r="U2" s="15"/>
      <c r="V2" s="15"/>
    </row>
    <row r="3" spans="1:22" x14ac:dyDescent="0.35">
      <c r="A3" s="15" t="s">
        <v>298</v>
      </c>
      <c r="B3">
        <f>SUM(Depletion!B:B)</f>
        <v>2583064</v>
      </c>
      <c r="C3" s="15">
        <f>SUM(Depletion!C:C)</f>
        <v>4292.7999999999984</v>
      </c>
      <c r="D3" s="15">
        <f>SUM(Depletion!D:D)</f>
        <v>6473.0999999999985</v>
      </c>
      <c r="E3" s="15">
        <f>SUM(Depletion!E:E)</f>
        <v>1548998.4999999998</v>
      </c>
      <c r="F3" s="15">
        <f>SUM(Depletion!F:F)</f>
        <v>329764</v>
      </c>
      <c r="G3" s="15">
        <f>SUM(Depletion!G:G)</f>
        <v>27395.999999999996</v>
      </c>
      <c r="H3" s="15">
        <f>SUM(Depletion!H:H)</f>
        <v>5521.4999999999991</v>
      </c>
      <c r="I3" s="15">
        <f>SUM(Depletion!I:I)</f>
        <v>1775.2000000000003</v>
      </c>
      <c r="J3" s="15">
        <f>SUM(Depletion!J:J)</f>
        <v>6872.8</v>
      </c>
      <c r="K3" s="15">
        <f>SUM(Depletion!K:K)</f>
        <v>402181</v>
      </c>
      <c r="L3" s="15">
        <f>SUM(Depletion!L:L)</f>
        <v>8045.2999999999993</v>
      </c>
      <c r="M3" s="15">
        <f>SUM(Depletion!M:M)</f>
        <v>388428</v>
      </c>
      <c r="N3" s="15">
        <f>SUM(Depletion!N:N)</f>
        <v>41963.7</v>
      </c>
      <c r="O3" s="15">
        <f>SUM(Depletion!O:O)</f>
        <v>35190.199999999997</v>
      </c>
      <c r="P3" s="15">
        <f>SUM(Depletion!P:P)</f>
        <v>770761</v>
      </c>
      <c r="Q3" s="15">
        <f>SUM(Depletion!Q:Q)</f>
        <v>682666</v>
      </c>
      <c r="R3" s="15">
        <f>SUM(Depletion!R:R)</f>
        <v>435688</v>
      </c>
      <c r="S3" s="15"/>
      <c r="T3" s="15"/>
      <c r="U3" s="15"/>
      <c r="V3" s="15"/>
    </row>
    <row r="4" spans="1:22" s="15" customFormat="1" x14ac:dyDescent="0.35">
      <c r="A4" s="15" t="s">
        <v>299</v>
      </c>
      <c r="B4" s="15">
        <f>'opening stock'!B2</f>
        <v>178600</v>
      </c>
      <c r="C4" s="15">
        <f>'opening stock'!C2</f>
        <v>585</v>
      </c>
      <c r="D4" s="15">
        <f>'opening stock'!D2</f>
        <v>760.5</v>
      </c>
      <c r="E4" s="15">
        <f>'opening stock'!E2</f>
        <v>0</v>
      </c>
      <c r="F4" s="15">
        <f>'opening stock'!F2</f>
        <v>62286</v>
      </c>
      <c r="G4" s="15">
        <f>'opening stock'!G2</f>
        <v>16471</v>
      </c>
      <c r="H4" s="15">
        <f>'opening stock'!H2</f>
        <v>493</v>
      </c>
      <c r="I4" s="15">
        <f>'opening stock'!I2</f>
        <v>4320</v>
      </c>
      <c r="J4" s="15">
        <f>'opening stock'!J2</f>
        <v>8954</v>
      </c>
      <c r="K4" s="15">
        <f>'opening stock'!K2</f>
        <v>369000</v>
      </c>
      <c r="L4" s="15">
        <f>'opening stock'!L2</f>
        <v>7389</v>
      </c>
      <c r="M4" s="15">
        <f>'opening stock'!M2</f>
        <v>1300000</v>
      </c>
      <c r="N4" s="15">
        <f>'opening stock'!N2</f>
        <v>30991</v>
      </c>
      <c r="O4" s="15">
        <f>'opening stock'!O2</f>
        <v>26953</v>
      </c>
      <c r="P4" s="15">
        <f>'opening stock'!P2</f>
        <v>1641214</v>
      </c>
      <c r="Q4" s="15">
        <f>'opening stock'!Q2</f>
        <v>2686000</v>
      </c>
      <c r="R4" s="15">
        <f>'opening stock'!R2</f>
        <v>319000</v>
      </c>
    </row>
    <row r="5" spans="1:22" x14ac:dyDescent="0.35">
      <c r="A5" s="15" t="s">
        <v>300</v>
      </c>
      <c r="B5">
        <f>B2-B3+B4</f>
        <v>3617767</v>
      </c>
      <c r="C5" s="15">
        <f t="shared" ref="C5:R5" si="0">C2-C3+C4</f>
        <v>738.00000000000273</v>
      </c>
      <c r="D5" s="15">
        <f t="shared" si="0"/>
        <v>2062.8000000000011</v>
      </c>
      <c r="E5" s="15">
        <f t="shared" si="0"/>
        <v>286436.9999999993</v>
      </c>
      <c r="F5" s="15">
        <f t="shared" si="0"/>
        <v>104953</v>
      </c>
      <c r="G5" s="15">
        <f t="shared" si="0"/>
        <v>9829.9000000000051</v>
      </c>
      <c r="H5" s="15">
        <f t="shared" si="0"/>
        <v>2977</v>
      </c>
      <c r="I5" s="15">
        <f t="shared" si="0"/>
        <v>3412.7999999999997</v>
      </c>
      <c r="J5" s="15">
        <f t="shared" si="0"/>
        <v>203</v>
      </c>
      <c r="K5" s="15">
        <f t="shared" si="0"/>
        <v>52433</v>
      </c>
      <c r="L5" s="15">
        <f t="shared" si="0"/>
        <v>1977.0000000000009</v>
      </c>
      <c r="M5" s="15">
        <f t="shared" si="0"/>
        <v>5600000</v>
      </c>
      <c r="N5" s="15">
        <f t="shared" si="0"/>
        <v>5625.0000000000036</v>
      </c>
      <c r="O5" s="15">
        <f t="shared" si="0"/>
        <v>2627</v>
      </c>
      <c r="P5" s="15">
        <f t="shared" si="0"/>
        <v>2378094</v>
      </c>
      <c r="Q5" s="15">
        <f t="shared" si="0"/>
        <v>2344725</v>
      </c>
      <c r="R5" s="15">
        <f t="shared" si="0"/>
        <v>292000</v>
      </c>
    </row>
    <row r="7" spans="1:22" x14ac:dyDescent="0.35">
      <c r="A7" s="7" t="s">
        <v>301</v>
      </c>
      <c r="B7" t="s">
        <v>302</v>
      </c>
    </row>
    <row r="8" spans="1:22" x14ac:dyDescent="0.35">
      <c r="A8" s="6">
        <v>1961</v>
      </c>
      <c r="B8">
        <f>AVERAGE('resources in percentage'!B3:R3)</f>
        <v>0.99936874717632995</v>
      </c>
    </row>
    <row r="9" spans="1:22" x14ac:dyDescent="0.35">
      <c r="A9" s="6">
        <v>1962</v>
      </c>
      <c r="B9" s="15">
        <f>AVERAGE('resources in percentage'!B4:R4)</f>
        <v>0.99858631463293701</v>
      </c>
    </row>
    <row r="10" spans="1:22" x14ac:dyDescent="0.35">
      <c r="A10" s="6">
        <v>1963</v>
      </c>
      <c r="B10" s="15">
        <f>AVERAGE('resources in percentage'!B5:R5)</f>
        <v>0.99773807695370398</v>
      </c>
    </row>
    <row r="11" spans="1:22" x14ac:dyDescent="0.35">
      <c r="A11" s="6">
        <v>1964</v>
      </c>
      <c r="B11" s="15">
        <f>AVERAGE('resources in percentage'!B6:R6)</f>
        <v>0.99664709143749752</v>
      </c>
    </row>
    <row r="12" spans="1:22" x14ac:dyDescent="0.35">
      <c r="A12" s="6">
        <v>1965</v>
      </c>
      <c r="B12" s="15">
        <f>AVERAGE('resources in percentage'!B7:R7)</f>
        <v>0.99528233729086257</v>
      </c>
    </row>
    <row r="13" spans="1:22" x14ac:dyDescent="0.35">
      <c r="A13" s="6">
        <v>1966</v>
      </c>
      <c r="B13" s="15">
        <f>AVERAGE('resources in percentage'!B8:R8)</f>
        <v>0.99396674773979987</v>
      </c>
    </row>
    <row r="14" spans="1:22" x14ac:dyDescent="0.35">
      <c r="A14" s="6">
        <v>1967</v>
      </c>
      <c r="B14" s="15">
        <f>AVERAGE('resources in percentage'!B9:R9)</f>
        <v>0.9925031145321922</v>
      </c>
    </row>
    <row r="15" spans="1:22" x14ac:dyDescent="0.35">
      <c r="A15" s="6">
        <v>1968</v>
      </c>
      <c r="B15" s="15">
        <f>AVERAGE('resources in percentage'!B10:R10)</f>
        <v>0.99078554519930151</v>
      </c>
    </row>
    <row r="16" spans="1:22" x14ac:dyDescent="0.35">
      <c r="A16" s="6">
        <v>1969</v>
      </c>
      <c r="B16" s="15">
        <f>AVERAGE('resources in percentage'!B11:R11)</f>
        <v>0.98885687184140014</v>
      </c>
    </row>
    <row r="17" spans="1:2" x14ac:dyDescent="0.35">
      <c r="A17" s="6">
        <v>1970</v>
      </c>
      <c r="B17" s="15">
        <f>AVERAGE('resources in percentage'!B12:R12)</f>
        <v>0.98666428289460717</v>
      </c>
    </row>
    <row r="18" spans="1:2" x14ac:dyDescent="0.35">
      <c r="A18" s="6">
        <v>1971</v>
      </c>
      <c r="B18" s="15">
        <f>AVERAGE('resources in percentage'!B13:R13)</f>
        <v>0.98428017997878636</v>
      </c>
    </row>
    <row r="19" spans="1:2" x14ac:dyDescent="0.35">
      <c r="A19" s="6">
        <v>1972</v>
      </c>
      <c r="B19" s="15">
        <f>AVERAGE('resources in percentage'!B14:R14)</f>
        <v>0.98135425641343088</v>
      </c>
    </row>
    <row r="20" spans="1:2" x14ac:dyDescent="0.35">
      <c r="A20" s="6">
        <v>1973</v>
      </c>
      <c r="B20" s="15">
        <f>AVERAGE('resources in percentage'!B15:R15)</f>
        <v>0.97811196048525562</v>
      </c>
    </row>
    <row r="21" spans="1:2" x14ac:dyDescent="0.35">
      <c r="A21" s="6">
        <v>1974</v>
      </c>
      <c r="B21" s="15">
        <f>AVERAGE('resources in percentage'!B16:R16)</f>
        <v>0.97496649306652428</v>
      </c>
    </row>
    <row r="22" spans="1:2" x14ac:dyDescent="0.35">
      <c r="A22" s="6">
        <v>1975</v>
      </c>
      <c r="B22" s="15">
        <f>AVERAGE('resources in percentage'!B17:R17)</f>
        <v>0.97206851408987016</v>
      </c>
    </row>
    <row r="23" spans="1:2" x14ac:dyDescent="0.35">
      <c r="A23" s="6">
        <v>1976</v>
      </c>
      <c r="B23" s="15">
        <f>AVERAGE('resources in percentage'!B18:R18)</f>
        <v>0.96771526905627259</v>
      </c>
    </row>
    <row r="24" spans="1:2" x14ac:dyDescent="0.35">
      <c r="A24" s="6">
        <v>1977</v>
      </c>
      <c r="B24" s="15">
        <f>AVERAGE('resources in percentage'!B19:R19)</f>
        <v>0.95974856927425645</v>
      </c>
    </row>
    <row r="25" spans="1:2" x14ac:dyDescent="0.35">
      <c r="A25" s="6">
        <v>1978</v>
      </c>
      <c r="B25" s="15">
        <f>AVERAGE('resources in percentage'!B20:R20)</f>
        <v>0.94540287588550476</v>
      </c>
    </row>
    <row r="26" spans="1:2" x14ac:dyDescent="0.35">
      <c r="A26" s="6">
        <v>1979</v>
      </c>
      <c r="B26" s="15">
        <f>AVERAGE('resources in percentage'!B21:R21)</f>
        <v>0.93124917614893199</v>
      </c>
    </row>
    <row r="27" spans="1:2" x14ac:dyDescent="0.35">
      <c r="A27" s="6">
        <v>1980</v>
      </c>
      <c r="B27" s="15">
        <f>AVERAGE('resources in percentage'!B22:R22)</f>
        <v>0.91757104186032967</v>
      </c>
    </row>
    <row r="28" spans="1:2" x14ac:dyDescent="0.35">
      <c r="A28" s="6">
        <v>1981</v>
      </c>
      <c r="B28" s="15">
        <f>AVERAGE('resources in percentage'!B23:R23)</f>
        <v>0.90374619345248841</v>
      </c>
    </row>
    <row r="29" spans="1:2" x14ac:dyDescent="0.35">
      <c r="A29" s="6">
        <v>1982</v>
      </c>
      <c r="B29" s="15">
        <f>AVERAGE('resources in percentage'!B24:R24)</f>
        <v>0.8901277939570903</v>
      </c>
    </row>
    <row r="30" spans="1:2" x14ac:dyDescent="0.35">
      <c r="A30" s="6">
        <v>1983</v>
      </c>
      <c r="B30" s="15">
        <f>AVERAGE('resources in percentage'!B25:R25)</f>
        <v>0.87670385849795085</v>
      </c>
    </row>
    <row r="31" spans="1:2" x14ac:dyDescent="0.35">
      <c r="A31" s="6">
        <v>1984</v>
      </c>
      <c r="B31" s="15">
        <f>AVERAGE('resources in percentage'!B26:R26)</f>
        <v>0.86163227346956273</v>
      </c>
    </row>
    <row r="32" spans="1:2" x14ac:dyDescent="0.35">
      <c r="A32" s="6">
        <v>1985</v>
      </c>
      <c r="B32" s="15">
        <f>AVERAGE('resources in percentage'!B27:R27)</f>
        <v>0.84699981799217772</v>
      </c>
    </row>
    <row r="33" spans="1:2" x14ac:dyDescent="0.35">
      <c r="A33" s="6">
        <v>1986</v>
      </c>
      <c r="B33" s="15">
        <f>AVERAGE('resources in percentage'!B28:R28)</f>
        <v>0.83167354863468723</v>
      </c>
    </row>
    <row r="34" spans="1:2" x14ac:dyDescent="0.35">
      <c r="A34" s="6">
        <v>1987</v>
      </c>
      <c r="B34" s="15">
        <f>AVERAGE('resources in percentage'!B29:R29)</f>
        <v>0.81404059103892457</v>
      </c>
    </row>
    <row r="35" spans="1:2" x14ac:dyDescent="0.35">
      <c r="A35" s="6">
        <v>1988</v>
      </c>
      <c r="B35" s="15">
        <f>AVERAGE('resources in percentage'!B30:R30)</f>
        <v>0.79599146398499776</v>
      </c>
    </row>
    <row r="36" spans="1:2" x14ac:dyDescent="0.35">
      <c r="A36" s="6">
        <v>1989</v>
      </c>
      <c r="B36" s="15">
        <f>AVERAGE('resources in percentage'!B31:R31)</f>
        <v>0.77903890988868918</v>
      </c>
    </row>
    <row r="37" spans="1:2" x14ac:dyDescent="0.35">
      <c r="A37" s="6">
        <v>1990</v>
      </c>
      <c r="B37" s="15">
        <f>AVERAGE('resources in percentage'!B32:R32)</f>
        <v>0.76261029928890034</v>
      </c>
    </row>
    <row r="38" spans="1:2" x14ac:dyDescent="0.35">
      <c r="A38" s="6">
        <v>1991</v>
      </c>
      <c r="B38" s="15">
        <f>AVERAGE('resources in percentage'!B33:R33)</f>
        <v>0.74642407828024682</v>
      </c>
    </row>
    <row r="39" spans="1:2" x14ac:dyDescent="0.35">
      <c r="A39" s="6">
        <v>1992</v>
      </c>
      <c r="B39" s="15">
        <f>AVERAGE('resources in percentage'!B34:R34)</f>
        <v>0.72984415636783995</v>
      </c>
    </row>
    <row r="40" spans="1:2" x14ac:dyDescent="0.35">
      <c r="A40" s="6">
        <v>1993</v>
      </c>
      <c r="B40" s="15">
        <f>AVERAGE('resources in percentage'!B35:R35)</f>
        <v>0.714743296114836</v>
      </c>
    </row>
    <row r="41" spans="1:2" x14ac:dyDescent="0.35">
      <c r="A41" s="6">
        <v>1994</v>
      </c>
      <c r="B41" s="15">
        <f>AVERAGE('resources in percentage'!B36:R36)</f>
        <v>0.70009115806135824</v>
      </c>
    </row>
    <row r="42" spans="1:2" x14ac:dyDescent="0.35">
      <c r="A42" s="6">
        <v>1995</v>
      </c>
      <c r="B42" s="15">
        <f>AVERAGE('resources in percentage'!B37:R37)</f>
        <v>0.68383930441085716</v>
      </c>
    </row>
    <row r="43" spans="1:2" x14ac:dyDescent="0.35">
      <c r="A43" s="6">
        <v>1996</v>
      </c>
      <c r="B43" s="15">
        <f>AVERAGE('resources in percentage'!B38:R38)</f>
        <v>0.66687221352936443</v>
      </c>
    </row>
    <row r="44" spans="1:2" x14ac:dyDescent="0.35">
      <c r="A44" s="6">
        <v>1997</v>
      </c>
      <c r="B44" s="15">
        <f>AVERAGE('resources in percentage'!B39:R39)</f>
        <v>0.65068461441385739</v>
      </c>
    </row>
    <row r="45" spans="1:2" x14ac:dyDescent="0.35">
      <c r="A45" s="6">
        <v>1998</v>
      </c>
      <c r="B45" s="15">
        <f>AVERAGE('resources in percentage'!B40:R40)</f>
        <v>0.63469510342149282</v>
      </c>
    </row>
    <row r="46" spans="1:2" x14ac:dyDescent="0.35">
      <c r="A46" s="6">
        <v>1999</v>
      </c>
      <c r="B46" s="15">
        <f>AVERAGE('resources in percentage'!B41:R41)</f>
        <v>0.61917428007060582</v>
      </c>
    </row>
    <row r="47" spans="1:2" x14ac:dyDescent="0.35">
      <c r="A47" s="6">
        <v>2000</v>
      </c>
      <c r="B47" s="15">
        <f>AVERAGE('resources in percentage'!B42:R42)</f>
        <v>0.6035983935818876</v>
      </c>
    </row>
    <row r="48" spans="1:2" x14ac:dyDescent="0.35">
      <c r="A48" s="6">
        <v>2001</v>
      </c>
      <c r="B48" s="15">
        <f>AVERAGE('resources in percentage'!B43:R43)</f>
        <v>0.58873048777513626</v>
      </c>
    </row>
    <row r="49" spans="1:2" x14ac:dyDescent="0.35">
      <c r="A49" s="6">
        <v>2002</v>
      </c>
      <c r="B49" s="15">
        <f>AVERAGE('resources in percentage'!B44:R44)</f>
        <v>0.57440581775874189</v>
      </c>
    </row>
    <row r="50" spans="1:2" x14ac:dyDescent="0.35">
      <c r="A50" s="6">
        <v>2003</v>
      </c>
      <c r="B50" s="15">
        <f>AVERAGE('resources in percentage'!B45:R45)</f>
        <v>0.56098249993629778</v>
      </c>
    </row>
    <row r="51" spans="1:2" x14ac:dyDescent="0.35">
      <c r="A51" s="6">
        <v>2004</v>
      </c>
      <c r="B51" s="15">
        <f>AVERAGE('resources in percentage'!B46:R46)</f>
        <v>0.54723335745631041</v>
      </c>
    </row>
    <row r="52" spans="1:2" x14ac:dyDescent="0.35">
      <c r="A52" s="6">
        <v>2005</v>
      </c>
      <c r="B52" s="15">
        <f>AVERAGE('resources in percentage'!B47:R47)</f>
        <v>0.53409087942036049</v>
      </c>
    </row>
    <row r="53" spans="1:2" x14ac:dyDescent="0.35">
      <c r="A53" s="6">
        <v>2006</v>
      </c>
      <c r="B53" s="15">
        <f>AVERAGE('resources in percentage'!B48:R48)</f>
        <v>0.52112795953976299</v>
      </c>
    </row>
    <row r="54" spans="1:2" x14ac:dyDescent="0.35">
      <c r="A54" s="6">
        <v>2007</v>
      </c>
      <c r="B54" s="15">
        <f>AVERAGE('resources in percentage'!B49:R49)</f>
        <v>0.5083740660655276</v>
      </c>
    </row>
    <row r="55" spans="1:2" x14ac:dyDescent="0.35">
      <c r="A55" s="6">
        <v>2008</v>
      </c>
      <c r="B55" s="15">
        <f>AVERAGE('resources in percentage'!B50:R50)</f>
        <v>0.49559888877636915</v>
      </c>
    </row>
    <row r="56" spans="1:2" x14ac:dyDescent="0.35">
      <c r="A56" s="6">
        <v>2009</v>
      </c>
      <c r="B56" s="15">
        <f>AVERAGE('resources in percentage'!B51:R51)</f>
        <v>0.48400105672774457</v>
      </c>
    </row>
    <row r="57" spans="1:2" x14ac:dyDescent="0.35">
      <c r="A57" s="6">
        <v>2010</v>
      </c>
      <c r="B57" s="15">
        <f>AVERAGE('resources in percentage'!B52:R52)</f>
        <v>0.47237282960394417</v>
      </c>
    </row>
    <row r="58" spans="1:2" x14ac:dyDescent="0.35">
      <c r="A58" s="6">
        <v>2011</v>
      </c>
      <c r="B58" s="15">
        <f>AVERAGE('resources in percentage'!B53:R53)</f>
        <v>0.46034451549317923</v>
      </c>
    </row>
    <row r="59" spans="1:2" x14ac:dyDescent="0.35">
      <c r="A59" s="6">
        <v>2012</v>
      </c>
      <c r="B59" s="15">
        <f>AVERAGE('resources in percentage'!B54:R54)</f>
        <v>0.44804041802876565</v>
      </c>
    </row>
    <row r="60" spans="1:2" x14ac:dyDescent="0.35">
      <c r="A60" s="6">
        <v>2013</v>
      </c>
      <c r="B60" s="15">
        <f>AVERAGE('resources in percentage'!B55:R55)</f>
        <v>0.43607440181808926</v>
      </c>
    </row>
    <row r="61" spans="1:2" x14ac:dyDescent="0.35">
      <c r="A61" s="6">
        <v>2014</v>
      </c>
      <c r="B61" s="15">
        <f>AVERAGE('resources in percentage'!B56:R56)</f>
        <v>0.42394930619032895</v>
      </c>
    </row>
    <row r="62" spans="1:2" x14ac:dyDescent="0.35">
      <c r="A62" s="6">
        <v>2015</v>
      </c>
      <c r="B62" s="15">
        <f>AVERAGE('resources in percentage'!B57:R57)</f>
        <v>0.41235097396545595</v>
      </c>
    </row>
    <row r="63" spans="1:2" x14ac:dyDescent="0.35">
      <c r="A63" s="6">
        <v>2016</v>
      </c>
      <c r="B63" s="15">
        <f>AVERAGE('resources in percentage'!B58:R58)</f>
        <v>0.40029851982633491</v>
      </c>
    </row>
    <row r="64" spans="1:2" x14ac:dyDescent="0.35">
      <c r="A64" s="6">
        <v>2017</v>
      </c>
      <c r="B64" s="15">
        <f>AVERAGE('resources in percentage'!B59:R59)</f>
        <v>0.38808719408229764</v>
      </c>
    </row>
    <row r="65" spans="1:2" x14ac:dyDescent="0.35">
      <c r="A65" s="6">
        <v>2018</v>
      </c>
      <c r="B65" s="15">
        <f>AVERAGE('resources in percentage'!B60:R60)</f>
        <v>0.37595626645453856</v>
      </c>
    </row>
    <row r="66" spans="1:2" x14ac:dyDescent="0.35">
      <c r="A66" s="6">
        <v>2019</v>
      </c>
      <c r="B66" s="15">
        <f>AVERAGE('resources in percentage'!B61:R61)</f>
        <v>0.36378716318333559</v>
      </c>
    </row>
    <row r="67" spans="1:2" x14ac:dyDescent="0.35">
      <c r="A67" s="6">
        <v>2020</v>
      </c>
      <c r="B67" s="15">
        <f>AVERAGE('resources in percentage'!B62:R62)</f>
        <v>0.35509112102079943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1266-D916-4BFF-AB30-9A604ACF36E0}">
  <dimension ref="A1:R62"/>
  <sheetViews>
    <sheetView workbookViewId="0">
      <selection activeCell="R1" sqref="A1:R1048576"/>
    </sheetView>
  </sheetViews>
  <sheetFormatPr defaultRowHeight="14.5" x14ac:dyDescent="0.35"/>
  <cols>
    <col min="1" max="1" width="9.1796875" style="15"/>
  </cols>
  <sheetData>
    <row r="1" spans="1:18" s="15" customFormat="1" x14ac:dyDescent="0.35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</row>
    <row r="2" spans="1:18" s="15" customFormat="1" x14ac:dyDescent="0.35">
      <c r="A2" s="7" t="s">
        <v>37</v>
      </c>
      <c r="B2" s="15">
        <f>'opening stock'!B2+SUM(Additions!B:B)</f>
        <v>6200831</v>
      </c>
      <c r="C2" s="15">
        <f>'opening stock'!C2+SUM(Additions!C:C)</f>
        <v>5030.8000000000011</v>
      </c>
      <c r="D2" s="15">
        <f>'opening stock'!D2+SUM(Additions!D:D)</f>
        <v>8535.9</v>
      </c>
      <c r="E2" s="15">
        <f>'opening stock'!E2+SUM(Additions!E:E)</f>
        <v>1835435.4999999991</v>
      </c>
      <c r="F2" s="15">
        <f>'opening stock'!F2+SUM(Additions!F:F)</f>
        <v>434717</v>
      </c>
      <c r="G2" s="15">
        <f>'opening stock'!G2+SUM(Additions!G:G)</f>
        <v>37225.9</v>
      </c>
      <c r="H2" s="15">
        <f>'opening stock'!H2+SUM(Additions!H:H)</f>
        <v>8498.5</v>
      </c>
      <c r="I2" s="15">
        <f>'opening stock'!I2+SUM(Additions!I:I)</f>
        <v>5188</v>
      </c>
      <c r="J2" s="15">
        <f>'opening stock'!J2+SUM(Additions!J:J)</f>
        <v>7075.8</v>
      </c>
      <c r="K2" s="15">
        <f>'opening stock'!K2+SUM(Additions!K:K)</f>
        <v>454614</v>
      </c>
      <c r="L2" s="15">
        <f>'opening stock'!L2+SUM(Additions!L:L)</f>
        <v>10022.299999999999</v>
      </c>
      <c r="M2" s="15">
        <f>'opening stock'!M2+SUM(Additions!M:M)</f>
        <v>5988428</v>
      </c>
      <c r="N2" s="15">
        <f>'opening stock'!N2+SUM(Additions!N:N)</f>
        <v>47588.7</v>
      </c>
      <c r="O2" s="15">
        <f>'opening stock'!O2+SUM(Additions!O:O)</f>
        <v>37817.199999999997</v>
      </c>
      <c r="P2" s="15">
        <f>'opening stock'!P2+SUM(Additions!P:P)</f>
        <v>3148855</v>
      </c>
      <c r="Q2" s="15">
        <f>'opening stock'!Q2+SUM(Additions!Q:Q)</f>
        <v>3027391</v>
      </c>
      <c r="R2" s="15">
        <f>'opening stock'!R2+SUM(Additions!R:R)</f>
        <v>727688</v>
      </c>
    </row>
    <row r="3" spans="1:18" x14ac:dyDescent="0.35">
      <c r="A3" s="6">
        <v>1961</v>
      </c>
      <c r="B3">
        <f>'Resource Estimates'!B3/'resources in percentage'!B$2</f>
        <v>1</v>
      </c>
      <c r="C3" s="15">
        <f>'Resource Estimates'!C3/'resources in percentage'!C$2</f>
        <v>0.99302297845273113</v>
      </c>
      <c r="D3" s="15">
        <f>'Resource Estimates'!D3/'resources in percentage'!D$2</f>
        <v>0.99771553087547882</v>
      </c>
      <c r="E3" s="15">
        <f>'Resource Estimates'!E3/'resources in percentage'!E$2</f>
        <v>0.99966656414785482</v>
      </c>
      <c r="F3" s="15">
        <f>'Resource Estimates'!F3/'resources in percentage'!F$2</f>
        <v>0.99886362852154387</v>
      </c>
      <c r="G3" s="15">
        <f>'Resource Estimates'!G3/'resources in percentage'!G$2</f>
        <v>1</v>
      </c>
      <c r="H3" s="15">
        <f>'Resource Estimates'!H3/'resources in percentage'!H$2</f>
        <v>1</v>
      </c>
      <c r="I3" s="15">
        <f>'Resource Estimates'!I3/'resources in percentage'!I$2</f>
        <v>1</v>
      </c>
      <c r="J3" s="15">
        <f>'Resource Estimates'!J3/'resources in percentage'!J$2</f>
        <v>1</v>
      </c>
      <c r="K3" s="15">
        <f>'Resource Estimates'!K3/'resources in percentage'!K$2</f>
        <v>1</v>
      </c>
      <c r="L3" s="15">
        <f>'Resource Estimates'!L3/'resources in percentage'!L$2</f>
        <v>1</v>
      </c>
      <c r="M3" s="15">
        <f>'Resource Estimates'!M3/'resources in percentage'!M$2</f>
        <v>1</v>
      </c>
      <c r="N3" s="15">
        <f>'Resource Estimates'!N3/'resources in percentage'!N$2</f>
        <v>1</v>
      </c>
      <c r="O3" s="15">
        <f>'Resource Estimates'!O3/'resources in percentage'!O$2</f>
        <v>1</v>
      </c>
      <c r="P3" s="15">
        <f>'Resource Estimates'!P3/'resources in percentage'!P$2</f>
        <v>1</v>
      </c>
      <c r="Q3" s="15">
        <f>'Resource Estimates'!Q3/'resources in percentage'!Q$2</f>
        <v>1</v>
      </c>
      <c r="R3" s="15">
        <f>'Resource Estimates'!R3/'resources in percentage'!R$2</f>
        <v>1</v>
      </c>
    </row>
    <row r="4" spans="1:18" x14ac:dyDescent="0.35">
      <c r="A4" s="6">
        <v>1962</v>
      </c>
      <c r="B4" s="15">
        <f>'Resource Estimates'!B4/'resources in percentage'!B$2</f>
        <v>1</v>
      </c>
      <c r="C4" s="15">
        <f>'Resource Estimates'!C4/'resources in percentage'!C$2</f>
        <v>0.98529060984336492</v>
      </c>
      <c r="D4" s="15">
        <f>'Resource Estimates'!D4/'resources in percentage'!D$2</f>
        <v>0.99495073747349427</v>
      </c>
      <c r="E4" s="15">
        <f>'Resource Estimates'!E4/'resources in percentage'!E$2</f>
        <v>0.99928463844139448</v>
      </c>
      <c r="F4" s="15">
        <f>'Resource Estimates'!F4/'resources in percentage'!F$2</f>
        <v>0.99644136300167696</v>
      </c>
      <c r="G4" s="15">
        <f>'Resource Estimates'!G4/'resources in percentage'!G$2</f>
        <v>1</v>
      </c>
      <c r="H4" s="15">
        <f>'Resource Estimates'!H4/'resources in percentage'!H$2</f>
        <v>1</v>
      </c>
      <c r="I4" s="15">
        <f>'Resource Estimates'!I4/'resources in percentage'!I$2</f>
        <v>1</v>
      </c>
      <c r="J4" s="15">
        <f>'Resource Estimates'!J4/'resources in percentage'!J$2</f>
        <v>1</v>
      </c>
      <c r="K4" s="15">
        <f>'Resource Estimates'!K4/'resources in percentage'!K$2</f>
        <v>1</v>
      </c>
      <c r="L4" s="15">
        <f>'Resource Estimates'!L4/'resources in percentage'!L$2</f>
        <v>1</v>
      </c>
      <c r="M4" s="15">
        <f>'Resource Estimates'!M4/'resources in percentage'!M$2</f>
        <v>1</v>
      </c>
      <c r="N4" s="15">
        <f>'Resource Estimates'!N4/'resources in percentage'!N$2</f>
        <v>1</v>
      </c>
      <c r="O4" s="15">
        <f>'Resource Estimates'!O4/'resources in percentage'!O$2</f>
        <v>1</v>
      </c>
      <c r="P4" s="15">
        <f>'Resource Estimates'!P4/'resources in percentage'!P$2</f>
        <v>1</v>
      </c>
      <c r="Q4" s="15">
        <f>'Resource Estimates'!Q4/'resources in percentage'!Q$2</f>
        <v>1</v>
      </c>
      <c r="R4" s="15">
        <f>'Resource Estimates'!R4/'resources in percentage'!R$2</f>
        <v>1</v>
      </c>
    </row>
    <row r="5" spans="1:18" x14ac:dyDescent="0.35">
      <c r="A5" s="6">
        <v>1963</v>
      </c>
      <c r="B5" s="15">
        <f>'Resource Estimates'!B5/'resources in percentage'!B$2</f>
        <v>1</v>
      </c>
      <c r="C5" s="15">
        <f>'Resource Estimates'!C5/'resources in percentage'!C$2</f>
        <v>0.97718056770294981</v>
      </c>
      <c r="D5" s="15">
        <f>'Resource Estimates'!D5/'resources in percentage'!D$2</f>
        <v>0.99196335477219744</v>
      </c>
      <c r="E5" s="15">
        <f>'Resource Estimates'!E5/'resources in percentage'!E$2</f>
        <v>0.9989593750366057</v>
      </c>
      <c r="F5" s="15">
        <f>'Resource Estimates'!F5/'resources in percentage'!F$2</f>
        <v>0.9934440107012148</v>
      </c>
      <c r="G5" s="15">
        <f>'Resource Estimates'!G5/'resources in percentage'!G$2</f>
        <v>1</v>
      </c>
      <c r="H5" s="15">
        <f>'Resource Estimates'!H5/'resources in percentage'!H$2</f>
        <v>1</v>
      </c>
      <c r="I5" s="15">
        <f>'Resource Estimates'!I5/'resources in percentage'!I$2</f>
        <v>1</v>
      </c>
      <c r="J5" s="15">
        <f>'Resource Estimates'!J5/'resources in percentage'!J$2</f>
        <v>1</v>
      </c>
      <c r="K5" s="15">
        <f>'Resource Estimates'!K5/'resources in percentage'!K$2</f>
        <v>1</v>
      </c>
      <c r="L5" s="15">
        <f>'Resource Estimates'!L5/'resources in percentage'!L$2</f>
        <v>1</v>
      </c>
      <c r="M5" s="15">
        <f>'Resource Estimates'!M5/'resources in percentage'!M$2</f>
        <v>1</v>
      </c>
      <c r="N5" s="15">
        <f>'Resource Estimates'!N5/'resources in percentage'!N$2</f>
        <v>1</v>
      </c>
      <c r="O5" s="15">
        <f>'Resource Estimates'!O5/'resources in percentage'!O$2</f>
        <v>1</v>
      </c>
      <c r="P5" s="15">
        <f>'Resource Estimates'!P5/'resources in percentage'!P$2</f>
        <v>1</v>
      </c>
      <c r="Q5" s="15">
        <f>'Resource Estimates'!Q5/'resources in percentage'!Q$2</f>
        <v>1</v>
      </c>
      <c r="R5" s="15">
        <f>'Resource Estimates'!R5/'resources in percentage'!R$2</f>
        <v>1</v>
      </c>
    </row>
    <row r="6" spans="1:18" x14ac:dyDescent="0.35">
      <c r="A6" s="6">
        <v>1964</v>
      </c>
      <c r="B6" s="15">
        <f>'Resource Estimates'!B6/'resources in percentage'!B$2</f>
        <v>1</v>
      </c>
      <c r="C6" s="15">
        <f>'Resource Estimates'!C6/'resources in percentage'!C$2</f>
        <v>0.96863321936868885</v>
      </c>
      <c r="D6" s="15">
        <f>'Resource Estimates'!D6/'resources in percentage'!D$2</f>
        <v>0.98863623050879224</v>
      </c>
      <c r="E6" s="15">
        <f>'Resource Estimates'!E6/'resources in percentage'!E$2</f>
        <v>0.99573071350096476</v>
      </c>
      <c r="F6" s="15">
        <f>'Resource Estimates'!F6/'resources in percentage'!F$2</f>
        <v>0.99000039105901083</v>
      </c>
      <c r="G6" s="15">
        <f>'Resource Estimates'!G6/'resources in percentage'!G$2</f>
        <v>1</v>
      </c>
      <c r="H6" s="15">
        <f>'Resource Estimates'!H6/'resources in percentage'!H$2</f>
        <v>1</v>
      </c>
      <c r="I6" s="15">
        <f>'Resource Estimates'!I6/'resources in percentage'!I$2</f>
        <v>1</v>
      </c>
      <c r="J6" s="15">
        <f>'Resource Estimates'!J6/'resources in percentage'!J$2</f>
        <v>1</v>
      </c>
      <c r="K6" s="15">
        <f>'Resource Estimates'!K6/'resources in percentage'!K$2</f>
        <v>1</v>
      </c>
      <c r="L6" s="15">
        <f>'Resource Estimates'!L6/'resources in percentage'!L$2</f>
        <v>1</v>
      </c>
      <c r="M6" s="15">
        <f>'Resource Estimates'!M6/'resources in percentage'!M$2</f>
        <v>1</v>
      </c>
      <c r="N6" s="15">
        <f>'Resource Estimates'!N6/'resources in percentage'!N$2</f>
        <v>1</v>
      </c>
      <c r="O6" s="15">
        <f>'Resource Estimates'!O6/'resources in percentage'!O$2</f>
        <v>1</v>
      </c>
      <c r="P6" s="15">
        <f>'Resource Estimates'!P6/'resources in percentage'!P$2</f>
        <v>1</v>
      </c>
      <c r="Q6" s="15">
        <f>'Resource Estimates'!Q6/'resources in percentage'!Q$2</f>
        <v>1</v>
      </c>
      <c r="R6" s="15">
        <f>'Resource Estimates'!R6/'resources in percentage'!R$2</f>
        <v>1</v>
      </c>
    </row>
    <row r="7" spans="1:18" x14ac:dyDescent="0.35">
      <c r="A7" s="6">
        <v>1965</v>
      </c>
      <c r="B7" s="15">
        <f>'Resource Estimates'!B7/'resources in percentage'!B$2</f>
        <v>1</v>
      </c>
      <c r="C7" s="15">
        <f>'Resource Estimates'!C7/'resources in percentage'!C$2</f>
        <v>0.95942991174365899</v>
      </c>
      <c r="D7" s="15">
        <f>'Resource Estimates'!D7/'resources in percentage'!D$2</f>
        <v>0.98505137126723596</v>
      </c>
      <c r="E7" s="15">
        <f>'Resource Estimates'!E7/'resources in percentage'!E$2</f>
        <v>0.98903312047740166</v>
      </c>
      <c r="F7" s="15">
        <f>'Resource Estimates'!F7/'resources in percentage'!F$2</f>
        <v>0.98628533045636591</v>
      </c>
      <c r="G7" s="15">
        <f>'Resource Estimates'!G7/'resources in percentage'!G$2</f>
        <v>1</v>
      </c>
      <c r="H7" s="15">
        <f>'Resource Estimates'!H7/'resources in percentage'!H$2</f>
        <v>1</v>
      </c>
      <c r="I7" s="15">
        <f>'Resource Estimates'!I7/'resources in percentage'!I$2</f>
        <v>1</v>
      </c>
      <c r="J7" s="15">
        <f>'Resource Estimates'!J7/'resources in percentage'!J$2</f>
        <v>1</v>
      </c>
      <c r="K7" s="15">
        <f>'Resource Estimates'!K7/'resources in percentage'!K$2</f>
        <v>1</v>
      </c>
      <c r="L7" s="15">
        <f>'Resource Estimates'!L7/'resources in percentage'!L$2</f>
        <v>1</v>
      </c>
      <c r="M7" s="15">
        <f>'Resource Estimates'!M7/'resources in percentage'!M$2</f>
        <v>1</v>
      </c>
      <c r="N7" s="15">
        <f>'Resource Estimates'!N7/'resources in percentage'!N$2</f>
        <v>1</v>
      </c>
      <c r="O7" s="15">
        <f>'Resource Estimates'!O7/'resources in percentage'!O$2</f>
        <v>1</v>
      </c>
      <c r="P7" s="15">
        <f>'Resource Estimates'!P7/'resources in percentage'!P$2</f>
        <v>1</v>
      </c>
      <c r="Q7" s="15">
        <f>'Resource Estimates'!Q7/'resources in percentage'!Q$2</f>
        <v>1</v>
      </c>
      <c r="R7" s="15">
        <f>'Resource Estimates'!R7/'resources in percentage'!R$2</f>
        <v>1</v>
      </c>
    </row>
    <row r="8" spans="1:18" x14ac:dyDescent="0.35">
      <c r="A8" s="6">
        <v>1966</v>
      </c>
      <c r="B8" s="15">
        <f>'Resource Estimates'!B8/'resources in percentage'!B$2</f>
        <v>1</v>
      </c>
      <c r="C8" s="15">
        <f>'Resource Estimates'!C8/'resources in percentage'!C$2</f>
        <v>0.94945137950226599</v>
      </c>
      <c r="D8" s="15">
        <f>'Resource Estimates'!D8/'resources in percentage'!D$2</f>
        <v>0.9813376445366041</v>
      </c>
      <c r="E8" s="15">
        <f>'Resource Estimates'!E8/'resources in percentage'!E$2</f>
        <v>0.98440206697538535</v>
      </c>
      <c r="F8" s="15">
        <f>'Resource Estimates'!F8/'resources in percentage'!F$2</f>
        <v>0.98224362056234282</v>
      </c>
      <c r="G8" s="15">
        <f>'Resource Estimates'!G8/'resources in percentage'!G$2</f>
        <v>1</v>
      </c>
      <c r="H8" s="15">
        <f>'Resource Estimates'!H8/'resources in percentage'!H$2</f>
        <v>1</v>
      </c>
      <c r="I8" s="15">
        <f>'Resource Estimates'!I8/'resources in percentage'!I$2</f>
        <v>1</v>
      </c>
      <c r="J8" s="15">
        <f>'Resource Estimates'!J8/'resources in percentage'!J$2</f>
        <v>1</v>
      </c>
      <c r="K8" s="15">
        <f>'Resource Estimates'!K8/'resources in percentage'!K$2</f>
        <v>1</v>
      </c>
      <c r="L8" s="15">
        <f>'Resource Estimates'!L8/'resources in percentage'!L$2</f>
        <v>1</v>
      </c>
      <c r="M8" s="15">
        <f>'Resource Estimates'!M8/'resources in percentage'!M$2</f>
        <v>1</v>
      </c>
      <c r="N8" s="15">
        <f>'Resource Estimates'!N8/'resources in percentage'!N$2</f>
        <v>1</v>
      </c>
      <c r="O8" s="15">
        <f>'Resource Estimates'!O8/'resources in percentage'!O$2</f>
        <v>1</v>
      </c>
      <c r="P8" s="15">
        <f>'Resource Estimates'!P8/'resources in percentage'!P$2</f>
        <v>1</v>
      </c>
      <c r="Q8" s="15">
        <f>'Resource Estimates'!Q8/'resources in percentage'!Q$2</f>
        <v>1</v>
      </c>
      <c r="R8" s="15">
        <f>'Resource Estimates'!R8/'resources in percentage'!R$2</f>
        <v>1</v>
      </c>
    </row>
    <row r="9" spans="1:18" x14ac:dyDescent="0.35">
      <c r="A9" s="6">
        <v>1967</v>
      </c>
      <c r="B9" s="15">
        <f>'Resource Estimates'!B9/'resources in percentage'!B$2</f>
        <v>0.99993549251705138</v>
      </c>
      <c r="C9" s="15">
        <f>'Resource Estimates'!C9/'resources in percentage'!C$2</f>
        <v>0.93857835731891548</v>
      </c>
      <c r="D9" s="15">
        <f>'Resource Estimates'!D9/'resources in percentage'!D$2</f>
        <v>0.97731932192270288</v>
      </c>
      <c r="E9" s="15">
        <f>'Resource Estimates'!E9/'resources in percentage'!E$2</f>
        <v>0.97954381943685842</v>
      </c>
      <c r="F9" s="15">
        <f>'Resource Estimates'!F9/'resources in percentage'!F$2</f>
        <v>0.977175955851738</v>
      </c>
      <c r="G9" s="15">
        <f>'Resource Estimates'!G9/'resources in percentage'!G$2</f>
        <v>1</v>
      </c>
      <c r="H9" s="15">
        <f>'Resource Estimates'!H9/'resources in percentage'!H$2</f>
        <v>1</v>
      </c>
      <c r="I9" s="15">
        <f>'Resource Estimates'!I9/'resources in percentage'!I$2</f>
        <v>1</v>
      </c>
      <c r="J9" s="15">
        <f>'Resource Estimates'!J9/'resources in percentage'!J$2</f>
        <v>1</v>
      </c>
      <c r="K9" s="15">
        <f>'Resource Estimates'!K9/'resources in percentage'!K$2</f>
        <v>1</v>
      </c>
      <c r="L9" s="15">
        <f>'Resource Estimates'!L9/'resources in percentage'!L$2</f>
        <v>1</v>
      </c>
      <c r="M9" s="15">
        <f>'Resource Estimates'!M9/'resources in percentage'!M$2</f>
        <v>1</v>
      </c>
      <c r="N9" s="15">
        <f>'Resource Estimates'!N9/'resources in percentage'!N$2</f>
        <v>1</v>
      </c>
      <c r="O9" s="15">
        <f>'Resource Estimates'!O9/'resources in percentage'!O$2</f>
        <v>1</v>
      </c>
      <c r="P9" s="15">
        <f>'Resource Estimates'!P9/'resources in percentage'!P$2</f>
        <v>1</v>
      </c>
      <c r="Q9" s="15">
        <f>'Resource Estimates'!Q9/'resources in percentage'!Q$2</f>
        <v>1</v>
      </c>
      <c r="R9" s="15">
        <f>'Resource Estimates'!R9/'resources in percentage'!R$2</f>
        <v>1</v>
      </c>
    </row>
    <row r="10" spans="1:18" x14ac:dyDescent="0.35">
      <c r="A10" s="6">
        <v>1968</v>
      </c>
      <c r="B10" s="15">
        <f>'Resource Estimates'!B10/'resources in percentage'!B$2</f>
        <v>0.999709716326731</v>
      </c>
      <c r="C10" s="15">
        <f>'Resource Estimates'!C10/'resources in percentage'!C$2</f>
        <v>0.92685060030213884</v>
      </c>
      <c r="D10" s="15">
        <f>'Resource Estimates'!D10/'resources in percentage'!D$2</f>
        <v>0.97271523799482196</v>
      </c>
      <c r="E10" s="15">
        <f>'Resource Estimates'!E10/'resources in percentage'!E$2</f>
        <v>0.97401543121509848</v>
      </c>
      <c r="F10" s="15">
        <f>'Resource Estimates'!F10/'resources in percentage'!F$2</f>
        <v>0.97006328254933671</v>
      </c>
      <c r="G10" s="15">
        <f>'Resource Estimates'!G10/'resources in percentage'!G$2</f>
        <v>1</v>
      </c>
      <c r="H10" s="15">
        <f>'Resource Estimates'!H10/'resources in percentage'!H$2</f>
        <v>1</v>
      </c>
      <c r="I10" s="15">
        <f>'Resource Estimates'!I10/'resources in percentage'!I$2</f>
        <v>1</v>
      </c>
      <c r="J10" s="15">
        <f>'Resource Estimates'!J10/'resources in percentage'!J$2</f>
        <v>1</v>
      </c>
      <c r="K10" s="15">
        <f>'Resource Estimates'!K10/'resources in percentage'!K$2</f>
        <v>1</v>
      </c>
      <c r="L10" s="15">
        <f>'Resource Estimates'!L10/'resources in percentage'!L$2</f>
        <v>1</v>
      </c>
      <c r="M10" s="15">
        <f>'Resource Estimates'!M10/'resources in percentage'!M$2</f>
        <v>1</v>
      </c>
      <c r="N10" s="15">
        <f>'Resource Estimates'!N10/'resources in percentage'!N$2</f>
        <v>1</v>
      </c>
      <c r="O10" s="15">
        <f>'Resource Estimates'!O10/'resources in percentage'!O$2</f>
        <v>1</v>
      </c>
      <c r="P10" s="15">
        <f>'Resource Estimates'!P10/'resources in percentage'!P$2</f>
        <v>1</v>
      </c>
      <c r="Q10" s="15">
        <f>'Resource Estimates'!Q10/'resources in percentage'!Q$2</f>
        <v>1</v>
      </c>
      <c r="R10" s="15">
        <f>'Resource Estimates'!R10/'resources in percentage'!R$2</f>
        <v>1</v>
      </c>
    </row>
    <row r="11" spans="1:18" x14ac:dyDescent="0.35">
      <c r="A11" s="6">
        <v>1969</v>
      </c>
      <c r="B11" s="15">
        <f>'Resource Estimates'!B11/'resources in percentage'!B$2</f>
        <v>0.99933879829977623</v>
      </c>
      <c r="C11" s="15">
        <f>'Resource Estimates'!C11/'resources in percentage'!C$2</f>
        <v>0.91442712888606192</v>
      </c>
      <c r="D11" s="15">
        <f>'Resource Estimates'!D11/'resources in percentage'!D$2</f>
        <v>0.96757225365807953</v>
      </c>
      <c r="E11" s="15">
        <f>'Resource Estimates'!E11/'resources in percentage'!E$2</f>
        <v>0.96784686795041286</v>
      </c>
      <c r="F11" s="15">
        <f>'Resource Estimates'!F11/'resources in percentage'!F$2</f>
        <v>0.96138177250947165</v>
      </c>
      <c r="G11" s="15">
        <f>'Resource Estimates'!G11/'resources in percentage'!G$2</f>
        <v>1</v>
      </c>
      <c r="H11" s="15">
        <f>'Resource Estimates'!H11/'resources in percentage'!H$2</f>
        <v>1</v>
      </c>
      <c r="I11" s="15">
        <f>'Resource Estimates'!I11/'resources in percentage'!I$2</f>
        <v>1</v>
      </c>
      <c r="J11" s="15">
        <f>'Resource Estimates'!J11/'resources in percentage'!J$2</f>
        <v>1</v>
      </c>
      <c r="K11" s="15">
        <f>'Resource Estimates'!K11/'resources in percentage'!K$2</f>
        <v>1</v>
      </c>
      <c r="L11" s="15">
        <f>'Resource Estimates'!L11/'resources in percentage'!L$2</f>
        <v>1</v>
      </c>
      <c r="M11" s="15">
        <f>'Resource Estimates'!M11/'resources in percentage'!M$2</f>
        <v>1</v>
      </c>
      <c r="N11" s="15">
        <f>'Resource Estimates'!N11/'resources in percentage'!N$2</f>
        <v>1</v>
      </c>
      <c r="O11" s="15">
        <f>'Resource Estimates'!O11/'resources in percentage'!O$2</f>
        <v>1</v>
      </c>
      <c r="P11" s="15">
        <f>'Resource Estimates'!P11/'resources in percentage'!P$2</f>
        <v>1</v>
      </c>
      <c r="Q11" s="15">
        <f>'Resource Estimates'!Q11/'resources in percentage'!Q$2</f>
        <v>1</v>
      </c>
      <c r="R11" s="15">
        <f>'Resource Estimates'!R11/'resources in percentage'!R$2</f>
        <v>1</v>
      </c>
    </row>
    <row r="12" spans="1:18" x14ac:dyDescent="0.35">
      <c r="A12" s="6">
        <v>1970</v>
      </c>
      <c r="B12" s="15">
        <f>'Resource Estimates'!B12/'resources in percentage'!B$2</f>
        <v>0.99893562653134715</v>
      </c>
      <c r="C12" s="15">
        <f>'Resource Estimates'!C12/'resources in percentage'!C$2</f>
        <v>0.90059235111711855</v>
      </c>
      <c r="D12" s="15">
        <f>'Resource Estimates'!D12/'resources in percentage'!D$2</f>
        <v>0.96163263393432441</v>
      </c>
      <c r="E12" s="15">
        <f>'Resource Estimates'!E12/'resources in percentage'!E$2</f>
        <v>0.96066492121352121</v>
      </c>
      <c r="F12" s="15">
        <f>'Resource Estimates'!F12/'resources in percentage'!F$2</f>
        <v>0.95146727641201057</v>
      </c>
      <c r="G12" s="15">
        <f>'Resource Estimates'!G12/'resources in percentage'!G$2</f>
        <v>1</v>
      </c>
      <c r="H12" s="15">
        <f>'Resource Estimates'!H12/'resources in percentage'!H$2</f>
        <v>1</v>
      </c>
      <c r="I12" s="15">
        <f>'Resource Estimates'!I12/'resources in percentage'!I$2</f>
        <v>1</v>
      </c>
      <c r="J12" s="15">
        <f>'Resource Estimates'!J12/'resources in percentage'!J$2</f>
        <v>1</v>
      </c>
      <c r="K12" s="15">
        <f>'Resource Estimates'!K12/'resources in percentage'!K$2</f>
        <v>1</v>
      </c>
      <c r="L12" s="15">
        <f>'Resource Estimates'!L12/'resources in percentage'!L$2</f>
        <v>1</v>
      </c>
      <c r="M12" s="15">
        <f>'Resource Estimates'!M12/'resources in percentage'!M$2</f>
        <v>1</v>
      </c>
      <c r="N12" s="15">
        <f>'Resource Estimates'!N12/'resources in percentage'!N$2</f>
        <v>1</v>
      </c>
      <c r="O12" s="15">
        <f>'Resource Estimates'!O12/'resources in percentage'!O$2</f>
        <v>1</v>
      </c>
      <c r="P12" s="15">
        <f>'Resource Estimates'!P12/'resources in percentage'!P$2</f>
        <v>1</v>
      </c>
      <c r="Q12" s="15">
        <f>'Resource Estimates'!Q12/'resources in percentage'!Q$2</f>
        <v>1</v>
      </c>
      <c r="R12" s="15">
        <f>'Resource Estimates'!R12/'resources in percentage'!R$2</f>
        <v>1</v>
      </c>
    </row>
    <row r="13" spans="1:18" x14ac:dyDescent="0.35">
      <c r="A13" s="6">
        <v>1971</v>
      </c>
      <c r="B13" s="15">
        <f>'Resource Estimates'!B13/'resources in percentage'!B$2</f>
        <v>0.99840343979702073</v>
      </c>
      <c r="C13" s="15">
        <f>'Resource Estimates'!C13/'resources in percentage'!C$2</f>
        <v>0.8854257772123717</v>
      </c>
      <c r="D13" s="15">
        <f>'Resource Estimates'!D13/'resources in percentage'!D$2</f>
        <v>0.95518925948054689</v>
      </c>
      <c r="E13" s="15">
        <f>'Resource Estimates'!E13/'resources in percentage'!E$2</f>
        <v>0.95292561356691641</v>
      </c>
      <c r="F13" s="15">
        <f>'Resource Estimates'!F13/'resources in percentage'!F$2</f>
        <v>0.94081896958250999</v>
      </c>
      <c r="G13" s="15">
        <f>'Resource Estimates'!G13/'resources in percentage'!G$2</f>
        <v>1</v>
      </c>
      <c r="H13" s="15">
        <f>'Resource Estimates'!H13/'resources in percentage'!H$2</f>
        <v>1</v>
      </c>
      <c r="I13" s="15">
        <f>'Resource Estimates'!I13/'resources in percentage'!I$2</f>
        <v>1</v>
      </c>
      <c r="J13" s="15">
        <f>'Resource Estimates'!J13/'resources in percentage'!J$2</f>
        <v>1</v>
      </c>
      <c r="K13" s="15">
        <f>'Resource Estimates'!K13/'resources in percentage'!K$2</f>
        <v>1</v>
      </c>
      <c r="L13" s="15">
        <f>'Resource Estimates'!L13/'resources in percentage'!L$2</f>
        <v>1</v>
      </c>
      <c r="M13" s="15">
        <f>'Resource Estimates'!M13/'resources in percentage'!M$2</f>
        <v>1</v>
      </c>
      <c r="N13" s="15">
        <f>'Resource Estimates'!N13/'resources in percentage'!N$2</f>
        <v>1</v>
      </c>
      <c r="O13" s="15">
        <f>'Resource Estimates'!O13/'resources in percentage'!O$2</f>
        <v>1</v>
      </c>
      <c r="P13" s="15">
        <f>'Resource Estimates'!P13/'resources in percentage'!P$2</f>
        <v>1</v>
      </c>
      <c r="Q13" s="15">
        <f>'Resource Estimates'!Q13/'resources in percentage'!Q$2</f>
        <v>1</v>
      </c>
      <c r="R13" s="15">
        <f>'Resource Estimates'!R13/'resources in percentage'!R$2</f>
        <v>1</v>
      </c>
    </row>
    <row r="14" spans="1:18" x14ac:dyDescent="0.35">
      <c r="A14" s="6">
        <v>1972</v>
      </c>
      <c r="B14" s="15">
        <f>'Resource Estimates'!B14/'resources in percentage'!B$2</f>
        <v>0.99775836496753423</v>
      </c>
      <c r="C14" s="15">
        <f>'Resource Estimates'!C14/'resources in percentage'!C$2</f>
        <v>0.86906655005168154</v>
      </c>
      <c r="D14" s="15">
        <f>'Resource Estimates'!D14/'resources in percentage'!D$2</f>
        <v>0.9477735212455628</v>
      </c>
      <c r="E14" s="15">
        <f>'Resource Estimates'!E14/'resources in percentage'!E$2</f>
        <v>0.94307018688480193</v>
      </c>
      <c r="F14" s="15">
        <f>'Resource Estimates'!F14/'resources in percentage'!F$2</f>
        <v>0.92535373587874414</v>
      </c>
      <c r="G14" s="15">
        <f>'Resource Estimates'!G14/'resources in percentage'!G$2</f>
        <v>1</v>
      </c>
      <c r="H14" s="15">
        <f>'Resource Estimates'!H14/'resources in percentage'!H$2</f>
        <v>1</v>
      </c>
      <c r="I14" s="15">
        <f>'Resource Estimates'!I14/'resources in percentage'!I$2</f>
        <v>1</v>
      </c>
      <c r="J14" s="15">
        <f>'Resource Estimates'!J14/'resources in percentage'!J$2</f>
        <v>1</v>
      </c>
      <c r="K14" s="15">
        <f>'Resource Estimates'!K14/'resources in percentage'!K$2</f>
        <v>1</v>
      </c>
      <c r="L14" s="15">
        <f>'Resource Estimates'!L14/'resources in percentage'!L$2</f>
        <v>1</v>
      </c>
      <c r="M14" s="15">
        <f>'Resource Estimates'!M14/'resources in percentage'!M$2</f>
        <v>1</v>
      </c>
      <c r="N14" s="15">
        <f>'Resource Estimates'!N14/'resources in percentage'!N$2</f>
        <v>1</v>
      </c>
      <c r="O14" s="15">
        <f>'Resource Estimates'!O14/'resources in percentage'!O$2</f>
        <v>1</v>
      </c>
      <c r="P14" s="15">
        <f>'Resource Estimates'!P14/'resources in percentage'!P$2</f>
        <v>1</v>
      </c>
      <c r="Q14" s="15">
        <f>'Resource Estimates'!Q14/'resources in percentage'!Q$2</f>
        <v>1</v>
      </c>
      <c r="R14" s="15">
        <f>'Resource Estimates'!R14/'resources in percentage'!R$2</f>
        <v>1</v>
      </c>
    </row>
    <row r="15" spans="1:18" x14ac:dyDescent="0.35">
      <c r="A15" s="6">
        <v>1973</v>
      </c>
      <c r="B15" s="15">
        <f>'Resource Estimates'!B15/'resources in percentage'!B$2</f>
        <v>0.99714554387952192</v>
      </c>
      <c r="C15" s="15">
        <f>'Resource Estimates'!C15/'resources in percentage'!C$2</f>
        <v>0.84930826111155278</v>
      </c>
      <c r="D15" s="15">
        <f>'Resource Estimates'!D15/'resources in percentage'!D$2</f>
        <v>0.94010004803242775</v>
      </c>
      <c r="E15" s="15">
        <f>'Resource Estimates'!E15/'resources in percentage'!E$2</f>
        <v>0.9324754261318362</v>
      </c>
      <c r="F15" s="15">
        <f>'Resource Estimates'!F15/'resources in percentage'!F$2</f>
        <v>0.90887404909400826</v>
      </c>
      <c r="G15" s="15">
        <f>'Resource Estimates'!G15/'resources in percentage'!G$2</f>
        <v>1</v>
      </c>
      <c r="H15" s="15">
        <f>'Resource Estimates'!H15/'resources in percentage'!H$2</f>
        <v>1</v>
      </c>
      <c r="I15" s="15">
        <f>'Resource Estimates'!I15/'resources in percentage'!I$2</f>
        <v>1</v>
      </c>
      <c r="J15" s="15">
        <f>'Resource Estimates'!J15/'resources in percentage'!J$2</f>
        <v>1</v>
      </c>
      <c r="K15" s="15">
        <f>'Resource Estimates'!K15/'resources in percentage'!K$2</f>
        <v>1</v>
      </c>
      <c r="L15" s="15">
        <f>'Resource Estimates'!L15/'resources in percentage'!L$2</f>
        <v>1</v>
      </c>
      <c r="M15" s="15">
        <f>'Resource Estimates'!M15/'resources in percentage'!M$2</f>
        <v>1</v>
      </c>
      <c r="N15" s="15">
        <f>'Resource Estimates'!N15/'resources in percentage'!N$2</f>
        <v>1</v>
      </c>
      <c r="O15" s="15">
        <f>'Resource Estimates'!O15/'resources in percentage'!O$2</f>
        <v>1</v>
      </c>
      <c r="P15" s="15">
        <f>'Resource Estimates'!P15/'resources in percentage'!P$2</f>
        <v>1</v>
      </c>
      <c r="Q15" s="15">
        <f>'Resource Estimates'!Q15/'resources in percentage'!Q$2</f>
        <v>1</v>
      </c>
      <c r="R15" s="15">
        <f>'Resource Estimates'!R15/'resources in percentage'!R$2</f>
        <v>1</v>
      </c>
    </row>
    <row r="16" spans="1:18" x14ac:dyDescent="0.35">
      <c r="A16" s="6">
        <v>1974</v>
      </c>
      <c r="B16" s="15">
        <f>'Resource Estimates'!B16/'resources in percentage'!B$2</f>
        <v>0.99656497653298404</v>
      </c>
      <c r="C16" s="15">
        <f>'Resource Estimates'!C16/'resources in percentage'!C$2</f>
        <v>0.83032519678778716</v>
      </c>
      <c r="D16" s="15">
        <f>'Resource Estimates'!D16/'resources in percentage'!D$2</f>
        <v>0.93220398551998029</v>
      </c>
      <c r="E16" s="15">
        <f>'Resource Estimates'!E16/'resources in percentage'!E$2</f>
        <v>0.92234377072907214</v>
      </c>
      <c r="F16" s="15">
        <f>'Resource Estimates'!F16/'resources in percentage'!F$2</f>
        <v>0.8929924525610915</v>
      </c>
      <c r="G16" s="15">
        <f>'Resource Estimates'!G16/'resources in percentage'!G$2</f>
        <v>1</v>
      </c>
      <c r="H16" s="15">
        <f>'Resource Estimates'!H16/'resources in percentage'!H$2</f>
        <v>1</v>
      </c>
      <c r="I16" s="15">
        <f>'Resource Estimates'!I16/'resources in percentage'!I$2</f>
        <v>1</v>
      </c>
      <c r="J16" s="15">
        <f>'Resource Estimates'!J16/'resources in percentage'!J$2</f>
        <v>1</v>
      </c>
      <c r="K16" s="15">
        <f>'Resource Estimates'!K16/'resources in percentage'!K$2</f>
        <v>1</v>
      </c>
      <c r="L16" s="15">
        <f>'Resource Estimates'!L16/'resources in percentage'!L$2</f>
        <v>1</v>
      </c>
      <c r="M16" s="15">
        <f>'Resource Estimates'!M16/'resources in percentage'!M$2</f>
        <v>1</v>
      </c>
      <c r="N16" s="15">
        <f>'Resource Estimates'!N16/'resources in percentage'!N$2</f>
        <v>1</v>
      </c>
      <c r="O16" s="15">
        <f>'Resource Estimates'!O16/'resources in percentage'!O$2</f>
        <v>1</v>
      </c>
      <c r="P16" s="15">
        <f>'Resource Estimates'!P16/'resources in percentage'!P$2</f>
        <v>1</v>
      </c>
      <c r="Q16" s="15">
        <f>'Resource Estimates'!Q16/'resources in percentage'!Q$2</f>
        <v>1</v>
      </c>
      <c r="R16" s="15">
        <f>'Resource Estimates'!R16/'resources in percentage'!R$2</f>
        <v>1</v>
      </c>
    </row>
    <row r="17" spans="1:18" x14ac:dyDescent="0.35">
      <c r="A17" s="6">
        <v>1975</v>
      </c>
      <c r="B17" s="15">
        <f>'Resource Estimates'!B17/'resources in percentage'!B$2</f>
        <v>0.99603278979865761</v>
      </c>
      <c r="C17" s="15">
        <f>'Resource Estimates'!C17/'resources in percentage'!C$2</f>
        <v>0.81444303092947445</v>
      </c>
      <c r="D17" s="15">
        <f>'Resource Estimates'!D17/'resources in percentage'!D$2</f>
        <v>0.92441336004404928</v>
      </c>
      <c r="E17" s="15">
        <f>'Resource Estimates'!E17/'resources in percentage'!E$2</f>
        <v>0.91229057082093046</v>
      </c>
      <c r="F17" s="15">
        <f>'Resource Estimates'!F17/'resources in percentage'!F$2</f>
        <v>0.87798498793467938</v>
      </c>
      <c r="G17" s="15">
        <f>'Resource Estimates'!G17/'resources in percentage'!G$2</f>
        <v>1</v>
      </c>
      <c r="H17" s="15">
        <f>'Resource Estimates'!H17/'resources in percentage'!H$2</f>
        <v>1</v>
      </c>
      <c r="I17" s="15">
        <f>'Resource Estimates'!I17/'resources in percentage'!I$2</f>
        <v>1</v>
      </c>
      <c r="J17" s="15">
        <f>'Resource Estimates'!J17/'resources in percentage'!J$2</f>
        <v>1</v>
      </c>
      <c r="K17" s="15">
        <f>'Resource Estimates'!K17/'resources in percentage'!K$2</f>
        <v>1</v>
      </c>
      <c r="L17" s="15">
        <f>'Resource Estimates'!L17/'resources in percentage'!L$2</f>
        <v>1</v>
      </c>
      <c r="M17" s="15">
        <f>'Resource Estimates'!M17/'resources in percentage'!M$2</f>
        <v>1</v>
      </c>
      <c r="N17" s="15">
        <f>'Resource Estimates'!N17/'resources in percentage'!N$2</f>
        <v>1</v>
      </c>
      <c r="O17" s="15">
        <f>'Resource Estimates'!O17/'resources in percentage'!O$2</f>
        <v>1</v>
      </c>
      <c r="P17" s="15">
        <f>'Resource Estimates'!P17/'resources in percentage'!P$2</f>
        <v>1</v>
      </c>
      <c r="Q17" s="15">
        <f>'Resource Estimates'!Q17/'resources in percentage'!Q$2</f>
        <v>1</v>
      </c>
      <c r="R17" s="15">
        <f>'Resource Estimates'!R17/'resources in percentage'!R$2</f>
        <v>1</v>
      </c>
    </row>
    <row r="18" spans="1:18" x14ac:dyDescent="0.35">
      <c r="A18" s="6">
        <v>1976</v>
      </c>
      <c r="B18" s="15">
        <f>'Resource Estimates'!B18/'resources in percentage'!B$2</f>
        <v>0.99541996871064542</v>
      </c>
      <c r="C18" s="15">
        <f>'Resource Estimates'!C18/'resources in percentage'!C$2</f>
        <v>0.8005883756062655</v>
      </c>
      <c r="D18" s="15">
        <f>'Resource Estimates'!D18/'resources in percentage'!D$2</f>
        <v>0.91602525802785884</v>
      </c>
      <c r="E18" s="15">
        <f>'Resource Estimates'!E18/'resources in percentage'!E$2</f>
        <v>0.90312054005711451</v>
      </c>
      <c r="F18" s="15">
        <f>'Resource Estimates'!F18/'resources in percentage'!F$2</f>
        <v>0.86326046600432005</v>
      </c>
      <c r="G18" s="15">
        <f>'Resource Estimates'!G18/'resources in percentage'!G$2</f>
        <v>1</v>
      </c>
      <c r="H18" s="15">
        <f>'Resource Estimates'!H18/'resources in percentage'!H$2</f>
        <v>1</v>
      </c>
      <c r="I18" s="15">
        <f>'Resource Estimates'!I18/'resources in percentage'!I$2</f>
        <v>0.9893215111796454</v>
      </c>
      <c r="J18" s="15">
        <f>'Resource Estimates'!J18/'resources in percentage'!J$2</f>
        <v>1</v>
      </c>
      <c r="K18" s="15">
        <f>'Resource Estimates'!K18/'resources in percentage'!K$2</f>
        <v>1</v>
      </c>
      <c r="L18" s="15">
        <f>'Resource Estimates'!L18/'resources in percentage'!L$2</f>
        <v>1</v>
      </c>
      <c r="M18" s="15">
        <f>'Resource Estimates'!M18/'resources in percentage'!M$2</f>
        <v>0.99912932074995309</v>
      </c>
      <c r="N18" s="15">
        <f>'Resource Estimates'!N18/'resources in percentage'!N$2</f>
        <v>1</v>
      </c>
      <c r="O18" s="15">
        <f>'Resource Estimates'!O18/'resources in percentage'!O$2</f>
        <v>1</v>
      </c>
      <c r="P18" s="15">
        <f>'Resource Estimates'!P18/'resources in percentage'!P$2</f>
        <v>0.99543072005538524</v>
      </c>
      <c r="Q18" s="15">
        <f>'Resource Estimates'!Q18/'resources in percentage'!Q$2</f>
        <v>0.99633777070751683</v>
      </c>
      <c r="R18" s="15">
        <f>'Resource Estimates'!R18/'resources in percentage'!R$2</f>
        <v>0.9925256428579281</v>
      </c>
    </row>
    <row r="19" spans="1:18" x14ac:dyDescent="0.35">
      <c r="A19" s="6">
        <v>1977</v>
      </c>
      <c r="B19" s="15">
        <f>'Resource Estimates'!B19/'resources in percentage'!B$2</f>
        <v>0.99487165510558184</v>
      </c>
      <c r="C19" s="15">
        <f>'Resource Estimates'!C19/'resources in percentage'!C$2</f>
        <v>0.78649518963186771</v>
      </c>
      <c r="D19" s="15">
        <f>'Resource Estimates'!D19/'resources in percentage'!D$2</f>
        <v>0.90780116917958265</v>
      </c>
      <c r="E19" s="15">
        <f>'Resource Estimates'!E19/'resources in percentage'!E$2</f>
        <v>0.89372277042696402</v>
      </c>
      <c r="F19" s="15">
        <f>'Resource Estimates'!F19/'resources in percentage'!F$2</f>
        <v>0.84820239374121553</v>
      </c>
      <c r="G19" s="15">
        <f>'Resource Estimates'!G19/'resources in percentage'!G$2</f>
        <v>1</v>
      </c>
      <c r="H19" s="15">
        <f>'Resource Estimates'!H19/'resources in percentage'!H$2</f>
        <v>1</v>
      </c>
      <c r="I19" s="15">
        <f>'Resource Estimates'!I19/'resources in percentage'!I$2</f>
        <v>0.97898997686969935</v>
      </c>
      <c r="J19" s="15">
        <f>'Resource Estimates'!J19/'resources in percentage'!J$2</f>
        <v>1</v>
      </c>
      <c r="K19" s="15">
        <f>'Resource Estimates'!K19/'resources in percentage'!K$2</f>
        <v>0.96355809543920778</v>
      </c>
      <c r="L19" s="15">
        <f>'Resource Estimates'!L19/'resources in percentage'!L$2</f>
        <v>0.97680173213733379</v>
      </c>
      <c r="M19" s="15">
        <f>'Resource Estimates'!M19/'resources in percentage'!M$2</f>
        <v>0.99816696468589083</v>
      </c>
      <c r="N19" s="15">
        <f>'Resource Estimates'!N19/'resources in percentage'!N$2</f>
        <v>1</v>
      </c>
      <c r="O19" s="15">
        <f>'Resource Estimates'!O19/'resources in percentage'!O$2</f>
        <v>1</v>
      </c>
      <c r="P19" s="15">
        <f>'Resource Estimates'!P19/'resources in percentage'!P$2</f>
        <v>0.99056641223555864</v>
      </c>
      <c r="Q19" s="15">
        <f>'Resource Estimates'!Q19/'resources in percentage'!Q$2</f>
        <v>0.99197625942602063</v>
      </c>
      <c r="R19" s="15">
        <f>'Resource Estimates'!R19/'resources in percentage'!R$2</f>
        <v>0.98457305878343471</v>
      </c>
    </row>
    <row r="20" spans="1:18" x14ac:dyDescent="0.35">
      <c r="A20" s="6">
        <v>1978</v>
      </c>
      <c r="B20" s="15">
        <f>'Resource Estimates'!B20/'resources in percentage'!B$2</f>
        <v>0.99411369218093515</v>
      </c>
      <c r="C20" s="15">
        <f>'Resource Estimates'!C20/'resources in percentage'!C$2</f>
        <v>0.77305796294823892</v>
      </c>
      <c r="D20" s="15">
        <f>'Resource Estimates'!D20/'resources in percentage'!D$2</f>
        <v>0.9000808350613293</v>
      </c>
      <c r="E20" s="15">
        <f>'Resource Estimates'!E20/'resources in percentage'!E$2</f>
        <v>0.88455491898244309</v>
      </c>
      <c r="F20" s="15">
        <f>'Resource Estimates'!F20/'resources in percentage'!F$2</f>
        <v>0.83344106625689818</v>
      </c>
      <c r="G20" s="15">
        <f>'Resource Estimates'!G20/'resources in percentage'!G$2</f>
        <v>0.98228652631635494</v>
      </c>
      <c r="H20" s="15">
        <f>'Resource Estimates'!H20/'resources in percentage'!H$2</f>
        <v>0.99364593751838559</v>
      </c>
      <c r="I20" s="15">
        <f>'Resource Estimates'!I20/'resources in percentage'!I$2</f>
        <v>0.9707208943716269</v>
      </c>
      <c r="J20" s="15">
        <f>'Resource Estimates'!J20/'resources in percentage'!J$2</f>
        <v>0.95480369710845414</v>
      </c>
      <c r="K20" s="15">
        <f>'Resource Estimates'!K20/'resources in percentage'!K$2</f>
        <v>0.93288812047143288</v>
      </c>
      <c r="L20" s="15">
        <f>'Resource Estimates'!L20/'resources in percentage'!L$2</f>
        <v>0.9640002793769894</v>
      </c>
      <c r="M20" s="15">
        <f>'Resource Estimates'!M20/'resources in percentage'!M$2</f>
        <v>0.99710758816838074</v>
      </c>
      <c r="N20" s="15">
        <f>'Resource Estimates'!N20/'resources in percentage'!N$2</f>
        <v>0.97337603254554128</v>
      </c>
      <c r="O20" s="15">
        <f>'Resource Estimates'!O20/'resources in percentage'!O$2</f>
        <v>0.97178796949536184</v>
      </c>
      <c r="P20" s="15">
        <f>'Resource Estimates'!P20/'resources in percentage'!P$2</f>
        <v>0.98512284624093516</v>
      </c>
      <c r="Q20" s="15">
        <f>'Resource Estimates'!Q20/'resources in percentage'!Q$2</f>
        <v>0.98757114624440645</v>
      </c>
      <c r="R20" s="15">
        <f>'Resource Estimates'!R20/'resources in percentage'!R$2</f>
        <v>0.97328937676586669</v>
      </c>
    </row>
    <row r="21" spans="1:18" x14ac:dyDescent="0.35">
      <c r="A21" s="6">
        <v>1979</v>
      </c>
      <c r="B21" s="15">
        <f>'Resource Estimates'!B21/'resources in percentage'!B$2</f>
        <v>0.99292030374638496</v>
      </c>
      <c r="C21" s="15">
        <f>'Resource Estimates'!C21/'resources in percentage'!C$2</f>
        <v>0.75725530730698909</v>
      </c>
      <c r="D21" s="15">
        <f>'Resource Estimates'!D21/'resources in percentage'!D$2</f>
        <v>0.89139985238814889</v>
      </c>
      <c r="E21" s="15">
        <f>'Resource Estimates'!E21/'resources in percentage'!E$2</f>
        <v>0.87384410947701507</v>
      </c>
      <c r="F21" s="15">
        <f>'Resource Estimates'!F21/'resources in percentage'!F$2</f>
        <v>0.81899718667546928</v>
      </c>
      <c r="G21" s="15">
        <f>'Resource Estimates'!G21/'resources in percentage'!G$2</f>
        <v>0.96519090203326174</v>
      </c>
      <c r="H21" s="15">
        <f>'Resource Estimates'!H21/'resources in percentage'!H$2</f>
        <v>0.98763311172559864</v>
      </c>
      <c r="I21" s="15">
        <f>'Resource Estimates'!I21/'resources in percentage'!I$2</f>
        <v>0.95923284502698536</v>
      </c>
      <c r="J21" s="15">
        <f>'Resource Estimates'!J21/'resources in percentage'!J$2</f>
        <v>0.91089346787642389</v>
      </c>
      <c r="K21" s="15">
        <f>'Resource Estimates'!K21/'resources in percentage'!K$2</f>
        <v>0.90830682733043855</v>
      </c>
      <c r="L21" s="15">
        <f>'Resource Estimates'!L21/'resources in percentage'!L$2</f>
        <v>0.9513784261097753</v>
      </c>
      <c r="M21" s="15">
        <f>'Resource Estimates'!M21/'resources in percentage'!M$2</f>
        <v>0.99592630987631481</v>
      </c>
      <c r="N21" s="15">
        <f>'Resource Estimates'!N21/'resources in percentage'!N$2</f>
        <v>0.94927367211123648</v>
      </c>
      <c r="O21" s="15">
        <f>'Resource Estimates'!O21/'resources in percentage'!O$2</f>
        <v>0.94270332018235081</v>
      </c>
      <c r="P21" s="15">
        <f>'Resource Estimates'!P21/'resources in percentage'!P$2</f>
        <v>0.97921212631258026</v>
      </c>
      <c r="Q21" s="15">
        <f>'Resource Estimates'!Q21/'resources in percentage'!Q$2</f>
        <v>0.98275247564652202</v>
      </c>
      <c r="R21" s="15">
        <f>'Resource Estimates'!R21/'resources in percentage'!R$2</f>
        <v>0.96431575070634667</v>
      </c>
    </row>
    <row r="22" spans="1:18" x14ac:dyDescent="0.35">
      <c r="A22" s="6">
        <v>1980</v>
      </c>
      <c r="B22" s="15">
        <f>'Resource Estimates'!B22/'resources in percentage'!B$2</f>
        <v>0.99125923606045707</v>
      </c>
      <c r="C22" s="15">
        <f>'Resource Estimates'!C22/'resources in percentage'!C$2</f>
        <v>0.74244652937902533</v>
      </c>
      <c r="D22" s="15">
        <f>'Resource Estimates'!D22/'resources in percentage'!D$2</f>
        <v>0.88319919399243196</v>
      </c>
      <c r="E22" s="15">
        <f>'Resource Estimates'!E22/'resources in percentage'!E$2</f>
        <v>0.8631954105714964</v>
      </c>
      <c r="F22" s="15">
        <f>'Resource Estimates'!F22/'resources in percentage'!F$2</f>
        <v>0.80477644076491139</v>
      </c>
      <c r="G22" s="15">
        <f>'Resource Estimates'!G22/'resources in percentage'!G$2</f>
        <v>0.94594623635694497</v>
      </c>
      <c r="H22" s="15">
        <f>'Resource Estimates'!H22/'resources in percentage'!H$2</f>
        <v>0.98167911984467837</v>
      </c>
      <c r="I22" s="15">
        <f>'Resource Estimates'!I22/'resources in percentage'!I$2</f>
        <v>0.94976869699306088</v>
      </c>
      <c r="J22" s="15">
        <f>'Resource Estimates'!J22/'resources in percentage'!J$2</f>
        <v>0.87533565109245592</v>
      </c>
      <c r="K22" s="15">
        <f>'Resource Estimates'!K22/'resources in percentage'!K$2</f>
        <v>0.88215497103036866</v>
      </c>
      <c r="L22" s="15">
        <f>'Resource Estimates'!L22/'resources in percentage'!L$2</f>
        <v>0.93293954481506258</v>
      </c>
      <c r="M22" s="15">
        <f>'Resource Estimates'!M22/'resources in percentage'!M$2</f>
        <v>0.99472382401525072</v>
      </c>
      <c r="N22" s="15">
        <f>'Resource Estimates'!N22/'resources in percentage'!N$2</f>
        <v>0.92678934284819714</v>
      </c>
      <c r="O22" s="15">
        <f>'Resource Estimates'!O22/'resources in percentage'!O$2</f>
        <v>0.91933564621389208</v>
      </c>
      <c r="P22" s="15">
        <f>'Resource Estimates'!P22/'resources in percentage'!P$2</f>
        <v>0.97280567063265855</v>
      </c>
      <c r="Q22" s="15">
        <f>'Resource Estimates'!Q22/'resources in percentage'!Q$2</f>
        <v>0.97729728337040045</v>
      </c>
      <c r="R22" s="15">
        <f>'Resource Estimates'!R22/'resources in percentage'!R$2</f>
        <v>0.95505491364430906</v>
      </c>
    </row>
    <row r="23" spans="1:18" x14ac:dyDescent="0.35">
      <c r="A23" s="6">
        <v>1981</v>
      </c>
      <c r="B23" s="15">
        <f>'Resource Estimates'!B23/'resources in percentage'!B$2</f>
        <v>0.98982394456484946</v>
      </c>
      <c r="C23" s="15">
        <f>'Resource Estimates'!C23/'resources in percentage'!C$2</f>
        <v>0.72934722111791372</v>
      </c>
      <c r="D23" s="15">
        <f>'Resource Estimates'!D23/'resources in percentage'!D$2</f>
        <v>0.8752562705748661</v>
      </c>
      <c r="E23" s="15">
        <f>'Resource Estimates'!E23/'resources in percentage'!E$2</f>
        <v>0.85278425746914011</v>
      </c>
      <c r="F23" s="15">
        <f>'Resource Estimates'!F23/'resources in percentage'!F$2</f>
        <v>0.79129640662776013</v>
      </c>
      <c r="G23" s="15">
        <f>'Resource Estimates'!G23/'resources in percentage'!G$2</f>
        <v>0.92737583241775201</v>
      </c>
      <c r="H23" s="15">
        <f>'Resource Estimates'!H23/'resources in percentage'!H$2</f>
        <v>0.97556039301053121</v>
      </c>
      <c r="I23" s="15">
        <f>'Resource Estimates'!I23/'resources in percentage'!I$2</f>
        <v>0.94020817270624502</v>
      </c>
      <c r="J23" s="15">
        <f>'Resource Estimates'!J23/'resources in percentage'!J$2</f>
        <v>0.83737527912038201</v>
      </c>
      <c r="K23" s="15">
        <f>'Resource Estimates'!K23/'resources in percentage'!K$2</f>
        <v>0.8538892335035877</v>
      </c>
      <c r="L23" s="15">
        <f>'Resource Estimates'!L23/'resources in percentage'!L$2</f>
        <v>0.91695518992646408</v>
      </c>
      <c r="M23" s="15">
        <f>'Resource Estimates'!M23/'resources in percentage'!M$2</f>
        <v>0.99363021480762559</v>
      </c>
      <c r="N23" s="15">
        <f>'Resource Estimates'!N23/'resources in percentage'!N$2</f>
        <v>0.90306522346691542</v>
      </c>
      <c r="O23" s="15">
        <f>'Resource Estimates'!O23/'resources in percentage'!O$2</f>
        <v>0.89524078990512257</v>
      </c>
      <c r="P23" s="15">
        <f>'Resource Estimates'!P23/'resources in percentage'!P$2</f>
        <v>0.96590189132240134</v>
      </c>
      <c r="Q23" s="15">
        <f>'Resource Estimates'!Q23/'resources in percentage'!Q$2</f>
        <v>0.97123628893657943</v>
      </c>
      <c r="R23" s="15">
        <f>'Resource Estimates'!R23/'resources in percentage'!R$2</f>
        <v>0.94473867921416876</v>
      </c>
    </row>
    <row r="24" spans="1:18" x14ac:dyDescent="0.35">
      <c r="A24" s="6">
        <v>1982</v>
      </c>
      <c r="B24" s="15">
        <f>'Resource Estimates'!B24/'resources in percentage'!B$2</f>
        <v>0.98830801871555607</v>
      </c>
      <c r="C24" s="15">
        <f>'Resource Estimates'!C24/'resources in percentage'!C$2</f>
        <v>0.71706289258169675</v>
      </c>
      <c r="D24" s="15">
        <f>'Resource Estimates'!D24/'resources in percentage'!D$2</f>
        <v>0.86711418831054721</v>
      </c>
      <c r="E24" s="15">
        <f>'Resource Estimates'!E24/'resources in percentage'!E$2</f>
        <v>0.84271035402769523</v>
      </c>
      <c r="F24" s="15">
        <f>'Resource Estimates'!F24/'resources in percentage'!F$2</f>
        <v>0.77867670231437924</v>
      </c>
      <c r="G24" s="15">
        <f>'Resource Estimates'!G24/'resources in percentage'!G$2</f>
        <v>0.91092223425088426</v>
      </c>
      <c r="H24" s="15">
        <f>'Resource Estimates'!H24/'resources in percentage'!H$2</f>
        <v>0.96794728481496717</v>
      </c>
      <c r="I24" s="15">
        <f>'Resource Estimates'!I24/'resources in percentage'!I$2</f>
        <v>0.9338087895142636</v>
      </c>
      <c r="J24" s="15">
        <f>'Resource Estimates'!J24/'resources in percentage'!J$2</f>
        <v>0.79890613075553285</v>
      </c>
      <c r="K24" s="15">
        <f>'Resource Estimates'!K24/'resources in percentage'!K$2</f>
        <v>0.82317966450659241</v>
      </c>
      <c r="L24" s="15">
        <f>'Resource Estimates'!L24/'resources in percentage'!L$2</f>
        <v>0.90811490376460491</v>
      </c>
      <c r="M24" s="15">
        <f>'Resource Estimates'!M24/'resources in percentage'!M$2</f>
        <v>0.99274367162801325</v>
      </c>
      <c r="N24" s="15">
        <f>'Resource Estimates'!N24/'resources in percentage'!N$2</f>
        <v>0.87545362659622972</v>
      </c>
      <c r="O24" s="15">
        <f>'Resource Estimates'!O24/'resources in percentage'!O$2</f>
        <v>0.86970743471224743</v>
      </c>
      <c r="P24" s="15">
        <f>'Resource Estimates'!P24/'resources in percentage'!P$2</f>
        <v>0.95882122231731848</v>
      </c>
      <c r="Q24" s="15">
        <f>'Resource Estimates'!Q24/'resources in percentage'!Q$2</f>
        <v>0.96445982695991361</v>
      </c>
      <c r="R24" s="15">
        <f>'Resource Estimates'!R24/'resources in percentage'!R$2</f>
        <v>0.93423555150009341</v>
      </c>
    </row>
    <row r="25" spans="1:18" x14ac:dyDescent="0.35">
      <c r="A25" s="6">
        <v>1983</v>
      </c>
      <c r="B25" s="15">
        <f>'Resource Estimates'!B25/'resources in percentage'!B$2</f>
        <v>0.98551807007802661</v>
      </c>
      <c r="C25" s="15">
        <f>'Resource Estimates'!C25/'resources in percentage'!C$2</f>
        <v>0.70424187008030537</v>
      </c>
      <c r="D25" s="15">
        <f>'Resource Estimates'!D25/'resources in percentage'!D$2</f>
        <v>0.85976874143324078</v>
      </c>
      <c r="E25" s="15">
        <f>'Resource Estimates'!E25/'resources in percentage'!E$2</f>
        <v>0.83272362335805306</v>
      </c>
      <c r="F25" s="15">
        <f>'Resource Estimates'!F25/'resources in percentage'!F$2</f>
        <v>0.76550491469162696</v>
      </c>
      <c r="G25" s="15">
        <f>'Resource Estimates'!G25/'resources in percentage'!G$2</f>
        <v>0.89338068387869718</v>
      </c>
      <c r="H25" s="15">
        <f>'Resource Estimates'!H25/'resources in percentage'!H$2</f>
        <v>0.9592986997705476</v>
      </c>
      <c r="I25" s="15">
        <f>'Resource Estimates'!I25/'resources in percentage'!I$2</f>
        <v>0.92744795682343861</v>
      </c>
      <c r="J25" s="15">
        <f>'Resource Estimates'!J25/'resources in percentage'!J$2</f>
        <v>0.7604652477458379</v>
      </c>
      <c r="K25" s="15">
        <f>'Resource Estimates'!K25/'resources in percentage'!K$2</f>
        <v>0.80075624595810957</v>
      </c>
      <c r="L25" s="15">
        <f>'Resource Estimates'!L25/'resources in percentage'!L$2</f>
        <v>0.89564271674166607</v>
      </c>
      <c r="M25" s="15">
        <f>'Resource Estimates'!M25/'resources in percentage'!M$2</f>
        <v>0.99169264454711659</v>
      </c>
      <c r="N25" s="15">
        <f>'Resource Estimates'!N25/'resources in percentage'!N$2</f>
        <v>0.85030059657019419</v>
      </c>
      <c r="O25" s="15">
        <f>'Resource Estimates'!O25/'resources in percentage'!O$2</f>
        <v>0.84358968934770429</v>
      </c>
      <c r="P25" s="15">
        <f>'Resource Estimates'!P25/'resources in percentage'!P$2</f>
        <v>0.95165576058599077</v>
      </c>
      <c r="Q25" s="15">
        <f>'Resource Estimates'!Q25/'resources in percentage'!Q$2</f>
        <v>0.95711885250369044</v>
      </c>
      <c r="R25" s="15">
        <f>'Resource Estimates'!R25/'resources in percentage'!R$2</f>
        <v>0.92485928035091958</v>
      </c>
    </row>
    <row r="26" spans="1:18" x14ac:dyDescent="0.35">
      <c r="A26" s="6">
        <v>1984</v>
      </c>
      <c r="B26" s="15">
        <f>'Resource Estimates'!B26/'resources in percentage'!B$2</f>
        <v>0.98364735307251561</v>
      </c>
      <c r="C26" s="15">
        <f>'Resource Estimates'!C26/'resources in percentage'!C$2</f>
        <v>0.68971137791206172</v>
      </c>
      <c r="D26" s="15">
        <f>'Resource Estimates'!D26/'resources in percentage'!D$2</f>
        <v>0.85051371267236031</v>
      </c>
      <c r="E26" s="15">
        <f>'Resource Estimates'!E26/'resources in percentage'!E$2</f>
        <v>0.82200573106491615</v>
      </c>
      <c r="F26" s="15">
        <f>'Resource Estimates'!F26/'resources in percentage'!F$2</f>
        <v>0.7525723631696023</v>
      </c>
      <c r="G26" s="15">
        <f>'Resource Estimates'!G26/'resources in percentage'!G$2</f>
        <v>0.87399095790833781</v>
      </c>
      <c r="H26" s="15">
        <f>'Resource Estimates'!H26/'resources in percentage'!H$2</f>
        <v>0.94948520327116537</v>
      </c>
      <c r="I26" s="15">
        <f>'Resource Estimates'!I26/'resources in percentage'!I$2</f>
        <v>0.9197571318427139</v>
      </c>
      <c r="J26" s="15">
        <f>'Resource Estimates'!J26/'resources in percentage'!J$2</f>
        <v>0.72311258090957908</v>
      </c>
      <c r="K26" s="15">
        <f>'Resource Estimates'!K26/'resources in percentage'!K$2</f>
        <v>0.77533467953032686</v>
      </c>
      <c r="L26" s="15">
        <f>'Resource Estimates'!L26/'resources in percentage'!L$2</f>
        <v>0.87831136565459023</v>
      </c>
      <c r="M26" s="15">
        <f>'Resource Estimates'!M26/'resources in percentage'!M$2</f>
        <v>0.99043572035933303</v>
      </c>
      <c r="N26" s="15">
        <f>'Resource Estimates'!N26/'resources in percentage'!N$2</f>
        <v>0.82241582560565851</v>
      </c>
      <c r="O26" s="15">
        <f>'Resource Estimates'!O26/'resources in percentage'!O$2</f>
        <v>0.81548871941867729</v>
      </c>
      <c r="P26" s="15">
        <f>'Resource Estimates'!P26/'resources in percentage'!P$2</f>
        <v>0.94147364677001644</v>
      </c>
      <c r="Q26" s="15">
        <f>'Resource Estimates'!Q26/'resources in percentage'!Q$2</f>
        <v>0.9487489392681685</v>
      </c>
      <c r="R26" s="15">
        <f>'Resource Estimates'!R26/'resources in percentage'!R$2</f>
        <v>0.91074334055254447</v>
      </c>
    </row>
    <row r="27" spans="1:18" x14ac:dyDescent="0.35">
      <c r="A27" s="6">
        <v>1985</v>
      </c>
      <c r="B27" s="15">
        <f>'Resource Estimates'!B27/'resources in percentage'!B$2</f>
        <v>0.9811638149789923</v>
      </c>
      <c r="C27" s="15">
        <f>'Resource Estimates'!C27/'resources in percentage'!C$2</f>
        <v>0.67520076329808387</v>
      </c>
      <c r="D27" s="15">
        <f>'Resource Estimates'!D27/'resources in percentage'!D$2</f>
        <v>0.84086036621797355</v>
      </c>
      <c r="E27" s="15">
        <f>'Resource Estimates'!E27/'resources in percentage'!E$2</f>
        <v>0.81079422295144654</v>
      </c>
      <c r="F27" s="15">
        <f>'Resource Estimates'!F27/'resources in percentage'!F$2</f>
        <v>0.73948798873750043</v>
      </c>
      <c r="G27" s="15">
        <f>'Resource Estimates'!G27/'resources in percentage'!G$2</f>
        <v>0.85414993324540156</v>
      </c>
      <c r="H27" s="15">
        <f>'Resource Estimates'!H27/'resources in percentage'!H$2</f>
        <v>0.93917750191210192</v>
      </c>
      <c r="I27" s="15">
        <f>'Resource Estimates'!I27/'resources in percentage'!I$2</f>
        <v>0.91214340786430215</v>
      </c>
      <c r="J27" s="15">
        <f>'Resource Estimates'!J27/'resources in percentage'!J$2</f>
        <v>0.68519460697023649</v>
      </c>
      <c r="K27" s="15">
        <f>'Resource Estimates'!K27/'resources in percentage'!K$2</f>
        <v>0.75806288411707512</v>
      </c>
      <c r="L27" s="15">
        <f>'Resource Estimates'!L27/'resources in percentage'!L$2</f>
        <v>0.86134919130339338</v>
      </c>
      <c r="M27" s="15">
        <f>'Resource Estimates'!M27/'resources in percentage'!M$2</f>
        <v>0.98932340841369393</v>
      </c>
      <c r="N27" s="15">
        <f>'Resource Estimates'!N27/'resources in percentage'!N$2</f>
        <v>0.79726279557962287</v>
      </c>
      <c r="O27" s="15">
        <f>'Resource Estimates'!O27/'resources in percentage'!O$2</f>
        <v>0.78774208561183812</v>
      </c>
      <c r="P27" s="15">
        <f>'Resource Estimates'!P27/'resources in percentage'!P$2</f>
        <v>0.93077483720272924</v>
      </c>
      <c r="Q27" s="15">
        <f>'Resource Estimates'!Q27/'resources in percentage'!Q$2</f>
        <v>0.9399139390980551</v>
      </c>
      <c r="R27" s="15">
        <f>'Resource Estimates'!R27/'resources in percentage'!R$2</f>
        <v>0.89639515836457384</v>
      </c>
    </row>
    <row r="28" spans="1:18" x14ac:dyDescent="0.35">
      <c r="A28" s="6">
        <v>1986</v>
      </c>
      <c r="B28" s="15">
        <f>'Resource Estimates'!B28/'resources in percentage'!B$2</f>
        <v>0.97811583640966837</v>
      </c>
      <c r="C28" s="15">
        <f>'Resource Estimates'!C28/'resources in percentage'!C$2</f>
        <v>0.66126659775781194</v>
      </c>
      <c r="D28" s="15">
        <f>'Resource Estimates'!D28/'resources in percentage'!D$2</f>
        <v>0.8318396419826849</v>
      </c>
      <c r="E28" s="15">
        <f>'Resource Estimates'!E28/'resources in percentage'!E$2</f>
        <v>0.79990067752312732</v>
      </c>
      <c r="F28" s="15">
        <f>'Resource Estimates'!F28/'resources in percentage'!F$2</f>
        <v>0.72661754658778011</v>
      </c>
      <c r="G28" s="15">
        <f>'Resource Estimates'!G28/'resources in percentage'!G$2</f>
        <v>0.83538611558081866</v>
      </c>
      <c r="H28" s="15">
        <f>'Resource Estimates'!H28/'resources in percentage'!H$2</f>
        <v>0.92706948284991453</v>
      </c>
      <c r="I28" s="15">
        <f>'Resource Estimates'!I28/'resources in percentage'!I$2</f>
        <v>0.90516576715497299</v>
      </c>
      <c r="J28" s="15">
        <f>'Resource Estimates'!J28/'resources in percentage'!J$2</f>
        <v>0.63794906583001199</v>
      </c>
      <c r="K28" s="15">
        <f>'Resource Estimates'!K28/'resources in percentage'!K$2</f>
        <v>0.7333144161860391</v>
      </c>
      <c r="L28" s="15">
        <f>'Resource Estimates'!L28/'resources in percentage'!L$2</f>
        <v>0.84502559292777102</v>
      </c>
      <c r="M28" s="15">
        <f>'Resource Estimates'!M28/'resources in percentage'!M$2</f>
        <v>0.98819590049341832</v>
      </c>
      <c r="N28" s="15">
        <f>'Resource Estimates'!N28/'resources in percentage'!N$2</f>
        <v>0.77440022526356045</v>
      </c>
      <c r="O28" s="15">
        <f>'Resource Estimates'!O28/'resources in percentage'!O$2</f>
        <v>0.76161111875019838</v>
      </c>
      <c r="P28" s="15">
        <f>'Resource Estimates'!P28/'resources in percentage'!P$2</f>
        <v>0.92054889793274064</v>
      </c>
      <c r="Q28" s="15">
        <f>'Resource Estimates'!Q28/'resources in percentage'!Q$2</f>
        <v>0.9314545098403213</v>
      </c>
      <c r="R28" s="15">
        <f>'Resource Estimates'!R28/'resources in percentage'!R$2</f>
        <v>0.8805889337188465</v>
      </c>
    </row>
    <row r="29" spans="1:18" x14ac:dyDescent="0.35">
      <c r="A29" s="6">
        <v>1987</v>
      </c>
      <c r="B29" s="15">
        <f>'Resource Estimates'!B29/'resources in percentage'!B$2</f>
        <v>0.97487433539149837</v>
      </c>
      <c r="C29" s="15">
        <f>'Resource Estimates'!C29/'resources in percentage'!C$2</f>
        <v>0.64691500357795995</v>
      </c>
      <c r="D29" s="15">
        <f>'Resource Estimates'!D29/'resources in percentage'!D$2</f>
        <v>0.8224791761852881</v>
      </c>
      <c r="E29" s="15">
        <f>'Resource Estimates'!E29/'resources in percentage'!E$2</f>
        <v>0.78792150418797058</v>
      </c>
      <c r="F29" s="15">
        <f>'Resource Estimates'!F29/'resources in percentage'!F$2</f>
        <v>0.71351937007294397</v>
      </c>
      <c r="G29" s="15">
        <f>'Resource Estimates'!G29/'resources in percentage'!G$2</f>
        <v>0.81405419345133356</v>
      </c>
      <c r="H29" s="15">
        <f>'Resource Estimates'!H29/'resources in percentage'!H$2</f>
        <v>0.91344354886156365</v>
      </c>
      <c r="I29" s="15">
        <f>'Resource Estimates'!I29/'resources in percentage'!I$2</f>
        <v>0.89789899768697001</v>
      </c>
      <c r="J29" s="15">
        <f>'Resource Estimates'!J29/'resources in percentage'!J$2</f>
        <v>0.58520591311229819</v>
      </c>
      <c r="K29" s="15">
        <f>'Resource Estimates'!K29/'resources in percentage'!K$2</f>
        <v>0.70082311587412616</v>
      </c>
      <c r="L29" s="15">
        <f>'Resource Estimates'!L29/'resources in percentage'!L$2</f>
        <v>0.82615766839946903</v>
      </c>
      <c r="M29" s="15">
        <f>'Resource Estimates'!M29/'resources in percentage'!M$2</f>
        <v>0.98691543089438494</v>
      </c>
      <c r="N29" s="15">
        <f>'Resource Estimates'!N29/'resources in percentage'!N$2</f>
        <v>0.74340547230750154</v>
      </c>
      <c r="O29" s="15">
        <f>'Resource Estimates'!O29/'resources in percentage'!O$2</f>
        <v>0.73099277577398647</v>
      </c>
      <c r="P29" s="15">
        <f>'Resource Estimates'!P29/'resources in percentage'!P$2</f>
        <v>0.91017846169480654</v>
      </c>
      <c r="Q29" s="15">
        <f>'Resource Estimates'!Q29/'resources in percentage'!Q$2</f>
        <v>0.92202196544813675</v>
      </c>
      <c r="R29" s="15">
        <f>'Resource Estimates'!R29/'resources in percentage'!R$2</f>
        <v>0.8618831147414826</v>
      </c>
    </row>
    <row r="30" spans="1:18" x14ac:dyDescent="0.35">
      <c r="A30" s="6">
        <v>1988</v>
      </c>
      <c r="B30" s="15">
        <f>'Resource Estimates'!B30/'resources in percentage'!B$2</f>
        <v>0.97142318505374525</v>
      </c>
      <c r="C30" s="15">
        <f>'Resource Estimates'!C30/'resources in percentage'!C$2</f>
        <v>0.63230500119265343</v>
      </c>
      <c r="D30" s="15">
        <f>'Resource Estimates'!D30/'resources in percentage'!D$2</f>
        <v>0.81063508241661686</v>
      </c>
      <c r="E30" s="15">
        <f>'Resource Estimates'!E30/'resources in percentage'!E$2</f>
        <v>0.77500843805189545</v>
      </c>
      <c r="F30" s="15">
        <f>'Resource Estimates'!F30/'resources in percentage'!F$2</f>
        <v>0.69998412760485562</v>
      </c>
      <c r="G30" s="15">
        <f>'Resource Estimates'!G30/'resources in percentage'!G$2</f>
        <v>0.79367859474183289</v>
      </c>
      <c r="H30" s="15">
        <f>'Resource Estimates'!H30/'resources in percentage'!H$2</f>
        <v>0.8975819262222744</v>
      </c>
      <c r="I30" s="15">
        <f>'Resource Estimates'!I30/'resources in percentage'!I$2</f>
        <v>0.8902081727062453</v>
      </c>
      <c r="J30" s="15">
        <f>'Resource Estimates'!J30/'resources in percentage'!J$2</f>
        <v>0.53558608213912196</v>
      </c>
      <c r="K30" s="15">
        <f>'Resource Estimates'!K30/'resources in percentage'!K$2</f>
        <v>0.67105060556868024</v>
      </c>
      <c r="L30" s="15">
        <f>'Resource Estimates'!L30/'resources in percentage'!L$2</f>
        <v>0.80633187990780553</v>
      </c>
      <c r="M30" s="15">
        <f>'Resource Estimates'!M30/'resources in percentage'!M$2</f>
        <v>0.98555380477146926</v>
      </c>
      <c r="N30" s="15">
        <f>'Resource Estimates'!N30/'resources in percentage'!N$2</f>
        <v>0.71308314789015037</v>
      </c>
      <c r="O30" s="15">
        <f>'Resource Estimates'!O30/'resources in percentage'!O$2</f>
        <v>0.69476587372941412</v>
      </c>
      <c r="P30" s="15">
        <f>'Resource Estimates'!P30/'resources in percentage'!P$2</f>
        <v>0.89792448366152144</v>
      </c>
      <c r="Q30" s="15">
        <f>'Resource Estimates'!Q30/'resources in percentage'!Q$2</f>
        <v>0.91143264943312574</v>
      </c>
      <c r="R30" s="15">
        <f>'Resource Estimates'!R30/'resources in percentage'!R$2</f>
        <v>0.84530183265355485</v>
      </c>
    </row>
    <row r="31" spans="1:18" x14ac:dyDescent="0.35">
      <c r="A31" s="6">
        <v>1989</v>
      </c>
      <c r="B31" s="15">
        <f>'Resource Estimates'!B31/'resources in percentage'!B$2</f>
        <v>0.96768175104272314</v>
      </c>
      <c r="C31" s="15">
        <f>'Resource Estimates'!C31/'resources in percentage'!C$2</f>
        <v>0.6186292438578358</v>
      </c>
      <c r="D31" s="15">
        <f>'Resource Estimates'!D31/'resources in percentage'!D$2</f>
        <v>0.7986855516114294</v>
      </c>
      <c r="E31" s="15">
        <f>'Resource Estimates'!E31/'resources in percentage'!E$2</f>
        <v>0.76207755598058324</v>
      </c>
      <c r="F31" s="15">
        <f>'Resource Estimates'!F31/'resources in percentage'!F$2</f>
        <v>0.68699406740477142</v>
      </c>
      <c r="G31" s="15">
        <f>'Resource Estimates'!G31/'resources in percentage'!G$2</f>
        <v>0.77475628527449958</v>
      </c>
      <c r="H31" s="15">
        <f>'Resource Estimates'!H31/'resources in percentage'!H$2</f>
        <v>0.87881390833676509</v>
      </c>
      <c r="I31" s="15">
        <f>'Resource Estimates'!I31/'resources in percentage'!I$2</f>
        <v>0.88261372397841187</v>
      </c>
      <c r="J31" s="15">
        <f>'Resource Estimates'!J31/'resources in percentage'!J$2</f>
        <v>0.49758331213431684</v>
      </c>
      <c r="K31" s="15">
        <f>'Resource Estimates'!K31/'resources in percentage'!K$2</f>
        <v>0.64126049791691409</v>
      </c>
      <c r="L31" s="15">
        <f>'Resource Estimates'!L31/'resources in percentage'!L$2</f>
        <v>0.78681540165431074</v>
      </c>
      <c r="M31" s="15">
        <f>'Resource Estimates'!M31/'resources in percentage'!M$2</f>
        <v>0.98438254580333939</v>
      </c>
      <c r="N31" s="15">
        <f>'Resource Estimates'!N31/'resources in percentage'!N$2</f>
        <v>0.68551357780313393</v>
      </c>
      <c r="O31" s="15">
        <f>'Resource Estimates'!O31/'resources in percentage'!O$2</f>
        <v>0.66110658642099362</v>
      </c>
      <c r="P31" s="15">
        <f>'Resource Estimates'!P31/'resources in percentage'!P$2</f>
        <v>0.88560476744721495</v>
      </c>
      <c r="Q31" s="15">
        <f>'Resource Estimates'!Q31/'resources in percentage'!Q$2</f>
        <v>0.90095035626385889</v>
      </c>
      <c r="R31" s="15">
        <f>'Resource Estimates'!R31/'resources in percentage'!R$2</f>
        <v>0.83019233517661417</v>
      </c>
    </row>
    <row r="32" spans="1:18" x14ac:dyDescent="0.35">
      <c r="A32" s="6">
        <v>1990</v>
      </c>
      <c r="B32" s="15">
        <f>'Resource Estimates'!B32/'resources in percentage'!B$2</f>
        <v>0.9640209513853869</v>
      </c>
      <c r="C32" s="15">
        <f>'Resource Estimates'!C32/'resources in percentage'!C$2</f>
        <v>0.60503299674008115</v>
      </c>
      <c r="D32" s="15">
        <f>'Resource Estimates'!D32/'resources in percentage'!D$2</f>
        <v>0.78618540517110092</v>
      </c>
      <c r="E32" s="15">
        <f>'Resource Estimates'!E32/'resources in percentage'!E$2</f>
        <v>0.74909573232074878</v>
      </c>
      <c r="F32" s="15">
        <f>'Resource Estimates'!F32/'resources in percentage'!F$2</f>
        <v>0.67388208880720102</v>
      </c>
      <c r="G32" s="15">
        <f>'Resource Estimates'!G32/'resources in percentage'!G$2</f>
        <v>0.75403415364034165</v>
      </c>
      <c r="H32" s="15">
        <f>'Resource Estimates'!H32/'resources in percentage'!H$2</f>
        <v>0.85911631464376048</v>
      </c>
      <c r="I32" s="15">
        <f>'Resource Estimates'!I32/'resources in percentage'!I$2</f>
        <v>0.87573245952197398</v>
      </c>
      <c r="J32" s="15">
        <f>'Resource Estimates'!J32/'resources in percentage'!J$2</f>
        <v>0.46459764266938003</v>
      </c>
      <c r="K32" s="15">
        <f>'Resource Estimates'!K32/'resources in percentage'!K$2</f>
        <v>0.61445094079812768</v>
      </c>
      <c r="L32" s="15">
        <f>'Resource Estimates'!L32/'resources in percentage'!L$2</f>
        <v>0.76735878989852613</v>
      </c>
      <c r="M32" s="15">
        <f>'Resource Estimates'!M32/'resources in percentage'!M$2</f>
        <v>0.98315601356482873</v>
      </c>
      <c r="N32" s="15">
        <f>'Resource Estimates'!N32/'resources in percentage'!N$2</f>
        <v>0.65649408367952899</v>
      </c>
      <c r="O32" s="15">
        <f>'Resource Estimates'!O32/'resources in percentage'!O$2</f>
        <v>0.62991971906962962</v>
      </c>
      <c r="P32" s="15">
        <f>'Resource Estimates'!P32/'resources in percentage'!P$2</f>
        <v>0.87364105365283573</v>
      </c>
      <c r="Q32" s="15">
        <f>'Resource Estimates'!Q32/'resources in percentage'!Q$2</f>
        <v>0.8908231543266133</v>
      </c>
      <c r="R32" s="15">
        <f>'Resource Estimates'!R32/'resources in percentage'!R$2</f>
        <v>0.81683358802123984</v>
      </c>
    </row>
    <row r="33" spans="1:18" x14ac:dyDescent="0.35">
      <c r="A33" s="6">
        <v>1991</v>
      </c>
      <c r="B33" s="15">
        <f>'Resource Estimates'!B33/'resources in percentage'!B$2</f>
        <v>0.96037627859878782</v>
      </c>
      <c r="C33" s="15">
        <f>'Resource Estimates'!C33/'resources in percentage'!C$2</f>
        <v>0.59131748429673225</v>
      </c>
      <c r="D33" s="15">
        <f>'Resource Estimates'!D33/'resources in percentage'!D$2</f>
        <v>0.77386098712496643</v>
      </c>
      <c r="E33" s="15">
        <f>'Resource Estimates'!E33/'resources in percentage'!E$2</f>
        <v>0.73544502108627607</v>
      </c>
      <c r="F33" s="15">
        <f>'Resource Estimates'!F33/'resources in percentage'!F$2</f>
        <v>0.6599787907995317</v>
      </c>
      <c r="G33" s="15">
        <f>'Resource Estimates'!G33/'resources in percentage'!G$2</f>
        <v>0.73307025484944599</v>
      </c>
      <c r="H33" s="15">
        <f>'Resource Estimates'!H33/'resources in percentage'!H$2</f>
        <v>0.83848914514326045</v>
      </c>
      <c r="I33" s="15">
        <f>'Resource Estimates'!I33/'resources in percentage'!I$2</f>
        <v>0.86890902081727095</v>
      </c>
      <c r="J33" s="15">
        <f>'Resource Estimates'!J33/'resources in percentage'!J$2</f>
        <v>0.42953446960061042</v>
      </c>
      <c r="K33" s="15">
        <f>'Resource Estimates'!K33/'resources in percentage'!K$2</f>
        <v>0.58929333456514754</v>
      </c>
      <c r="L33" s="15">
        <f>'Resource Estimates'!L33/'resources in percentage'!L$2</f>
        <v>0.74859064286640775</v>
      </c>
      <c r="M33" s="15">
        <f>'Resource Estimates'!M33/'resources in percentage'!M$2</f>
        <v>0.9819725644192433</v>
      </c>
      <c r="N33" s="15">
        <f>'Resource Estimates'!N33/'resources in percentage'!N$2</f>
        <v>0.62999619657607786</v>
      </c>
      <c r="O33" s="15">
        <f>'Resource Estimates'!O33/'resources in percentage'!O$2</f>
        <v>0.60128195635848236</v>
      </c>
      <c r="P33" s="15">
        <f>'Resource Estimates'!P33/'resources in percentage'!P$2</f>
        <v>0.86096628774586315</v>
      </c>
      <c r="Q33" s="15">
        <f>'Resource Estimates'!Q33/'resources in percentage'!Q$2</f>
        <v>0.88050965336159093</v>
      </c>
      <c r="R33" s="15">
        <f>'Resource Estimates'!R33/'resources in percentage'!R$2</f>
        <v>0.8056172425545014</v>
      </c>
    </row>
    <row r="34" spans="1:18" x14ac:dyDescent="0.35">
      <c r="A34" s="6">
        <v>1992</v>
      </c>
      <c r="B34" s="15">
        <f>'Resource Estimates'!B34/'resources in percentage'!B$2</f>
        <v>0.95653808336334278</v>
      </c>
      <c r="C34" s="15">
        <f>'Resource Estimates'!C34/'resources in percentage'!C$2</f>
        <v>0.57714478810527159</v>
      </c>
      <c r="D34" s="15">
        <f>'Resource Estimates'!D34/'resources in percentage'!D$2</f>
        <v>0.76018931805667833</v>
      </c>
      <c r="E34" s="15">
        <f>'Resource Estimates'!E34/'resources in percentage'!E$2</f>
        <v>0.72159860697910638</v>
      </c>
      <c r="F34" s="15">
        <f>'Resource Estimates'!F34/'resources in percentage'!F$2</f>
        <v>0.64544289733320759</v>
      </c>
      <c r="G34" s="15">
        <f>'Resource Estimates'!G34/'resources in percentage'!G$2</f>
        <v>0.71260869448421638</v>
      </c>
      <c r="H34" s="15">
        <f>'Resource Estimates'!H34/'resources in percentage'!H$2</f>
        <v>0.81961522621639105</v>
      </c>
      <c r="I34" s="15">
        <f>'Resource Estimates'!I34/'resources in percentage'!I$2</f>
        <v>0.86281804163454145</v>
      </c>
      <c r="J34" s="15">
        <f>'Resource Estimates'!J34/'resources in percentage'!J$2</f>
        <v>0.38153989654880005</v>
      </c>
      <c r="K34" s="15">
        <f>'Resource Estimates'!K34/'resources in percentage'!K$2</f>
        <v>0.56978227683265359</v>
      </c>
      <c r="L34" s="15">
        <f>'Resource Estimates'!L34/'resources in percentage'!L$2</f>
        <v>0.73087015954421619</v>
      </c>
      <c r="M34" s="15">
        <f>'Resource Estimates'!M34/'resources in percentage'!M$2</f>
        <v>0.98079696374407443</v>
      </c>
      <c r="N34" s="15">
        <f>'Resource Estimates'!N34/'resources in percentage'!N$2</f>
        <v>0.60543154152141154</v>
      </c>
      <c r="O34" s="15">
        <f>'Resource Estimates'!O34/'resources in percentage'!O$2</f>
        <v>0.56966406820177051</v>
      </c>
      <c r="P34" s="15">
        <f>'Resource Estimates'!P34/'resources in percentage'!P$2</f>
        <v>0.85062379817425704</v>
      </c>
      <c r="Q34" s="15">
        <f>'Resource Estimates'!Q34/'resources in percentage'!Q$2</f>
        <v>0.86959365341312045</v>
      </c>
      <c r="R34" s="15">
        <f>'Resource Estimates'!R34/'resources in percentage'!R$2</f>
        <v>0.79309264410021874</v>
      </c>
    </row>
    <row r="35" spans="1:18" x14ac:dyDescent="0.35">
      <c r="A35" s="6">
        <v>1993</v>
      </c>
      <c r="B35" s="15">
        <f>'Resource Estimates'!B35/'resources in percentage'!B$2</f>
        <v>0.9525708731620004</v>
      </c>
      <c r="C35" s="15">
        <f>'Resource Estimates'!C35/'resources in percentage'!C$2</f>
        <v>0.56231613262304214</v>
      </c>
      <c r="D35" s="15">
        <f>'Resource Estimates'!D35/'resources in percentage'!D$2</f>
        <v>0.74510010660855919</v>
      </c>
      <c r="E35" s="15">
        <f>'Resource Estimates'!E35/'resources in percentage'!E$2</f>
        <v>0.70518969476181526</v>
      </c>
      <c r="F35" s="15">
        <f>'Resource Estimates'!F35/'resources in percentage'!F$2</f>
        <v>0.62885049353947509</v>
      </c>
      <c r="G35" s="15">
        <f>'Resource Estimates'!G35/'resources in percentage'!G$2</f>
        <v>0.69354401102458207</v>
      </c>
      <c r="H35" s="15">
        <f>'Resource Estimates'!H35/'resources in percentage'!H$2</f>
        <v>0.80160028240277681</v>
      </c>
      <c r="I35" s="15">
        <f>'Resource Estimates'!I35/'resources in percentage'!I$2</f>
        <v>0.85641865844256004</v>
      </c>
      <c r="J35" s="15">
        <f>'Resource Estimates'!J35/'resources in percentage'!J$2</f>
        <v>0.3556629639051414</v>
      </c>
      <c r="K35" s="15">
        <f>'Resource Estimates'!K35/'resources in percentage'!K$2</f>
        <v>0.54723567685992958</v>
      </c>
      <c r="L35" s="15">
        <f>'Resource Estimates'!L35/'resources in percentage'!L$2</f>
        <v>0.71305987647545954</v>
      </c>
      <c r="M35" s="15">
        <f>'Resource Estimates'!M35/'resources in percentage'!M$2</f>
        <v>0.9796480812660685</v>
      </c>
      <c r="N35" s="15">
        <f>'Resource Estimates'!N35/'resources in percentage'!N$2</f>
        <v>0.58696077009878389</v>
      </c>
      <c r="O35" s="15">
        <f>'Resource Estimates'!O35/'resources in percentage'!O$2</f>
        <v>0.54346699385464803</v>
      </c>
      <c r="P35" s="15">
        <f>'Resource Estimates'!P35/'resources in percentage'!P$2</f>
        <v>0.83940638740113471</v>
      </c>
      <c r="Q35" s="15">
        <f>'Resource Estimates'!Q35/'resources in percentage'!Q$2</f>
        <v>0.85846393809058696</v>
      </c>
      <c r="R35" s="15">
        <f>'Resource Estimates'!R35/'resources in percentage'!R$2</f>
        <v>0.78114109343564819</v>
      </c>
    </row>
    <row r="36" spans="1:18" x14ac:dyDescent="0.35">
      <c r="A36" s="6">
        <v>1994</v>
      </c>
      <c r="B36" s="15">
        <f>'Resource Estimates'!B36/'resources in percentage'!B$2</f>
        <v>0.94870042418508105</v>
      </c>
      <c r="C36" s="15">
        <f>'Resource Estimates'!C36/'resources in percentage'!C$2</f>
        <v>0.54673213007871513</v>
      </c>
      <c r="D36" s="15">
        <f>'Resource Estimates'!D36/'resources in percentage'!D$2</f>
        <v>0.72882765730620103</v>
      </c>
      <c r="E36" s="15">
        <f>'Resource Estimates'!E36/'resources in percentage'!E$2</f>
        <v>0.68975297688205306</v>
      </c>
      <c r="F36" s="15">
        <f>'Resource Estimates'!F36/'resources in percentage'!F$2</f>
        <v>0.61125283805326225</v>
      </c>
      <c r="G36" s="15">
        <f>'Resource Estimates'!G36/'resources in percentage'!G$2</f>
        <v>0.67787481296624097</v>
      </c>
      <c r="H36" s="15">
        <f>'Resource Estimates'!H36/'resources in percentage'!H$2</f>
        <v>0.78437371300817782</v>
      </c>
      <c r="I36" s="15">
        <f>'Resource Estimates'!I36/'resources in percentage'!I$2</f>
        <v>0.84940246723207435</v>
      </c>
      <c r="J36" s="15">
        <f>'Resource Estimates'!J36/'resources in percentage'!J$2</f>
        <v>0.33197659628593224</v>
      </c>
      <c r="K36" s="15">
        <f>'Resource Estimates'!K36/'resources in percentage'!K$2</f>
        <v>0.52576911401760618</v>
      </c>
      <c r="L36" s="15">
        <f>'Resource Estimates'!L36/'resources in percentage'!L$2</f>
        <v>0.69889147201740098</v>
      </c>
      <c r="M36" s="15">
        <f>'Resource Estimates'!M36/'resources in percentage'!M$2</f>
        <v>0.97822583823333942</v>
      </c>
      <c r="N36" s="15">
        <f>'Resource Estimates'!N36/'resources in percentage'!N$2</f>
        <v>0.57208328867987568</v>
      </c>
      <c r="O36" s="15">
        <f>'Resource Estimates'!O36/'resources in percentage'!O$2</f>
        <v>0.51765069862390645</v>
      </c>
      <c r="P36" s="15">
        <f>'Resource Estimates'!P36/'resources in percentage'!P$2</f>
        <v>0.82777041178460109</v>
      </c>
      <c r="Q36" s="15">
        <f>'Resource Estimates'!Q36/'resources in percentage'!Q$2</f>
        <v>0.84651536587114118</v>
      </c>
      <c r="R36" s="15">
        <f>'Resource Estimates'!R36/'resources in percentage'!R$2</f>
        <v>0.76574988181748227</v>
      </c>
    </row>
    <row r="37" spans="1:18" x14ac:dyDescent="0.35">
      <c r="A37" s="6">
        <v>1995</v>
      </c>
      <c r="B37" s="15">
        <f>'Resource Estimates'!B37/'resources in percentage'!B$2</f>
        <v>0.94415264663720078</v>
      </c>
      <c r="C37" s="15">
        <f>'Resource Estimates'!C37/'resources in percentage'!C$2</f>
        <v>0.53106861731732535</v>
      </c>
      <c r="D37" s="15">
        <f>'Resource Estimates'!D37/'resources in percentage'!D$2</f>
        <v>0.71146569195984033</v>
      </c>
      <c r="E37" s="15">
        <f>'Resource Estimates'!E37/'resources in percentage'!E$2</f>
        <v>0.67310646437861721</v>
      </c>
      <c r="F37" s="15">
        <f>'Resource Estimates'!F37/'resources in percentage'!F$2</f>
        <v>0.59383460964259505</v>
      </c>
      <c r="G37" s="15">
        <f>'Resource Estimates'!G37/'resources in percentage'!G$2</f>
        <v>0.65904921036160291</v>
      </c>
      <c r="H37" s="15">
        <f>'Resource Estimates'!H37/'resources in percentage'!H$2</f>
        <v>0.76661763840677766</v>
      </c>
      <c r="I37" s="15">
        <f>'Resource Estimates'!I37/'resources in percentage'!I$2</f>
        <v>0.84234772552043202</v>
      </c>
      <c r="J37" s="15">
        <f>'Resource Estimates'!J37/'resources in percentage'!J$2</f>
        <v>0.30311766867350681</v>
      </c>
      <c r="K37" s="15">
        <f>'Resource Estimates'!K37/'resources in percentage'!K$2</f>
        <v>0.50572353689063687</v>
      </c>
      <c r="L37" s="15">
        <f>'Resource Estimates'!L37/'resources in percentage'!L$2</f>
        <v>0.68171976492421871</v>
      </c>
      <c r="M37" s="15">
        <f>'Resource Estimates'!M37/'resources in percentage'!M$2</f>
        <v>0.97674715300910353</v>
      </c>
      <c r="N37" s="15">
        <f>'Resource Estimates'!N37/'resources in percentage'!N$2</f>
        <v>0.54592161584577847</v>
      </c>
      <c r="O37" s="15">
        <f>'Resource Estimates'!O37/'resources in percentage'!O$2</f>
        <v>0.48870355288069967</v>
      </c>
      <c r="P37" s="15">
        <f>'Resource Estimates'!P37/'resources in percentage'!P$2</f>
        <v>0.81550658890295047</v>
      </c>
      <c r="Q37" s="15">
        <f>'Resource Estimates'!Q37/'resources in percentage'!Q$2</f>
        <v>0.83450502429319506</v>
      </c>
      <c r="R37" s="15">
        <f>'Resource Estimates'!R37/'resources in percentage'!R$2</f>
        <v>0.75168066534009081</v>
      </c>
    </row>
    <row r="38" spans="1:18" x14ac:dyDescent="0.35">
      <c r="A38" s="6">
        <v>1996</v>
      </c>
      <c r="B38" s="15">
        <f>'Resource Estimates'!B38/'resources in percentage'!B$2</f>
        <v>0.93962099596005766</v>
      </c>
      <c r="C38" s="15">
        <f>'Resource Estimates'!C38/'resources in percentage'!C$2</f>
        <v>0.51512681879621536</v>
      </c>
      <c r="D38" s="15">
        <f>'Resource Estimates'!D38/'resources in percentage'!D$2</f>
        <v>0.69347110439438142</v>
      </c>
      <c r="E38" s="15">
        <f>'Resource Estimates'!E38/'resources in percentage'!E$2</f>
        <v>0.65516587207777088</v>
      </c>
      <c r="F38" s="15">
        <f>'Resource Estimates'!F38/'resources in percentage'!F$2</f>
        <v>0.57540652884520271</v>
      </c>
      <c r="G38" s="15">
        <f>'Resource Estimates'!G38/'resources in percentage'!G$2</f>
        <v>0.64152109149812342</v>
      </c>
      <c r="H38" s="15">
        <f>'Resource Estimates'!H38/'resources in percentage'!H$2</f>
        <v>0.74723774783785368</v>
      </c>
      <c r="I38" s="15">
        <f>'Resource Estimates'!I38/'resources in percentage'!I$2</f>
        <v>0.83571703932151153</v>
      </c>
      <c r="J38" s="15">
        <f>'Resource Estimates'!J38/'resources in percentage'!J$2</f>
        <v>0.26894485429209414</v>
      </c>
      <c r="K38" s="15">
        <f>'Resource Estimates'!K38/'resources in percentage'!K$2</f>
        <v>0.48639065228963474</v>
      </c>
      <c r="L38" s="15">
        <f>'Resource Estimates'!L38/'resources in percentage'!L$2</f>
        <v>0.66352034962034645</v>
      </c>
      <c r="M38" s="15">
        <f>'Resource Estimates'!M38/'resources in percentage'!M$2</f>
        <v>0.97539120450308492</v>
      </c>
      <c r="N38" s="15">
        <f>'Resource Estimates'!N38/'resources in percentage'!N$2</f>
        <v>0.51980196979535054</v>
      </c>
      <c r="O38" s="15">
        <f>'Resource Estimates'!O38/'resources in percentage'!O$2</f>
        <v>0.45795828353236079</v>
      </c>
      <c r="P38" s="15">
        <f>'Resource Estimates'!P38/'resources in percentage'!P$2</f>
        <v>0.80279498420854567</v>
      </c>
      <c r="Q38" s="15">
        <f>'Resource Estimates'!Q38/'resources in percentage'!Q$2</f>
        <v>0.82267206317254693</v>
      </c>
      <c r="R38" s="15">
        <f>'Resource Estimates'!R38/'resources in percentage'!R$2</f>
        <v>0.73608606985411329</v>
      </c>
    </row>
    <row r="39" spans="1:18" x14ac:dyDescent="0.35">
      <c r="A39" s="6">
        <v>1997</v>
      </c>
      <c r="B39" s="15">
        <f>'Resource Estimates'!B39/'resources in percentage'!B$2</f>
        <v>0.93431525548753058</v>
      </c>
      <c r="C39" s="15">
        <f>'Resource Estimates'!C39/'resources in percentage'!C$2</f>
        <v>0.49870795897272807</v>
      </c>
      <c r="D39" s="15">
        <f>'Resource Estimates'!D39/'resources in percentage'!D$2</f>
        <v>0.67517192094565315</v>
      </c>
      <c r="E39" s="15">
        <f>'Resource Estimates'!E39/'resources in percentage'!E$2</f>
        <v>0.63688029353251552</v>
      </c>
      <c r="F39" s="15">
        <f>'Resource Estimates'!F39/'resources in percentage'!F$2</f>
        <v>0.55703595672586992</v>
      </c>
      <c r="G39" s="15">
        <f>'Resource Estimates'!G39/'resources in percentage'!G$2</f>
        <v>0.62411922881649584</v>
      </c>
      <c r="H39" s="15">
        <f>'Resource Estimates'!H39/'resources in percentage'!H$2</f>
        <v>0.72705771606754133</v>
      </c>
      <c r="I39" s="15">
        <f>'Resource Estimates'!I39/'resources in percentage'!I$2</f>
        <v>0.82821896684656937</v>
      </c>
      <c r="J39" s="15">
        <f>'Resource Estimates'!J39/'resources in percentage'!J$2</f>
        <v>0.24480624099041801</v>
      </c>
      <c r="K39" s="15">
        <f>'Resource Estimates'!K39/'resources in percentage'!K$2</f>
        <v>0.46968637129520868</v>
      </c>
      <c r="L39" s="15">
        <f>'Resource Estimates'!L39/'resources in percentage'!L$2</f>
        <v>0.64550053380960437</v>
      </c>
      <c r="M39" s="15">
        <f>'Resource Estimates'!M39/'resources in percentage'!M$2</f>
        <v>0.9738490635605872</v>
      </c>
      <c r="N39" s="15">
        <f>'Resource Estimates'!N39/'resources in percentage'!N$2</f>
        <v>0.4947119799448188</v>
      </c>
      <c r="O39" s="15">
        <f>'Resource Estimates'!O39/'resources in percentage'!O$2</f>
        <v>0.43080397279544747</v>
      </c>
      <c r="P39" s="15">
        <f>'Resource Estimates'!P39/'resources in percentage'!P$2</f>
        <v>0.78967084861005032</v>
      </c>
      <c r="Q39" s="15">
        <f>'Resource Estimates'!Q39/'resources in percentage'!Q$2</f>
        <v>0.81030696068000463</v>
      </c>
      <c r="R39" s="15">
        <f>'Resource Estimates'!R39/'resources in percentage'!R$2</f>
        <v>0.72079517595452991</v>
      </c>
    </row>
    <row r="40" spans="1:18" x14ac:dyDescent="0.35">
      <c r="A40" s="6">
        <v>1998</v>
      </c>
      <c r="B40" s="15">
        <f>'Resource Estimates'!B40/'resources in percentage'!B$2</f>
        <v>0.92818704460740831</v>
      </c>
      <c r="C40" s="15">
        <f>'Resource Estimates'!C40/'resources in percentage'!C$2</f>
        <v>0.48250775224616371</v>
      </c>
      <c r="D40" s="15">
        <f>'Resource Estimates'!D40/'resources in percentage'!D$2</f>
        <v>0.65636898276690225</v>
      </c>
      <c r="E40" s="15">
        <f>'Resource Estimates'!E40/'resources in percentage'!E$2</f>
        <v>0.61833869945307229</v>
      </c>
      <c r="F40" s="15">
        <f>'Resource Estimates'!F40/'resources in percentage'!F$2</f>
        <v>0.53839624399321862</v>
      </c>
      <c r="G40" s="15">
        <f>'Resource Estimates'!G40/'resources in percentage'!G$2</f>
        <v>0.60556225638601069</v>
      </c>
      <c r="H40" s="15">
        <f>'Resource Estimates'!H40/'resources in percentage'!H$2</f>
        <v>0.707666058716244</v>
      </c>
      <c r="I40" s="15">
        <f>'Resource Estimates'!I40/'resources in percentage'!I$2</f>
        <v>0.82116422513492704</v>
      </c>
      <c r="J40" s="15">
        <f>'Resource Estimates'!J40/'resources in percentage'!J$2</f>
        <v>0.22360722462477739</v>
      </c>
      <c r="K40" s="15">
        <f>'Resource Estimates'!K40/'resources in percentage'!K$2</f>
        <v>0.45187125781432158</v>
      </c>
      <c r="L40" s="15">
        <f>'Resource Estimates'!L40/'resources in percentage'!L$2</f>
        <v>0.62575456731488754</v>
      </c>
      <c r="M40" s="15">
        <f>'Resource Estimates'!M40/'resources in percentage'!M$2</f>
        <v>0.97236553566311557</v>
      </c>
      <c r="N40" s="15">
        <f>'Resource Estimates'!N40/'resources in percentage'!N$2</f>
        <v>0.47075671325335633</v>
      </c>
      <c r="O40" s="15">
        <f>'Resource Estimates'!O40/'resources in percentage'!O$2</f>
        <v>0.40458309975355117</v>
      </c>
      <c r="P40" s="15">
        <f>'Resource Estimates'!P40/'resources in percentage'!P$2</f>
        <v>0.77756263784772561</v>
      </c>
      <c r="Q40" s="15">
        <f>'Resource Estimates'!Q40/'resources in percentage'!Q$2</f>
        <v>0.79806044214308625</v>
      </c>
      <c r="R40" s="15">
        <f>'Resource Estimates'!R40/'resources in percentage'!R$2</f>
        <v>0.70706401644660899</v>
      </c>
    </row>
    <row r="41" spans="1:18" x14ac:dyDescent="0.35">
      <c r="A41" s="6">
        <v>1999</v>
      </c>
      <c r="B41" s="15">
        <f>'Resource Estimates'!B41/'resources in percentage'!B$2</f>
        <v>0.92238137114202923</v>
      </c>
      <c r="C41" s="15">
        <f>'Resource Estimates'!C41/'resources in percentage'!C$2</f>
        <v>0.46730142323288554</v>
      </c>
      <c r="D41" s="15">
        <f>'Resource Estimates'!D41/'resources in percentage'!D$2</f>
        <v>0.63736688574139821</v>
      </c>
      <c r="E41" s="15">
        <f>'Resource Estimates'!E41/'resources in percentage'!E$2</f>
        <v>0.5968365001112812</v>
      </c>
      <c r="F41" s="15">
        <f>'Resource Estimates'!F41/'resources in percentage'!F$2</f>
        <v>0.51907792885946491</v>
      </c>
      <c r="G41" s="15">
        <f>'Resource Estimates'!G41/'resources in percentage'!G$2</f>
        <v>0.58993872545727555</v>
      </c>
      <c r="H41" s="15">
        <f>'Resource Estimates'!H41/'resources in percentage'!H$2</f>
        <v>0.68912160969582859</v>
      </c>
      <c r="I41" s="15">
        <f>'Resource Estimates'!I41/'resources in percentage'!I$2</f>
        <v>0.81464919043947603</v>
      </c>
      <c r="J41" s="15">
        <f>'Resource Estimates'!J41/'resources in percentage'!J$2</f>
        <v>0.20164504366997366</v>
      </c>
      <c r="K41" s="15">
        <f>'Resource Estimates'!K41/'resources in percentage'!K$2</f>
        <v>0.43812333100168493</v>
      </c>
      <c r="L41" s="15">
        <f>'Resource Estimates'!L41/'resources in percentage'!L$2</f>
        <v>0.60812388373926118</v>
      </c>
      <c r="M41" s="15">
        <f>'Resource Estimates'!M41/'resources in percentage'!M$2</f>
        <v>0.97095030615714173</v>
      </c>
      <c r="N41" s="15">
        <f>'Resource Estimates'!N41/'resources in percentage'!N$2</f>
        <v>0.44608699123951689</v>
      </c>
      <c r="O41" s="15">
        <f>'Resource Estimates'!O41/'resources in percentage'!O$2</f>
        <v>0.37911056344732014</v>
      </c>
      <c r="P41" s="15">
        <f>'Resource Estimates'!P41/'resources in percentage'!P$2</f>
        <v>0.76596000768533323</v>
      </c>
      <c r="Q41" s="15">
        <f>'Resource Estimates'!Q41/'resources in percentage'!Q$2</f>
        <v>0.78618288817004478</v>
      </c>
      <c r="R41" s="15">
        <f>'Resource Estimates'!R41/'resources in percentage'!R$2</f>
        <v>0.6931061114103847</v>
      </c>
    </row>
    <row r="42" spans="1:18" x14ac:dyDescent="0.35">
      <c r="A42" s="6">
        <v>2000</v>
      </c>
      <c r="B42" s="15">
        <f>'Resource Estimates'!B42/'resources in percentage'!B$2</f>
        <v>0.91609189155453519</v>
      </c>
      <c r="C42" s="15">
        <f>'Resource Estimates'!C42/'resources in percentage'!C$2</f>
        <v>0.45151864514590134</v>
      </c>
      <c r="D42" s="15">
        <f>'Resource Estimates'!D42/'resources in percentage'!D$2</f>
        <v>0.61770873604423682</v>
      </c>
      <c r="E42" s="15">
        <f>'Resource Estimates'!E42/'resources in percentage'!E$2</f>
        <v>0.57497171652177348</v>
      </c>
      <c r="F42" s="15">
        <f>'Resource Estimates'!F42/'resources in percentage'!F$2</f>
        <v>0.49999884982643883</v>
      </c>
      <c r="G42" s="15">
        <f>'Resource Estimates'!G42/'resources in percentage'!G$2</f>
        <v>0.57323261492670408</v>
      </c>
      <c r="H42" s="15">
        <f>'Resource Estimates'!H42/'resources in percentage'!H$2</f>
        <v>0.67103606518797432</v>
      </c>
      <c r="I42" s="15">
        <f>'Resource Estimates'!I42/'resources in percentage'!I$2</f>
        <v>0.80786430223592942</v>
      </c>
      <c r="J42" s="15">
        <f>'Resource Estimates'!J42/'resources in percentage'!J$2</f>
        <v>0.18139291670199834</v>
      </c>
      <c r="K42" s="15">
        <f>'Resource Estimates'!K42/'resources in percentage'!K$2</f>
        <v>0.42276964633733233</v>
      </c>
      <c r="L42" s="15">
        <f>'Resource Estimates'!L42/'resources in percentage'!L$2</f>
        <v>0.59005417918042735</v>
      </c>
      <c r="M42" s="15">
        <f>'Resource Estimates'!M42/'resources in percentage'!M$2</f>
        <v>0.9694418969385622</v>
      </c>
      <c r="N42" s="15">
        <f>'Resource Estimates'!N42/'resources in percentage'!N$2</f>
        <v>0.42152233618485058</v>
      </c>
      <c r="O42" s="15">
        <f>'Resource Estimates'!O42/'resources in percentage'!O$2</f>
        <v>0.35436785378081914</v>
      </c>
      <c r="P42" s="15">
        <f>'Resource Estimates'!P42/'resources in percentage'!P$2</f>
        <v>0.75522499448212133</v>
      </c>
      <c r="Q42" s="15">
        <f>'Resource Estimates'!Q42/'resources in percentage'!Q$2</f>
        <v>0.77450352465208494</v>
      </c>
      <c r="R42" s="15">
        <f>'Resource Estimates'!R42/'resources in percentage'!R$2</f>
        <v>0.67947252119040025</v>
      </c>
    </row>
    <row r="43" spans="1:18" x14ac:dyDescent="0.35">
      <c r="A43" s="6">
        <v>2001</v>
      </c>
      <c r="B43" s="15">
        <f>'Resource Estimates'!B43/'resources in percentage'!B$2</f>
        <v>0.9093186058449263</v>
      </c>
      <c r="C43" s="15">
        <f>'Resource Estimates'!C43/'resources in percentage'!C$2</f>
        <v>0.43551721396199422</v>
      </c>
      <c r="D43" s="15">
        <f>'Resource Estimates'!D43/'resources in percentage'!D$2</f>
        <v>0.59762883820100998</v>
      </c>
      <c r="E43" s="15">
        <f>'Resource Estimates'!E43/'resources in percentage'!E$2</f>
        <v>0.55455318369945417</v>
      </c>
      <c r="F43" s="15">
        <f>'Resource Estimates'!F43/'resources in percentage'!F$2</f>
        <v>0.48197563012258549</v>
      </c>
      <c r="G43" s="15">
        <f>'Resource Estimates'!G43/'resources in percentage'!G$2</f>
        <v>0.55673066332848886</v>
      </c>
      <c r="H43" s="15">
        <f>'Resource Estimates'!H43/'resources in percentage'!H$2</f>
        <v>0.65233864799670527</v>
      </c>
      <c r="I43" s="15">
        <f>'Resource Estimates'!I43/'resources in percentage'!I$2</f>
        <v>0.80264070932922149</v>
      </c>
      <c r="J43" s="15">
        <f>'Resource Estimates'!J43/'resources in percentage'!J$2</f>
        <v>0.1601373696260493</v>
      </c>
      <c r="K43" s="15">
        <f>'Resource Estimates'!K43/'resources in percentage'!K$2</f>
        <v>0.40394928444790523</v>
      </c>
      <c r="L43" s="15">
        <f>'Resource Estimates'!L43/'resources in percentage'!L$2</f>
        <v>0.57166518663380639</v>
      </c>
      <c r="M43" s="15">
        <f>'Resource Estimates'!M43/'resources in percentage'!M$2</f>
        <v>0.96806641075086819</v>
      </c>
      <c r="N43" s="15">
        <f>'Resource Estimates'!N43/'resources in percentage'!N$2</f>
        <v>0.39494039551406107</v>
      </c>
      <c r="O43" s="15">
        <f>'Resource Estimates'!O43/'resources in percentage'!O$2</f>
        <v>0.32760754365738326</v>
      </c>
      <c r="P43" s="15">
        <f>'Resource Estimates'!P43/'resources in percentage'!P$2</f>
        <v>0.75522499448212133</v>
      </c>
      <c r="Q43" s="15">
        <f>'Resource Estimates'!Q43/'resources in percentage'!Q$2</f>
        <v>0.77450352465208494</v>
      </c>
      <c r="R43" s="15">
        <f>'Resource Estimates'!R43/'resources in percentage'!R$2</f>
        <v>0.66162008992865073</v>
      </c>
    </row>
    <row r="44" spans="1:18" x14ac:dyDescent="0.35">
      <c r="A44" s="6">
        <v>2002</v>
      </c>
      <c r="B44" s="15">
        <f>'Resource Estimates'!B44/'resources in percentage'!B$2</f>
        <v>0.90157770789108749</v>
      </c>
      <c r="C44" s="15">
        <f>'Resource Estimates'!C44/'resources in percentage'!C$2</f>
        <v>0.41862129283612953</v>
      </c>
      <c r="D44" s="15">
        <f>'Resource Estimates'!D44/'resources in percentage'!D$2</f>
        <v>0.57745521854754644</v>
      </c>
      <c r="E44" s="15">
        <f>'Resource Estimates'!E44/'resources in percentage'!E$2</f>
        <v>0.53406355058513333</v>
      </c>
      <c r="F44" s="15">
        <f>'Resource Estimates'!F44/'resources in percentage'!F$2</f>
        <v>0.46493235829286639</v>
      </c>
      <c r="G44" s="15">
        <f>'Resource Estimates'!G44/'resources in percentage'!G$2</f>
        <v>0.54103728855447397</v>
      </c>
      <c r="H44" s="15">
        <f>'Resource Estimates'!H44/'resources in percentage'!H$2</f>
        <v>0.63446490557157142</v>
      </c>
      <c r="I44" s="15">
        <f>'Resource Estimates'!I44/'resources in percentage'!I$2</f>
        <v>0.79668465690054002</v>
      </c>
      <c r="J44" s="15">
        <f>'Resource Estimates'!J44/'resources in percentage'!J$2</f>
        <v>0.14582096724045335</v>
      </c>
      <c r="K44" s="15">
        <f>'Resource Estimates'!K44/'resources in percentage'!K$2</f>
        <v>0.38645532253736137</v>
      </c>
      <c r="L44" s="15">
        <f>'Resource Estimates'!L44/'resources in percentage'!L$2</f>
        <v>0.55372519282001109</v>
      </c>
      <c r="M44" s="15">
        <f>'Resource Estimates'!M44/'resources in percentage'!M$2</f>
        <v>0.96667021796037289</v>
      </c>
      <c r="N44" s="15">
        <f>'Resource Estimates'!N44/'resources in percentage'!N$2</f>
        <v>0.36653028975365998</v>
      </c>
      <c r="O44" s="15">
        <f>'Resource Estimates'!O44/'resources in percentage'!O$2</f>
        <v>0.3031768613223611</v>
      </c>
      <c r="P44" s="15">
        <f>'Resource Estimates'!P44/'resources in percentage'!P$2</f>
        <v>0.75522499448212133</v>
      </c>
      <c r="Q44" s="15">
        <f>'Resource Estimates'!Q44/'resources in percentage'!Q$2</f>
        <v>0.77450352465208494</v>
      </c>
      <c r="R44" s="15">
        <f>'Resource Estimates'!R44/'resources in percentage'!R$2</f>
        <v>0.64395455195083606</v>
      </c>
    </row>
    <row r="45" spans="1:18" x14ac:dyDescent="0.35">
      <c r="A45" s="6">
        <v>2003</v>
      </c>
      <c r="B45" s="15">
        <f>'Resource Estimates'!B45/'resources in percentage'!B$2</f>
        <v>0.89254666027827556</v>
      </c>
      <c r="C45" s="15">
        <f>'Resource Estimates'!C45/'resources in percentage'!C$2</f>
        <v>0.40178500437306203</v>
      </c>
      <c r="D45" s="15">
        <f>'Resource Estimates'!D45/'resources in percentage'!D$2</f>
        <v>0.55792593633946064</v>
      </c>
      <c r="E45" s="15">
        <f>'Resource Estimates'!E45/'resources in percentage'!E$2</f>
        <v>0.51390452020787414</v>
      </c>
      <c r="F45" s="15">
        <f>'Resource Estimates'!F45/'resources in percentage'!F$2</f>
        <v>0.4501342252545909</v>
      </c>
      <c r="G45" s="15">
        <f>'Resource Estimates'!G45/'resources in percentage'!G$2</f>
        <v>0.52650439613279987</v>
      </c>
      <c r="H45" s="15">
        <f>'Resource Estimates'!H45/'resources in percentage'!H$2</f>
        <v>0.61788550920750729</v>
      </c>
      <c r="I45" s="15">
        <f>'Resource Estimates'!I45/'resources in percentage'!I$2</f>
        <v>0.79026599845798018</v>
      </c>
      <c r="J45" s="15">
        <f>'Resource Estimates'!J45/'resources in percentage'!J$2</f>
        <v>0.13269170977133324</v>
      </c>
      <c r="K45" s="15">
        <f>'Resource Estimates'!K45/'resources in percentage'!K$2</f>
        <v>0.36690687044393705</v>
      </c>
      <c r="L45" s="15">
        <f>'Resource Estimates'!L45/'resources in percentage'!L$2</f>
        <v>0.5382097921634752</v>
      </c>
      <c r="M45" s="15">
        <f>'Resource Estimates'!M45/'resources in percentage'!M$2</f>
        <v>0.96512907895026878</v>
      </c>
      <c r="N45" s="15">
        <f>'Resource Estimates'!N45/'resources in percentage'!N$2</f>
        <v>0.33959112142168202</v>
      </c>
      <c r="O45" s="15">
        <f>'Resource Estimates'!O45/'resources in percentage'!O$2</f>
        <v>0.28315158181991251</v>
      </c>
      <c r="P45" s="15">
        <f>'Resource Estimates'!P45/'resources in percentage'!P$2</f>
        <v>0.75522499448212133</v>
      </c>
      <c r="Q45" s="15">
        <f>'Resource Estimates'!Q45/'resources in percentage'!Q$2</f>
        <v>0.77450352465208494</v>
      </c>
      <c r="R45" s="15">
        <f>'Resource Estimates'!R45/'resources in percentage'!R$2</f>
        <v>0.63034157496069743</v>
      </c>
    </row>
    <row r="46" spans="1:18" x14ac:dyDescent="0.35">
      <c r="A46" s="6">
        <v>2004</v>
      </c>
      <c r="B46" s="15">
        <f>'Resource Estimates'!B46/'resources in percentage'!B$2</f>
        <v>0.88238673171386217</v>
      </c>
      <c r="C46" s="15">
        <f>'Resource Estimates'!C46/'resources in percentage'!C$2</f>
        <v>0.38548540987516905</v>
      </c>
      <c r="D46" s="15">
        <f>'Resource Estimates'!D46/'resources in percentage'!D$2</f>
        <v>0.53831464754741765</v>
      </c>
      <c r="E46" s="15">
        <f>'Resource Estimates'!E46/'resources in percentage'!E$2</f>
        <v>0.49308090641158431</v>
      </c>
      <c r="F46" s="15">
        <f>'Resource Estimates'!F46/'resources in percentage'!F$2</f>
        <v>0.43271829719104615</v>
      </c>
      <c r="G46" s="15">
        <f>'Resource Estimates'!G46/'resources in percentage'!G$2</f>
        <v>0.51187479684843062</v>
      </c>
      <c r="H46" s="15">
        <f>'Resource Estimates'!H46/'resources in percentage'!H$2</f>
        <v>0.60264752603400606</v>
      </c>
      <c r="I46" s="15">
        <f>'Resource Estimates'!I46/'resources in percentage'!I$2</f>
        <v>0.78475327679259865</v>
      </c>
      <c r="J46" s="15">
        <f>'Resource Estimates'!J46/'resources in percentage'!J$2</f>
        <v>0.12247378388309446</v>
      </c>
      <c r="K46" s="15">
        <f>'Resource Estimates'!K46/'resources in percentage'!K$2</f>
        <v>0.34502896963137958</v>
      </c>
      <c r="L46" s="15">
        <f>'Resource Estimates'!L46/'resources in percentage'!L$2</f>
        <v>0.52051924209013867</v>
      </c>
      <c r="M46" s="15">
        <f>'Resource Estimates'!M46/'resources in percentage'!M$2</f>
        <v>0.96342896666704514</v>
      </c>
      <c r="N46" s="15">
        <f>'Resource Estimates'!N46/'resources in percentage'!N$2</f>
        <v>0.31237877899585403</v>
      </c>
      <c r="O46" s="15">
        <f>'Resource Estimates'!O46/'resources in percentage'!O$2</f>
        <v>0.26374242408216353</v>
      </c>
      <c r="P46" s="15">
        <f>'Resource Estimates'!P46/'resources in percentage'!P$2</f>
        <v>0.75522499448212133</v>
      </c>
      <c r="Q46" s="15">
        <f>'Resource Estimates'!Q46/'resources in percentage'!Q$2</f>
        <v>0.77450352465208494</v>
      </c>
      <c r="R46" s="15">
        <f>'Resource Estimates'!R46/'resources in percentage'!R$2</f>
        <v>0.61440479985928032</v>
      </c>
    </row>
    <row r="47" spans="1:18" x14ac:dyDescent="0.35">
      <c r="A47" s="6">
        <v>2005</v>
      </c>
      <c r="B47" s="15">
        <f>'Resource Estimates'!B47/'resources in percentage'!B$2</f>
        <v>0.87315280806717677</v>
      </c>
      <c r="C47" s="15">
        <f>'Resource Estimates'!C47/'resources in percentage'!C$2</f>
        <v>0.36974238689671629</v>
      </c>
      <c r="D47" s="15">
        <f>'Resource Estimates'!D47/'resources in percentage'!D$2</f>
        <v>0.518316756288148</v>
      </c>
      <c r="E47" s="15">
        <f>'Resource Estimates'!E47/'resources in percentage'!E$2</f>
        <v>0.47122233388206747</v>
      </c>
      <c r="F47" s="15">
        <f>'Resource Estimates'!F47/'resources in percentage'!F$2</f>
        <v>0.41566352362571513</v>
      </c>
      <c r="G47" s="15">
        <f>'Resource Estimates'!G47/'resources in percentage'!G$2</f>
        <v>0.49636677689458136</v>
      </c>
      <c r="H47" s="15">
        <f>'Resource Estimates'!H47/'resources in percentage'!H$2</f>
        <v>0.58858622109784087</v>
      </c>
      <c r="I47" s="15">
        <f>'Resource Estimates'!I47/'resources in percentage'!I$2</f>
        <v>0.77889360061680835</v>
      </c>
      <c r="J47" s="15">
        <f>'Resource Estimates'!J47/'resources in percentage'!J$2</f>
        <v>0.11218519460697021</v>
      </c>
      <c r="K47" s="15">
        <f>'Resource Estimates'!K47/'resources in percentage'!K$2</f>
        <v>0.32816411285178193</v>
      </c>
      <c r="L47" s="15">
        <f>'Resource Estimates'!L47/'resources in percentage'!L$2</f>
        <v>0.50127216307633948</v>
      </c>
      <c r="M47" s="15">
        <f>'Resource Estimates'!M47/'resources in percentage'!M$2</f>
        <v>0.96173570092184457</v>
      </c>
      <c r="N47" s="15">
        <f>'Resource Estimates'!N47/'resources in percentage'!N$2</f>
        <v>0.29004154347565697</v>
      </c>
      <c r="O47" s="15">
        <f>'Resource Estimates'!O47/'resources in percentage'!O$2</f>
        <v>0.24737949927546185</v>
      </c>
      <c r="P47" s="15">
        <f>'Resource Estimates'!P47/'resources in percentage'!P$2</f>
        <v>0.75522499448212133</v>
      </c>
      <c r="Q47" s="15">
        <f>'Resource Estimates'!Q47/'resources in percentage'!Q$2</f>
        <v>0.77450352465208494</v>
      </c>
      <c r="R47" s="15">
        <f>'Resource Estimates'!R47/'resources in percentage'!R$2</f>
        <v>0.59709380943481272</v>
      </c>
    </row>
    <row r="48" spans="1:18" x14ac:dyDescent="0.35">
      <c r="A48" s="6">
        <v>2006</v>
      </c>
      <c r="B48" s="15">
        <f>'Resource Estimates'!B48/'resources in percentage'!B$2</f>
        <v>0.86255632511190838</v>
      </c>
      <c r="C48" s="15">
        <f>'Resource Estimates'!C48/'resources in percentage'!C$2</f>
        <v>0.35413850679812364</v>
      </c>
      <c r="D48" s="15">
        <f>'Resource Estimates'!D48/'resources in percentage'!D$2</f>
        <v>0.49820171276608233</v>
      </c>
      <c r="E48" s="15">
        <f>'Resource Estimates'!E48/'resources in percentage'!E$2</f>
        <v>0.44917105504388438</v>
      </c>
      <c r="F48" s="15">
        <f>'Resource Estimates'!F48/'resources in percentage'!F$2</f>
        <v>0.39855814242369175</v>
      </c>
      <c r="G48" s="15">
        <f>'Resource Estimates'!G48/'resources in percentage'!G$2</f>
        <v>0.48061161718051132</v>
      </c>
      <c r="H48" s="15">
        <f>'Resource Estimates'!H48/'resources in percentage'!H$2</f>
        <v>0.57640760134141322</v>
      </c>
      <c r="I48" s="15">
        <f>'Resource Estimates'!I48/'resources in percentage'!I$2</f>
        <v>0.7723400154202007</v>
      </c>
      <c r="J48" s="15">
        <f>'Resource Estimates'!J48/'resources in percentage'!J$2</f>
        <v>0.10099211396591196</v>
      </c>
      <c r="K48" s="15">
        <f>'Resource Estimates'!K48/'resources in percentage'!K$2</f>
        <v>0.31250907363169633</v>
      </c>
      <c r="L48" s="15">
        <f>'Resource Estimates'!L48/'resources in percentage'!L$2</f>
        <v>0.47886213743352296</v>
      </c>
      <c r="M48" s="15">
        <f>'Resource Estimates'!M48/'resources in percentage'!M$2</f>
        <v>0.9603132909003832</v>
      </c>
      <c r="N48" s="15">
        <f>'Resource Estimates'!N48/'resources in percentage'!N$2</f>
        <v>0.2696585533960793</v>
      </c>
      <c r="O48" s="15">
        <f>'Resource Estimates'!O48/'resources in percentage'!O$2</f>
        <v>0.2314740382683011</v>
      </c>
      <c r="P48" s="15">
        <f>'Resource Estimates'!P48/'resources in percentage'!P$2</f>
        <v>0.75522499448212133</v>
      </c>
      <c r="Q48" s="15">
        <f>'Resource Estimates'!Q48/'resources in percentage'!Q$2</f>
        <v>0.77450352465208494</v>
      </c>
      <c r="R48" s="15">
        <f>'Resource Estimates'!R48/'resources in percentage'!R$2</f>
        <v>0.58365260936005536</v>
      </c>
    </row>
    <row r="49" spans="1:18" x14ac:dyDescent="0.35">
      <c r="A49" s="6">
        <v>2007</v>
      </c>
      <c r="B49" s="15">
        <f>'Resource Estimates'!B49/'resources in percentage'!B$2</f>
        <v>0.85013863464429207</v>
      </c>
      <c r="C49" s="15">
        <f>'Resource Estimates'!C49/'resources in percentage'!C$2</f>
        <v>0.33799793273435647</v>
      </c>
      <c r="D49" s="15">
        <f>'Resource Estimates'!D49/'resources in percentage'!D$2</f>
        <v>0.47861385442659854</v>
      </c>
      <c r="E49" s="15">
        <f>'Resource Estimates'!E49/'resources in percentage'!E$2</f>
        <v>0.42747707560412745</v>
      </c>
      <c r="F49" s="15">
        <f>'Resource Estimates'!F49/'resources in percentage'!F$2</f>
        <v>0.38223947993752255</v>
      </c>
      <c r="G49" s="15">
        <f>'Resource Estimates'!G49/'resources in percentage'!G$2</f>
        <v>0.4650982246231789</v>
      </c>
      <c r="H49" s="15">
        <f>'Resource Estimates'!H49/'resources in percentage'!H$2</f>
        <v>0.56438194975583933</v>
      </c>
      <c r="I49" s="15">
        <f>'Resource Estimates'!I49/'resources in percentage'!I$2</f>
        <v>0.76597918272937571</v>
      </c>
      <c r="J49" s="15">
        <f>'Resource Estimates'!J49/'resources in percentage'!J$2</f>
        <v>9.1113372339523421E-2</v>
      </c>
      <c r="K49" s="15">
        <f>'Resource Estimates'!K49/'resources in percentage'!K$2</f>
        <v>0.29750953556203724</v>
      </c>
      <c r="L49" s="15">
        <f>'Resource Estimates'!L49/'resources in percentage'!L$2</f>
        <v>0.45446653961665456</v>
      </c>
      <c r="M49" s="15">
        <f>'Resource Estimates'!M49/'resources in percentage'!M$2</f>
        <v>0.9584622208031891</v>
      </c>
      <c r="N49" s="15">
        <f>'Resource Estimates'!N49/'resources in percentage'!N$2</f>
        <v>0.25223845156518243</v>
      </c>
      <c r="O49" s="15">
        <f>'Resource Estimates'!O49/'resources in percentage'!O$2</f>
        <v>0.21576689971758872</v>
      </c>
      <c r="P49" s="15">
        <f>'Resource Estimates'!P49/'resources in percentage'!P$2</f>
        <v>0.75522499448212133</v>
      </c>
      <c r="Q49" s="15">
        <f>'Resource Estimates'!Q49/'resources in percentage'!Q$2</f>
        <v>0.77450352465208494</v>
      </c>
      <c r="R49" s="15">
        <f>'Resource Estimates'!R49/'resources in percentage'!R$2</f>
        <v>0.57114724992029553</v>
      </c>
    </row>
    <row r="50" spans="1:18" x14ac:dyDescent="0.35">
      <c r="A50" s="6">
        <v>2008</v>
      </c>
      <c r="B50" s="15">
        <f>'Resource Estimates'!B50/'resources in percentage'!B$2</f>
        <v>0.83788221288404729</v>
      </c>
      <c r="C50" s="15">
        <f>'Resource Estimates'!C50/'resources in percentage'!C$2</f>
        <v>0.32233441997296663</v>
      </c>
      <c r="D50" s="15">
        <f>'Resource Estimates'!D50/'resources in percentage'!D$2</f>
        <v>0.46011551213111712</v>
      </c>
      <c r="E50" s="15">
        <f>'Resource Estimates'!E50/'resources in percentage'!E$2</f>
        <v>0.40710038571227342</v>
      </c>
      <c r="F50" s="15">
        <f>'Resource Estimates'!F50/'resources in percentage'!F$2</f>
        <v>0.36736313509708612</v>
      </c>
      <c r="G50" s="15">
        <f>'Resource Estimates'!G50/'resources in percentage'!G$2</f>
        <v>0.44941022245264711</v>
      </c>
      <c r="H50" s="15">
        <f>'Resource Estimates'!H50/'resources in percentage'!H$2</f>
        <v>0.55321527328352071</v>
      </c>
      <c r="I50" s="15">
        <f>'Resource Estimates'!I50/'resources in percentage'!I$2</f>
        <v>0.75994602929838118</v>
      </c>
      <c r="J50" s="15">
        <f>'Resource Estimates'!J50/'resources in percentage'!J$2</f>
        <v>7.8803810169874755E-2</v>
      </c>
      <c r="K50" s="15">
        <f>'Resource Estimates'!K50/'resources in percentage'!K$2</f>
        <v>0.27940846520344731</v>
      </c>
      <c r="L50" s="15">
        <f>'Resource Estimates'!L50/'resources in percentage'!L$2</f>
        <v>0.42990132005627424</v>
      </c>
      <c r="M50" s="15">
        <f>'Resource Estimates'!M50/'resources in percentage'!M$2</f>
        <v>0.95671635360732399</v>
      </c>
      <c r="N50" s="15">
        <f>'Resource Estimates'!N50/'resources in percentage'!N$2</f>
        <v>0.23734626077198992</v>
      </c>
      <c r="O50" s="15">
        <f>'Resource Estimates'!O50/'resources in percentage'!O$2</f>
        <v>0.19712987741027882</v>
      </c>
      <c r="P50" s="15">
        <f>'Resource Estimates'!P50/'resources in percentage'!P$2</f>
        <v>0.75522499448212133</v>
      </c>
      <c r="Q50" s="15">
        <f>'Resource Estimates'!Q50/'resources in percentage'!Q$2</f>
        <v>0.77450352465208494</v>
      </c>
      <c r="R50" s="15">
        <f>'Resource Estimates'!R50/'resources in percentage'!R$2</f>
        <v>0.5587793120128407</v>
      </c>
    </row>
    <row r="51" spans="1:18" x14ac:dyDescent="0.35">
      <c r="A51" s="6">
        <v>2009</v>
      </c>
      <c r="B51" s="15">
        <f>'Resource Estimates'!B51/'resources in percentage'!B$2</f>
        <v>0.82394859656713748</v>
      </c>
      <c r="C51" s="15">
        <f>'Resource Estimates'!C51/'resources in percentage'!C$2</f>
        <v>0.30847976464975757</v>
      </c>
      <c r="D51" s="15">
        <f>'Resource Estimates'!D51/'resources in percentage'!D$2</f>
        <v>0.44283555336871361</v>
      </c>
      <c r="E51" s="15">
        <f>'Resource Estimates'!E51/'resources in percentage'!E$2</f>
        <v>0.38762092157419825</v>
      </c>
      <c r="F51" s="15">
        <f>'Resource Estimates'!F51/'resources in percentage'!F$2</f>
        <v>0.3534115297998468</v>
      </c>
      <c r="G51" s="15">
        <f>'Resource Estimates'!G51/'resources in percentage'!G$2</f>
        <v>0.43677654536223426</v>
      </c>
      <c r="H51" s="15">
        <f>'Resource Estimates'!H51/'resources in percentage'!H$2</f>
        <v>0.54184856151085492</v>
      </c>
      <c r="I51" s="15">
        <f>'Resource Estimates'!I51/'resources in percentage'!I$2</f>
        <v>0.75383577486507347</v>
      </c>
      <c r="J51" s="15">
        <f>'Resource Estimates'!J51/'resources in percentage'!J$2</f>
        <v>6.8713078379829817E-2</v>
      </c>
      <c r="K51" s="15">
        <f>'Resource Estimates'!K51/'resources in percentage'!K$2</f>
        <v>0.25935628907160801</v>
      </c>
      <c r="L51" s="15">
        <f>'Resource Estimates'!L51/'resources in percentage'!L$2</f>
        <v>0.41668080181195905</v>
      </c>
      <c r="M51" s="15">
        <f>'Resource Estimates'!M51/'resources in percentage'!M$2</f>
        <v>0.95599529626138946</v>
      </c>
      <c r="N51" s="15">
        <f>'Resource Estimates'!N51/'resources in percentage'!N$2</f>
        <v>0.22457011853654327</v>
      </c>
      <c r="O51" s="15">
        <f>'Resource Estimates'!O51/'resources in percentage'!O$2</f>
        <v>0.17941307130088943</v>
      </c>
      <c r="P51" s="15">
        <f>'Resource Estimates'!P51/'resources in percentage'!P$2</f>
        <v>0.75522499448212133</v>
      </c>
      <c r="Q51" s="15">
        <f>'Resource Estimates'!Q51/'resources in percentage'!Q$2</f>
        <v>0.77450352465208494</v>
      </c>
      <c r="R51" s="15">
        <f>'Resource Estimates'!R51/'resources in percentage'!R$2</f>
        <v>0.54480354217741667</v>
      </c>
    </row>
    <row r="52" spans="1:18" x14ac:dyDescent="0.35">
      <c r="A52" s="6">
        <v>2010</v>
      </c>
      <c r="B52" s="15">
        <f>'Resource Estimates'!B52/'resources in percentage'!B$2</f>
        <v>0.80886997242788905</v>
      </c>
      <c r="C52" s="15">
        <f>'Resource Estimates'!C52/'resources in percentage'!C$2</f>
        <v>0.29434682356682845</v>
      </c>
      <c r="D52" s="15">
        <f>'Resource Estimates'!D52/'resources in percentage'!D$2</f>
        <v>0.42591876662097755</v>
      </c>
      <c r="E52" s="15">
        <f>'Resource Estimates'!E52/'resources in percentage'!E$2</f>
        <v>0.3680258990305022</v>
      </c>
      <c r="F52" s="15">
        <f>'Resource Estimates'!F52/'resources in percentage'!F$2</f>
        <v>0.34018913454040217</v>
      </c>
      <c r="G52" s="15">
        <f>'Resource Estimates'!G52/'resources in percentage'!G$2</f>
        <v>0.42313281881700637</v>
      </c>
      <c r="H52" s="15">
        <f>'Resource Estimates'!H52/'resources in percentage'!H$2</f>
        <v>0.52983467670765427</v>
      </c>
      <c r="I52" s="15">
        <f>'Resource Estimates'!I52/'resources in percentage'!I$2</f>
        <v>0.74728218966846593</v>
      </c>
      <c r="J52" s="15">
        <f>'Resource Estimates'!J52/'resources in percentage'!J$2</f>
        <v>5.9894287571723312E-2</v>
      </c>
      <c r="K52" s="15">
        <f>'Resource Estimates'!K52/'resources in percentage'!K$2</f>
        <v>0.24060631656746162</v>
      </c>
      <c r="L52" s="15">
        <f>'Resource Estimates'!L52/'resources in percentage'!L$2</f>
        <v>0.40108557915847626</v>
      </c>
      <c r="M52" s="15">
        <f>'Resource Estimates'!M52/'resources in percentage'!M$2</f>
        <v>0.95437550555838691</v>
      </c>
      <c r="N52" s="15">
        <f>'Resource Estimates'!N52/'resources in percentage'!N$2</f>
        <v>0.21259248519081203</v>
      </c>
      <c r="O52" s="15">
        <f>'Resource Estimates'!O52/'resources in percentage'!O$2</f>
        <v>0.16329342204076439</v>
      </c>
      <c r="P52" s="15">
        <f>'Resource Estimates'!P52/'resources in percentage'!P$2</f>
        <v>0.75522499448212133</v>
      </c>
      <c r="Q52" s="15">
        <f>'Resource Estimates'!Q52/'resources in percentage'!Q$2</f>
        <v>0.77450352465208494</v>
      </c>
      <c r="R52" s="15">
        <f>'Resource Estimates'!R52/'resources in percentage'!R$2</f>
        <v>0.531161706665494</v>
      </c>
    </row>
    <row r="53" spans="1:18" x14ac:dyDescent="0.35">
      <c r="A53" s="6">
        <v>2011</v>
      </c>
      <c r="B53" s="15">
        <f>'Resource Estimates'!B53/'resources in percentage'!B$2</f>
        <v>0.79258183298335338</v>
      </c>
      <c r="C53" s="15">
        <f>'Resource Estimates'!C53/'resources in percentage'!C$2</f>
        <v>0.27979645384431912</v>
      </c>
      <c r="D53" s="15">
        <f>'Resource Estimates'!D53/'resources in percentage'!D$2</f>
        <v>0.40900197987324149</v>
      </c>
      <c r="E53" s="15">
        <f>'Resource Estimates'!E53/'resources in percentage'!E$2</f>
        <v>0.34857291362186216</v>
      </c>
      <c r="F53" s="15">
        <f>'Resource Estimates'!F53/'resources in percentage'!F$2</f>
        <v>0.32742450835831127</v>
      </c>
      <c r="G53" s="15">
        <f>'Resource Estimates'!G53/'resources in percentage'!G$2</f>
        <v>0.40825876607415795</v>
      </c>
      <c r="H53" s="15">
        <f>'Resource Estimates'!H53/'resources in percentage'!H$2</f>
        <v>0.51783255868682709</v>
      </c>
      <c r="I53" s="15">
        <f>'Resource Estimates'!I53/'resources in percentage'!I$2</f>
        <v>0.74040092521202805</v>
      </c>
      <c r="J53" s="15">
        <f>'Resource Estimates'!J53/'resources in percentage'!J$2</f>
        <v>5.1061364086039715E-2</v>
      </c>
      <c r="K53" s="15">
        <f>'Resource Estimates'!K53/'resources in percentage'!K$2</f>
        <v>0.22181455036580483</v>
      </c>
      <c r="L53" s="15">
        <f>'Resource Estimates'!L53/'resources in percentage'!L$2</f>
        <v>0.3799926164652821</v>
      </c>
      <c r="M53" s="15">
        <f>'Resource Estimates'!M53/'resources in percentage'!M$2</f>
        <v>0.95259106396536786</v>
      </c>
      <c r="N53" s="15">
        <f>'Resource Estimates'!N53/'resources in percentage'!N$2</f>
        <v>0.2003626911430654</v>
      </c>
      <c r="O53" s="15">
        <f>'Resource Estimates'!O53/'resources in percentage'!O$2</f>
        <v>0.14766561247263138</v>
      </c>
      <c r="P53" s="15">
        <f>'Resource Estimates'!P53/'resources in percentage'!P$2</f>
        <v>0.75522499448212133</v>
      </c>
      <c r="Q53" s="15">
        <f>'Resource Estimates'!Q53/'resources in percentage'!Q$2</f>
        <v>0.77450352465208494</v>
      </c>
      <c r="R53" s="15">
        <f>'Resource Estimates'!R53/'resources in percentage'!R$2</f>
        <v>0.51877040709754729</v>
      </c>
    </row>
    <row r="54" spans="1:18" x14ac:dyDescent="0.35">
      <c r="A54" s="6">
        <v>2012</v>
      </c>
      <c r="B54" s="15">
        <f>'Resource Estimates'!B54/'resources in percentage'!B$2</f>
        <v>0.77451973775772953</v>
      </c>
      <c r="C54" s="15">
        <f>'Resource Estimates'!C54/'resources in percentage'!C$2</f>
        <v>0.26466963504810381</v>
      </c>
      <c r="D54" s="15">
        <f>'Resource Estimates'!D54/'resources in percentage'!D$2</f>
        <v>0.39244836514017295</v>
      </c>
      <c r="E54" s="15">
        <f>'Resource Estimates'!E54/'resources in percentage'!E$2</f>
        <v>0.32925008805811989</v>
      </c>
      <c r="F54" s="15">
        <f>'Resource Estimates'!F54/'resources in percentage'!F$2</f>
        <v>0.31555701755394888</v>
      </c>
      <c r="G54" s="15">
        <f>'Resource Estimates'!G54/'resources in percentage'!G$2</f>
        <v>0.39320204481288556</v>
      </c>
      <c r="H54" s="15">
        <f>'Resource Estimates'!H54/'resources in percentage'!H$2</f>
        <v>0.5053127022415721</v>
      </c>
      <c r="I54" s="15">
        <f>'Resource Estimates'!I54/'resources in percentage'!I$2</f>
        <v>0.73280647648419461</v>
      </c>
      <c r="J54" s="15">
        <f>'Resource Estimates'!J54/'resources in percentage'!J$2</f>
        <v>4.229910398824159E-2</v>
      </c>
      <c r="K54" s="15">
        <f>'Resource Estimates'!K54/'resources in percentage'!K$2</f>
        <v>0.20215831452616945</v>
      </c>
      <c r="L54" s="15">
        <f>'Resource Estimates'!L54/'resources in percentage'!L$2</f>
        <v>0.35963800724384587</v>
      </c>
      <c r="M54" s="15">
        <f>'Resource Estimates'!M54/'resources in percentage'!M$2</f>
        <v>0.95109217310452765</v>
      </c>
      <c r="N54" s="15">
        <f>'Resource Estimates'!N54/'resources in percentage'!N$2</f>
        <v>0.18655689270772258</v>
      </c>
      <c r="O54" s="15">
        <f>'Resource Estimates'!O54/'resources in percentage'!O$2</f>
        <v>0.1317601514654706</v>
      </c>
      <c r="P54" s="15">
        <f>'Resource Estimates'!P54/'resources in percentage'!P$2</f>
        <v>0.75522499448212133</v>
      </c>
      <c r="Q54" s="15">
        <f>'Resource Estimates'!Q54/'resources in percentage'!Q$2</f>
        <v>0.77450352465208494</v>
      </c>
      <c r="R54" s="15">
        <f>'Resource Estimates'!R54/'resources in percentage'!R$2</f>
        <v>0.50568787722210617</v>
      </c>
    </row>
    <row r="55" spans="1:18" x14ac:dyDescent="0.35">
      <c r="A55" s="6">
        <v>2013</v>
      </c>
      <c r="B55" s="15">
        <f>'Resource Estimates'!B55/'resources in percentage'!B$2</f>
        <v>0.75500622416576102</v>
      </c>
      <c r="C55" s="15">
        <f>'Resource Estimates'!C55/'resources in percentage'!C$2</f>
        <v>0.24872783652699385</v>
      </c>
      <c r="D55" s="15">
        <f>'Resource Estimates'!D55/'resources in percentage'!D$2</f>
        <v>0.37588303518082472</v>
      </c>
      <c r="E55" s="15">
        <f>'Resource Estimates'!E55/'resources in percentage'!E$2</f>
        <v>0.30900045248116825</v>
      </c>
      <c r="F55" s="15">
        <f>'Resource Estimates'!F55/'resources in percentage'!F$2</f>
        <v>0.30360441390605841</v>
      </c>
      <c r="G55" s="15">
        <f>'Resource Estimates'!G55/'resources in percentage'!G$2</f>
        <v>0.37652279729972943</v>
      </c>
      <c r="H55" s="15">
        <f>'Resource Estimates'!H55/'resources in percentage'!H$2</f>
        <v>0.48985115020297709</v>
      </c>
      <c r="I55" s="15">
        <f>'Resource Estimates'!I55/'resources in percentage'!I$2</f>
        <v>0.72471087124132638</v>
      </c>
      <c r="J55" s="15">
        <f>'Resource Estimates'!J55/'resources in percentage'!J$2</f>
        <v>3.9062720823087121E-2</v>
      </c>
      <c r="K55" s="15">
        <f>'Resource Estimates'!K55/'resources in percentage'!K$2</f>
        <v>0.18465775361075551</v>
      </c>
      <c r="L55" s="15">
        <f>'Resource Estimates'!L55/'resources in percentage'!L$2</f>
        <v>0.33788651307584056</v>
      </c>
      <c r="M55" s="15">
        <f>'Resource Estimates'!M55/'resources in percentage'!M$2</f>
        <v>0.94938955599032004</v>
      </c>
      <c r="N55" s="15">
        <f>'Resource Estimates'!N55/'resources in percentage'!N$2</f>
        <v>0.17352858977026053</v>
      </c>
      <c r="O55" s="15">
        <f>'Resource Estimates'!O55/'resources in percentage'!O$2</f>
        <v>0.12085770495964786</v>
      </c>
      <c r="P55" s="15">
        <f>'Resource Estimates'!P55/'resources in percentage'!P$2</f>
        <v>0.75522499448212133</v>
      </c>
      <c r="Q55" s="15">
        <f>'Resource Estimates'!Q55/'resources in percentage'!Q$2</f>
        <v>0.77450352465208494</v>
      </c>
      <c r="R55" s="15">
        <f>'Resource Estimates'!R55/'resources in percentage'!R$2</f>
        <v>0.49484669253856051</v>
      </c>
    </row>
    <row r="56" spans="1:18" x14ac:dyDescent="0.35">
      <c r="A56" s="6">
        <v>2014</v>
      </c>
      <c r="B56" s="15">
        <f>'Resource Estimates'!B56/'resources in percentage'!B$2</f>
        <v>0.73474119839744056</v>
      </c>
      <c r="C56" s="15">
        <f>'Resource Estimates'!C56/'resources in percentage'!C$2</f>
        <v>0.23258726246322664</v>
      </c>
      <c r="D56" s="15">
        <f>'Resource Estimates'!D56/'resources in percentage'!D$2</f>
        <v>0.35864993732353967</v>
      </c>
      <c r="E56" s="15">
        <f>'Resource Estimates'!E56/'resources in percentage'!E$2</f>
        <v>0.28783163450853994</v>
      </c>
      <c r="F56" s="15">
        <f>'Resource Estimates'!F56/'resources in percentage'!F$2</f>
        <v>0.29254204459452932</v>
      </c>
      <c r="G56" s="15">
        <f>'Resource Estimates'!G56/'resources in percentage'!G$2</f>
        <v>0.35894095240141938</v>
      </c>
      <c r="H56" s="15">
        <f>'Resource Estimates'!H56/'resources in percentage'!H$2</f>
        <v>0.47202447490733668</v>
      </c>
      <c r="I56" s="15">
        <f>'Resource Estimates'!I56/'resources in percentage'!I$2</f>
        <v>0.71642251349267572</v>
      </c>
      <c r="J56" s="15">
        <f>'Resource Estimates'!J56/'resources in percentage'!J$2</f>
        <v>3.8553944430311744E-2</v>
      </c>
      <c r="K56" s="15">
        <f>'Resource Estimates'!K56/'resources in percentage'!K$2</f>
        <v>0.16407325775273088</v>
      </c>
      <c r="L56" s="15">
        <f>'Resource Estimates'!L56/'resources in percentage'!L$2</f>
        <v>0.31611506340859852</v>
      </c>
      <c r="M56" s="15">
        <f>'Resource Estimates'!M56/'resources in percentage'!M$2</f>
        <v>0.94758307188464153</v>
      </c>
      <c r="N56" s="15">
        <f>'Resource Estimates'!N56/'resources in percentage'!N$2</f>
        <v>0.16361026882432167</v>
      </c>
      <c r="O56" s="15">
        <f>'Resource Estimates'!O56/'resources in percentage'!O$2</f>
        <v>0.11232719503294783</v>
      </c>
      <c r="P56" s="15">
        <f>'Resource Estimates'!P56/'resources in percentage'!P$2</f>
        <v>0.75522499448212133</v>
      </c>
      <c r="Q56" s="15">
        <f>'Resource Estimates'!Q56/'resources in percentage'!Q$2</f>
        <v>0.77450352465208494</v>
      </c>
      <c r="R56" s="15">
        <f>'Resource Estimates'!R56/'resources in percentage'!R$2</f>
        <v>0.48140686667912624</v>
      </c>
    </row>
    <row r="57" spans="1:18" x14ac:dyDescent="0.35">
      <c r="A57" s="6">
        <v>2015</v>
      </c>
      <c r="B57" s="15">
        <f>'Resource Estimates'!B57/'resources in percentage'!B$2</f>
        <v>0.71255820389234925</v>
      </c>
      <c r="C57" s="15">
        <f>'Resource Estimates'!C57/'resources in percentage'!C$2</f>
        <v>0.21799713763218584</v>
      </c>
      <c r="D57" s="15">
        <f>'Resource Estimates'!D57/'resources in percentage'!D$2</f>
        <v>0.34118253494066264</v>
      </c>
      <c r="E57" s="15">
        <f>'Resource Estimates'!E57/'resources in percentage'!E$2</f>
        <v>0.26594424048134579</v>
      </c>
      <c r="F57" s="15">
        <f>'Resource Estimates'!F57/'resources in percentage'!F$2</f>
        <v>0.28178102075603206</v>
      </c>
      <c r="G57" s="15">
        <f>'Resource Estimates'!G57/'resources in percentage'!G$2</f>
        <v>0.34020937035773474</v>
      </c>
      <c r="H57" s="15">
        <f>'Resource Estimates'!H57/'resources in percentage'!H$2</f>
        <v>0.45310348885097379</v>
      </c>
      <c r="I57" s="15">
        <f>'Resource Estimates'!I57/'resources in percentage'!I$2</f>
        <v>0.70755589822667719</v>
      </c>
      <c r="J57" s="15">
        <f>'Resource Estimates'!J57/'resources in percentage'!J$2</f>
        <v>3.8031035359959275E-2</v>
      </c>
      <c r="K57" s="15">
        <f>'Resource Estimates'!K57/'resources in percentage'!K$2</f>
        <v>0.15856308868622612</v>
      </c>
      <c r="L57" s="15">
        <f>'Resource Estimates'!L57/'resources in percentage'!L$2</f>
        <v>0.29362521576883516</v>
      </c>
      <c r="M57" s="15">
        <f>'Resource Estimates'!M57/'resources in percentage'!M$2</f>
        <v>0.94566904703538224</v>
      </c>
      <c r="N57" s="15">
        <f>'Resource Estimates'!N57/'resources in percentage'!N$2</f>
        <v>0.15581430045367906</v>
      </c>
      <c r="O57" s="15">
        <f>'Resource Estimates'!O57/'resources in percentage'!O$2</f>
        <v>0.105044794432163</v>
      </c>
      <c r="P57" s="15">
        <f>'Resource Estimates'!P57/'resources in percentage'!P$2</f>
        <v>0.75522499448212133</v>
      </c>
      <c r="Q57" s="15">
        <f>'Resource Estimates'!Q57/'resources in percentage'!Q$2</f>
        <v>0.77450352465208494</v>
      </c>
      <c r="R57" s="15">
        <f>'Resource Estimates'!R57/'resources in percentage'!R$2</f>
        <v>0.46315866140433815</v>
      </c>
    </row>
    <row r="58" spans="1:18" x14ac:dyDescent="0.35">
      <c r="A58" s="6">
        <v>2016</v>
      </c>
      <c r="B58" s="15">
        <f>'Resource Estimates'!B58/'resources in percentage'!B$2</f>
        <v>0.68990382095561065</v>
      </c>
      <c r="C58" s="15">
        <f>'Resource Estimates'!C58/'resources in percentage'!C$2</f>
        <v>0.20428162518883686</v>
      </c>
      <c r="D58" s="15">
        <f>'Resource Estimates'!D58/'resources in percentage'!D$2</f>
        <v>0.32246160334586887</v>
      </c>
      <c r="E58" s="15">
        <f>'Resource Estimates'!E58/'resources in percentage'!E$2</f>
        <v>0.24098564073757925</v>
      </c>
      <c r="F58" s="15">
        <f>'Resource Estimates'!F58/'resources in percentage'!F$2</f>
        <v>0.27224148123951902</v>
      </c>
      <c r="G58" s="15">
        <f>'Resource Estimates'!G58/'resources in percentage'!G$2</f>
        <v>0.32120109923467255</v>
      </c>
      <c r="H58" s="15">
        <f>'Resource Estimates'!H58/'resources in percentage'!H$2</f>
        <v>0.4344178384420781</v>
      </c>
      <c r="I58" s="15">
        <f>'Resource Estimates'!I58/'resources in percentage'!I$2</f>
        <v>0.69849653045489624</v>
      </c>
      <c r="J58" s="15">
        <f>'Resource Estimates'!J58/'resources in percentage'!J$2</f>
        <v>3.6335114050708023E-2</v>
      </c>
      <c r="K58" s="15">
        <f>'Resource Estimates'!K58/'resources in percentage'!K$2</f>
        <v>0.15244141183509527</v>
      </c>
      <c r="L58" s="15">
        <f>'Resource Estimates'!L58/'resources in percentage'!L$2</f>
        <v>0.27065643614739099</v>
      </c>
      <c r="M58" s="15">
        <f>'Resource Estimates'!M58/'resources in percentage'!M$2</f>
        <v>0.94397344344792988</v>
      </c>
      <c r="N58" s="15">
        <f>'Resource Estimates'!N58/'resources in percentage'!N$2</f>
        <v>0.14772414459735184</v>
      </c>
      <c r="O58" s="15">
        <f>'Resource Estimates'!O58/'resources in percentage'!O$2</f>
        <v>9.7080164581195713E-2</v>
      </c>
      <c r="P58" s="15">
        <f>'Resource Estimates'!P58/'resources in percentage'!P$2</f>
        <v>0.75522499448212133</v>
      </c>
      <c r="Q58" s="15">
        <f>'Resource Estimates'!Q58/'resources in percentage'!Q$2</f>
        <v>0.77450352465208494</v>
      </c>
      <c r="R58" s="15">
        <f>'Resource Estimates'!R58/'resources in percentage'!R$2</f>
        <v>0.44314596365475312</v>
      </c>
    </row>
    <row r="59" spans="1:18" x14ac:dyDescent="0.35">
      <c r="A59" s="6">
        <v>2017</v>
      </c>
      <c r="B59" s="15">
        <f>'Resource Estimates'!B59/'resources in percentage'!B$2</f>
        <v>0.66487733660214254</v>
      </c>
      <c r="C59" s="15">
        <f>'Resource Estimates'!C59/'resources in percentage'!C$2</f>
        <v>0.19028782698576777</v>
      </c>
      <c r="D59" s="15">
        <f>'Resource Estimates'!D59/'resources in percentage'!D$2</f>
        <v>0.30213568575077049</v>
      </c>
      <c r="E59" s="15">
        <f>'Resource Estimates'!E59/'resources in percentage'!E$2</f>
        <v>0.21502558929474727</v>
      </c>
      <c r="F59" s="15">
        <f>'Resource Estimates'!F59/'resources in percentage'!F$2</f>
        <v>0.2612182178290704</v>
      </c>
      <c r="G59" s="15">
        <f>'Resource Estimates'!G59/'resources in percentage'!G$2</f>
        <v>0.30561786283206038</v>
      </c>
      <c r="H59" s="15">
        <f>'Resource Estimates'!H59/'resources in percentage'!H$2</f>
        <v>0.41493204683179391</v>
      </c>
      <c r="I59" s="15">
        <f>'Resource Estimates'!I59/'resources in percentage'!I$2</f>
        <v>0.69020817270624546</v>
      </c>
      <c r="J59" s="15">
        <f>'Resource Estimates'!J59/'resources in percentage'!J$2</f>
        <v>3.4427202577800367E-2</v>
      </c>
      <c r="K59" s="15">
        <f>'Resource Estimates'!K59/'resources in percentage'!K$2</f>
        <v>0.14195999243314109</v>
      </c>
      <c r="L59" s="15">
        <f>'Resource Estimates'!L59/'resources in percentage'!L$2</f>
        <v>0.25006236093511436</v>
      </c>
      <c r="M59" s="15">
        <f>'Resource Estimates'!M59/'resources in percentage'!M$2</f>
        <v>0.94190077930301574</v>
      </c>
      <c r="N59" s="15">
        <f>'Resource Estimates'!N59/'resources in percentage'!N$2</f>
        <v>0.14003324318588228</v>
      </c>
      <c r="O59" s="15">
        <f>'Resource Estimates'!O59/'resources in percentage'!O$2</f>
        <v>8.9007118454036638E-2</v>
      </c>
      <c r="P59" s="15">
        <f>'Resource Estimates'!P59/'resources in percentage'!P$2</f>
        <v>0.75522499448212133</v>
      </c>
      <c r="Q59" s="15">
        <f>'Resource Estimates'!Q59/'resources in percentage'!Q$2</f>
        <v>0.77450352465208494</v>
      </c>
      <c r="R59" s="15">
        <f>'Resource Estimates'!R59/'resources in percentage'!R$2</f>
        <v>0.4260603445432658</v>
      </c>
    </row>
    <row r="60" spans="1:18" x14ac:dyDescent="0.35">
      <c r="A60" s="6">
        <v>2018</v>
      </c>
      <c r="B60" s="15">
        <f>'Resource Estimates'!B60/'resources in percentage'!B$2</f>
        <v>0.63761905460735824</v>
      </c>
      <c r="C60" s="15">
        <f>'Resource Estimates'!C60/'resources in percentage'!C$2</f>
        <v>0.17559831438339837</v>
      </c>
      <c r="D60" s="15">
        <f>'Resource Estimates'!D60/'resources in percentage'!D$2</f>
        <v>0.28130601342564954</v>
      </c>
      <c r="E60" s="15">
        <f>'Resource Estimates'!E60/'resources in percentage'!E$2</f>
        <v>0.18643662498627661</v>
      </c>
      <c r="F60" s="15">
        <f>'Resource Estimates'!F60/'resources in percentage'!F$2</f>
        <v>0.25123701166506024</v>
      </c>
      <c r="G60" s="15">
        <f>'Resource Estimates'!G60/'resources in percentage'!G$2</f>
        <v>0.29144762114549272</v>
      </c>
      <c r="H60" s="15">
        <f>'Resource Estimates'!H60/'resources in percentage'!H$2</f>
        <v>0.39235159145731607</v>
      </c>
      <c r="I60" s="15">
        <f>'Resource Estimates'!I60/'resources in percentage'!I$2</f>
        <v>0.67999228989976901</v>
      </c>
      <c r="J60" s="15">
        <f>'Resource Estimates'!J60/'resources in percentage'!J$2</f>
        <v>3.1727861160575459E-2</v>
      </c>
      <c r="K60" s="15">
        <f>'Resource Estimates'!K60/'resources in percentage'!K$2</f>
        <v>0.1308560669051107</v>
      </c>
      <c r="L60" s="15">
        <f>'Resource Estimates'!L60/'resources in percentage'!L$2</f>
        <v>0.23252147710605317</v>
      </c>
      <c r="M60" s="15">
        <f>'Resource Estimates'!M60/'resources in percentage'!M$2</f>
        <v>0.93957028455547931</v>
      </c>
      <c r="N60" s="15">
        <f>'Resource Estimates'!N60/'resources in percentage'!N$2</f>
        <v>0.13249994221317238</v>
      </c>
      <c r="O60" s="15">
        <f>'Resource Estimates'!O60/'resources in percentage'!O$2</f>
        <v>8.1888664417249152E-2</v>
      </c>
      <c r="P60" s="15">
        <f>'Resource Estimates'!P60/'resources in percentage'!P$2</f>
        <v>0.75522499448212133</v>
      </c>
      <c r="Q60" s="15">
        <f>'Resource Estimates'!Q60/'resources in percentage'!Q$2</f>
        <v>0.77450352465208494</v>
      </c>
      <c r="R60" s="15">
        <f>'Resource Estimates'!R60/'resources in percentage'!R$2</f>
        <v>0.41647519266498828</v>
      </c>
    </row>
    <row r="61" spans="1:18" x14ac:dyDescent="0.35">
      <c r="A61" s="6">
        <v>2019</v>
      </c>
      <c r="B61" s="15">
        <f>'Resource Estimates'!B61/'resources in percentage'!B$2</f>
        <v>0.61002855907538844</v>
      </c>
      <c r="C61" s="15">
        <f>'Resource Estimates'!C61/'resources in percentage'!C$2</f>
        <v>0.16055100580424594</v>
      </c>
      <c r="D61" s="15">
        <f>'Resource Estimates'!D61/'resources in percentage'!D$2</f>
        <v>0.26121440035614307</v>
      </c>
      <c r="E61" s="15">
        <f>'Resource Estimates'!E61/'resources in percentage'!E$2</f>
        <v>0.15605942023023911</v>
      </c>
      <c r="F61" s="15">
        <f>'Resource Estimates'!F61/'resources in percentage'!F$2</f>
        <v>0.24142833153522866</v>
      </c>
      <c r="G61" s="15">
        <f>'Resource Estimates'!G61/'resources in percentage'!G$2</f>
        <v>0.27684488487853881</v>
      </c>
      <c r="H61" s="15">
        <f>'Resource Estimates'!H61/'resources in percentage'!H$2</f>
        <v>0.37175972230393606</v>
      </c>
      <c r="I61" s="15">
        <f>'Resource Estimates'!I61/'resources in percentage'!I$2</f>
        <v>0.66919814957594481</v>
      </c>
      <c r="J61" s="15">
        <f>'Resource Estimates'!J61/'resources in percentage'!J$2</f>
        <v>2.8689335481500305E-2</v>
      </c>
      <c r="K61" s="15">
        <f>'Resource Estimates'!K61/'resources in percentage'!K$2</f>
        <v>0.12121052145336483</v>
      </c>
      <c r="L61" s="15">
        <f>'Resource Estimates'!L61/'resources in percentage'!L$2</f>
        <v>0.21520010376859569</v>
      </c>
      <c r="M61" s="15">
        <f>'Resource Estimates'!M61/'resources in percentage'!M$2</f>
        <v>0.93743867338807452</v>
      </c>
      <c r="N61" s="15">
        <f>'Resource Estimates'!N61/'resources in percentage'!N$2</f>
        <v>0.12440138100011131</v>
      </c>
      <c r="O61" s="15">
        <f>'Resource Estimates'!O61/'resources in percentage'!O$2</f>
        <v>7.3744222205768664E-2</v>
      </c>
      <c r="P61" s="15">
        <f>'Resource Estimates'!P61/'resources in percentage'!P$2</f>
        <v>0.75522499448212133</v>
      </c>
      <c r="Q61" s="15">
        <f>'Resource Estimates'!Q61/'resources in percentage'!Q$2</f>
        <v>0.77450352465208494</v>
      </c>
      <c r="R61" s="15">
        <f>'Resource Estimates'!R61/'resources in percentage'!R$2</f>
        <v>0.40688454392541856</v>
      </c>
    </row>
    <row r="62" spans="1:18" x14ac:dyDescent="0.35">
      <c r="A62" s="6">
        <v>2020</v>
      </c>
      <c r="B62" s="15">
        <f>'Resource Estimates'!B62/'resources in percentage'!B$2</f>
        <v>0.58343260766177951</v>
      </c>
      <c r="C62" s="15">
        <f>'Resource Estimates'!C62/'resources in percentage'!C$2</f>
        <v>0.14669635048103691</v>
      </c>
      <c r="D62" s="15">
        <f>'Resource Estimates'!D62/'resources in percentage'!D$2</f>
        <v>0.24166168769549803</v>
      </c>
      <c r="E62" s="15">
        <f>'Resource Estimates'!E62/'resources in percentage'!E$2</f>
        <v>0.15605942023023911</v>
      </c>
      <c r="F62" s="15">
        <f>'Resource Estimates'!F62/'resources in percentage'!F$2</f>
        <v>0.24142833153522866</v>
      </c>
      <c r="G62" s="15">
        <f>'Resource Estimates'!G62/'resources in percentage'!G$2</f>
        <v>0.26406077489060031</v>
      </c>
      <c r="H62" s="15">
        <f>'Resource Estimates'!H62/'resources in percentage'!H$2</f>
        <v>0.35029711125492741</v>
      </c>
      <c r="I62" s="15">
        <f>'Resource Estimates'!I62/'resources in percentage'!I$2</f>
        <v>0.65782575173477287</v>
      </c>
      <c r="J62" s="15">
        <f>'Resource Estimates'!J62/'resources in percentage'!J$2</f>
        <v>2.8689335481500305E-2</v>
      </c>
      <c r="K62" s="15">
        <f>'Resource Estimates'!K62/'resources in percentage'!K$2</f>
        <v>0.11533520745071643</v>
      </c>
      <c r="L62" s="15">
        <f>'Resource Estimates'!L62/'resources in percentage'!L$2</f>
        <v>0.19726010995480048</v>
      </c>
      <c r="M62" s="15">
        <f>'Resource Estimates'!M62/'resources in percentage'!M$2</f>
        <v>0.93513690070248823</v>
      </c>
      <c r="N62" s="15">
        <f>'Resource Estimates'!N62/'resources in percentage'!N$2</f>
        <v>0.11820032906971606</v>
      </c>
      <c r="O62" s="15">
        <f>'Resource Estimates'!O62/'resources in percentage'!O$2</f>
        <v>6.9465745745322077E-2</v>
      </c>
      <c r="P62" s="15">
        <f>'Resource Estimates'!P62/'resources in percentage'!P$2</f>
        <v>0.75522499448212133</v>
      </c>
      <c r="Q62" s="15">
        <f>'Resource Estimates'!Q62/'resources in percentage'!Q$2</f>
        <v>0.77450352465208494</v>
      </c>
      <c r="R62" s="15">
        <f>'Resource Estimates'!R62/'resources in percentage'!R$2</f>
        <v>0.40127087433075714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3008-237C-4016-8493-78316B86FF70}">
  <dimension ref="A1:R62"/>
  <sheetViews>
    <sheetView workbookViewId="0">
      <selection activeCell="B2" sqref="B2:R2"/>
    </sheetView>
  </sheetViews>
  <sheetFormatPr defaultRowHeight="14.5" x14ac:dyDescent="0.35"/>
  <sheetData>
    <row r="1" spans="1:18" x14ac:dyDescent="0.35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</row>
    <row r="2" spans="1:18" x14ac:dyDescent="0.35">
      <c r="A2" s="7" t="s">
        <v>37</v>
      </c>
      <c r="B2">
        <f>'opening stock'!B2+SUM(Additions!B:B)</f>
        <v>6200831</v>
      </c>
      <c r="C2" s="15">
        <f>'opening stock'!C2+SUM(Additions!C:C)</f>
        <v>5030.8000000000011</v>
      </c>
      <c r="D2" s="15">
        <f>'opening stock'!D2+SUM(Additions!D:D)</f>
        <v>8535.9</v>
      </c>
      <c r="E2" s="15">
        <f>'opening stock'!E2+SUM(Additions!E:E)</f>
        <v>1835435.4999999991</v>
      </c>
      <c r="F2" s="15">
        <f>'opening stock'!F2+SUM(Additions!F:F)</f>
        <v>434717</v>
      </c>
      <c r="G2" s="15">
        <f>'opening stock'!G2+SUM(Additions!G:G)</f>
        <v>37225.9</v>
      </c>
      <c r="H2" s="15">
        <f>'opening stock'!H2+SUM(Additions!H:H)</f>
        <v>8498.5</v>
      </c>
      <c r="I2" s="15">
        <f>'opening stock'!I2+SUM(Additions!I:I)</f>
        <v>5188</v>
      </c>
      <c r="J2" s="15">
        <f>'opening stock'!J2+SUM(Additions!J:J)</f>
        <v>7075.8</v>
      </c>
      <c r="K2" s="15">
        <f>'opening stock'!K2+SUM(Additions!K:K)</f>
        <v>454614</v>
      </c>
      <c r="L2" s="15">
        <f>'opening stock'!L2+SUM(Additions!L:L)</f>
        <v>10022.299999999999</v>
      </c>
      <c r="M2" s="15">
        <f>'opening stock'!M2+SUM(Additions!M:M)</f>
        <v>5988428</v>
      </c>
      <c r="N2" s="15">
        <f>'opening stock'!N2+SUM(Additions!N:N)</f>
        <v>47588.7</v>
      </c>
      <c r="O2" s="15">
        <f>'opening stock'!O2+SUM(Additions!O:O)</f>
        <v>37817.199999999997</v>
      </c>
      <c r="P2" s="15">
        <f>'opening stock'!P2+SUM(Additions!P:P)</f>
        <v>3148855</v>
      </c>
      <c r="Q2" s="15">
        <f>'opening stock'!Q2+SUM(Additions!Q:Q)</f>
        <v>3027391</v>
      </c>
      <c r="R2" s="15">
        <f>'opening stock'!R2+SUM(Additions!R:R)</f>
        <v>727688</v>
      </c>
    </row>
    <row r="3" spans="1:18" x14ac:dyDescent="0.35">
      <c r="A3" s="6">
        <v>1961</v>
      </c>
      <c r="B3">
        <f>B2-Depletion!B2</f>
        <v>6200831</v>
      </c>
      <c r="C3">
        <f>C2-Depletion!C2</f>
        <v>4995.7000000000007</v>
      </c>
      <c r="D3">
        <f>D2-Depletion!D2</f>
        <v>8516.4</v>
      </c>
      <c r="E3">
        <f>E2-Depletion!E2</f>
        <v>1834823.4999999991</v>
      </c>
      <c r="F3">
        <f>F2-Depletion!F2</f>
        <v>434223</v>
      </c>
      <c r="G3">
        <f>G2-Depletion!G2</f>
        <v>37225.9</v>
      </c>
      <c r="H3">
        <f>H2-Depletion!H2</f>
        <v>8498.5</v>
      </c>
      <c r="I3">
        <f>I2-Depletion!I2</f>
        <v>5188</v>
      </c>
      <c r="J3">
        <f>J2-Depletion!J2</f>
        <v>7075.8</v>
      </c>
      <c r="K3">
        <f>K2-Depletion!K2</f>
        <v>454614</v>
      </c>
      <c r="L3">
        <f>L2-Depletion!L2</f>
        <v>10022.299999999999</v>
      </c>
      <c r="M3">
        <f>M2-Depletion!M2</f>
        <v>5988428</v>
      </c>
      <c r="N3">
        <f>N2-Depletion!N2</f>
        <v>47588.7</v>
      </c>
      <c r="O3">
        <f>O2-Depletion!O2</f>
        <v>37817.199999999997</v>
      </c>
      <c r="P3">
        <f>P2-Depletion!P2</f>
        <v>3148855</v>
      </c>
      <c r="Q3">
        <f>Q2-Depletion!Q2</f>
        <v>3027391</v>
      </c>
      <c r="R3">
        <f>R2-Depletion!R2</f>
        <v>727688</v>
      </c>
    </row>
    <row r="4" spans="1:18" x14ac:dyDescent="0.35">
      <c r="A4" s="6">
        <v>1962</v>
      </c>
      <c r="B4">
        <f>B3-Depletion!B3</f>
        <v>6200831</v>
      </c>
      <c r="C4">
        <f>C3-Depletion!C3</f>
        <v>4956.8000000000011</v>
      </c>
      <c r="D4">
        <f>D3-Depletion!D3</f>
        <v>8492.7999999999993</v>
      </c>
      <c r="E4">
        <f>E3-Depletion!E3</f>
        <v>1834122.4999999991</v>
      </c>
      <c r="F4">
        <f>F3-Depletion!F3</f>
        <v>433170</v>
      </c>
      <c r="G4">
        <f>G3-Depletion!G3</f>
        <v>37225.9</v>
      </c>
      <c r="H4">
        <f>H3-Depletion!H3</f>
        <v>8498.5</v>
      </c>
      <c r="I4">
        <f>I3-Depletion!I3</f>
        <v>5188</v>
      </c>
      <c r="J4">
        <f>J3-Depletion!J3</f>
        <v>7075.8</v>
      </c>
      <c r="K4">
        <f>K3-Depletion!K3</f>
        <v>454614</v>
      </c>
      <c r="L4">
        <f>L3-Depletion!L3</f>
        <v>10022.299999999999</v>
      </c>
      <c r="M4">
        <f>M3-Depletion!M3</f>
        <v>5988428</v>
      </c>
      <c r="N4">
        <f>N3-Depletion!N3</f>
        <v>47588.7</v>
      </c>
      <c r="O4">
        <f>O3-Depletion!O3</f>
        <v>37817.199999999997</v>
      </c>
      <c r="P4">
        <f>P3-Depletion!P3</f>
        <v>3148855</v>
      </c>
      <c r="Q4">
        <f>Q3-Depletion!Q3</f>
        <v>3027391</v>
      </c>
      <c r="R4">
        <f>R3-Depletion!R3</f>
        <v>727688</v>
      </c>
    </row>
    <row r="5" spans="1:18" x14ac:dyDescent="0.35">
      <c r="A5" s="6">
        <v>1963</v>
      </c>
      <c r="B5">
        <f>B4-Depletion!B4</f>
        <v>6200831</v>
      </c>
      <c r="C5">
        <f>C4-Depletion!C4</f>
        <v>4916.0000000000009</v>
      </c>
      <c r="D5">
        <f>D4-Depletion!D4</f>
        <v>8467.2999999999993</v>
      </c>
      <c r="E5">
        <f>E4-Depletion!E4</f>
        <v>1833525.4999999991</v>
      </c>
      <c r="F5">
        <f>F4-Depletion!F4</f>
        <v>431867</v>
      </c>
      <c r="G5">
        <f>G4-Depletion!G4</f>
        <v>37225.9</v>
      </c>
      <c r="H5">
        <f>H4-Depletion!H4</f>
        <v>8498.5</v>
      </c>
      <c r="I5">
        <f>I4-Depletion!I4</f>
        <v>5188</v>
      </c>
      <c r="J5">
        <f>J4-Depletion!J4</f>
        <v>7075.8</v>
      </c>
      <c r="K5">
        <f>K4-Depletion!K4</f>
        <v>454614</v>
      </c>
      <c r="L5">
        <f>L4-Depletion!L4</f>
        <v>10022.299999999999</v>
      </c>
      <c r="M5">
        <f>M4-Depletion!M4</f>
        <v>5988428</v>
      </c>
      <c r="N5">
        <f>N4-Depletion!N4</f>
        <v>47588.7</v>
      </c>
      <c r="O5">
        <f>O4-Depletion!O4</f>
        <v>37817.199999999997</v>
      </c>
      <c r="P5">
        <f>P4-Depletion!P4</f>
        <v>3148855</v>
      </c>
      <c r="Q5">
        <f>Q4-Depletion!Q4</f>
        <v>3027391</v>
      </c>
      <c r="R5">
        <f>R4-Depletion!R4</f>
        <v>727688</v>
      </c>
    </row>
    <row r="6" spans="1:18" x14ac:dyDescent="0.35">
      <c r="A6" s="6">
        <v>1964</v>
      </c>
      <c r="B6">
        <f>B5-Depletion!B5</f>
        <v>6200831</v>
      </c>
      <c r="C6">
        <f>C5-Depletion!C5</f>
        <v>4873.0000000000009</v>
      </c>
      <c r="D6">
        <f>D5-Depletion!D5</f>
        <v>8438.9</v>
      </c>
      <c r="E6">
        <f>E5-Depletion!E5</f>
        <v>1827599.4999999991</v>
      </c>
      <c r="F6">
        <f>F5-Depletion!F5</f>
        <v>430370</v>
      </c>
      <c r="G6">
        <f>G5-Depletion!G5</f>
        <v>37225.9</v>
      </c>
      <c r="H6">
        <f>H5-Depletion!H5</f>
        <v>8498.5</v>
      </c>
      <c r="I6">
        <f>I5-Depletion!I5</f>
        <v>5188</v>
      </c>
      <c r="J6">
        <f>J5-Depletion!J5</f>
        <v>7075.8</v>
      </c>
      <c r="K6">
        <f>K5-Depletion!K5</f>
        <v>454614</v>
      </c>
      <c r="L6">
        <f>L5-Depletion!L5</f>
        <v>10022.299999999999</v>
      </c>
      <c r="M6">
        <f>M5-Depletion!M5</f>
        <v>5988428</v>
      </c>
      <c r="N6">
        <f>N5-Depletion!N5</f>
        <v>47588.7</v>
      </c>
      <c r="O6">
        <f>O5-Depletion!O5</f>
        <v>37817.199999999997</v>
      </c>
      <c r="P6">
        <f>P5-Depletion!P5</f>
        <v>3148855</v>
      </c>
      <c r="Q6">
        <f>Q5-Depletion!Q5</f>
        <v>3027391</v>
      </c>
      <c r="R6">
        <f>R5-Depletion!R5</f>
        <v>727688</v>
      </c>
    </row>
    <row r="7" spans="1:18" x14ac:dyDescent="0.35">
      <c r="A7" s="6">
        <v>1965</v>
      </c>
      <c r="B7">
        <f>B6-Depletion!B6</f>
        <v>6200831</v>
      </c>
      <c r="C7">
        <f>C6-Depletion!C6</f>
        <v>4826.7000000000007</v>
      </c>
      <c r="D7">
        <f>D6-Depletion!D6</f>
        <v>8408.2999999999993</v>
      </c>
      <c r="E7">
        <f>E6-Depletion!E6</f>
        <v>1815306.4999999991</v>
      </c>
      <c r="F7">
        <f>F6-Depletion!F6</f>
        <v>428755</v>
      </c>
      <c r="G7">
        <f>G6-Depletion!G6</f>
        <v>37225.9</v>
      </c>
      <c r="H7">
        <f>H6-Depletion!H6</f>
        <v>8498.5</v>
      </c>
      <c r="I7">
        <f>I6-Depletion!I6</f>
        <v>5188</v>
      </c>
      <c r="J7">
        <f>J6-Depletion!J6</f>
        <v>7075.8</v>
      </c>
      <c r="K7">
        <f>K6-Depletion!K6</f>
        <v>454614</v>
      </c>
      <c r="L7">
        <f>L6-Depletion!L6</f>
        <v>10022.299999999999</v>
      </c>
      <c r="M7">
        <f>M6-Depletion!M6</f>
        <v>5988428</v>
      </c>
      <c r="N7">
        <f>N6-Depletion!N6</f>
        <v>47588.7</v>
      </c>
      <c r="O7">
        <f>O6-Depletion!O6</f>
        <v>37817.199999999997</v>
      </c>
      <c r="P7">
        <f>P6-Depletion!P6</f>
        <v>3148855</v>
      </c>
      <c r="Q7">
        <f>Q6-Depletion!Q6</f>
        <v>3027391</v>
      </c>
      <c r="R7">
        <f>R6-Depletion!R6</f>
        <v>727688</v>
      </c>
    </row>
    <row r="8" spans="1:18" x14ac:dyDescent="0.35">
      <c r="A8" s="6">
        <v>1966</v>
      </c>
      <c r="B8">
        <f>B7-Depletion!B7</f>
        <v>6200831</v>
      </c>
      <c r="C8">
        <f>C7-Depletion!C7</f>
        <v>4776.5000000000009</v>
      </c>
      <c r="D8">
        <f>D7-Depletion!D7</f>
        <v>8376.5999999999985</v>
      </c>
      <c r="E8">
        <f>E7-Depletion!E7</f>
        <v>1806806.4999999991</v>
      </c>
      <c r="F8">
        <f>F7-Depletion!F7</f>
        <v>426998</v>
      </c>
      <c r="G8">
        <f>G7-Depletion!G7</f>
        <v>37225.9</v>
      </c>
      <c r="H8">
        <f>H7-Depletion!H7</f>
        <v>8498.5</v>
      </c>
      <c r="I8">
        <f>I7-Depletion!I7</f>
        <v>5188</v>
      </c>
      <c r="J8">
        <f>J7-Depletion!J7</f>
        <v>7075.8</v>
      </c>
      <c r="K8">
        <f>K7-Depletion!K7</f>
        <v>454614</v>
      </c>
      <c r="L8">
        <f>L7-Depletion!L7</f>
        <v>10022.299999999999</v>
      </c>
      <c r="M8">
        <f>M7-Depletion!M7</f>
        <v>5988428</v>
      </c>
      <c r="N8">
        <f>N7-Depletion!N7</f>
        <v>47588.7</v>
      </c>
      <c r="O8">
        <f>O7-Depletion!O7</f>
        <v>37817.199999999997</v>
      </c>
      <c r="P8">
        <f>P7-Depletion!P7</f>
        <v>3148855</v>
      </c>
      <c r="Q8">
        <f>Q7-Depletion!Q7</f>
        <v>3027391</v>
      </c>
      <c r="R8">
        <f>R7-Depletion!R7</f>
        <v>727688</v>
      </c>
    </row>
    <row r="9" spans="1:18" x14ac:dyDescent="0.35">
      <c r="A9" s="6">
        <v>1967</v>
      </c>
      <c r="B9">
        <f>B8-Depletion!B8</f>
        <v>6200431</v>
      </c>
      <c r="C9">
        <f>C8-Depletion!C8</f>
        <v>4721.8000000000011</v>
      </c>
      <c r="D9">
        <f>D8-Depletion!D8</f>
        <v>8342.2999999999993</v>
      </c>
      <c r="E9">
        <f>E8-Depletion!E8</f>
        <v>1797889.4999999991</v>
      </c>
      <c r="F9">
        <f>F8-Depletion!F8</f>
        <v>424795</v>
      </c>
      <c r="G9">
        <f>G8-Depletion!G8</f>
        <v>37225.9</v>
      </c>
      <c r="H9">
        <f>H8-Depletion!H8</f>
        <v>8498.5</v>
      </c>
      <c r="I9">
        <f>I8-Depletion!I8</f>
        <v>5188</v>
      </c>
      <c r="J9">
        <f>J8-Depletion!J8</f>
        <v>7075.8</v>
      </c>
      <c r="K9">
        <f>K8-Depletion!K8</f>
        <v>454614</v>
      </c>
      <c r="L9">
        <f>L8-Depletion!L8</f>
        <v>10022.299999999999</v>
      </c>
      <c r="M9">
        <f>M8-Depletion!M8</f>
        <v>5988428</v>
      </c>
      <c r="N9">
        <f>N8-Depletion!N8</f>
        <v>47588.7</v>
      </c>
      <c r="O9">
        <f>O8-Depletion!O8</f>
        <v>37817.199999999997</v>
      </c>
      <c r="P9">
        <f>P8-Depletion!P8</f>
        <v>3148855</v>
      </c>
      <c r="Q9">
        <f>Q8-Depletion!Q8</f>
        <v>3027391</v>
      </c>
      <c r="R9">
        <f>R8-Depletion!R8</f>
        <v>727688</v>
      </c>
    </row>
    <row r="10" spans="1:18" x14ac:dyDescent="0.35">
      <c r="A10" s="6">
        <v>1968</v>
      </c>
      <c r="B10">
        <f>B9-Depletion!B9</f>
        <v>6199031</v>
      </c>
      <c r="C10">
        <f>C9-Depletion!C9</f>
        <v>4662.8000000000011</v>
      </c>
      <c r="D10">
        <f>D9-Depletion!D9</f>
        <v>8303</v>
      </c>
      <c r="E10">
        <f>E9-Depletion!E9</f>
        <v>1787742.4999999991</v>
      </c>
      <c r="F10">
        <f>F9-Depletion!F9</f>
        <v>421703</v>
      </c>
      <c r="G10">
        <f>G9-Depletion!G9</f>
        <v>37225.9</v>
      </c>
      <c r="H10">
        <f>H9-Depletion!H9</f>
        <v>8498.5</v>
      </c>
      <c r="I10">
        <f>I9-Depletion!I9</f>
        <v>5188</v>
      </c>
      <c r="J10">
        <f>J9-Depletion!J9</f>
        <v>7075.8</v>
      </c>
      <c r="K10">
        <f>K9-Depletion!K9</f>
        <v>454614</v>
      </c>
      <c r="L10">
        <f>L9-Depletion!L9</f>
        <v>10022.299999999999</v>
      </c>
      <c r="M10">
        <f>M9-Depletion!M9</f>
        <v>5988428</v>
      </c>
      <c r="N10">
        <f>N9-Depletion!N9</f>
        <v>47588.7</v>
      </c>
      <c r="O10">
        <f>O9-Depletion!O9</f>
        <v>37817.199999999997</v>
      </c>
      <c r="P10">
        <f>P9-Depletion!P9</f>
        <v>3148855</v>
      </c>
      <c r="Q10">
        <f>Q9-Depletion!Q9</f>
        <v>3027391</v>
      </c>
      <c r="R10">
        <f>R9-Depletion!R9</f>
        <v>727688</v>
      </c>
    </row>
    <row r="11" spans="1:18" x14ac:dyDescent="0.35">
      <c r="A11" s="6">
        <v>1969</v>
      </c>
      <c r="B11">
        <f>B10-Depletion!B10</f>
        <v>6196731</v>
      </c>
      <c r="C11">
        <f>C10-Depletion!C10</f>
        <v>4600.3000000000011</v>
      </c>
      <c r="D11">
        <f>D10-Depletion!D10</f>
        <v>8259.1</v>
      </c>
      <c r="E11">
        <f>E10-Depletion!E10</f>
        <v>1776420.4999999991</v>
      </c>
      <c r="F11">
        <f>F10-Depletion!F10</f>
        <v>417929</v>
      </c>
      <c r="G11">
        <f>G10-Depletion!G10</f>
        <v>37225.9</v>
      </c>
      <c r="H11">
        <f>H10-Depletion!H10</f>
        <v>8498.5</v>
      </c>
      <c r="I11">
        <f>I10-Depletion!I10</f>
        <v>5188</v>
      </c>
      <c r="J11">
        <f>J10-Depletion!J10</f>
        <v>7075.8</v>
      </c>
      <c r="K11">
        <f>K10-Depletion!K10</f>
        <v>454614</v>
      </c>
      <c r="L11">
        <f>L10-Depletion!L10</f>
        <v>10022.299999999999</v>
      </c>
      <c r="M11">
        <f>M10-Depletion!M10</f>
        <v>5988428</v>
      </c>
      <c r="N11">
        <f>N10-Depletion!N10</f>
        <v>47588.7</v>
      </c>
      <c r="O11">
        <f>O10-Depletion!O10</f>
        <v>37817.199999999997</v>
      </c>
      <c r="P11">
        <f>P10-Depletion!P10</f>
        <v>3148855</v>
      </c>
      <c r="Q11">
        <f>Q10-Depletion!Q10</f>
        <v>3027391</v>
      </c>
      <c r="R11">
        <f>R10-Depletion!R10</f>
        <v>727688</v>
      </c>
    </row>
    <row r="12" spans="1:18" x14ac:dyDescent="0.35">
      <c r="A12" s="6">
        <v>1970</v>
      </c>
      <c r="B12">
        <f>B11-Depletion!B11</f>
        <v>6194231</v>
      </c>
      <c r="C12">
        <f>C11-Depletion!C11</f>
        <v>4530.7000000000007</v>
      </c>
      <c r="D12">
        <f>D11-Depletion!D11</f>
        <v>8208.4</v>
      </c>
      <c r="E12">
        <f>E11-Depletion!E11</f>
        <v>1763238.4999999991</v>
      </c>
      <c r="F12">
        <f>F11-Depletion!F11</f>
        <v>413619</v>
      </c>
      <c r="G12">
        <f>G11-Depletion!G11</f>
        <v>37225.9</v>
      </c>
      <c r="H12">
        <f>H11-Depletion!H11</f>
        <v>8498.5</v>
      </c>
      <c r="I12">
        <f>I11-Depletion!I11</f>
        <v>5188</v>
      </c>
      <c r="J12">
        <f>J11-Depletion!J11</f>
        <v>7075.8</v>
      </c>
      <c r="K12">
        <f>K11-Depletion!K11</f>
        <v>454614</v>
      </c>
      <c r="L12">
        <f>L11-Depletion!L11</f>
        <v>10022.299999999999</v>
      </c>
      <c r="M12">
        <f>M11-Depletion!M11</f>
        <v>5988428</v>
      </c>
      <c r="N12">
        <f>N11-Depletion!N11</f>
        <v>47588.7</v>
      </c>
      <c r="O12">
        <f>O11-Depletion!O11</f>
        <v>37817.199999999997</v>
      </c>
      <c r="P12">
        <f>P11-Depletion!P11</f>
        <v>3148855</v>
      </c>
      <c r="Q12">
        <f>Q11-Depletion!Q11</f>
        <v>3027391</v>
      </c>
      <c r="R12">
        <f>R11-Depletion!R11</f>
        <v>727688</v>
      </c>
    </row>
    <row r="13" spans="1:18" x14ac:dyDescent="0.35">
      <c r="A13" s="6">
        <v>1971</v>
      </c>
      <c r="B13">
        <f>B12-Depletion!B12</f>
        <v>6190931</v>
      </c>
      <c r="C13">
        <f>C12-Depletion!C12</f>
        <v>4454.4000000000005</v>
      </c>
      <c r="D13">
        <f>D12-Depletion!D12</f>
        <v>8153.4</v>
      </c>
      <c r="E13">
        <f>E12-Depletion!E12</f>
        <v>1749033.4999999991</v>
      </c>
      <c r="F13">
        <f>F12-Depletion!F12</f>
        <v>408990</v>
      </c>
      <c r="G13">
        <f>G12-Depletion!G12</f>
        <v>37225.9</v>
      </c>
      <c r="H13">
        <f>H12-Depletion!H12</f>
        <v>8498.5</v>
      </c>
      <c r="I13">
        <f>I12-Depletion!I12</f>
        <v>5188</v>
      </c>
      <c r="J13">
        <f>J12-Depletion!J12</f>
        <v>7075.8</v>
      </c>
      <c r="K13">
        <f>K12-Depletion!K12</f>
        <v>454614</v>
      </c>
      <c r="L13">
        <f>L12-Depletion!L12</f>
        <v>10022.299999999999</v>
      </c>
      <c r="M13">
        <f>M12-Depletion!M12</f>
        <v>5988428</v>
      </c>
      <c r="N13">
        <f>N12-Depletion!N12</f>
        <v>47588.7</v>
      </c>
      <c r="O13">
        <f>O12-Depletion!O12</f>
        <v>37817.199999999997</v>
      </c>
      <c r="P13">
        <f>P12-Depletion!P12</f>
        <v>3148855</v>
      </c>
      <c r="Q13">
        <f>Q12-Depletion!Q12</f>
        <v>3027391</v>
      </c>
      <c r="R13">
        <f>R12-Depletion!R12</f>
        <v>727688</v>
      </c>
    </row>
    <row r="14" spans="1:18" x14ac:dyDescent="0.35">
      <c r="A14" s="6">
        <v>1972</v>
      </c>
      <c r="B14">
        <f>B13-Depletion!B13</f>
        <v>6186931</v>
      </c>
      <c r="C14">
        <f>C13-Depletion!C13</f>
        <v>4372.1000000000004</v>
      </c>
      <c r="D14">
        <f>D13-Depletion!D13</f>
        <v>8090.0999999999995</v>
      </c>
      <c r="E14">
        <f>E13-Depletion!E13</f>
        <v>1730944.4999999991</v>
      </c>
      <c r="F14">
        <f>F13-Depletion!F13</f>
        <v>402267</v>
      </c>
      <c r="G14">
        <f>G13-Depletion!G13</f>
        <v>37225.9</v>
      </c>
      <c r="H14">
        <f>H13-Depletion!H13</f>
        <v>8498.5</v>
      </c>
      <c r="I14">
        <f>I13-Depletion!I13</f>
        <v>5188</v>
      </c>
      <c r="J14">
        <f>J13-Depletion!J13</f>
        <v>7075.8</v>
      </c>
      <c r="K14">
        <f>K13-Depletion!K13</f>
        <v>454614</v>
      </c>
      <c r="L14">
        <f>L13-Depletion!L13</f>
        <v>10022.299999999999</v>
      </c>
      <c r="M14">
        <f>M13-Depletion!M13</f>
        <v>5988428</v>
      </c>
      <c r="N14">
        <f>N13-Depletion!N13</f>
        <v>47588.7</v>
      </c>
      <c r="O14">
        <f>O13-Depletion!O13</f>
        <v>37817.199999999997</v>
      </c>
      <c r="P14">
        <f>P13-Depletion!P13</f>
        <v>3148855</v>
      </c>
      <c r="Q14">
        <f>Q13-Depletion!Q13</f>
        <v>3027391</v>
      </c>
      <c r="R14">
        <f>R13-Depletion!R13</f>
        <v>727688</v>
      </c>
    </row>
    <row r="15" spans="1:18" x14ac:dyDescent="0.35">
      <c r="A15" s="6">
        <v>1973</v>
      </c>
      <c r="B15">
        <f>B14-Depletion!B14</f>
        <v>6183131</v>
      </c>
      <c r="C15">
        <f>C14-Depletion!C14</f>
        <v>4272.7000000000007</v>
      </c>
      <c r="D15">
        <f>D14-Depletion!D14</f>
        <v>8024.5999999999995</v>
      </c>
      <c r="E15">
        <f>E14-Depletion!E14</f>
        <v>1711498.4999999991</v>
      </c>
      <c r="F15">
        <f>F14-Depletion!F14</f>
        <v>395103</v>
      </c>
      <c r="G15">
        <f>G14-Depletion!G14</f>
        <v>37225.9</v>
      </c>
      <c r="H15">
        <f>H14-Depletion!H14</f>
        <v>8498.5</v>
      </c>
      <c r="I15">
        <f>I14-Depletion!I14</f>
        <v>5188</v>
      </c>
      <c r="J15">
        <f>J14-Depletion!J14</f>
        <v>7075.8</v>
      </c>
      <c r="K15">
        <f>K14-Depletion!K14</f>
        <v>454614</v>
      </c>
      <c r="L15">
        <f>L14-Depletion!L14</f>
        <v>10022.299999999999</v>
      </c>
      <c r="M15">
        <f>M14-Depletion!M14</f>
        <v>5988428</v>
      </c>
      <c r="N15">
        <f>N14-Depletion!N14</f>
        <v>47588.7</v>
      </c>
      <c r="O15">
        <f>O14-Depletion!O14</f>
        <v>37817.199999999997</v>
      </c>
      <c r="P15">
        <f>P14-Depletion!P14</f>
        <v>3148855</v>
      </c>
      <c r="Q15">
        <f>Q14-Depletion!Q14</f>
        <v>3027391</v>
      </c>
      <c r="R15">
        <f>R14-Depletion!R14</f>
        <v>727688</v>
      </c>
    </row>
    <row r="16" spans="1:18" x14ac:dyDescent="0.35">
      <c r="A16" s="6">
        <v>1974</v>
      </c>
      <c r="B16">
        <f>B15-Depletion!B15</f>
        <v>6179531</v>
      </c>
      <c r="C16">
        <f>C15-Depletion!C15</f>
        <v>4177.2000000000007</v>
      </c>
      <c r="D16">
        <f>D15-Depletion!D15</f>
        <v>7957.2</v>
      </c>
      <c r="E16">
        <f>E15-Depletion!E15</f>
        <v>1692902.4999999991</v>
      </c>
      <c r="F16">
        <f>F15-Depletion!F15</f>
        <v>388199</v>
      </c>
      <c r="G16">
        <f>G15-Depletion!G15</f>
        <v>37225.9</v>
      </c>
      <c r="H16">
        <f>H15-Depletion!H15</f>
        <v>8498.5</v>
      </c>
      <c r="I16">
        <f>I15-Depletion!I15</f>
        <v>5188</v>
      </c>
      <c r="J16">
        <f>J15-Depletion!J15</f>
        <v>7075.8</v>
      </c>
      <c r="K16">
        <f>K15-Depletion!K15</f>
        <v>454614</v>
      </c>
      <c r="L16">
        <f>L15-Depletion!L15</f>
        <v>10022.299999999999</v>
      </c>
      <c r="M16">
        <f>M15-Depletion!M15</f>
        <v>5988428</v>
      </c>
      <c r="N16">
        <f>N15-Depletion!N15</f>
        <v>47588.7</v>
      </c>
      <c r="O16">
        <f>O15-Depletion!O15</f>
        <v>37817.199999999997</v>
      </c>
      <c r="P16">
        <f>P15-Depletion!P15</f>
        <v>3148855</v>
      </c>
      <c r="Q16">
        <f>Q15-Depletion!Q15</f>
        <v>3027391</v>
      </c>
      <c r="R16">
        <f>R15-Depletion!R15</f>
        <v>727688</v>
      </c>
    </row>
    <row r="17" spans="1:18" x14ac:dyDescent="0.35">
      <c r="A17" s="6">
        <v>1975</v>
      </c>
      <c r="B17">
        <f>B16-Depletion!B16</f>
        <v>6176231</v>
      </c>
      <c r="C17">
        <f>C16-Depletion!C16</f>
        <v>4097.3000000000011</v>
      </c>
      <c r="D17">
        <f>D16-Depletion!D16</f>
        <v>7890.7</v>
      </c>
      <c r="E17">
        <f>E16-Depletion!E16</f>
        <v>1674450.4999999991</v>
      </c>
      <c r="F17">
        <f>F16-Depletion!F16</f>
        <v>381675</v>
      </c>
      <c r="G17">
        <f>G16-Depletion!G16</f>
        <v>37225.9</v>
      </c>
      <c r="H17">
        <f>H16-Depletion!H16</f>
        <v>8498.5</v>
      </c>
      <c r="I17">
        <f>I16-Depletion!I16</f>
        <v>5188</v>
      </c>
      <c r="J17">
        <f>J16-Depletion!J16</f>
        <v>7075.8</v>
      </c>
      <c r="K17">
        <f>K16-Depletion!K16</f>
        <v>454614</v>
      </c>
      <c r="L17">
        <f>L16-Depletion!L16</f>
        <v>10022.299999999999</v>
      </c>
      <c r="M17">
        <f>M16-Depletion!M16</f>
        <v>5988428</v>
      </c>
      <c r="N17">
        <f>N16-Depletion!N16</f>
        <v>47588.7</v>
      </c>
      <c r="O17">
        <f>O16-Depletion!O16</f>
        <v>37817.199999999997</v>
      </c>
      <c r="P17">
        <f>P16-Depletion!P16</f>
        <v>3148855</v>
      </c>
      <c r="Q17">
        <f>Q16-Depletion!Q16</f>
        <v>3027391</v>
      </c>
      <c r="R17">
        <f>R16-Depletion!R16</f>
        <v>727688</v>
      </c>
    </row>
    <row r="18" spans="1:18" x14ac:dyDescent="0.35">
      <c r="A18" s="6">
        <v>1976</v>
      </c>
      <c r="B18">
        <f>B17-Depletion!B17</f>
        <v>6172431</v>
      </c>
      <c r="C18">
        <f>C17-Depletion!C17</f>
        <v>4027.6000000000013</v>
      </c>
      <c r="D18">
        <f>D17-Depletion!D17</f>
        <v>7819.0999999999995</v>
      </c>
      <c r="E18">
        <f>E17-Depletion!E17</f>
        <v>1657619.4999999991</v>
      </c>
      <c r="F18">
        <f>F17-Depletion!F17</f>
        <v>375274</v>
      </c>
      <c r="G18">
        <f>G17-Depletion!G17</f>
        <v>37225.9</v>
      </c>
      <c r="H18">
        <f>H17-Depletion!H17</f>
        <v>8498.5</v>
      </c>
      <c r="I18">
        <f>I17-Depletion!I17</f>
        <v>5132.6000000000004</v>
      </c>
      <c r="J18">
        <f>J17-Depletion!J17</f>
        <v>7075.8</v>
      </c>
      <c r="K18">
        <f>K17-Depletion!K17</f>
        <v>454614</v>
      </c>
      <c r="L18">
        <f>L17-Depletion!L17</f>
        <v>10022.299999999999</v>
      </c>
      <c r="M18">
        <f>M17-Depletion!M17</f>
        <v>5983214</v>
      </c>
      <c r="N18">
        <f>N17-Depletion!N17</f>
        <v>47588.7</v>
      </c>
      <c r="O18">
        <f>O17-Depletion!O17</f>
        <v>37817.199999999997</v>
      </c>
      <c r="P18">
        <f>P17-Depletion!P17</f>
        <v>3134467</v>
      </c>
      <c r="Q18">
        <f>Q17-Depletion!Q17</f>
        <v>3016304</v>
      </c>
      <c r="R18">
        <f>R17-Depletion!R17</f>
        <v>722249</v>
      </c>
    </row>
    <row r="19" spans="1:18" x14ac:dyDescent="0.35">
      <c r="A19" s="6">
        <v>1977</v>
      </c>
      <c r="B19">
        <f>B18-Depletion!B18</f>
        <v>6169031</v>
      </c>
      <c r="C19">
        <f>C18-Depletion!C18</f>
        <v>3956.7000000000012</v>
      </c>
      <c r="D19">
        <f>D18-Depletion!D18</f>
        <v>7748.9</v>
      </c>
      <c r="E19">
        <f>E18-Depletion!E18</f>
        <v>1640370.4999999991</v>
      </c>
      <c r="F19">
        <f>F18-Depletion!F18</f>
        <v>368728</v>
      </c>
      <c r="G19">
        <f>G18-Depletion!G18</f>
        <v>37225.9</v>
      </c>
      <c r="H19">
        <f>H18-Depletion!H18</f>
        <v>8498.5</v>
      </c>
      <c r="I19">
        <f>I18-Depletion!I18</f>
        <v>5079</v>
      </c>
      <c r="J19">
        <f>J18-Depletion!J18</f>
        <v>7075.8</v>
      </c>
      <c r="K19">
        <f>K18-Depletion!K18</f>
        <v>438047</v>
      </c>
      <c r="L19">
        <f>L18-Depletion!L18</f>
        <v>9789.7999999999993</v>
      </c>
      <c r="M19">
        <f>M18-Depletion!M18</f>
        <v>5977451</v>
      </c>
      <c r="N19">
        <f>N18-Depletion!N18</f>
        <v>47588.7</v>
      </c>
      <c r="O19">
        <f>O18-Depletion!O18</f>
        <v>37817.199999999997</v>
      </c>
      <c r="P19">
        <f>P18-Depletion!P18</f>
        <v>3119150</v>
      </c>
      <c r="Q19">
        <f>Q18-Depletion!Q18</f>
        <v>3003100</v>
      </c>
      <c r="R19">
        <f>R18-Depletion!R18</f>
        <v>716462</v>
      </c>
    </row>
    <row r="20" spans="1:18" x14ac:dyDescent="0.35">
      <c r="A20" s="6">
        <v>1978</v>
      </c>
      <c r="B20">
        <f>B19-Depletion!B19</f>
        <v>6164331</v>
      </c>
      <c r="C20">
        <f>C19-Depletion!C19</f>
        <v>3889.1000000000013</v>
      </c>
      <c r="D20">
        <f>D19-Depletion!D19</f>
        <v>7683</v>
      </c>
      <c r="E20">
        <f>E19-Depletion!E19</f>
        <v>1623543.4999999991</v>
      </c>
      <c r="F20">
        <f>F19-Depletion!F19</f>
        <v>362311</v>
      </c>
      <c r="G20">
        <f>G19-Depletion!G19</f>
        <v>36566.5</v>
      </c>
      <c r="H20">
        <f>H19-Depletion!H19</f>
        <v>8444.5</v>
      </c>
      <c r="I20">
        <f>I19-Depletion!I19</f>
        <v>5036.1000000000004</v>
      </c>
      <c r="J20">
        <f>J19-Depletion!J19</f>
        <v>6756</v>
      </c>
      <c r="K20">
        <f>K19-Depletion!K19</f>
        <v>424104</v>
      </c>
      <c r="L20">
        <f>L19-Depletion!L19</f>
        <v>9661.5</v>
      </c>
      <c r="M20">
        <f>M19-Depletion!M19</f>
        <v>5971107</v>
      </c>
      <c r="N20">
        <f>N19-Depletion!N19</f>
        <v>46321.7</v>
      </c>
      <c r="O20">
        <f>O19-Depletion!O19</f>
        <v>36750.299999999996</v>
      </c>
      <c r="P20">
        <f>P19-Depletion!P19</f>
        <v>3102009</v>
      </c>
      <c r="Q20">
        <f>Q19-Depletion!Q19</f>
        <v>2989764</v>
      </c>
      <c r="R20">
        <f>R19-Depletion!R19</f>
        <v>708251</v>
      </c>
    </row>
    <row r="21" spans="1:18" x14ac:dyDescent="0.35">
      <c r="A21" s="6">
        <v>1979</v>
      </c>
      <c r="B21">
        <f>B20-Depletion!B20</f>
        <v>6156931</v>
      </c>
      <c r="C21">
        <f>C20-Depletion!C20</f>
        <v>3809.6000000000013</v>
      </c>
      <c r="D21">
        <f>D20-Depletion!D20</f>
        <v>7608.9</v>
      </c>
      <c r="E21">
        <f>E20-Depletion!E20</f>
        <v>1603884.4999999991</v>
      </c>
      <c r="F21">
        <f>F20-Depletion!F20</f>
        <v>356032</v>
      </c>
      <c r="G21">
        <f>G20-Depletion!G20</f>
        <v>35930.1</v>
      </c>
      <c r="H21">
        <f>H20-Depletion!H20</f>
        <v>8393.4</v>
      </c>
      <c r="I21">
        <f>I20-Depletion!I20</f>
        <v>4976.5</v>
      </c>
      <c r="J21">
        <f>J20-Depletion!J20</f>
        <v>6445.3</v>
      </c>
      <c r="K21">
        <f>K20-Depletion!K20</f>
        <v>412929</v>
      </c>
      <c r="L21">
        <f>L20-Depletion!L20</f>
        <v>9535</v>
      </c>
      <c r="M21">
        <f>M20-Depletion!M20</f>
        <v>5964033</v>
      </c>
      <c r="N21">
        <f>N20-Depletion!N20</f>
        <v>45174.7</v>
      </c>
      <c r="O21">
        <f>O20-Depletion!O20</f>
        <v>35650.399999999994</v>
      </c>
      <c r="P21">
        <f>P20-Depletion!P20</f>
        <v>3083397</v>
      </c>
      <c r="Q21">
        <f>Q20-Depletion!Q20</f>
        <v>2975176</v>
      </c>
      <c r="R21">
        <f>R20-Depletion!R20</f>
        <v>701721</v>
      </c>
    </row>
    <row r="22" spans="1:18" x14ac:dyDescent="0.35">
      <c r="A22" s="6">
        <v>1980</v>
      </c>
      <c r="B22">
        <f>B21-Depletion!B21</f>
        <v>6146631</v>
      </c>
      <c r="C22">
        <f>C21-Depletion!C21</f>
        <v>3735.1000000000013</v>
      </c>
      <c r="D22">
        <f>D21-Depletion!D21</f>
        <v>7538.9</v>
      </c>
      <c r="E22">
        <f>E21-Depletion!E21</f>
        <v>1584339.4999999991</v>
      </c>
      <c r="F22">
        <f>F21-Depletion!F21</f>
        <v>349850</v>
      </c>
      <c r="G22">
        <f>G21-Depletion!G21</f>
        <v>35213.699999999997</v>
      </c>
      <c r="H22">
        <f>H21-Depletion!H21</f>
        <v>8342.7999999999993</v>
      </c>
      <c r="I22">
        <f>I21-Depletion!I21</f>
        <v>4927.3999999999996</v>
      </c>
      <c r="J22">
        <f>J21-Depletion!J21</f>
        <v>6193.7</v>
      </c>
      <c r="K22">
        <f>K21-Depletion!K21</f>
        <v>401040</v>
      </c>
      <c r="L22">
        <f>L21-Depletion!L21</f>
        <v>9350.2000000000007</v>
      </c>
      <c r="M22">
        <f>M21-Depletion!M21</f>
        <v>5956832</v>
      </c>
      <c r="N22">
        <f>N21-Depletion!N21</f>
        <v>44104.7</v>
      </c>
      <c r="O22">
        <f>O21-Depletion!O21</f>
        <v>34766.699999999997</v>
      </c>
      <c r="P22">
        <f>P21-Depletion!P21</f>
        <v>3063224</v>
      </c>
      <c r="Q22">
        <f>Q21-Depletion!Q21</f>
        <v>2958661</v>
      </c>
      <c r="R22">
        <f>R21-Depletion!R21</f>
        <v>694982</v>
      </c>
    </row>
    <row r="23" spans="1:18" x14ac:dyDescent="0.35">
      <c r="A23" s="6">
        <v>1981</v>
      </c>
      <c r="B23">
        <f>B22-Depletion!B22</f>
        <v>6137731</v>
      </c>
      <c r="C23">
        <f>C22-Depletion!C22</f>
        <v>3669.2000000000012</v>
      </c>
      <c r="D23">
        <f>D22-Depletion!D22</f>
        <v>7471.0999999999995</v>
      </c>
      <c r="E23">
        <f>E22-Depletion!E22</f>
        <v>1565230.4999999991</v>
      </c>
      <c r="F23">
        <f>F22-Depletion!F22</f>
        <v>343990</v>
      </c>
      <c r="G23">
        <f>G22-Depletion!G22</f>
        <v>34522.399999999994</v>
      </c>
      <c r="H23">
        <f>H22-Depletion!H22</f>
        <v>8290.7999999999993</v>
      </c>
      <c r="I23">
        <f>I22-Depletion!I22</f>
        <v>4877.7999999999993</v>
      </c>
      <c r="J23">
        <f>J22-Depletion!J22</f>
        <v>5925.0999999999995</v>
      </c>
      <c r="K23">
        <f>K22-Depletion!K22</f>
        <v>388190</v>
      </c>
      <c r="L23">
        <f>L22-Depletion!L22</f>
        <v>9190</v>
      </c>
      <c r="M23">
        <f>M22-Depletion!M22</f>
        <v>5950283</v>
      </c>
      <c r="N23">
        <f>N22-Depletion!N22</f>
        <v>42975.7</v>
      </c>
      <c r="O23">
        <f>O22-Depletion!O22</f>
        <v>33855.5</v>
      </c>
      <c r="P23">
        <f>P22-Depletion!P22</f>
        <v>3041485</v>
      </c>
      <c r="Q23">
        <f>Q22-Depletion!Q22</f>
        <v>2940312</v>
      </c>
      <c r="R23">
        <f>R22-Depletion!R22</f>
        <v>687475</v>
      </c>
    </row>
    <row r="24" spans="1:18" x14ac:dyDescent="0.35">
      <c r="A24" s="6">
        <v>1982</v>
      </c>
      <c r="B24">
        <f>B23-Depletion!B23</f>
        <v>6128331</v>
      </c>
      <c r="C24">
        <f>C23-Depletion!C23</f>
        <v>3607.400000000001</v>
      </c>
      <c r="D24">
        <f>D23-Depletion!D23</f>
        <v>7401.5999999999995</v>
      </c>
      <c r="E24">
        <f>E23-Depletion!E23</f>
        <v>1546740.4999999991</v>
      </c>
      <c r="F24">
        <f>F23-Depletion!F23</f>
        <v>338504</v>
      </c>
      <c r="G24">
        <f>G23-Depletion!G23</f>
        <v>33909.899999999994</v>
      </c>
      <c r="H24">
        <f>H23-Depletion!H23</f>
        <v>8226.0999999999985</v>
      </c>
      <c r="I24">
        <f>I23-Depletion!I23</f>
        <v>4844.5999999999995</v>
      </c>
      <c r="J24">
        <f>J23-Depletion!J23</f>
        <v>5652.9</v>
      </c>
      <c r="K24">
        <f>K23-Depletion!K23</f>
        <v>374229</v>
      </c>
      <c r="L24">
        <f>L23-Depletion!L23</f>
        <v>9101.4</v>
      </c>
      <c r="M24">
        <f>M23-Depletion!M23</f>
        <v>5944974</v>
      </c>
      <c r="N24">
        <f>N23-Depletion!N23</f>
        <v>41661.699999999997</v>
      </c>
      <c r="O24">
        <f>O23-Depletion!O23</f>
        <v>32889.9</v>
      </c>
      <c r="P24">
        <f>P23-Depletion!P23</f>
        <v>3019189</v>
      </c>
      <c r="Q24">
        <f>Q23-Depletion!Q23</f>
        <v>2919797</v>
      </c>
      <c r="R24">
        <f>R23-Depletion!R23</f>
        <v>679832</v>
      </c>
    </row>
    <row r="25" spans="1:18" x14ac:dyDescent="0.35">
      <c r="A25" s="6">
        <v>1983</v>
      </c>
      <c r="B25">
        <f>B24-Depletion!B24</f>
        <v>6111031</v>
      </c>
      <c r="C25">
        <f>C24-Depletion!C24</f>
        <v>3542.900000000001</v>
      </c>
      <c r="D25">
        <f>D24-Depletion!D24</f>
        <v>7338.9</v>
      </c>
      <c r="E25">
        <f>E24-Depletion!E24</f>
        <v>1528410.4999999991</v>
      </c>
      <c r="F25">
        <f>F24-Depletion!F24</f>
        <v>332778</v>
      </c>
      <c r="G25">
        <f>G24-Depletion!G24</f>
        <v>33256.899999999994</v>
      </c>
      <c r="H25">
        <f>H24-Depletion!H24</f>
        <v>8152.5999999999985</v>
      </c>
      <c r="I25">
        <f>I24-Depletion!I24</f>
        <v>4811.5999999999995</v>
      </c>
      <c r="J25">
        <f>J24-Depletion!J24</f>
        <v>5380.9</v>
      </c>
      <c r="K25">
        <f>K24-Depletion!K24</f>
        <v>364035</v>
      </c>
      <c r="L25">
        <f>L24-Depletion!L24</f>
        <v>8976.4</v>
      </c>
      <c r="M25">
        <f>M24-Depletion!M24</f>
        <v>5938680</v>
      </c>
      <c r="N25">
        <f>N24-Depletion!N24</f>
        <v>40464.699999999997</v>
      </c>
      <c r="O25">
        <f>O24-Depletion!O24</f>
        <v>31902.2</v>
      </c>
      <c r="P25">
        <f>P24-Depletion!P24</f>
        <v>2996626</v>
      </c>
      <c r="Q25">
        <f>Q24-Depletion!Q24</f>
        <v>2897573</v>
      </c>
      <c r="R25">
        <f>R24-Depletion!R24</f>
        <v>673009</v>
      </c>
    </row>
    <row r="26" spans="1:18" x14ac:dyDescent="0.35">
      <c r="A26" s="6">
        <v>1984</v>
      </c>
      <c r="B26">
        <f>B25-Depletion!B25</f>
        <v>6099431</v>
      </c>
      <c r="C26">
        <f>C25-Depletion!C25</f>
        <v>3469.8000000000011</v>
      </c>
      <c r="D26">
        <f>D25-Depletion!D25</f>
        <v>7259.9</v>
      </c>
      <c r="E26">
        <f>E25-Depletion!E25</f>
        <v>1508738.4999999991</v>
      </c>
      <c r="F26">
        <f>F25-Depletion!F25</f>
        <v>327156</v>
      </c>
      <c r="G26">
        <f>G25-Depletion!G25</f>
        <v>32535.099999999995</v>
      </c>
      <c r="H26">
        <f>H25-Depletion!H25</f>
        <v>8069.1999999999989</v>
      </c>
      <c r="I26">
        <f>I25-Depletion!I25</f>
        <v>4771.7</v>
      </c>
      <c r="J26">
        <f>J25-Depletion!J25</f>
        <v>5116.5999999999995</v>
      </c>
      <c r="K26">
        <f>K25-Depletion!K25</f>
        <v>352478</v>
      </c>
      <c r="L26">
        <f>L25-Depletion!L25</f>
        <v>8802.6999999999989</v>
      </c>
      <c r="M26">
        <f>M25-Depletion!M25</f>
        <v>5931153</v>
      </c>
      <c r="N26">
        <f>N25-Depletion!N25</f>
        <v>39137.699999999997</v>
      </c>
      <c r="O26">
        <f>O25-Depletion!O25</f>
        <v>30839.5</v>
      </c>
      <c r="P26">
        <f>P25-Depletion!P25</f>
        <v>2964564</v>
      </c>
      <c r="Q26">
        <f>Q25-Depletion!Q25</f>
        <v>2872234</v>
      </c>
      <c r="R26">
        <f>R25-Depletion!R25</f>
        <v>662737</v>
      </c>
    </row>
    <row r="27" spans="1:18" x14ac:dyDescent="0.35">
      <c r="A27" s="6">
        <v>1985</v>
      </c>
      <c r="B27">
        <f>B26-Depletion!B26</f>
        <v>6084031</v>
      </c>
      <c r="C27">
        <f>C26-Depletion!C26</f>
        <v>3396.8000000000011</v>
      </c>
      <c r="D27">
        <f>D26-Depletion!D26</f>
        <v>7177.5</v>
      </c>
      <c r="E27">
        <f>E26-Depletion!E26</f>
        <v>1488160.4999999991</v>
      </c>
      <c r="F27">
        <f>F26-Depletion!F26</f>
        <v>321468</v>
      </c>
      <c r="G27">
        <f>G26-Depletion!G26</f>
        <v>31796.499999999996</v>
      </c>
      <c r="H27">
        <f>H26-Depletion!H26</f>
        <v>7981.5999999999985</v>
      </c>
      <c r="I27">
        <f>I26-Depletion!I26</f>
        <v>4732.2</v>
      </c>
      <c r="J27">
        <f>J26-Depletion!J26</f>
        <v>4848.2999999999993</v>
      </c>
      <c r="K27">
        <f>K26-Depletion!K26</f>
        <v>344626</v>
      </c>
      <c r="L27">
        <f>L26-Depletion!L26</f>
        <v>8632.6999999999989</v>
      </c>
      <c r="M27">
        <f>M26-Depletion!M26</f>
        <v>5924492</v>
      </c>
      <c r="N27">
        <f>N26-Depletion!N26</f>
        <v>37940.699999999997</v>
      </c>
      <c r="O27">
        <f>O26-Depletion!O26</f>
        <v>29790.2</v>
      </c>
      <c r="P27">
        <f>P26-Depletion!P26</f>
        <v>2930875</v>
      </c>
      <c r="Q27">
        <f>Q26-Depletion!Q26</f>
        <v>2845487</v>
      </c>
      <c r="R27">
        <f>R26-Depletion!R26</f>
        <v>652296</v>
      </c>
    </row>
    <row r="28" spans="1:18" x14ac:dyDescent="0.35">
      <c r="A28" s="6">
        <v>1986</v>
      </c>
      <c r="B28">
        <f>B27-Depletion!B27</f>
        <v>6065131</v>
      </c>
      <c r="C28">
        <f>C27-Depletion!C27</f>
        <v>3326.7000000000012</v>
      </c>
      <c r="D28">
        <f>D27-Depletion!D27</f>
        <v>7100.5</v>
      </c>
      <c r="E28">
        <f>E27-Depletion!E27</f>
        <v>1468166.0999999992</v>
      </c>
      <c r="F28">
        <f>F27-Depletion!F27</f>
        <v>315873</v>
      </c>
      <c r="G28">
        <f>G27-Depletion!G27</f>
        <v>31097.999999999996</v>
      </c>
      <c r="H28">
        <f>H27-Depletion!H27</f>
        <v>7878.6999999999989</v>
      </c>
      <c r="I28">
        <f>I27-Depletion!I27</f>
        <v>4696</v>
      </c>
      <c r="J28">
        <f>J27-Depletion!J27</f>
        <v>4513.9999999999991</v>
      </c>
      <c r="K28">
        <f>K27-Depletion!K27</f>
        <v>333375</v>
      </c>
      <c r="L28">
        <f>L27-Depletion!L27</f>
        <v>8469.0999999999985</v>
      </c>
      <c r="M28">
        <f>M27-Depletion!M27</f>
        <v>5917740</v>
      </c>
      <c r="N28">
        <f>N27-Depletion!N27</f>
        <v>36852.699999999997</v>
      </c>
      <c r="O28">
        <f>O27-Depletion!O27</f>
        <v>28802</v>
      </c>
      <c r="P28">
        <f>P27-Depletion!P27</f>
        <v>2898675</v>
      </c>
      <c r="Q28">
        <f>Q27-Depletion!Q27</f>
        <v>2819877</v>
      </c>
      <c r="R28">
        <f>R27-Depletion!R27</f>
        <v>640794</v>
      </c>
    </row>
    <row r="29" spans="1:18" x14ac:dyDescent="0.35">
      <c r="A29" s="6">
        <v>1987</v>
      </c>
      <c r="B29">
        <f>B28-Depletion!B28</f>
        <v>6045031</v>
      </c>
      <c r="C29">
        <f>C28-Depletion!C28</f>
        <v>3254.5000000000014</v>
      </c>
      <c r="D29">
        <f>D28-Depletion!D28</f>
        <v>7020.6</v>
      </c>
      <c r="E29">
        <f>E28-Depletion!E28</f>
        <v>1446179.0999999992</v>
      </c>
      <c r="F29">
        <f>F28-Depletion!F28</f>
        <v>310179</v>
      </c>
      <c r="G29">
        <f>G28-Depletion!G28</f>
        <v>30303.899999999998</v>
      </c>
      <c r="H29">
        <f>H28-Depletion!H28</f>
        <v>7762.8999999999987</v>
      </c>
      <c r="I29">
        <f>I28-Depletion!I28</f>
        <v>4658.3</v>
      </c>
      <c r="J29">
        <f>J28-Depletion!J28</f>
        <v>4140.7999999999993</v>
      </c>
      <c r="K29">
        <f>K28-Depletion!K28</f>
        <v>318604</v>
      </c>
      <c r="L29">
        <f>L28-Depletion!L28</f>
        <v>8279.9999999999982</v>
      </c>
      <c r="M29">
        <f>M28-Depletion!M28</f>
        <v>5910072</v>
      </c>
      <c r="N29">
        <f>N28-Depletion!N28</f>
        <v>35377.699999999997</v>
      </c>
      <c r="O29">
        <f>O28-Depletion!O28</f>
        <v>27644.1</v>
      </c>
      <c r="P29">
        <f>P28-Depletion!P28</f>
        <v>2866020</v>
      </c>
      <c r="Q29">
        <f>Q28-Depletion!Q28</f>
        <v>2791321</v>
      </c>
      <c r="R29">
        <f>R28-Depletion!R28</f>
        <v>627182</v>
      </c>
    </row>
    <row r="30" spans="1:18" x14ac:dyDescent="0.35">
      <c r="A30" s="6">
        <v>1988</v>
      </c>
      <c r="B30">
        <f>B29-Depletion!B29</f>
        <v>6023631</v>
      </c>
      <c r="C30">
        <f>C29-Depletion!C29</f>
        <v>3181.0000000000014</v>
      </c>
      <c r="D30">
        <f>D29-Depletion!D29</f>
        <v>6919.5</v>
      </c>
      <c r="E30">
        <f>E29-Depletion!E29</f>
        <v>1422477.9999999991</v>
      </c>
      <c r="F30">
        <f>F29-Depletion!F29</f>
        <v>304295</v>
      </c>
      <c r="G30">
        <f>G29-Depletion!G29</f>
        <v>29545.399999999998</v>
      </c>
      <c r="H30">
        <f>H29-Depletion!H29</f>
        <v>7628.0999999999985</v>
      </c>
      <c r="I30">
        <f>I29-Depletion!I29</f>
        <v>4618.4000000000005</v>
      </c>
      <c r="J30">
        <f>J29-Depletion!J29</f>
        <v>3789.6999999999994</v>
      </c>
      <c r="K30">
        <f>K29-Depletion!K29</f>
        <v>305069</v>
      </c>
      <c r="L30">
        <f>L29-Depletion!L29</f>
        <v>8081.2999999999984</v>
      </c>
      <c r="M30">
        <f>M29-Depletion!M29</f>
        <v>5901918</v>
      </c>
      <c r="N30">
        <f>N29-Depletion!N29</f>
        <v>33934.699999999997</v>
      </c>
      <c r="O30">
        <f>O29-Depletion!O29</f>
        <v>26274.1</v>
      </c>
      <c r="P30">
        <f>P29-Depletion!P29</f>
        <v>2827434</v>
      </c>
      <c r="Q30">
        <f>Q29-Depletion!Q29</f>
        <v>2759263</v>
      </c>
      <c r="R30">
        <f>R29-Depletion!R29</f>
        <v>615116</v>
      </c>
    </row>
    <row r="31" spans="1:18" x14ac:dyDescent="0.35">
      <c r="A31" s="6">
        <v>1989</v>
      </c>
      <c r="B31">
        <f>B30-Depletion!B30</f>
        <v>6000431</v>
      </c>
      <c r="C31">
        <f>C30-Depletion!C30</f>
        <v>3112.2000000000012</v>
      </c>
      <c r="D31">
        <f>D30-Depletion!D30</f>
        <v>6817.5</v>
      </c>
      <c r="E31">
        <f>E30-Depletion!E30</f>
        <v>1398744.199999999</v>
      </c>
      <c r="F31">
        <f>F30-Depletion!F30</f>
        <v>298648</v>
      </c>
      <c r="G31">
        <f>G30-Depletion!G30</f>
        <v>28840.999999999996</v>
      </c>
      <c r="H31">
        <f>H30-Depletion!H30</f>
        <v>7468.5999999999985</v>
      </c>
      <c r="I31">
        <f>I30-Depletion!I30</f>
        <v>4579.0000000000009</v>
      </c>
      <c r="J31">
        <f>J30-Depletion!J30</f>
        <v>3520.7999999999993</v>
      </c>
      <c r="K31">
        <f>K30-Depletion!K30</f>
        <v>291526</v>
      </c>
      <c r="L31">
        <f>L30-Depletion!L30</f>
        <v>7885.699999999998</v>
      </c>
      <c r="M31">
        <f>M30-Depletion!M30</f>
        <v>5894904</v>
      </c>
      <c r="N31">
        <f>N30-Depletion!N30</f>
        <v>32622.699999999997</v>
      </c>
      <c r="O31">
        <f>O30-Depletion!O30</f>
        <v>25001.199999999997</v>
      </c>
      <c r="P31">
        <f>P30-Depletion!P30</f>
        <v>2788641</v>
      </c>
      <c r="Q31">
        <f>Q30-Depletion!Q30</f>
        <v>2727529</v>
      </c>
      <c r="R31">
        <f>R30-Depletion!R30</f>
        <v>604121</v>
      </c>
    </row>
    <row r="32" spans="1:18" x14ac:dyDescent="0.35">
      <c r="A32" s="6">
        <v>1990</v>
      </c>
      <c r="B32">
        <f>B31-Depletion!B31</f>
        <v>5977731</v>
      </c>
      <c r="C32">
        <f>C31-Depletion!C31</f>
        <v>3043.8000000000011</v>
      </c>
      <c r="D32">
        <f>D31-Depletion!D31</f>
        <v>6710.8</v>
      </c>
      <c r="E32">
        <f>E31-Depletion!E31</f>
        <v>1374916.899999999</v>
      </c>
      <c r="F32">
        <f>F31-Depletion!F31</f>
        <v>292948</v>
      </c>
      <c r="G32">
        <f>G31-Depletion!G31</f>
        <v>28069.599999999995</v>
      </c>
      <c r="H32">
        <f>H31-Depletion!H31</f>
        <v>7301.1999999999989</v>
      </c>
      <c r="I32">
        <f>I31-Depletion!I31</f>
        <v>4543.3000000000011</v>
      </c>
      <c r="J32">
        <f>J31-Depletion!J31</f>
        <v>3287.3999999999992</v>
      </c>
      <c r="K32">
        <f>K31-Depletion!K31</f>
        <v>279338</v>
      </c>
      <c r="L32">
        <f>L31-Depletion!L31</f>
        <v>7690.699999999998</v>
      </c>
      <c r="M32">
        <f>M31-Depletion!M31</f>
        <v>5887559</v>
      </c>
      <c r="N32">
        <f>N31-Depletion!N31</f>
        <v>31241.699999999997</v>
      </c>
      <c r="O32">
        <f>O31-Depletion!O31</f>
        <v>23821.799999999996</v>
      </c>
      <c r="P32">
        <f>P31-Depletion!P31</f>
        <v>2750969</v>
      </c>
      <c r="Q32">
        <f>Q31-Depletion!Q31</f>
        <v>2696870</v>
      </c>
      <c r="R32">
        <f>R31-Depletion!R31</f>
        <v>594400</v>
      </c>
    </row>
    <row r="33" spans="1:18" x14ac:dyDescent="0.35">
      <c r="A33" s="6">
        <v>1991</v>
      </c>
      <c r="B33">
        <f>B32-Depletion!B32</f>
        <v>5955131</v>
      </c>
      <c r="C33">
        <f>C32-Depletion!C32</f>
        <v>2974.8000000000011</v>
      </c>
      <c r="D33">
        <f>D32-Depletion!D32</f>
        <v>6605.6</v>
      </c>
      <c r="E33">
        <f>E32-Depletion!E32</f>
        <v>1349861.899999999</v>
      </c>
      <c r="F33">
        <f>F32-Depletion!F32</f>
        <v>286904</v>
      </c>
      <c r="G33">
        <f>G32-Depletion!G32</f>
        <v>27289.199999999993</v>
      </c>
      <c r="H33">
        <f>H32-Depletion!H32</f>
        <v>7125.8999999999987</v>
      </c>
      <c r="I33">
        <f>I32-Depletion!I32</f>
        <v>4507.9000000000015</v>
      </c>
      <c r="J33">
        <f>J32-Depletion!J32</f>
        <v>3039.2999999999993</v>
      </c>
      <c r="K33">
        <f>K32-Depletion!K32</f>
        <v>267901</v>
      </c>
      <c r="L33">
        <f>L32-Depletion!L32</f>
        <v>7502.5999999999976</v>
      </c>
      <c r="M33">
        <f>M32-Depletion!M32</f>
        <v>5880472</v>
      </c>
      <c r="N33">
        <f>N32-Depletion!N32</f>
        <v>29980.699999999997</v>
      </c>
      <c r="O33">
        <f>O32-Depletion!O32</f>
        <v>22738.799999999996</v>
      </c>
      <c r="P33">
        <f>P32-Depletion!P32</f>
        <v>2711058</v>
      </c>
      <c r="Q33">
        <f>Q32-Depletion!Q32</f>
        <v>2665647</v>
      </c>
      <c r="R33">
        <f>R32-Depletion!R32</f>
        <v>586238</v>
      </c>
    </row>
    <row r="34" spans="1:18" x14ac:dyDescent="0.35">
      <c r="A34" s="6">
        <v>1992</v>
      </c>
      <c r="B34">
        <f>B33-Depletion!B33</f>
        <v>5931331</v>
      </c>
      <c r="C34">
        <f>C33-Depletion!C33</f>
        <v>2903.5000000000009</v>
      </c>
      <c r="D34">
        <f>D33-Depletion!D33</f>
        <v>6488.9000000000005</v>
      </c>
      <c r="E34">
        <f>E33-Depletion!E33</f>
        <v>1324447.699999999</v>
      </c>
      <c r="F34">
        <f>F33-Depletion!F33</f>
        <v>280585</v>
      </c>
      <c r="G34">
        <f>G33-Depletion!G33</f>
        <v>26527.499999999993</v>
      </c>
      <c r="H34">
        <f>H33-Depletion!H33</f>
        <v>6965.4999999999991</v>
      </c>
      <c r="I34">
        <f>I33-Depletion!I33</f>
        <v>4476.3000000000011</v>
      </c>
      <c r="J34">
        <f>J33-Depletion!J33</f>
        <v>2699.6999999999994</v>
      </c>
      <c r="K34">
        <f>K33-Depletion!K33</f>
        <v>259031</v>
      </c>
      <c r="L34">
        <f>L33-Depletion!L33</f>
        <v>7324.9999999999973</v>
      </c>
      <c r="M34">
        <f>M33-Depletion!M33</f>
        <v>5873432</v>
      </c>
      <c r="N34">
        <f>N33-Depletion!N33</f>
        <v>28811.699999999997</v>
      </c>
      <c r="O34">
        <f>O33-Depletion!O33</f>
        <v>21543.099999999995</v>
      </c>
      <c r="P34">
        <f>P33-Depletion!P33</f>
        <v>2678491</v>
      </c>
      <c r="Q34">
        <f>Q33-Depletion!Q33</f>
        <v>2632600</v>
      </c>
      <c r="R34">
        <f>R33-Depletion!R33</f>
        <v>577124</v>
      </c>
    </row>
    <row r="35" spans="1:18" x14ac:dyDescent="0.35">
      <c r="A35" s="6">
        <v>1993</v>
      </c>
      <c r="B35">
        <f>B34-Depletion!B34</f>
        <v>5906731</v>
      </c>
      <c r="C35">
        <f>C34-Depletion!C34</f>
        <v>2828.900000000001</v>
      </c>
      <c r="D35">
        <f>D34-Depletion!D34</f>
        <v>6360.1</v>
      </c>
      <c r="E35">
        <f>E34-Depletion!E34</f>
        <v>1294330.199999999</v>
      </c>
      <c r="F35">
        <f>F34-Depletion!F34</f>
        <v>273372</v>
      </c>
      <c r="G35">
        <f>G34-Depletion!G34</f>
        <v>25817.799999999992</v>
      </c>
      <c r="H35">
        <f>H34-Depletion!H34</f>
        <v>6812.3999999999987</v>
      </c>
      <c r="I35">
        <f>I34-Depletion!I34</f>
        <v>4443.1000000000013</v>
      </c>
      <c r="J35">
        <f>J34-Depletion!J34</f>
        <v>2516.5999999999995</v>
      </c>
      <c r="K35">
        <f>K34-Depletion!K34</f>
        <v>248781</v>
      </c>
      <c r="L35">
        <f>L34-Depletion!L34</f>
        <v>7146.4999999999973</v>
      </c>
      <c r="M35">
        <f>M34-Depletion!M34</f>
        <v>5866552</v>
      </c>
      <c r="N35">
        <f>N34-Depletion!N34</f>
        <v>27932.699999999997</v>
      </c>
      <c r="O35">
        <f>O34-Depletion!O34</f>
        <v>20552.399999999994</v>
      </c>
      <c r="P35">
        <f>P34-Depletion!P34</f>
        <v>2643169</v>
      </c>
      <c r="Q35">
        <f>Q34-Depletion!Q34</f>
        <v>2598906</v>
      </c>
      <c r="R35">
        <f>R34-Depletion!R34</f>
        <v>568427</v>
      </c>
    </row>
    <row r="36" spans="1:18" x14ac:dyDescent="0.35">
      <c r="A36" s="6">
        <v>1994</v>
      </c>
      <c r="B36">
        <f>B35-Depletion!B35</f>
        <v>5882731</v>
      </c>
      <c r="C36">
        <f>C35-Depletion!C35</f>
        <v>2750.5000000000009</v>
      </c>
      <c r="D36">
        <f>D35-Depletion!D35</f>
        <v>6221.2000000000007</v>
      </c>
      <c r="E36">
        <f>E35-Depletion!E35</f>
        <v>1265997.0999999989</v>
      </c>
      <c r="F36">
        <f>F35-Depletion!F35</f>
        <v>265722</v>
      </c>
      <c r="G36">
        <f>G35-Depletion!G35</f>
        <v>25234.499999999993</v>
      </c>
      <c r="H36">
        <f>H35-Depletion!H35</f>
        <v>6665.9999999999991</v>
      </c>
      <c r="I36">
        <f>I35-Depletion!I35</f>
        <v>4406.7000000000016</v>
      </c>
      <c r="J36">
        <f>J35-Depletion!J35</f>
        <v>2348.9999999999995</v>
      </c>
      <c r="K36">
        <f>K35-Depletion!K35</f>
        <v>239022</v>
      </c>
      <c r="L36">
        <f>L35-Depletion!L35</f>
        <v>7004.4999999999973</v>
      </c>
      <c r="M36">
        <f>M35-Depletion!M35</f>
        <v>5858035</v>
      </c>
      <c r="N36">
        <f>N35-Depletion!N35</f>
        <v>27224.699999999997</v>
      </c>
      <c r="O36">
        <f>O35-Depletion!O35</f>
        <v>19576.099999999995</v>
      </c>
      <c r="P36">
        <f>P35-Depletion!P35</f>
        <v>2606529</v>
      </c>
      <c r="Q36">
        <f>Q35-Depletion!Q35</f>
        <v>2562733</v>
      </c>
      <c r="R36">
        <f>R35-Depletion!R35</f>
        <v>557227</v>
      </c>
    </row>
    <row r="37" spans="1:18" x14ac:dyDescent="0.35">
      <c r="A37" s="6">
        <v>1995</v>
      </c>
      <c r="B37">
        <f>B36-Depletion!B36</f>
        <v>5854531</v>
      </c>
      <c r="C37">
        <f>C36-Depletion!C36</f>
        <v>2671.7000000000007</v>
      </c>
      <c r="D37">
        <f>D36-Depletion!D36</f>
        <v>6073.0000000000009</v>
      </c>
      <c r="E37">
        <f>E36-Depletion!E36</f>
        <v>1235443.4999999988</v>
      </c>
      <c r="F37">
        <f>F36-Depletion!F36</f>
        <v>258150</v>
      </c>
      <c r="G37">
        <f>G36-Depletion!G36</f>
        <v>24533.699999999993</v>
      </c>
      <c r="H37">
        <f>H36-Depletion!H36</f>
        <v>6515.0999999999995</v>
      </c>
      <c r="I37">
        <f>I36-Depletion!I36</f>
        <v>4370.1000000000013</v>
      </c>
      <c r="J37">
        <f>J36-Depletion!J36</f>
        <v>2144.7999999999997</v>
      </c>
      <c r="K37">
        <f>K36-Depletion!K36</f>
        <v>229909</v>
      </c>
      <c r="L37">
        <f>L36-Depletion!L36</f>
        <v>6832.3999999999969</v>
      </c>
      <c r="M37">
        <f>M36-Depletion!M36</f>
        <v>5849180</v>
      </c>
      <c r="N37">
        <f>N36-Depletion!N36</f>
        <v>25979.699999999997</v>
      </c>
      <c r="O37">
        <f>O36-Depletion!O36</f>
        <v>18481.399999999994</v>
      </c>
      <c r="P37">
        <f>P36-Depletion!P36</f>
        <v>2567912</v>
      </c>
      <c r="Q37">
        <f>Q36-Depletion!Q36</f>
        <v>2526373</v>
      </c>
      <c r="R37">
        <f>R36-Depletion!R36</f>
        <v>546989</v>
      </c>
    </row>
    <row r="38" spans="1:18" x14ac:dyDescent="0.35">
      <c r="A38" s="6">
        <v>1996</v>
      </c>
      <c r="B38">
        <f>B37-Depletion!B37</f>
        <v>5826431</v>
      </c>
      <c r="C38">
        <f>C37-Depletion!C37</f>
        <v>2591.5000000000009</v>
      </c>
      <c r="D38">
        <f>D37-Depletion!D37</f>
        <v>5919.4000000000005</v>
      </c>
      <c r="E38">
        <f>E37-Depletion!E37</f>
        <v>1202514.6999999988</v>
      </c>
      <c r="F38">
        <f>F37-Depletion!F37</f>
        <v>250139</v>
      </c>
      <c r="G38">
        <f>G37-Depletion!G37</f>
        <v>23881.199999999993</v>
      </c>
      <c r="H38">
        <f>H37-Depletion!H37</f>
        <v>6350.4</v>
      </c>
      <c r="I38">
        <f>I37-Depletion!I37</f>
        <v>4335.7000000000016</v>
      </c>
      <c r="J38">
        <f>J37-Depletion!J37</f>
        <v>1902.9999999999998</v>
      </c>
      <c r="K38">
        <f>K37-Depletion!K37</f>
        <v>221120</v>
      </c>
      <c r="L38">
        <f>L37-Depletion!L37</f>
        <v>6649.9999999999973</v>
      </c>
      <c r="M38">
        <f>M37-Depletion!M37</f>
        <v>5841060</v>
      </c>
      <c r="N38">
        <f>N37-Depletion!N37</f>
        <v>24736.699999999997</v>
      </c>
      <c r="O38">
        <f>O37-Depletion!O37</f>
        <v>17318.699999999993</v>
      </c>
      <c r="P38">
        <f>P37-Depletion!P37</f>
        <v>2527885</v>
      </c>
      <c r="Q38">
        <f>Q37-Depletion!Q37</f>
        <v>2490550</v>
      </c>
      <c r="R38">
        <f>R37-Depletion!R37</f>
        <v>535641</v>
      </c>
    </row>
    <row r="39" spans="1:18" x14ac:dyDescent="0.35">
      <c r="A39" s="6">
        <v>1997</v>
      </c>
      <c r="B39">
        <f>B38-Depletion!B38</f>
        <v>5793531</v>
      </c>
      <c r="C39">
        <f>C38-Depletion!C38</f>
        <v>2508.900000000001</v>
      </c>
      <c r="D39">
        <f>D38-Depletion!D38</f>
        <v>5763.2000000000007</v>
      </c>
      <c r="E39">
        <f>E38-Depletion!E38</f>
        <v>1168952.6999999988</v>
      </c>
      <c r="F39">
        <f>F38-Depletion!F38</f>
        <v>242153</v>
      </c>
      <c r="G39">
        <f>G38-Depletion!G38</f>
        <v>23233.399999999994</v>
      </c>
      <c r="H39">
        <f>H38-Depletion!H38</f>
        <v>6178.9</v>
      </c>
      <c r="I39">
        <f>I38-Depletion!I38</f>
        <v>4296.800000000002</v>
      </c>
      <c r="J39">
        <f>J38-Depletion!J38</f>
        <v>1732.1999999999998</v>
      </c>
      <c r="K39">
        <f>K38-Depletion!K38</f>
        <v>213526</v>
      </c>
      <c r="L39">
        <f>L38-Depletion!L38</f>
        <v>6469.3999999999969</v>
      </c>
      <c r="M39">
        <f>M38-Depletion!M38</f>
        <v>5831825</v>
      </c>
      <c r="N39">
        <f>N38-Depletion!N38</f>
        <v>23542.699999999997</v>
      </c>
      <c r="O39">
        <f>O38-Depletion!O38</f>
        <v>16291.799999999994</v>
      </c>
      <c r="P39">
        <f>P38-Depletion!P38</f>
        <v>2486559</v>
      </c>
      <c r="Q39">
        <f>Q38-Depletion!Q38</f>
        <v>2453116</v>
      </c>
      <c r="R39">
        <f>R38-Depletion!R38</f>
        <v>524514</v>
      </c>
    </row>
    <row r="40" spans="1:18" x14ac:dyDescent="0.35">
      <c r="A40" s="6">
        <v>1998</v>
      </c>
      <c r="B40">
        <f>B39-Depletion!B39</f>
        <v>5755531</v>
      </c>
      <c r="C40">
        <f>C39-Depletion!C39</f>
        <v>2427.400000000001</v>
      </c>
      <c r="D40">
        <f>D39-Depletion!D39</f>
        <v>5602.7000000000007</v>
      </c>
      <c r="E40">
        <f>E39-Depletion!E39</f>
        <v>1134920.7999999989</v>
      </c>
      <c r="F40">
        <f>F39-Depletion!F39</f>
        <v>234050</v>
      </c>
      <c r="G40">
        <f>G39-Depletion!G39</f>
        <v>22542.599999999995</v>
      </c>
      <c r="H40">
        <f>H39-Depletion!H39</f>
        <v>6014.0999999999995</v>
      </c>
      <c r="I40">
        <f>I39-Depletion!I39</f>
        <v>4260.2000000000016</v>
      </c>
      <c r="J40">
        <f>J39-Depletion!J39</f>
        <v>1582.1999999999998</v>
      </c>
      <c r="K40">
        <f>K39-Depletion!K39</f>
        <v>205427</v>
      </c>
      <c r="L40">
        <f>L39-Depletion!L39</f>
        <v>6271.4999999999973</v>
      </c>
      <c r="M40">
        <f>M39-Depletion!M39</f>
        <v>5822941</v>
      </c>
      <c r="N40">
        <f>N39-Depletion!N39</f>
        <v>22402.699999999997</v>
      </c>
      <c r="O40">
        <f>O39-Depletion!O39</f>
        <v>15300.199999999993</v>
      </c>
      <c r="P40">
        <f>P39-Depletion!P39</f>
        <v>2448432</v>
      </c>
      <c r="Q40">
        <f>Q39-Depletion!Q39</f>
        <v>2416041</v>
      </c>
      <c r="R40">
        <f>R39-Depletion!R39</f>
        <v>514522</v>
      </c>
    </row>
    <row r="41" spans="1:18" x14ac:dyDescent="0.35">
      <c r="A41" s="6">
        <v>1999</v>
      </c>
      <c r="B41">
        <f>B40-Depletion!B40</f>
        <v>5719531</v>
      </c>
      <c r="C41">
        <f>C40-Depletion!C40</f>
        <v>2350.900000000001</v>
      </c>
      <c r="D41">
        <f>D40-Depletion!D40</f>
        <v>5440.5000000000009</v>
      </c>
      <c r="E41">
        <f>E40-Depletion!E40</f>
        <v>1095454.899999999</v>
      </c>
      <c r="F41">
        <f>F40-Depletion!F40</f>
        <v>225652</v>
      </c>
      <c r="G41">
        <f>G40-Depletion!G40</f>
        <v>21960.999999999996</v>
      </c>
      <c r="H41">
        <f>H40-Depletion!H40</f>
        <v>5856.4999999999991</v>
      </c>
      <c r="I41">
        <f>I40-Depletion!I40</f>
        <v>4226.4000000000015</v>
      </c>
      <c r="J41">
        <f>J40-Depletion!J40</f>
        <v>1426.7999999999997</v>
      </c>
      <c r="K41">
        <f>K40-Depletion!K40</f>
        <v>199177</v>
      </c>
      <c r="L41">
        <f>L40-Depletion!L40</f>
        <v>6094.7999999999975</v>
      </c>
      <c r="M41">
        <f>M40-Depletion!M40</f>
        <v>5814466</v>
      </c>
      <c r="N41">
        <f>N40-Depletion!N40</f>
        <v>21228.699999999997</v>
      </c>
      <c r="O41">
        <f>O40-Depletion!O40</f>
        <v>14336.899999999994</v>
      </c>
      <c r="P41">
        <f>P40-Depletion!P40</f>
        <v>2411897</v>
      </c>
      <c r="Q41">
        <f>Q40-Depletion!Q40</f>
        <v>2380083</v>
      </c>
      <c r="R41">
        <f>R40-Depletion!R40</f>
        <v>504365</v>
      </c>
    </row>
    <row r="42" spans="1:18" x14ac:dyDescent="0.35">
      <c r="A42" s="6">
        <v>2000</v>
      </c>
      <c r="B42">
        <f>B41-Depletion!B41</f>
        <v>5680531</v>
      </c>
      <c r="C42">
        <f>C41-Depletion!C41</f>
        <v>2271.5000000000009</v>
      </c>
      <c r="D42">
        <f>D41-Depletion!D41</f>
        <v>5272.7000000000007</v>
      </c>
      <c r="E42">
        <f>E41-Depletion!E41</f>
        <v>1055323.4999999991</v>
      </c>
      <c r="F42">
        <f>F41-Depletion!F41</f>
        <v>217358</v>
      </c>
      <c r="G42">
        <f>G41-Depletion!G41</f>
        <v>21339.099999999995</v>
      </c>
      <c r="H42">
        <f>H41-Depletion!H41</f>
        <v>5702.7999999999993</v>
      </c>
      <c r="I42">
        <f>I41-Depletion!I41</f>
        <v>4191.2000000000016</v>
      </c>
      <c r="J42">
        <f>J41-Depletion!J41</f>
        <v>1283.4999999999998</v>
      </c>
      <c r="K42">
        <f>K41-Depletion!K41</f>
        <v>192197</v>
      </c>
      <c r="L42">
        <f>L41-Depletion!L41</f>
        <v>5913.6999999999971</v>
      </c>
      <c r="M42">
        <f>M41-Depletion!M41</f>
        <v>5805433</v>
      </c>
      <c r="N42">
        <f>N41-Depletion!N41</f>
        <v>20059.699999999997</v>
      </c>
      <c r="O42">
        <f>O41-Depletion!O41</f>
        <v>13401.199999999993</v>
      </c>
      <c r="P42">
        <f>P41-Depletion!P41</f>
        <v>2378094</v>
      </c>
      <c r="Q42">
        <f>Q41-Depletion!Q41</f>
        <v>2344725</v>
      </c>
      <c r="R42">
        <f>R41-Depletion!R41</f>
        <v>494444</v>
      </c>
    </row>
    <row r="43" spans="1:18" x14ac:dyDescent="0.35">
      <c r="A43" s="6">
        <v>2001</v>
      </c>
      <c r="B43">
        <f>B42-Depletion!B42</f>
        <v>5638531</v>
      </c>
      <c r="C43">
        <f>C42-Depletion!C42</f>
        <v>2191.0000000000009</v>
      </c>
      <c r="D43">
        <f>D42-Depletion!D42</f>
        <v>5101.3000000000011</v>
      </c>
      <c r="E43">
        <f>E42-Depletion!E42</f>
        <v>1017846.599999999</v>
      </c>
      <c r="F43">
        <f>F42-Depletion!F42</f>
        <v>209523</v>
      </c>
      <c r="G43">
        <f>G42-Depletion!G42</f>
        <v>20724.799999999996</v>
      </c>
      <c r="H43">
        <f>H42-Depletion!H42</f>
        <v>5543.9</v>
      </c>
      <c r="I43">
        <f>I42-Depletion!I42</f>
        <v>4164.1000000000013</v>
      </c>
      <c r="J43">
        <f>J42-Depletion!J42</f>
        <v>1133.0999999999997</v>
      </c>
      <c r="K43">
        <f>K42-Depletion!K42</f>
        <v>183641</v>
      </c>
      <c r="L43">
        <f>L42-Depletion!L42</f>
        <v>5729.3999999999969</v>
      </c>
      <c r="M43">
        <f>M42-Depletion!M42</f>
        <v>5797196</v>
      </c>
      <c r="N43">
        <f>N42-Depletion!N42</f>
        <v>18794.699999999997</v>
      </c>
      <c r="O43">
        <f>O42-Depletion!O42</f>
        <v>12389.199999999993</v>
      </c>
      <c r="P43">
        <f>P42-Depletion!P42</f>
        <v>2378094</v>
      </c>
      <c r="Q43">
        <f>Q42-Depletion!Q42</f>
        <v>2344725</v>
      </c>
      <c r="R43">
        <f>R42-Depletion!R42</f>
        <v>481453</v>
      </c>
    </row>
    <row r="44" spans="1:18" x14ac:dyDescent="0.35">
      <c r="A44" s="6">
        <v>2002</v>
      </c>
      <c r="B44">
        <f>B43-Depletion!B43</f>
        <v>5590531</v>
      </c>
      <c r="C44">
        <f>C43-Depletion!C43</f>
        <v>2106.0000000000009</v>
      </c>
      <c r="D44">
        <f>D43-Depletion!D43</f>
        <v>4929.1000000000013</v>
      </c>
      <c r="E44">
        <f>E43-Depletion!E43</f>
        <v>980239.19999999902</v>
      </c>
      <c r="F44">
        <f>F43-Depletion!F43</f>
        <v>202114</v>
      </c>
      <c r="G44">
        <f>G43-Depletion!G43</f>
        <v>20140.599999999995</v>
      </c>
      <c r="H44">
        <f>H43-Depletion!H43</f>
        <v>5392</v>
      </c>
      <c r="I44">
        <f>I43-Depletion!I43</f>
        <v>4133.2000000000016</v>
      </c>
      <c r="J44">
        <f>J43-Depletion!J43</f>
        <v>1031.7999999999997</v>
      </c>
      <c r="K44">
        <f>K43-Depletion!K43</f>
        <v>175688</v>
      </c>
      <c r="L44">
        <f>L43-Depletion!L43</f>
        <v>5549.5999999999967</v>
      </c>
      <c r="M44">
        <f>M43-Depletion!M43</f>
        <v>5788835</v>
      </c>
      <c r="N44">
        <f>N43-Depletion!N43</f>
        <v>17442.699999999997</v>
      </c>
      <c r="O44">
        <f>O43-Depletion!O43</f>
        <v>11465.299999999994</v>
      </c>
      <c r="P44">
        <f>P43-Depletion!P43</f>
        <v>2378094</v>
      </c>
      <c r="Q44">
        <f>Q43-Depletion!Q43</f>
        <v>2344725</v>
      </c>
      <c r="R44">
        <f>R43-Depletion!R43</f>
        <v>468598</v>
      </c>
    </row>
    <row r="45" spans="1:18" x14ac:dyDescent="0.35">
      <c r="A45" s="6">
        <v>2003</v>
      </c>
      <c r="B45">
        <f>B44-Depletion!B44</f>
        <v>5534531</v>
      </c>
      <c r="C45">
        <f>C44-Depletion!C44</f>
        <v>2021.3000000000009</v>
      </c>
      <c r="D45">
        <f>D44-Depletion!D44</f>
        <v>4762.4000000000015</v>
      </c>
      <c r="E45">
        <f>E44-Depletion!E44</f>
        <v>943238.59999999905</v>
      </c>
      <c r="F45">
        <f>F44-Depletion!F44</f>
        <v>195681</v>
      </c>
      <c r="G45">
        <f>G44-Depletion!G44</f>
        <v>19599.599999999995</v>
      </c>
      <c r="H45">
        <f>H44-Depletion!H44</f>
        <v>5251.1</v>
      </c>
      <c r="I45">
        <f>I44-Depletion!I44</f>
        <v>4099.9000000000015</v>
      </c>
      <c r="J45">
        <f>J44-Depletion!J44</f>
        <v>938.89999999999975</v>
      </c>
      <c r="K45">
        <f>K44-Depletion!K44</f>
        <v>166801</v>
      </c>
      <c r="L45">
        <f>L44-Depletion!L44</f>
        <v>5394.0999999999967</v>
      </c>
      <c r="M45">
        <f>M44-Depletion!M44</f>
        <v>5779606</v>
      </c>
      <c r="N45">
        <f>N44-Depletion!N44</f>
        <v>16160.699999999997</v>
      </c>
      <c r="O45">
        <f>O44-Depletion!O44</f>
        <v>10707.999999999995</v>
      </c>
      <c r="P45">
        <f>P44-Depletion!P44</f>
        <v>2378094</v>
      </c>
      <c r="Q45">
        <f>Q44-Depletion!Q44</f>
        <v>2344725</v>
      </c>
      <c r="R45">
        <f>R44-Depletion!R44</f>
        <v>458692</v>
      </c>
    </row>
    <row r="46" spans="1:18" x14ac:dyDescent="0.35">
      <c r="A46" s="6">
        <v>2004</v>
      </c>
      <c r="B46">
        <f>B45-Depletion!B45</f>
        <v>5471531</v>
      </c>
      <c r="C46">
        <f>C45-Depletion!C45</f>
        <v>1939.3000000000009</v>
      </c>
      <c r="D46">
        <f>D45-Depletion!D45</f>
        <v>4595.0000000000018</v>
      </c>
      <c r="E46">
        <f>E45-Depletion!E45</f>
        <v>905018.19999999902</v>
      </c>
      <c r="F46">
        <f>F45-Depletion!F45</f>
        <v>188110</v>
      </c>
      <c r="G46">
        <f>G45-Depletion!G45</f>
        <v>19054.999999999996</v>
      </c>
      <c r="H46">
        <f>H45-Depletion!H45</f>
        <v>5121.6000000000004</v>
      </c>
      <c r="I46">
        <f>I45-Depletion!I45</f>
        <v>4071.3000000000015</v>
      </c>
      <c r="J46">
        <f>J45-Depletion!J45</f>
        <v>866.5999999999998</v>
      </c>
      <c r="K46">
        <f>K45-Depletion!K45</f>
        <v>156855</v>
      </c>
      <c r="L46">
        <f>L45-Depletion!L45</f>
        <v>5216.7999999999965</v>
      </c>
      <c r="M46">
        <f>M45-Depletion!M45</f>
        <v>5769425</v>
      </c>
      <c r="N46">
        <f>N45-Depletion!N45</f>
        <v>14865.699999999997</v>
      </c>
      <c r="O46">
        <f>O45-Depletion!O45</f>
        <v>9973.9999999999945</v>
      </c>
      <c r="P46">
        <f>P45-Depletion!P45</f>
        <v>2378094</v>
      </c>
      <c r="Q46">
        <f>Q45-Depletion!Q45</f>
        <v>2344725</v>
      </c>
      <c r="R46">
        <f>R45-Depletion!R45</f>
        <v>447095</v>
      </c>
    </row>
    <row r="47" spans="1:18" x14ac:dyDescent="0.35">
      <c r="A47" s="6">
        <v>2005</v>
      </c>
      <c r="B47">
        <f>B46-Depletion!B46</f>
        <v>5414273</v>
      </c>
      <c r="C47">
        <f>C46-Depletion!C46</f>
        <v>1860.1000000000008</v>
      </c>
      <c r="D47">
        <f>D46-Depletion!D46</f>
        <v>4424.300000000002</v>
      </c>
      <c r="E47">
        <f>E46-Depletion!E46</f>
        <v>864898.19999999902</v>
      </c>
      <c r="F47">
        <f>F46-Depletion!F46</f>
        <v>180696</v>
      </c>
      <c r="G47">
        <f>G46-Depletion!G46</f>
        <v>18477.699999999997</v>
      </c>
      <c r="H47">
        <f>H46-Depletion!H46</f>
        <v>5002.1000000000004</v>
      </c>
      <c r="I47">
        <f>I46-Depletion!I46</f>
        <v>4040.9000000000015</v>
      </c>
      <c r="J47">
        <f>J46-Depletion!J46</f>
        <v>793.79999999999984</v>
      </c>
      <c r="K47">
        <f>K46-Depletion!K46</f>
        <v>149188</v>
      </c>
      <c r="L47">
        <f>L46-Depletion!L46</f>
        <v>5023.8999999999969</v>
      </c>
      <c r="M47">
        <f>M46-Depletion!M46</f>
        <v>5759285</v>
      </c>
      <c r="N47">
        <f>N46-Depletion!N46</f>
        <v>13802.699999999997</v>
      </c>
      <c r="O47">
        <f>O46-Depletion!O46</f>
        <v>9355.1999999999953</v>
      </c>
      <c r="P47">
        <f>P46-Depletion!P46</f>
        <v>2378094</v>
      </c>
      <c r="Q47">
        <f>Q46-Depletion!Q46</f>
        <v>2344725</v>
      </c>
      <c r="R47">
        <f>R46-Depletion!R46</f>
        <v>434498</v>
      </c>
    </row>
    <row r="48" spans="1:18" x14ac:dyDescent="0.35">
      <c r="A48" s="6">
        <v>2006</v>
      </c>
      <c r="B48">
        <f>B47-Depletion!B47</f>
        <v>5348566</v>
      </c>
      <c r="C48">
        <f>C47-Depletion!C47</f>
        <v>1781.6000000000008</v>
      </c>
      <c r="D48">
        <f>D47-Depletion!D47</f>
        <v>4252.6000000000022</v>
      </c>
      <c r="E48">
        <f>E47-Depletion!E47</f>
        <v>824424.49999999907</v>
      </c>
      <c r="F48">
        <f>F47-Depletion!F47</f>
        <v>173260</v>
      </c>
      <c r="G48">
        <f>G47-Depletion!G47</f>
        <v>17891.199999999997</v>
      </c>
      <c r="H48">
        <f>H47-Depletion!H47</f>
        <v>4898.6000000000004</v>
      </c>
      <c r="I48">
        <f>I47-Depletion!I47</f>
        <v>4006.9000000000015</v>
      </c>
      <c r="J48">
        <f>J47-Depletion!J47</f>
        <v>714.5999999999998</v>
      </c>
      <c r="K48">
        <f>K47-Depletion!K47</f>
        <v>142071</v>
      </c>
      <c r="L48">
        <f>L47-Depletion!L47</f>
        <v>4799.2999999999965</v>
      </c>
      <c r="M48">
        <f>M47-Depletion!M47</f>
        <v>5750767</v>
      </c>
      <c r="N48">
        <f>N47-Depletion!N47</f>
        <v>12832.699999999997</v>
      </c>
      <c r="O48">
        <f>O47-Depletion!O47</f>
        <v>8753.6999999999953</v>
      </c>
      <c r="P48">
        <f>P47-Depletion!P47</f>
        <v>2378094</v>
      </c>
      <c r="Q48">
        <f>Q47-Depletion!Q47</f>
        <v>2344725</v>
      </c>
      <c r="R48">
        <f>R47-Depletion!R47</f>
        <v>424717</v>
      </c>
    </row>
    <row r="49" spans="1:18" x14ac:dyDescent="0.35">
      <c r="A49" s="6">
        <v>2007</v>
      </c>
      <c r="B49">
        <f>B48-Depletion!B48</f>
        <v>5271566</v>
      </c>
      <c r="C49">
        <f>C48-Depletion!C48</f>
        <v>1700.4000000000008</v>
      </c>
      <c r="D49">
        <f>D48-Depletion!D48</f>
        <v>4085.4000000000024</v>
      </c>
      <c r="E49">
        <f>E48-Depletion!E48</f>
        <v>784606.59999999905</v>
      </c>
      <c r="F49">
        <f>F48-Depletion!F48</f>
        <v>166166</v>
      </c>
      <c r="G49">
        <f>G48-Depletion!G48</f>
        <v>17313.699999999997</v>
      </c>
      <c r="H49">
        <f>H48-Depletion!H48</f>
        <v>4796.4000000000005</v>
      </c>
      <c r="I49">
        <f>I48-Depletion!I48</f>
        <v>3973.9000000000015</v>
      </c>
      <c r="J49">
        <f>J48-Depletion!J48</f>
        <v>644.69999999999982</v>
      </c>
      <c r="K49">
        <f>K48-Depletion!K48</f>
        <v>135252</v>
      </c>
      <c r="L49">
        <f>L48-Depletion!L48</f>
        <v>4554.7999999999965</v>
      </c>
      <c r="M49">
        <f>M48-Depletion!M48</f>
        <v>5739682</v>
      </c>
      <c r="N49">
        <f>N48-Depletion!N48</f>
        <v>12003.699999999997</v>
      </c>
      <c r="O49">
        <f>O48-Depletion!O48</f>
        <v>8159.6999999999953</v>
      </c>
      <c r="P49">
        <f>P48-Depletion!P48</f>
        <v>2378094</v>
      </c>
      <c r="Q49">
        <f>Q48-Depletion!Q48</f>
        <v>2344725</v>
      </c>
      <c r="R49">
        <f>R48-Depletion!R48</f>
        <v>415617</v>
      </c>
    </row>
    <row r="50" spans="1:18" x14ac:dyDescent="0.35">
      <c r="A50" s="6">
        <v>2008</v>
      </c>
      <c r="B50">
        <f>B49-Depletion!B49</f>
        <v>5195566</v>
      </c>
      <c r="C50">
        <f>C49-Depletion!C49</f>
        <v>1621.6000000000008</v>
      </c>
      <c r="D50">
        <f>D49-Depletion!D49</f>
        <v>3927.5000000000023</v>
      </c>
      <c r="E50">
        <f>E49-Depletion!E49</f>
        <v>747206.49999999907</v>
      </c>
      <c r="F50">
        <f>F49-Depletion!F49</f>
        <v>159699</v>
      </c>
      <c r="G50">
        <f>G49-Depletion!G49</f>
        <v>16729.699999999997</v>
      </c>
      <c r="H50">
        <f>H49-Depletion!H49</f>
        <v>4701.5000000000009</v>
      </c>
      <c r="I50">
        <f>I49-Depletion!I49</f>
        <v>3942.6000000000013</v>
      </c>
      <c r="J50">
        <f>J49-Depletion!J49</f>
        <v>557.5999999999998</v>
      </c>
      <c r="K50">
        <f>K49-Depletion!K49</f>
        <v>127023</v>
      </c>
      <c r="L50">
        <f>L49-Depletion!L49</f>
        <v>4308.5999999999967</v>
      </c>
      <c r="M50">
        <f>M49-Depletion!M49</f>
        <v>5729227</v>
      </c>
      <c r="N50">
        <f>N49-Depletion!N49</f>
        <v>11294.999999999996</v>
      </c>
      <c r="O50">
        <f>O49-Depletion!O49</f>
        <v>7454.8999999999951</v>
      </c>
      <c r="P50">
        <f>P49-Depletion!P49</f>
        <v>2378094</v>
      </c>
      <c r="Q50">
        <f>Q49-Depletion!Q49</f>
        <v>2344725</v>
      </c>
      <c r="R50">
        <f>R49-Depletion!R49</f>
        <v>406617</v>
      </c>
    </row>
    <row r="51" spans="1:18" x14ac:dyDescent="0.35">
      <c r="A51" s="6">
        <v>2009</v>
      </c>
      <c r="B51">
        <f>B50-Depletion!B50</f>
        <v>5109166</v>
      </c>
      <c r="C51">
        <f>C50-Depletion!C50</f>
        <v>1551.9000000000008</v>
      </c>
      <c r="D51">
        <f>D50-Depletion!D50</f>
        <v>3780.0000000000023</v>
      </c>
      <c r="E51">
        <f>E50-Depletion!E50</f>
        <v>711453.19999999902</v>
      </c>
      <c r="F51">
        <f>F50-Depletion!F50</f>
        <v>153634</v>
      </c>
      <c r="G51">
        <f>G50-Depletion!G50</f>
        <v>16259.399999999998</v>
      </c>
      <c r="H51">
        <f>H50-Depletion!H50</f>
        <v>4604.9000000000005</v>
      </c>
      <c r="I51">
        <f>I50-Depletion!I50</f>
        <v>3910.9000000000015</v>
      </c>
      <c r="J51">
        <f>J50-Depletion!J50</f>
        <v>486.19999999999982</v>
      </c>
      <c r="K51">
        <f>K50-Depletion!K50</f>
        <v>117907</v>
      </c>
      <c r="L51">
        <f>L50-Depletion!L50</f>
        <v>4176.0999999999967</v>
      </c>
      <c r="M51">
        <f>M50-Depletion!M50</f>
        <v>5724909</v>
      </c>
      <c r="N51">
        <f>N50-Depletion!N50</f>
        <v>10686.999999999996</v>
      </c>
      <c r="O51">
        <f>O50-Depletion!O50</f>
        <v>6784.8999999999951</v>
      </c>
      <c r="P51">
        <f>P50-Depletion!P50</f>
        <v>2378094</v>
      </c>
      <c r="Q51">
        <f>Q50-Depletion!Q50</f>
        <v>2344725</v>
      </c>
      <c r="R51">
        <f>R50-Depletion!R50</f>
        <v>396447</v>
      </c>
    </row>
    <row r="52" spans="1:18" x14ac:dyDescent="0.35">
      <c r="A52" s="6">
        <v>2010</v>
      </c>
      <c r="B52">
        <f>B51-Depletion!B51</f>
        <v>5015666</v>
      </c>
      <c r="C52">
        <f>C51-Depletion!C51</f>
        <v>1480.8000000000009</v>
      </c>
      <c r="D52">
        <f>D51-Depletion!D51</f>
        <v>3635.6000000000022</v>
      </c>
      <c r="E52">
        <f>E51-Depletion!E51</f>
        <v>675487.799999999</v>
      </c>
      <c r="F52">
        <f>F51-Depletion!F51</f>
        <v>147886</v>
      </c>
      <c r="G52">
        <f>G51-Depletion!G51</f>
        <v>15751.499999999998</v>
      </c>
      <c r="H52">
        <f>H51-Depletion!H51</f>
        <v>4502.8</v>
      </c>
      <c r="I52">
        <f>I51-Depletion!I51</f>
        <v>3876.9000000000015</v>
      </c>
      <c r="J52">
        <f>J51-Depletion!J51</f>
        <v>423.79999999999984</v>
      </c>
      <c r="K52">
        <f>K51-Depletion!K51</f>
        <v>109383</v>
      </c>
      <c r="L52">
        <f>L51-Depletion!L51</f>
        <v>4019.7999999999965</v>
      </c>
      <c r="M52">
        <f>M51-Depletion!M51</f>
        <v>5715209</v>
      </c>
      <c r="N52">
        <f>N51-Depletion!N51</f>
        <v>10116.999999999996</v>
      </c>
      <c r="O52">
        <f>O51-Depletion!O51</f>
        <v>6175.2999999999947</v>
      </c>
      <c r="P52">
        <f>P51-Depletion!P51</f>
        <v>2378094</v>
      </c>
      <c r="Q52">
        <f>Q51-Depletion!Q51</f>
        <v>2344725</v>
      </c>
      <c r="R52">
        <f>R51-Depletion!R51</f>
        <v>386520</v>
      </c>
    </row>
    <row r="53" spans="1:18" x14ac:dyDescent="0.35">
      <c r="A53" s="6">
        <v>2011</v>
      </c>
      <c r="B53">
        <f>B52-Depletion!B52</f>
        <v>4914666</v>
      </c>
      <c r="C53">
        <f>C52-Depletion!C52</f>
        <v>1407.6000000000008</v>
      </c>
      <c r="D53">
        <f>D52-Depletion!D52</f>
        <v>3491.2000000000021</v>
      </c>
      <c r="E53">
        <f>E52-Depletion!E52</f>
        <v>639783.09999999905</v>
      </c>
      <c r="F53">
        <f>F52-Depletion!F52</f>
        <v>142337</v>
      </c>
      <c r="G53">
        <f>G52-Depletion!G52</f>
        <v>15197.799999999997</v>
      </c>
      <c r="H53">
        <f>H52-Depletion!H52</f>
        <v>4400.8</v>
      </c>
      <c r="I53">
        <f>I52-Depletion!I52</f>
        <v>3841.2000000000016</v>
      </c>
      <c r="J53">
        <f>J52-Depletion!J52</f>
        <v>361.29999999999984</v>
      </c>
      <c r="K53">
        <f>K52-Depletion!K52</f>
        <v>100840</v>
      </c>
      <c r="L53">
        <f>L52-Depletion!L52</f>
        <v>3808.3999999999965</v>
      </c>
      <c r="M53">
        <f>M52-Depletion!M52</f>
        <v>5704523</v>
      </c>
      <c r="N53">
        <f>N52-Depletion!N52</f>
        <v>9534.9999999999964</v>
      </c>
      <c r="O53">
        <f>O52-Depletion!O52</f>
        <v>5584.2999999999947</v>
      </c>
      <c r="P53">
        <f>P52-Depletion!P52</f>
        <v>2378094</v>
      </c>
      <c r="Q53">
        <f>Q52-Depletion!Q52</f>
        <v>2344725</v>
      </c>
      <c r="R53">
        <f>R52-Depletion!R52</f>
        <v>377503</v>
      </c>
    </row>
    <row r="54" spans="1:18" x14ac:dyDescent="0.35">
      <c r="A54" s="6">
        <v>2012</v>
      </c>
      <c r="B54">
        <f>B53-Depletion!B53</f>
        <v>4802666</v>
      </c>
      <c r="C54">
        <f>C53-Depletion!C53</f>
        <v>1331.5000000000009</v>
      </c>
      <c r="D54">
        <f>D53-Depletion!D53</f>
        <v>3349.9000000000019</v>
      </c>
      <c r="E54">
        <f>E53-Depletion!E53</f>
        <v>604317.299999999</v>
      </c>
      <c r="F54">
        <f>F53-Depletion!F53</f>
        <v>137178</v>
      </c>
      <c r="G54">
        <f>G53-Depletion!G53</f>
        <v>14637.299999999997</v>
      </c>
      <c r="H54">
        <f>H53-Depletion!H53</f>
        <v>4294.4000000000005</v>
      </c>
      <c r="I54">
        <f>I53-Depletion!I53</f>
        <v>3801.8000000000015</v>
      </c>
      <c r="J54">
        <f>J53-Depletion!J53</f>
        <v>299.29999999999984</v>
      </c>
      <c r="K54">
        <f>K53-Depletion!K53</f>
        <v>91904</v>
      </c>
      <c r="L54">
        <f>L53-Depletion!L53</f>
        <v>3604.3999999999965</v>
      </c>
      <c r="M54">
        <f>M53-Depletion!M53</f>
        <v>5695547</v>
      </c>
      <c r="N54">
        <f>N53-Depletion!N53</f>
        <v>8877.9999999999964</v>
      </c>
      <c r="O54">
        <f>O53-Depletion!O53</f>
        <v>4982.7999999999947</v>
      </c>
      <c r="P54">
        <f>P53-Depletion!P53</f>
        <v>2378094</v>
      </c>
      <c r="Q54">
        <f>Q53-Depletion!Q53</f>
        <v>2344725</v>
      </c>
      <c r="R54">
        <f>R53-Depletion!R53</f>
        <v>367983</v>
      </c>
    </row>
    <row r="55" spans="1:18" x14ac:dyDescent="0.35">
      <c r="A55" s="6">
        <v>2013</v>
      </c>
      <c r="B55">
        <f>B54-Depletion!B54</f>
        <v>4681666</v>
      </c>
      <c r="C55">
        <f>C54-Depletion!C54</f>
        <v>1251.3000000000009</v>
      </c>
      <c r="D55">
        <f>D54-Depletion!D54</f>
        <v>3208.5000000000018</v>
      </c>
      <c r="E55">
        <f>E54-Depletion!E54</f>
        <v>567150.39999999898</v>
      </c>
      <c r="F55">
        <f>F54-Depletion!F54</f>
        <v>131982</v>
      </c>
      <c r="G55">
        <f>G54-Depletion!G54</f>
        <v>14016.399999999998</v>
      </c>
      <c r="H55">
        <f>H54-Depletion!H54</f>
        <v>4163.0000000000009</v>
      </c>
      <c r="I55">
        <f>I54-Depletion!I54</f>
        <v>3759.8000000000015</v>
      </c>
      <c r="J55">
        <f>J54-Depletion!J54</f>
        <v>276.39999999999986</v>
      </c>
      <c r="K55">
        <f>K54-Depletion!K54</f>
        <v>83948</v>
      </c>
      <c r="L55">
        <f>L54-Depletion!L54</f>
        <v>3386.3999999999965</v>
      </c>
      <c r="M55">
        <f>M54-Depletion!M54</f>
        <v>5685351</v>
      </c>
      <c r="N55">
        <f>N54-Depletion!N54</f>
        <v>8257.9999999999964</v>
      </c>
      <c r="O55">
        <f>O54-Depletion!O54</f>
        <v>4570.4999999999945</v>
      </c>
      <c r="P55">
        <f>P54-Depletion!P54</f>
        <v>2378094</v>
      </c>
      <c r="Q55">
        <f>Q54-Depletion!Q54</f>
        <v>2344725</v>
      </c>
      <c r="R55">
        <f>R54-Depletion!R54</f>
        <v>360094</v>
      </c>
    </row>
    <row r="56" spans="1:18" x14ac:dyDescent="0.35">
      <c r="A56" s="6">
        <v>2014</v>
      </c>
      <c r="B56">
        <f>B55-Depletion!B55</f>
        <v>4556006</v>
      </c>
      <c r="C56">
        <f>C55-Depletion!C55</f>
        <v>1170.1000000000008</v>
      </c>
      <c r="D56">
        <f>D55-Depletion!D55</f>
        <v>3061.4000000000019</v>
      </c>
      <c r="E56">
        <f>E55-Depletion!E55</f>
        <v>528296.39999999898</v>
      </c>
      <c r="F56">
        <f>F55-Depletion!F55</f>
        <v>127173</v>
      </c>
      <c r="G56">
        <f>G55-Depletion!G55</f>
        <v>13361.899999999998</v>
      </c>
      <c r="H56">
        <f>H55-Depletion!H55</f>
        <v>4011.5000000000009</v>
      </c>
      <c r="I56">
        <f>I55-Depletion!I55</f>
        <v>3716.8000000000015</v>
      </c>
      <c r="J56">
        <f>J55-Depletion!J55</f>
        <v>272.79999999999984</v>
      </c>
      <c r="K56">
        <f>K55-Depletion!K55</f>
        <v>74590</v>
      </c>
      <c r="L56">
        <f>L55-Depletion!L55</f>
        <v>3168.1999999999966</v>
      </c>
      <c r="M56">
        <f>M55-Depletion!M55</f>
        <v>5674533</v>
      </c>
      <c r="N56">
        <f>N55-Depletion!N55</f>
        <v>7785.9999999999964</v>
      </c>
      <c r="O56">
        <f>O55-Depletion!O55</f>
        <v>4247.8999999999942</v>
      </c>
      <c r="P56">
        <f>P55-Depletion!P55</f>
        <v>2378094</v>
      </c>
      <c r="Q56">
        <f>Q55-Depletion!Q55</f>
        <v>2344725</v>
      </c>
      <c r="R56">
        <f>R55-Depletion!R55</f>
        <v>350314</v>
      </c>
    </row>
    <row r="57" spans="1:18" x14ac:dyDescent="0.35">
      <c r="A57" s="6">
        <v>2015</v>
      </c>
      <c r="B57">
        <f>B56-Depletion!B56</f>
        <v>4418453</v>
      </c>
      <c r="C57">
        <f>C56-Depletion!C56</f>
        <v>1096.7000000000007</v>
      </c>
      <c r="D57">
        <f>D56-Depletion!D56</f>
        <v>2912.300000000002</v>
      </c>
      <c r="E57">
        <f>E56-Depletion!E56</f>
        <v>488123.49999999895</v>
      </c>
      <c r="F57">
        <f>F56-Depletion!F56</f>
        <v>122495</v>
      </c>
      <c r="G57">
        <f>G56-Depletion!G56</f>
        <v>12664.599999999999</v>
      </c>
      <c r="H57">
        <f>H56-Depletion!H56</f>
        <v>3850.7000000000007</v>
      </c>
      <c r="I57">
        <f>I56-Depletion!I56</f>
        <v>3670.8000000000015</v>
      </c>
      <c r="J57">
        <f>J56-Depletion!J56</f>
        <v>269.09999999999985</v>
      </c>
      <c r="K57">
        <f>K56-Depletion!K56</f>
        <v>72085</v>
      </c>
      <c r="L57">
        <f>L56-Depletion!L56</f>
        <v>2942.7999999999965</v>
      </c>
      <c r="M57">
        <f>M56-Depletion!M56</f>
        <v>5663071</v>
      </c>
      <c r="N57">
        <f>N56-Depletion!N56</f>
        <v>7414.9999999999964</v>
      </c>
      <c r="O57">
        <f>O56-Depletion!O56</f>
        <v>3972.4999999999941</v>
      </c>
      <c r="P57">
        <f>P56-Depletion!P56</f>
        <v>2378094</v>
      </c>
      <c r="Q57">
        <f>Q56-Depletion!Q56</f>
        <v>2344725</v>
      </c>
      <c r="R57">
        <f>R56-Depletion!R56</f>
        <v>337035</v>
      </c>
    </row>
    <row r="58" spans="1:18" x14ac:dyDescent="0.35">
      <c r="A58" s="6">
        <v>2016</v>
      </c>
      <c r="B58">
        <f>B57-Depletion!B57</f>
        <v>4277977</v>
      </c>
      <c r="C58">
        <f>C57-Depletion!C57</f>
        <v>1027.7000000000007</v>
      </c>
      <c r="D58">
        <f>D57-Depletion!D57</f>
        <v>2752.5000000000018</v>
      </c>
      <c r="E58">
        <f>E57-Depletion!E57</f>
        <v>442313.59999999893</v>
      </c>
      <c r="F58">
        <f>F57-Depletion!F57</f>
        <v>118348</v>
      </c>
      <c r="G58">
        <f>G57-Depletion!G57</f>
        <v>11956.999999999998</v>
      </c>
      <c r="H58">
        <f>H57-Depletion!H57</f>
        <v>3691.9000000000005</v>
      </c>
      <c r="I58">
        <f>I57-Depletion!I57</f>
        <v>3623.8000000000015</v>
      </c>
      <c r="J58">
        <f>J57-Depletion!J57</f>
        <v>257.09999999999985</v>
      </c>
      <c r="K58">
        <f>K57-Depletion!K57</f>
        <v>69302</v>
      </c>
      <c r="L58">
        <f>L57-Depletion!L57</f>
        <v>2712.5999999999967</v>
      </c>
      <c r="M58">
        <f>M57-Depletion!M57</f>
        <v>5652917</v>
      </c>
      <c r="N58">
        <f>N57-Depletion!N57</f>
        <v>7029.9999999999964</v>
      </c>
      <c r="O58">
        <f>O57-Depletion!O57</f>
        <v>3671.2999999999943</v>
      </c>
      <c r="P58">
        <f>P57-Depletion!P57</f>
        <v>2378094</v>
      </c>
      <c r="Q58">
        <f>Q57-Depletion!Q57</f>
        <v>2344725</v>
      </c>
      <c r="R58">
        <f>R57-Depletion!R57</f>
        <v>322472</v>
      </c>
    </row>
    <row r="59" spans="1:18" x14ac:dyDescent="0.35">
      <c r="A59" s="6">
        <v>2017</v>
      </c>
      <c r="B59">
        <f>B58-Depletion!B58</f>
        <v>4122792</v>
      </c>
      <c r="C59">
        <f>C58-Depletion!C58</f>
        <v>957.30000000000075</v>
      </c>
      <c r="D59">
        <f>D58-Depletion!D58</f>
        <v>2579.0000000000018</v>
      </c>
      <c r="E59">
        <f>E58-Depletion!E58</f>
        <v>394665.59999999893</v>
      </c>
      <c r="F59">
        <f>F58-Depletion!F58</f>
        <v>113556</v>
      </c>
      <c r="G59">
        <f>G58-Depletion!G58</f>
        <v>11376.899999999998</v>
      </c>
      <c r="H59">
        <f>H58-Depletion!H58</f>
        <v>3526.3000000000006</v>
      </c>
      <c r="I59">
        <f>I58-Depletion!I58</f>
        <v>3580.8000000000015</v>
      </c>
      <c r="J59">
        <f>J58-Depletion!J58</f>
        <v>243.59999999999985</v>
      </c>
      <c r="K59">
        <f>K58-Depletion!K58</f>
        <v>64537</v>
      </c>
      <c r="L59">
        <f>L58-Depletion!L58</f>
        <v>2506.1999999999966</v>
      </c>
      <c r="M59">
        <f>M58-Depletion!M58</f>
        <v>5640505</v>
      </c>
      <c r="N59">
        <f>N58-Depletion!N58</f>
        <v>6663.9999999999964</v>
      </c>
      <c r="O59">
        <f>O58-Depletion!O58</f>
        <v>3365.9999999999941</v>
      </c>
      <c r="P59">
        <f>P58-Depletion!P58</f>
        <v>2378094</v>
      </c>
      <c r="Q59">
        <f>Q58-Depletion!Q58</f>
        <v>2344725</v>
      </c>
      <c r="R59">
        <f>R58-Depletion!R58</f>
        <v>310039</v>
      </c>
    </row>
    <row r="60" spans="1:18" x14ac:dyDescent="0.35">
      <c r="A60" s="6">
        <v>2018</v>
      </c>
      <c r="B60">
        <f>B59-Depletion!B59</f>
        <v>3953768</v>
      </c>
      <c r="C60">
        <f>C59-Depletion!C59</f>
        <v>883.40000000000077</v>
      </c>
      <c r="D60">
        <f>D59-Depletion!D59</f>
        <v>2401.2000000000016</v>
      </c>
      <c r="E60">
        <f>E59-Depletion!E59</f>
        <v>342192.39999999892</v>
      </c>
      <c r="F60">
        <f>F59-Depletion!F59</f>
        <v>109217</v>
      </c>
      <c r="G60">
        <f>G59-Depletion!G59</f>
        <v>10849.399999999998</v>
      </c>
      <c r="H60">
        <f>H59-Depletion!H59</f>
        <v>3334.4000000000005</v>
      </c>
      <c r="I60">
        <f>I59-Depletion!I59</f>
        <v>3527.8000000000015</v>
      </c>
      <c r="J60">
        <f>J59-Depletion!J59</f>
        <v>224.49999999999986</v>
      </c>
      <c r="K60">
        <f>K59-Depletion!K59</f>
        <v>59489</v>
      </c>
      <c r="L60">
        <f>L59-Depletion!L59</f>
        <v>2330.3999999999965</v>
      </c>
      <c r="M60">
        <f>M59-Depletion!M59</f>
        <v>5626549</v>
      </c>
      <c r="N60">
        <f>N59-Depletion!N59</f>
        <v>6305.4999999999964</v>
      </c>
      <c r="O60">
        <f>O59-Depletion!O59</f>
        <v>3096.7999999999943</v>
      </c>
      <c r="P60">
        <f>P59-Depletion!P59</f>
        <v>2378094</v>
      </c>
      <c r="Q60">
        <f>Q59-Depletion!Q59</f>
        <v>2344725</v>
      </c>
      <c r="R60">
        <f>R59-Depletion!R59</f>
        <v>303064</v>
      </c>
    </row>
    <row r="61" spans="1:18" x14ac:dyDescent="0.35">
      <c r="A61" s="6">
        <v>2019</v>
      </c>
      <c r="B61">
        <f>B60-Depletion!B60</f>
        <v>3782684</v>
      </c>
      <c r="C61">
        <f>C60-Depletion!C60</f>
        <v>807.70000000000073</v>
      </c>
      <c r="D61">
        <f>D60-Depletion!D60</f>
        <v>2229.7000000000016</v>
      </c>
      <c r="E61">
        <f>E60-Depletion!E60</f>
        <v>286436.99999999889</v>
      </c>
      <c r="F61">
        <f>F60-Depletion!F60</f>
        <v>104953</v>
      </c>
      <c r="G61">
        <f>G60-Depletion!G60</f>
        <v>10305.799999999997</v>
      </c>
      <c r="H61">
        <f>H60-Depletion!H60</f>
        <v>3159.4000000000005</v>
      </c>
      <c r="I61">
        <f>I60-Depletion!I60</f>
        <v>3471.8000000000015</v>
      </c>
      <c r="J61">
        <f>J60-Depletion!J60</f>
        <v>202.99999999999986</v>
      </c>
      <c r="K61">
        <f>K60-Depletion!K60</f>
        <v>55104</v>
      </c>
      <c r="L61">
        <f>L60-Depletion!L60</f>
        <v>2156.7999999999965</v>
      </c>
      <c r="M61">
        <f>M60-Depletion!M60</f>
        <v>5613784</v>
      </c>
      <c r="N61">
        <f>N60-Depletion!N60</f>
        <v>5920.0999999999967</v>
      </c>
      <c r="O61">
        <f>O60-Depletion!O60</f>
        <v>2788.7999999999943</v>
      </c>
      <c r="P61">
        <f>P60-Depletion!P60</f>
        <v>2378094</v>
      </c>
      <c r="Q61">
        <f>Q60-Depletion!Q60</f>
        <v>2344725</v>
      </c>
      <c r="R61">
        <f>R60-Depletion!R60</f>
        <v>296085</v>
      </c>
    </row>
    <row r="62" spans="1:18" x14ac:dyDescent="0.35">
      <c r="A62" s="6">
        <v>2020</v>
      </c>
      <c r="B62">
        <f>B61-Depletion!B61</f>
        <v>3617767</v>
      </c>
      <c r="C62">
        <f>C61-Depletion!C61</f>
        <v>738.00000000000068</v>
      </c>
      <c r="D62">
        <f>D61-Depletion!D61</f>
        <v>2062.8000000000015</v>
      </c>
      <c r="E62">
        <f>E61-Depletion!E61</f>
        <v>286436.99999999889</v>
      </c>
      <c r="F62">
        <f>F61-Depletion!F61</f>
        <v>104953</v>
      </c>
      <c r="G62">
        <f>G61-Depletion!G61</f>
        <v>9829.8999999999978</v>
      </c>
      <c r="H62">
        <f>H61-Depletion!H61</f>
        <v>2977.0000000000005</v>
      </c>
      <c r="I62">
        <f>I61-Depletion!I61</f>
        <v>3412.8000000000015</v>
      </c>
      <c r="J62">
        <f>J61-Depletion!J61</f>
        <v>202.99999999999986</v>
      </c>
      <c r="K62">
        <f>K61-Depletion!K61</f>
        <v>52433</v>
      </c>
      <c r="L62">
        <f>L61-Depletion!L61</f>
        <v>1976.9999999999966</v>
      </c>
      <c r="M62">
        <f>M61-Depletion!M61</f>
        <v>5600000</v>
      </c>
      <c r="N62">
        <f>N61-Depletion!N61</f>
        <v>5624.9999999999964</v>
      </c>
      <c r="O62">
        <f>O61-Depletion!O61</f>
        <v>2626.9999999999941</v>
      </c>
      <c r="P62">
        <f>P61-Depletion!P61</f>
        <v>2378094</v>
      </c>
      <c r="Q62">
        <f>Q61-Depletion!Q61</f>
        <v>2344725</v>
      </c>
      <c r="R62">
        <f>R61-Depletion!R61</f>
        <v>292000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B452-F0DD-4D7F-A342-EFBD16D44BAE}">
  <dimension ref="A1:R61"/>
  <sheetViews>
    <sheetView workbookViewId="0">
      <selection activeCell="T11" sqref="T11"/>
    </sheetView>
  </sheetViews>
  <sheetFormatPr defaultRowHeight="14.5" x14ac:dyDescent="0.35"/>
  <sheetData>
    <row r="1" spans="1:18" x14ac:dyDescent="0.35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</row>
    <row r="2" spans="1:18" x14ac:dyDescent="0.35">
      <c r="A2" s="6">
        <v>1961</v>
      </c>
      <c r="B2">
        <v>178600</v>
      </c>
      <c r="C2">
        <v>710.6</v>
      </c>
      <c r="D2">
        <v>832.1</v>
      </c>
      <c r="E2">
        <v>130719</v>
      </c>
      <c r="F2">
        <v>62286</v>
      </c>
      <c r="G2">
        <v>16471</v>
      </c>
      <c r="H2">
        <v>493</v>
      </c>
      <c r="I2">
        <v>4293</v>
      </c>
      <c r="J2">
        <v>8954</v>
      </c>
      <c r="K2">
        <v>369000</v>
      </c>
      <c r="L2">
        <v>7389</v>
      </c>
      <c r="M2">
        <v>1300000</v>
      </c>
      <c r="N2">
        <v>30991</v>
      </c>
      <c r="O2">
        <v>26953</v>
      </c>
      <c r="P2">
        <v>1624657</v>
      </c>
      <c r="Q2">
        <v>2686000</v>
      </c>
      <c r="R2">
        <v>405000</v>
      </c>
    </row>
    <row r="3" spans="1:18" x14ac:dyDescent="0.35">
      <c r="A3" s="6">
        <v>1962</v>
      </c>
      <c r="B3">
        <v>178600</v>
      </c>
      <c r="C3">
        <v>751.7</v>
      </c>
      <c r="D3">
        <v>879.5</v>
      </c>
      <c r="E3">
        <v>157357</v>
      </c>
      <c r="F3">
        <v>62286</v>
      </c>
      <c r="G3">
        <v>16471</v>
      </c>
      <c r="H3">
        <v>493</v>
      </c>
      <c r="I3">
        <v>4293</v>
      </c>
      <c r="J3">
        <v>8954</v>
      </c>
      <c r="K3">
        <v>369000</v>
      </c>
      <c r="L3">
        <v>7389</v>
      </c>
      <c r="M3">
        <v>1300000</v>
      </c>
      <c r="N3">
        <v>30991</v>
      </c>
      <c r="O3">
        <v>26953</v>
      </c>
      <c r="P3">
        <v>1624657</v>
      </c>
      <c r="Q3">
        <v>2686000</v>
      </c>
      <c r="R3">
        <v>405000</v>
      </c>
    </row>
    <row r="4" spans="1:18" x14ac:dyDescent="0.35">
      <c r="A4" s="6">
        <v>1963</v>
      </c>
      <c r="B4">
        <v>178600</v>
      </c>
      <c r="C4">
        <v>794.5</v>
      </c>
      <c r="D4">
        <v>929.5</v>
      </c>
      <c r="E4">
        <v>166870</v>
      </c>
      <c r="F4">
        <v>63794</v>
      </c>
      <c r="G4">
        <v>16471</v>
      </c>
      <c r="H4">
        <v>493</v>
      </c>
      <c r="I4">
        <v>4293</v>
      </c>
      <c r="J4">
        <v>8954</v>
      </c>
      <c r="K4">
        <v>369000</v>
      </c>
      <c r="L4">
        <v>7389</v>
      </c>
      <c r="M4">
        <v>1300000</v>
      </c>
      <c r="N4">
        <v>30991</v>
      </c>
      <c r="O4">
        <v>26953</v>
      </c>
      <c r="P4">
        <v>1624657</v>
      </c>
      <c r="Q4">
        <v>2686000</v>
      </c>
      <c r="R4">
        <v>405000</v>
      </c>
    </row>
    <row r="5" spans="1:18" x14ac:dyDescent="0.35">
      <c r="A5" s="6">
        <v>1964</v>
      </c>
      <c r="B5">
        <v>178600</v>
      </c>
      <c r="C5">
        <v>1126.8</v>
      </c>
      <c r="D5">
        <v>1284</v>
      </c>
      <c r="E5">
        <v>198679</v>
      </c>
      <c r="F5">
        <v>89369</v>
      </c>
      <c r="G5">
        <v>16471</v>
      </c>
      <c r="H5">
        <v>493</v>
      </c>
      <c r="I5">
        <v>4293</v>
      </c>
      <c r="J5">
        <v>8954</v>
      </c>
      <c r="K5">
        <v>369000</v>
      </c>
      <c r="L5">
        <v>7389</v>
      </c>
      <c r="M5">
        <v>1300000</v>
      </c>
      <c r="N5">
        <v>30991</v>
      </c>
      <c r="O5">
        <v>26953</v>
      </c>
      <c r="P5">
        <v>1624657</v>
      </c>
      <c r="Q5">
        <v>2686000</v>
      </c>
      <c r="R5">
        <v>405000</v>
      </c>
    </row>
    <row r="6" spans="1:18" x14ac:dyDescent="0.35">
      <c r="A6" s="6">
        <v>1965</v>
      </c>
      <c r="B6">
        <v>178600</v>
      </c>
      <c r="C6">
        <v>1177</v>
      </c>
      <c r="D6">
        <v>1315.3</v>
      </c>
      <c r="E6">
        <v>219993</v>
      </c>
      <c r="F6">
        <v>84690</v>
      </c>
      <c r="G6">
        <v>16471</v>
      </c>
      <c r="H6">
        <v>493</v>
      </c>
      <c r="I6">
        <v>4293</v>
      </c>
      <c r="J6">
        <v>8954</v>
      </c>
      <c r="K6">
        <v>369000</v>
      </c>
      <c r="L6">
        <v>7389</v>
      </c>
      <c r="M6">
        <v>1300000</v>
      </c>
      <c r="N6">
        <v>30991</v>
      </c>
      <c r="O6">
        <v>26953</v>
      </c>
      <c r="P6">
        <v>1624657</v>
      </c>
      <c r="Q6">
        <v>2686000</v>
      </c>
      <c r="R6">
        <v>405000</v>
      </c>
    </row>
    <row r="7" spans="1:18" x14ac:dyDescent="0.35">
      <c r="A7" s="6">
        <v>1966</v>
      </c>
      <c r="B7">
        <v>178600</v>
      </c>
      <c r="C7">
        <v>1303.0999999999999</v>
      </c>
      <c r="D7">
        <v>1394.9</v>
      </c>
      <c r="E7">
        <v>220116</v>
      </c>
      <c r="F7">
        <v>104492</v>
      </c>
      <c r="G7">
        <v>16471</v>
      </c>
      <c r="H7">
        <v>493</v>
      </c>
      <c r="I7">
        <v>4293</v>
      </c>
      <c r="J7">
        <v>8954</v>
      </c>
      <c r="K7">
        <v>369000</v>
      </c>
      <c r="L7">
        <v>7389</v>
      </c>
      <c r="M7">
        <v>1300000</v>
      </c>
      <c r="N7">
        <v>30991</v>
      </c>
      <c r="O7">
        <v>26953</v>
      </c>
      <c r="P7">
        <v>1624657</v>
      </c>
      <c r="Q7">
        <v>2686000</v>
      </c>
      <c r="R7">
        <v>405000</v>
      </c>
    </row>
    <row r="8" spans="1:18" x14ac:dyDescent="0.35">
      <c r="A8" s="6">
        <v>1967</v>
      </c>
      <c r="B8">
        <v>178600</v>
      </c>
      <c r="C8">
        <v>1355.8</v>
      </c>
      <c r="D8">
        <v>1447.1</v>
      </c>
      <c r="E8">
        <v>235194</v>
      </c>
      <c r="F8">
        <v>110180</v>
      </c>
      <c r="G8">
        <v>16471</v>
      </c>
      <c r="H8">
        <v>493</v>
      </c>
      <c r="I8">
        <v>4293</v>
      </c>
      <c r="J8">
        <v>8954</v>
      </c>
      <c r="K8">
        <v>369000</v>
      </c>
      <c r="L8">
        <v>7389</v>
      </c>
      <c r="M8">
        <v>1300000</v>
      </c>
      <c r="N8">
        <v>30991</v>
      </c>
      <c r="O8">
        <v>26953</v>
      </c>
      <c r="P8">
        <v>1624657</v>
      </c>
      <c r="Q8">
        <v>2686000</v>
      </c>
      <c r="R8">
        <v>405000</v>
      </c>
    </row>
    <row r="9" spans="1:18" x14ac:dyDescent="0.35">
      <c r="A9" s="6">
        <v>1968</v>
      </c>
      <c r="B9">
        <v>177200</v>
      </c>
      <c r="C9">
        <v>1436.4</v>
      </c>
      <c r="D9">
        <v>1544.2</v>
      </c>
      <c r="E9">
        <v>323318</v>
      </c>
      <c r="F9">
        <v>168177</v>
      </c>
      <c r="G9">
        <v>16471</v>
      </c>
      <c r="H9">
        <v>493</v>
      </c>
      <c r="I9">
        <v>4293</v>
      </c>
      <c r="J9">
        <v>8954</v>
      </c>
      <c r="K9">
        <v>369000</v>
      </c>
      <c r="L9">
        <v>7389</v>
      </c>
      <c r="M9">
        <v>1300000</v>
      </c>
      <c r="N9">
        <v>30991</v>
      </c>
      <c r="O9">
        <v>26953</v>
      </c>
      <c r="P9">
        <v>1624657</v>
      </c>
      <c r="Q9">
        <v>2686000</v>
      </c>
      <c r="R9">
        <v>405000</v>
      </c>
    </row>
    <row r="10" spans="1:18" x14ac:dyDescent="0.35">
      <c r="A10" s="6">
        <v>1969</v>
      </c>
      <c r="B10">
        <v>174900</v>
      </c>
      <c r="C10">
        <v>1436.5</v>
      </c>
      <c r="D10">
        <v>1638.3</v>
      </c>
      <c r="E10">
        <v>369199</v>
      </c>
      <c r="F10">
        <v>182326</v>
      </c>
      <c r="G10">
        <v>16471</v>
      </c>
      <c r="H10">
        <v>493</v>
      </c>
      <c r="I10">
        <v>4293</v>
      </c>
      <c r="J10">
        <v>8954</v>
      </c>
      <c r="K10">
        <v>369000</v>
      </c>
      <c r="L10">
        <v>7389</v>
      </c>
      <c r="M10">
        <v>1300000</v>
      </c>
      <c r="N10">
        <v>30991</v>
      </c>
      <c r="O10">
        <v>26953</v>
      </c>
      <c r="P10">
        <v>1624657</v>
      </c>
      <c r="Q10">
        <v>2686000</v>
      </c>
      <c r="R10">
        <v>405000</v>
      </c>
    </row>
    <row r="11" spans="1:18" x14ac:dyDescent="0.35">
      <c r="A11" s="6">
        <v>1970</v>
      </c>
      <c r="B11">
        <v>172400</v>
      </c>
      <c r="C11">
        <v>1423.6</v>
      </c>
      <c r="D11">
        <v>1716.8</v>
      </c>
      <c r="E11">
        <v>370388</v>
      </c>
      <c r="F11">
        <v>209778</v>
      </c>
      <c r="G11">
        <v>16471</v>
      </c>
      <c r="H11">
        <v>493</v>
      </c>
      <c r="I11">
        <v>4293</v>
      </c>
      <c r="J11">
        <v>8954</v>
      </c>
      <c r="K11">
        <v>369000</v>
      </c>
      <c r="L11">
        <v>7389</v>
      </c>
      <c r="M11">
        <v>1300000</v>
      </c>
      <c r="N11">
        <v>30991</v>
      </c>
      <c r="O11">
        <v>26953</v>
      </c>
      <c r="P11">
        <v>1624657</v>
      </c>
      <c r="Q11">
        <v>2686000</v>
      </c>
      <c r="R11">
        <v>405000</v>
      </c>
    </row>
    <row r="12" spans="1:18" x14ac:dyDescent="0.35">
      <c r="A12" s="6">
        <v>1971</v>
      </c>
      <c r="B12">
        <v>169000</v>
      </c>
      <c r="C12">
        <v>1380</v>
      </c>
      <c r="D12">
        <v>1763.7</v>
      </c>
      <c r="E12">
        <v>345394</v>
      </c>
      <c r="F12">
        <v>210490</v>
      </c>
      <c r="G12">
        <v>16471</v>
      </c>
      <c r="H12">
        <v>493</v>
      </c>
      <c r="I12">
        <v>4293</v>
      </c>
      <c r="J12">
        <v>8954</v>
      </c>
      <c r="K12">
        <v>369000</v>
      </c>
      <c r="L12">
        <v>7389</v>
      </c>
      <c r="M12">
        <v>1300000</v>
      </c>
      <c r="N12">
        <v>30991</v>
      </c>
      <c r="O12">
        <v>26953</v>
      </c>
      <c r="P12">
        <v>1624657</v>
      </c>
      <c r="Q12">
        <v>2686000</v>
      </c>
      <c r="R12">
        <v>405000</v>
      </c>
    </row>
    <row r="13" spans="1:18" x14ac:dyDescent="0.35">
      <c r="A13" s="6">
        <v>1972</v>
      </c>
      <c r="B13">
        <v>165100</v>
      </c>
      <c r="C13">
        <v>1317.5</v>
      </c>
      <c r="D13">
        <v>1722</v>
      </c>
      <c r="E13">
        <v>333980</v>
      </c>
      <c r="F13">
        <v>209443</v>
      </c>
      <c r="G13">
        <v>16471</v>
      </c>
      <c r="H13">
        <v>493</v>
      </c>
      <c r="I13">
        <v>4293</v>
      </c>
      <c r="J13">
        <v>8954</v>
      </c>
      <c r="K13">
        <v>369000</v>
      </c>
      <c r="L13">
        <v>7389</v>
      </c>
      <c r="M13">
        <v>1300000</v>
      </c>
      <c r="N13">
        <v>30991</v>
      </c>
      <c r="O13">
        <v>26953</v>
      </c>
      <c r="P13">
        <v>1624657</v>
      </c>
      <c r="Q13">
        <v>2686000</v>
      </c>
      <c r="R13">
        <v>405000</v>
      </c>
    </row>
    <row r="14" spans="1:18" x14ac:dyDescent="0.35">
      <c r="A14" s="6">
        <v>1973</v>
      </c>
      <c r="B14">
        <v>161300</v>
      </c>
      <c r="C14">
        <v>1236.8</v>
      </c>
      <c r="D14">
        <v>1728.7</v>
      </c>
      <c r="E14">
        <v>619013</v>
      </c>
      <c r="F14">
        <v>199653</v>
      </c>
      <c r="G14">
        <v>16471</v>
      </c>
      <c r="H14">
        <v>493</v>
      </c>
      <c r="I14">
        <v>4293</v>
      </c>
      <c r="J14">
        <v>8954</v>
      </c>
      <c r="K14">
        <v>369000</v>
      </c>
      <c r="L14">
        <v>7389</v>
      </c>
      <c r="M14">
        <v>1300000</v>
      </c>
      <c r="N14">
        <v>30991</v>
      </c>
      <c r="O14">
        <v>26953</v>
      </c>
      <c r="P14">
        <v>1624657</v>
      </c>
      <c r="Q14">
        <v>2686000</v>
      </c>
      <c r="R14">
        <v>405000</v>
      </c>
    </row>
    <row r="15" spans="1:18" x14ac:dyDescent="0.35">
      <c r="A15" s="6">
        <v>1974</v>
      </c>
      <c r="B15">
        <v>157700</v>
      </c>
      <c r="C15">
        <v>1185.5999999999999</v>
      </c>
      <c r="D15">
        <v>1831.5</v>
      </c>
      <c r="E15">
        <v>593800</v>
      </c>
      <c r="F15">
        <v>176612</v>
      </c>
      <c r="G15">
        <v>16471</v>
      </c>
      <c r="H15">
        <v>493</v>
      </c>
      <c r="I15">
        <v>4293</v>
      </c>
      <c r="J15">
        <v>8954</v>
      </c>
      <c r="K15">
        <v>369000</v>
      </c>
      <c r="L15">
        <v>7389</v>
      </c>
      <c r="M15">
        <v>1300000</v>
      </c>
      <c r="N15">
        <v>30991</v>
      </c>
      <c r="O15">
        <v>26953</v>
      </c>
      <c r="P15">
        <v>1624657</v>
      </c>
      <c r="Q15">
        <v>2686000</v>
      </c>
      <c r="R15">
        <v>405000</v>
      </c>
    </row>
    <row r="16" spans="1:18" x14ac:dyDescent="0.35">
      <c r="A16" s="6">
        <v>1975</v>
      </c>
      <c r="B16">
        <v>154400</v>
      </c>
      <c r="C16">
        <v>1115.5999999999999</v>
      </c>
      <c r="D16">
        <v>2027.5</v>
      </c>
      <c r="E16">
        <v>574864</v>
      </c>
      <c r="F16">
        <v>124060</v>
      </c>
      <c r="G16">
        <v>16471</v>
      </c>
      <c r="H16">
        <v>493</v>
      </c>
      <c r="I16">
        <v>4293</v>
      </c>
      <c r="J16">
        <v>8954</v>
      </c>
      <c r="K16">
        <v>369000</v>
      </c>
      <c r="L16">
        <v>7389</v>
      </c>
      <c r="M16">
        <v>1300000</v>
      </c>
      <c r="N16">
        <v>30991</v>
      </c>
      <c r="O16">
        <v>26953</v>
      </c>
      <c r="P16">
        <v>1624657</v>
      </c>
      <c r="Q16">
        <v>2686000</v>
      </c>
      <c r="R16">
        <v>405000</v>
      </c>
    </row>
    <row r="17" spans="1:18" x14ac:dyDescent="0.35">
      <c r="A17" s="6">
        <v>1976</v>
      </c>
      <c r="B17">
        <v>150700</v>
      </c>
      <c r="C17">
        <v>1025.5</v>
      </c>
      <c r="D17">
        <v>2164.8000000000002</v>
      </c>
      <c r="E17">
        <v>580739</v>
      </c>
      <c r="F17">
        <v>122612</v>
      </c>
      <c r="G17">
        <v>16471</v>
      </c>
      <c r="H17">
        <v>493</v>
      </c>
      <c r="I17">
        <v>4293</v>
      </c>
      <c r="J17">
        <v>8954</v>
      </c>
      <c r="K17">
        <v>369000</v>
      </c>
      <c r="L17">
        <v>7389</v>
      </c>
      <c r="M17">
        <v>1300000</v>
      </c>
      <c r="N17">
        <v>30991</v>
      </c>
      <c r="O17">
        <v>26953</v>
      </c>
      <c r="P17">
        <v>1624657</v>
      </c>
      <c r="Q17">
        <v>2686000</v>
      </c>
      <c r="R17">
        <v>405000</v>
      </c>
    </row>
    <row r="18" spans="1:18" x14ac:dyDescent="0.35">
      <c r="A18" s="6">
        <v>1977</v>
      </c>
      <c r="B18">
        <v>111200</v>
      </c>
      <c r="C18">
        <v>979.9</v>
      </c>
      <c r="D18">
        <v>2230.8000000000002</v>
      </c>
      <c r="E18">
        <v>577651</v>
      </c>
      <c r="F18">
        <v>129287</v>
      </c>
      <c r="G18">
        <v>16471</v>
      </c>
      <c r="H18">
        <v>493</v>
      </c>
      <c r="I18">
        <v>4266</v>
      </c>
      <c r="J18">
        <v>8954</v>
      </c>
      <c r="K18">
        <v>369000</v>
      </c>
      <c r="L18">
        <v>7070</v>
      </c>
      <c r="M18">
        <v>1300000</v>
      </c>
      <c r="N18">
        <v>30991</v>
      </c>
      <c r="O18">
        <v>26953</v>
      </c>
      <c r="P18">
        <v>1607000</v>
      </c>
      <c r="Q18">
        <v>2510000</v>
      </c>
      <c r="R18">
        <v>415000</v>
      </c>
    </row>
    <row r="19" spans="1:18" x14ac:dyDescent="0.35">
      <c r="A19" s="6">
        <v>1978</v>
      </c>
      <c r="B19">
        <v>321500</v>
      </c>
      <c r="C19">
        <v>953.3</v>
      </c>
      <c r="D19">
        <v>2322.1999999999998</v>
      </c>
      <c r="E19">
        <v>598781</v>
      </c>
      <c r="F19">
        <v>128590</v>
      </c>
      <c r="G19">
        <v>15840</v>
      </c>
      <c r="H19">
        <v>505</v>
      </c>
      <c r="I19">
        <v>4244</v>
      </c>
      <c r="J19">
        <v>8930</v>
      </c>
      <c r="K19">
        <v>464000</v>
      </c>
      <c r="L19">
        <v>7245</v>
      </c>
      <c r="M19">
        <v>1300000</v>
      </c>
      <c r="N19">
        <v>30995</v>
      </c>
      <c r="O19">
        <v>26721</v>
      </c>
      <c r="P19">
        <v>1587666</v>
      </c>
      <c r="Q19">
        <v>2504942</v>
      </c>
      <c r="R19">
        <v>438000</v>
      </c>
    </row>
    <row r="20" spans="1:18" x14ac:dyDescent="0.35">
      <c r="A20" s="6">
        <v>1979</v>
      </c>
      <c r="B20">
        <v>353100</v>
      </c>
      <c r="C20">
        <v>924.4</v>
      </c>
      <c r="D20">
        <v>2496.1</v>
      </c>
      <c r="E20">
        <v>602055</v>
      </c>
      <c r="F20">
        <v>118203</v>
      </c>
      <c r="G20">
        <v>16405</v>
      </c>
      <c r="H20">
        <v>575</v>
      </c>
      <c r="I20">
        <v>4215</v>
      </c>
      <c r="J20">
        <v>8992</v>
      </c>
      <c r="K20">
        <v>549000</v>
      </c>
      <c r="L20">
        <v>7304</v>
      </c>
      <c r="M20">
        <v>1300000</v>
      </c>
      <c r="N20">
        <v>32124</v>
      </c>
      <c r="O20">
        <v>26581</v>
      </c>
      <c r="P20">
        <v>1521891</v>
      </c>
      <c r="Q20">
        <v>2499929</v>
      </c>
      <c r="R20">
        <v>468000</v>
      </c>
    </row>
    <row r="21" spans="1:18" x14ac:dyDescent="0.35">
      <c r="A21" s="6">
        <v>1980</v>
      </c>
      <c r="B21">
        <v>333900</v>
      </c>
      <c r="C21">
        <v>881.7</v>
      </c>
      <c r="D21">
        <v>2491.9</v>
      </c>
      <c r="E21">
        <v>599386</v>
      </c>
      <c r="F21">
        <v>111700</v>
      </c>
      <c r="G21">
        <v>16831</v>
      </c>
      <c r="H21">
        <v>826</v>
      </c>
      <c r="I21">
        <v>4190</v>
      </c>
      <c r="J21">
        <v>9637</v>
      </c>
      <c r="K21">
        <v>551000</v>
      </c>
      <c r="L21">
        <v>8013</v>
      </c>
      <c r="M21">
        <v>1300000</v>
      </c>
      <c r="N21">
        <v>33804</v>
      </c>
      <c r="O21">
        <v>27742</v>
      </c>
      <c r="P21">
        <v>1548570</v>
      </c>
      <c r="Q21">
        <v>2643958</v>
      </c>
      <c r="R21">
        <v>444000</v>
      </c>
    </row>
    <row r="22" spans="1:18" x14ac:dyDescent="0.35">
      <c r="A22" s="6">
        <v>1981</v>
      </c>
      <c r="B22">
        <v>325000</v>
      </c>
      <c r="C22">
        <v>848.6</v>
      </c>
      <c r="D22">
        <v>2563</v>
      </c>
      <c r="E22">
        <v>637737</v>
      </c>
      <c r="F22">
        <v>105280</v>
      </c>
      <c r="G22">
        <v>15815</v>
      </c>
      <c r="H22">
        <v>851</v>
      </c>
      <c r="I22">
        <v>4165</v>
      </c>
      <c r="J22">
        <v>9380</v>
      </c>
      <c r="K22">
        <v>505000</v>
      </c>
      <c r="L22">
        <v>7581</v>
      </c>
      <c r="M22">
        <v>1300000</v>
      </c>
      <c r="N22">
        <v>32092</v>
      </c>
      <c r="O22">
        <v>26833</v>
      </c>
      <c r="P22">
        <v>1522726</v>
      </c>
      <c r="Q22">
        <v>2637160</v>
      </c>
      <c r="R22">
        <v>340000</v>
      </c>
    </row>
    <row r="23" spans="1:18" x14ac:dyDescent="0.35">
      <c r="A23" s="6">
        <v>1982</v>
      </c>
      <c r="B23">
        <v>315600</v>
      </c>
      <c r="C23">
        <v>801.3</v>
      </c>
      <c r="D23">
        <v>2591.1</v>
      </c>
      <c r="E23">
        <v>649476</v>
      </c>
      <c r="F23">
        <v>101522</v>
      </c>
      <c r="G23">
        <v>17022</v>
      </c>
      <c r="H23">
        <v>833</v>
      </c>
      <c r="I23">
        <v>4149</v>
      </c>
      <c r="J23">
        <v>9139</v>
      </c>
      <c r="K23">
        <v>469000</v>
      </c>
      <c r="L23">
        <v>7339</v>
      </c>
      <c r="M23">
        <v>1300000</v>
      </c>
      <c r="N23">
        <v>31204</v>
      </c>
      <c r="O23">
        <v>26216</v>
      </c>
      <c r="P23">
        <v>3087000</v>
      </c>
      <c r="Q23">
        <v>2617000</v>
      </c>
      <c r="R23">
        <v>376000</v>
      </c>
    </row>
    <row r="24" spans="1:18" x14ac:dyDescent="0.35">
      <c r="A24" s="6">
        <v>1983</v>
      </c>
      <c r="B24">
        <v>310400</v>
      </c>
      <c r="C24">
        <v>822.9</v>
      </c>
      <c r="D24">
        <v>2612.6</v>
      </c>
      <c r="E24">
        <v>637069</v>
      </c>
      <c r="F24">
        <v>99052</v>
      </c>
      <c r="G24">
        <v>16170</v>
      </c>
      <c r="H24">
        <v>1159.8</v>
      </c>
      <c r="I24">
        <v>4132</v>
      </c>
      <c r="J24">
        <v>9054</v>
      </c>
      <c r="K24">
        <v>442000</v>
      </c>
      <c r="L24">
        <v>7340</v>
      </c>
      <c r="M24">
        <v>1300000</v>
      </c>
      <c r="N24">
        <v>30222</v>
      </c>
      <c r="O24">
        <v>26450</v>
      </c>
      <c r="P24">
        <v>3391752</v>
      </c>
      <c r="Q24">
        <v>2589240</v>
      </c>
      <c r="R24">
        <v>333000</v>
      </c>
    </row>
    <row r="25" spans="1:18" x14ac:dyDescent="0.35">
      <c r="A25" s="6">
        <v>1984</v>
      </c>
      <c r="B25">
        <v>328800</v>
      </c>
      <c r="C25">
        <v>806.6</v>
      </c>
      <c r="D25">
        <v>2808.6</v>
      </c>
      <c r="E25">
        <v>652196</v>
      </c>
      <c r="F25">
        <v>99097</v>
      </c>
      <c r="G25">
        <v>15970</v>
      </c>
      <c r="H25">
        <v>1240.5</v>
      </c>
      <c r="I25">
        <v>4112</v>
      </c>
      <c r="J25">
        <v>8887</v>
      </c>
      <c r="K25">
        <v>401000</v>
      </c>
      <c r="L25">
        <v>7222</v>
      </c>
      <c r="M25">
        <v>1300000</v>
      </c>
      <c r="N25">
        <v>31473</v>
      </c>
      <c r="O25">
        <v>26204</v>
      </c>
      <c r="P25">
        <v>3561320</v>
      </c>
      <c r="Q25">
        <v>2559323</v>
      </c>
      <c r="R25">
        <v>260000</v>
      </c>
    </row>
    <row r="26" spans="1:18" x14ac:dyDescent="0.35">
      <c r="A26" s="6">
        <v>1985</v>
      </c>
      <c r="B26">
        <v>343400</v>
      </c>
      <c r="C26">
        <v>819.7</v>
      </c>
      <c r="D26">
        <v>2783.9</v>
      </c>
      <c r="E26">
        <v>646439</v>
      </c>
      <c r="F26">
        <v>103639</v>
      </c>
      <c r="G26">
        <v>14384</v>
      </c>
      <c r="H26">
        <v>1306.8</v>
      </c>
      <c r="I26">
        <v>4092</v>
      </c>
      <c r="J26">
        <v>8012</v>
      </c>
      <c r="K26">
        <v>364000</v>
      </c>
      <c r="L26">
        <v>7047</v>
      </c>
      <c r="M26">
        <v>1300000</v>
      </c>
      <c r="N26">
        <v>28801</v>
      </c>
      <c r="O26">
        <v>23747</v>
      </c>
      <c r="P26">
        <v>3471800</v>
      </c>
      <c r="Q26">
        <v>2540000</v>
      </c>
      <c r="R26">
        <v>263000</v>
      </c>
    </row>
    <row r="27" spans="1:18" x14ac:dyDescent="0.35">
      <c r="A27" s="6">
        <v>1986</v>
      </c>
      <c r="B27">
        <v>574400</v>
      </c>
      <c r="C27">
        <v>802</v>
      </c>
      <c r="D27">
        <v>2745.5</v>
      </c>
      <c r="E27">
        <v>639560</v>
      </c>
      <c r="F27">
        <v>96749</v>
      </c>
      <c r="G27">
        <v>13331</v>
      </c>
      <c r="H27">
        <v>1496</v>
      </c>
      <c r="I27">
        <v>4074</v>
      </c>
      <c r="J27">
        <v>7167</v>
      </c>
      <c r="K27">
        <v>346000</v>
      </c>
      <c r="L27">
        <v>6704</v>
      </c>
      <c r="M27">
        <v>1300000</v>
      </c>
      <c r="N27">
        <v>26694</v>
      </c>
      <c r="O27">
        <v>22423</v>
      </c>
      <c r="P27">
        <v>3817220</v>
      </c>
      <c r="Q27">
        <v>2521720</v>
      </c>
      <c r="R27">
        <v>265000</v>
      </c>
    </row>
    <row r="28" spans="1:18" x14ac:dyDescent="0.35">
      <c r="A28" s="6">
        <v>1987</v>
      </c>
      <c r="B28">
        <v>572500</v>
      </c>
      <c r="C28">
        <v>779.9</v>
      </c>
      <c r="D28">
        <v>2692.8</v>
      </c>
      <c r="E28">
        <v>651207</v>
      </c>
      <c r="F28">
        <v>113029</v>
      </c>
      <c r="G28">
        <v>12939</v>
      </c>
      <c r="H28">
        <v>1727</v>
      </c>
      <c r="I28">
        <v>4056</v>
      </c>
      <c r="J28">
        <v>6694</v>
      </c>
      <c r="K28">
        <v>221000</v>
      </c>
      <c r="L28">
        <v>6606</v>
      </c>
      <c r="M28">
        <v>1300000</v>
      </c>
      <c r="N28">
        <v>25648</v>
      </c>
      <c r="O28">
        <v>20636</v>
      </c>
      <c r="P28">
        <v>3731767</v>
      </c>
      <c r="Q28">
        <v>2851700</v>
      </c>
      <c r="R28">
        <v>258000</v>
      </c>
    </row>
    <row r="29" spans="1:18" x14ac:dyDescent="0.35">
      <c r="A29" s="6">
        <v>1988</v>
      </c>
      <c r="B29">
        <v>566500</v>
      </c>
      <c r="C29">
        <v>763.8</v>
      </c>
      <c r="D29">
        <v>2670.5</v>
      </c>
      <c r="E29">
        <v>665661</v>
      </c>
      <c r="F29">
        <v>114844</v>
      </c>
      <c r="G29">
        <v>12683</v>
      </c>
      <c r="H29">
        <v>1914</v>
      </c>
      <c r="I29">
        <v>4036</v>
      </c>
      <c r="J29">
        <v>6969</v>
      </c>
      <c r="K29">
        <v>235000</v>
      </c>
      <c r="L29">
        <v>6279</v>
      </c>
      <c r="M29">
        <v>1500000</v>
      </c>
      <c r="N29">
        <v>26959</v>
      </c>
      <c r="O29">
        <v>21116</v>
      </c>
      <c r="P29">
        <v>3702739</v>
      </c>
      <c r="Q29">
        <v>2839552</v>
      </c>
      <c r="R29">
        <v>248000</v>
      </c>
    </row>
    <row r="30" spans="1:18" x14ac:dyDescent="0.35">
      <c r="A30" s="6">
        <v>1989</v>
      </c>
      <c r="B30">
        <v>542200</v>
      </c>
      <c r="C30">
        <v>730.5</v>
      </c>
      <c r="D30">
        <v>2732.4</v>
      </c>
      <c r="E30">
        <v>669201</v>
      </c>
      <c r="F30">
        <v>116203</v>
      </c>
      <c r="G30">
        <v>12258</v>
      </c>
      <c r="H30">
        <v>1748</v>
      </c>
      <c r="I30">
        <v>4016</v>
      </c>
      <c r="J30">
        <v>6941</v>
      </c>
      <c r="K30">
        <v>234000</v>
      </c>
      <c r="L30">
        <v>6133</v>
      </c>
      <c r="M30">
        <v>4400000</v>
      </c>
      <c r="N30">
        <v>26790</v>
      </c>
      <c r="O30">
        <v>21688</v>
      </c>
      <c r="P30">
        <v>3663906</v>
      </c>
      <c r="Q30">
        <v>2808736</v>
      </c>
      <c r="R30">
        <v>249000</v>
      </c>
    </row>
    <row r="31" spans="1:18" x14ac:dyDescent="0.35">
      <c r="A31" s="6">
        <v>1990</v>
      </c>
      <c r="B31">
        <v>524000</v>
      </c>
      <c r="C31">
        <v>678.2</v>
      </c>
      <c r="D31">
        <v>2725.4</v>
      </c>
      <c r="E31">
        <v>649718</v>
      </c>
      <c r="F31">
        <v>117840</v>
      </c>
      <c r="G31">
        <v>11203</v>
      </c>
      <c r="H31">
        <v>1548</v>
      </c>
      <c r="I31">
        <v>3998</v>
      </c>
      <c r="J31">
        <v>6317</v>
      </c>
      <c r="K31">
        <v>193000</v>
      </c>
      <c r="L31">
        <v>5792</v>
      </c>
      <c r="M31">
        <v>4400000</v>
      </c>
      <c r="N31">
        <v>23227</v>
      </c>
      <c r="O31">
        <v>20091</v>
      </c>
      <c r="P31">
        <v>3761387</v>
      </c>
      <c r="Q31">
        <v>2819329</v>
      </c>
      <c r="R31">
        <v>295000</v>
      </c>
    </row>
    <row r="32" spans="1:18" x14ac:dyDescent="0.35">
      <c r="A32" s="6">
        <v>1991</v>
      </c>
      <c r="B32">
        <v>501700</v>
      </c>
      <c r="C32">
        <v>636.5</v>
      </c>
      <c r="D32">
        <v>2710.9</v>
      </c>
      <c r="E32">
        <v>639935</v>
      </c>
      <c r="F32">
        <v>115239</v>
      </c>
      <c r="G32">
        <v>11115</v>
      </c>
      <c r="H32">
        <v>1446</v>
      </c>
      <c r="I32">
        <v>3963</v>
      </c>
      <c r="J32">
        <v>4956</v>
      </c>
      <c r="K32">
        <v>182000</v>
      </c>
      <c r="L32">
        <v>5691</v>
      </c>
      <c r="M32">
        <v>4400000</v>
      </c>
      <c r="N32">
        <v>19069</v>
      </c>
      <c r="O32">
        <v>16448</v>
      </c>
      <c r="P32">
        <v>3734814</v>
      </c>
      <c r="Q32">
        <v>2810348</v>
      </c>
      <c r="R32">
        <v>305000</v>
      </c>
    </row>
    <row r="33" spans="1:18" x14ac:dyDescent="0.35">
      <c r="A33" s="6">
        <v>1992</v>
      </c>
      <c r="B33">
        <v>482200</v>
      </c>
      <c r="C33">
        <v>610.20000000000005</v>
      </c>
      <c r="D33">
        <v>2671.6</v>
      </c>
      <c r="E33">
        <v>636588</v>
      </c>
      <c r="F33">
        <v>115784</v>
      </c>
      <c r="G33">
        <v>10818</v>
      </c>
      <c r="H33">
        <v>1367</v>
      </c>
      <c r="I33">
        <v>3931</v>
      </c>
      <c r="J33">
        <v>4348</v>
      </c>
      <c r="K33">
        <v>163000</v>
      </c>
      <c r="L33">
        <v>5605</v>
      </c>
      <c r="M33">
        <v>4400000</v>
      </c>
      <c r="N33">
        <v>16300</v>
      </c>
      <c r="O33">
        <v>15067</v>
      </c>
      <c r="P33">
        <v>3827755</v>
      </c>
      <c r="Q33">
        <v>2694321</v>
      </c>
      <c r="R33">
        <v>309000</v>
      </c>
    </row>
    <row r="34" spans="1:18" x14ac:dyDescent="0.35">
      <c r="A34" s="6">
        <v>1993</v>
      </c>
      <c r="B34">
        <v>457600</v>
      </c>
      <c r="C34">
        <v>600.20000000000005</v>
      </c>
      <c r="D34">
        <v>2232.3000000000002</v>
      </c>
      <c r="E34">
        <v>621645</v>
      </c>
      <c r="F34">
        <v>106210</v>
      </c>
      <c r="G34">
        <v>9784</v>
      </c>
      <c r="H34">
        <v>1337</v>
      </c>
      <c r="I34">
        <v>3898</v>
      </c>
      <c r="J34">
        <v>4152</v>
      </c>
      <c r="K34">
        <v>161000</v>
      </c>
      <c r="L34">
        <v>5408</v>
      </c>
      <c r="M34">
        <v>4400000</v>
      </c>
      <c r="N34">
        <v>15667</v>
      </c>
      <c r="O34">
        <v>14213</v>
      </c>
      <c r="P34">
        <v>3788091</v>
      </c>
      <c r="Q34">
        <v>2661277</v>
      </c>
      <c r="R34">
        <v>313000</v>
      </c>
    </row>
    <row r="35" spans="1:18" x14ac:dyDescent="0.35">
      <c r="A35" s="6">
        <v>1994</v>
      </c>
      <c r="B35">
        <v>565000</v>
      </c>
      <c r="C35">
        <v>560.79999999999995</v>
      </c>
      <c r="D35">
        <v>1898</v>
      </c>
      <c r="E35">
        <v>593278</v>
      </c>
      <c r="F35">
        <v>111504</v>
      </c>
      <c r="G35">
        <v>9533</v>
      </c>
      <c r="H35">
        <v>1513</v>
      </c>
      <c r="I35">
        <v>3862</v>
      </c>
      <c r="J35">
        <v>3861</v>
      </c>
      <c r="K35">
        <v>148000</v>
      </c>
      <c r="L35">
        <v>5334</v>
      </c>
      <c r="M35">
        <v>4400000</v>
      </c>
      <c r="N35">
        <v>19146</v>
      </c>
      <c r="O35">
        <v>14514</v>
      </c>
      <c r="P35">
        <v>3747646</v>
      </c>
      <c r="Q35">
        <v>2624593</v>
      </c>
      <c r="R35">
        <v>300000</v>
      </c>
    </row>
    <row r="36" spans="1:18" x14ac:dyDescent="0.35">
      <c r="A36" s="6">
        <v>1995</v>
      </c>
      <c r="B36">
        <v>574000</v>
      </c>
      <c r="C36">
        <v>568.9</v>
      </c>
      <c r="D36">
        <v>1928.9</v>
      </c>
      <c r="E36">
        <v>599569</v>
      </c>
      <c r="F36">
        <v>110723</v>
      </c>
      <c r="G36">
        <v>9250</v>
      </c>
      <c r="H36">
        <v>1540</v>
      </c>
      <c r="I36">
        <v>3825</v>
      </c>
      <c r="J36">
        <v>3660</v>
      </c>
      <c r="K36">
        <v>129000</v>
      </c>
      <c r="L36">
        <v>5832</v>
      </c>
      <c r="M36">
        <v>4400000</v>
      </c>
      <c r="N36">
        <v>19073</v>
      </c>
      <c r="O36">
        <v>14712</v>
      </c>
      <c r="P36">
        <v>3704551</v>
      </c>
      <c r="Q36">
        <v>2588854</v>
      </c>
      <c r="R36">
        <v>484000</v>
      </c>
    </row>
    <row r="37" spans="1:18" x14ac:dyDescent="0.35">
      <c r="A37" s="6">
        <v>1996</v>
      </c>
      <c r="B37">
        <v>660800</v>
      </c>
      <c r="C37">
        <v>540.70000000000005</v>
      </c>
      <c r="D37">
        <v>1841.2</v>
      </c>
      <c r="E37">
        <v>546580</v>
      </c>
      <c r="F37">
        <v>104884</v>
      </c>
      <c r="G37">
        <v>9667</v>
      </c>
      <c r="H37">
        <v>1724</v>
      </c>
      <c r="I37">
        <v>3791</v>
      </c>
      <c r="J37">
        <v>3450</v>
      </c>
      <c r="K37">
        <v>144000</v>
      </c>
      <c r="L37">
        <v>5623</v>
      </c>
      <c r="M37">
        <v>4400000</v>
      </c>
      <c r="N37">
        <v>18911</v>
      </c>
      <c r="O37">
        <v>13660</v>
      </c>
      <c r="P37">
        <v>3658687</v>
      </c>
      <c r="Q37">
        <v>2552016</v>
      </c>
      <c r="R37">
        <v>430000</v>
      </c>
    </row>
    <row r="38" spans="1:18" x14ac:dyDescent="0.35">
      <c r="A38" s="6">
        <v>1997</v>
      </c>
      <c r="B38">
        <v>614000</v>
      </c>
      <c r="C38">
        <v>544.6</v>
      </c>
      <c r="D38">
        <v>1808.7</v>
      </c>
      <c r="E38">
        <v>502751</v>
      </c>
      <c r="F38">
        <v>95808</v>
      </c>
      <c r="G38">
        <v>9032</v>
      </c>
      <c r="H38">
        <v>1493</v>
      </c>
      <c r="I38">
        <v>3752</v>
      </c>
      <c r="J38">
        <v>2344</v>
      </c>
      <c r="K38">
        <v>149000</v>
      </c>
      <c r="L38">
        <v>5122</v>
      </c>
      <c r="M38">
        <v>4400000</v>
      </c>
      <c r="N38">
        <v>16697</v>
      </c>
      <c r="O38">
        <v>10588</v>
      </c>
      <c r="P38">
        <v>3617431</v>
      </c>
      <c r="Q38">
        <v>2514582</v>
      </c>
      <c r="R38">
        <v>419000</v>
      </c>
    </row>
    <row r="39" spans="1:18" x14ac:dyDescent="0.35">
      <c r="A39" s="6">
        <v>1998</v>
      </c>
      <c r="B39">
        <v>1336000</v>
      </c>
      <c r="C39">
        <v>684.2</v>
      </c>
      <c r="D39">
        <v>1747.6</v>
      </c>
      <c r="E39">
        <v>487525</v>
      </c>
      <c r="F39">
        <v>95296</v>
      </c>
      <c r="G39">
        <v>8402</v>
      </c>
      <c r="H39">
        <v>1415</v>
      </c>
      <c r="I39">
        <v>1692</v>
      </c>
      <c r="J39">
        <v>1845</v>
      </c>
      <c r="K39">
        <v>121000</v>
      </c>
      <c r="L39">
        <v>5683</v>
      </c>
      <c r="M39">
        <v>4400000</v>
      </c>
      <c r="N39">
        <v>15738</v>
      </c>
      <c r="O39">
        <v>10159</v>
      </c>
      <c r="P39">
        <v>3579148</v>
      </c>
      <c r="Q39">
        <v>2477507</v>
      </c>
      <c r="R39">
        <v>433000</v>
      </c>
    </row>
    <row r="40" spans="1:18" x14ac:dyDescent="0.35">
      <c r="A40" s="6">
        <v>1999</v>
      </c>
      <c r="B40">
        <v>1891100</v>
      </c>
      <c r="C40">
        <v>654.20000000000005</v>
      </c>
      <c r="D40">
        <v>1718.9</v>
      </c>
      <c r="E40">
        <v>487339</v>
      </c>
      <c r="F40">
        <v>110724</v>
      </c>
      <c r="G40">
        <v>7763</v>
      </c>
      <c r="H40">
        <v>1326</v>
      </c>
      <c r="I40">
        <v>1692</v>
      </c>
      <c r="J40">
        <v>1586</v>
      </c>
      <c r="K40">
        <v>119000</v>
      </c>
      <c r="L40">
        <v>4983</v>
      </c>
      <c r="M40">
        <v>4400000</v>
      </c>
      <c r="N40">
        <v>15368</v>
      </c>
      <c r="O40">
        <v>10210</v>
      </c>
      <c r="P40">
        <v>3079169</v>
      </c>
      <c r="Q40">
        <v>2422915</v>
      </c>
      <c r="R40">
        <v>417000</v>
      </c>
    </row>
    <row r="41" spans="1:18" x14ac:dyDescent="0.35">
      <c r="A41" s="6">
        <v>2000</v>
      </c>
      <c r="B41">
        <v>1860000</v>
      </c>
      <c r="C41">
        <v>679.1</v>
      </c>
      <c r="D41">
        <v>1682.9</v>
      </c>
      <c r="E41">
        <v>417534</v>
      </c>
      <c r="F41">
        <v>112603</v>
      </c>
      <c r="G41">
        <v>7419</v>
      </c>
      <c r="H41">
        <v>1142</v>
      </c>
      <c r="I41">
        <v>1692</v>
      </c>
      <c r="J41">
        <v>1315</v>
      </c>
      <c r="K41">
        <v>97000</v>
      </c>
      <c r="L41">
        <v>4782</v>
      </c>
      <c r="M41">
        <v>4400000</v>
      </c>
      <c r="N41">
        <v>13919</v>
      </c>
      <c r="O41">
        <v>8896</v>
      </c>
      <c r="P41">
        <v>2378094</v>
      </c>
      <c r="Q41">
        <v>2344725</v>
      </c>
      <c r="R41">
        <v>437000</v>
      </c>
    </row>
    <row r="42" spans="1:18" x14ac:dyDescent="0.35">
      <c r="A42" s="6">
        <v>2001</v>
      </c>
      <c r="B42">
        <v>1830000</v>
      </c>
      <c r="C42">
        <v>655.1</v>
      </c>
      <c r="D42">
        <v>1693.8</v>
      </c>
      <c r="E42">
        <v>403970</v>
      </c>
      <c r="F42">
        <v>103311</v>
      </c>
      <c r="G42">
        <v>6666</v>
      </c>
      <c r="H42">
        <v>1070</v>
      </c>
      <c r="I42">
        <v>1692</v>
      </c>
      <c r="J42">
        <v>970</v>
      </c>
      <c r="K42">
        <v>95000</v>
      </c>
      <c r="L42">
        <v>4335</v>
      </c>
      <c r="M42">
        <v>4400000</v>
      </c>
      <c r="N42">
        <v>12593</v>
      </c>
      <c r="O42">
        <v>7808</v>
      </c>
      <c r="P42">
        <v>2378094</v>
      </c>
      <c r="Q42">
        <v>2344725</v>
      </c>
      <c r="R42">
        <v>452000</v>
      </c>
    </row>
    <row r="43" spans="1:18" x14ac:dyDescent="0.35">
      <c r="A43" s="6">
        <v>2002</v>
      </c>
      <c r="B43">
        <v>1840000</v>
      </c>
      <c r="C43">
        <v>615.1</v>
      </c>
      <c r="D43">
        <v>1664.2</v>
      </c>
      <c r="E43">
        <v>377110</v>
      </c>
      <c r="F43">
        <v>94779</v>
      </c>
      <c r="G43">
        <v>6774</v>
      </c>
      <c r="H43">
        <v>1023</v>
      </c>
      <c r="I43">
        <v>1692</v>
      </c>
      <c r="J43">
        <v>872</v>
      </c>
      <c r="K43">
        <v>82000</v>
      </c>
      <c r="L43">
        <v>4920</v>
      </c>
      <c r="M43">
        <v>5600000</v>
      </c>
      <c r="N43">
        <v>11230</v>
      </c>
      <c r="O43">
        <v>6871</v>
      </c>
      <c r="P43">
        <v>2378094</v>
      </c>
      <c r="Q43">
        <v>2344725</v>
      </c>
      <c r="R43">
        <v>439000</v>
      </c>
    </row>
    <row r="44" spans="1:18" x14ac:dyDescent="0.35">
      <c r="A44" s="6">
        <v>2003</v>
      </c>
      <c r="B44">
        <v>1720000</v>
      </c>
      <c r="C44">
        <v>597.79999999999995</v>
      </c>
      <c r="D44">
        <v>1594</v>
      </c>
      <c r="E44">
        <v>316820</v>
      </c>
      <c r="F44">
        <v>94922</v>
      </c>
      <c r="G44">
        <v>6037</v>
      </c>
      <c r="H44">
        <v>1009</v>
      </c>
      <c r="I44">
        <v>1692</v>
      </c>
      <c r="J44">
        <v>749</v>
      </c>
      <c r="K44">
        <v>78000</v>
      </c>
      <c r="L44">
        <v>4303</v>
      </c>
      <c r="M44">
        <v>5600000</v>
      </c>
      <c r="N44">
        <v>9245</v>
      </c>
      <c r="O44">
        <v>6251</v>
      </c>
      <c r="P44">
        <v>2378094</v>
      </c>
      <c r="Q44">
        <v>2344725</v>
      </c>
      <c r="R44">
        <v>429000</v>
      </c>
    </row>
    <row r="45" spans="1:18" x14ac:dyDescent="0.35">
      <c r="A45" s="6">
        <v>2004</v>
      </c>
      <c r="B45">
        <v>1660000</v>
      </c>
      <c r="C45">
        <v>610.6</v>
      </c>
      <c r="D45">
        <v>1593</v>
      </c>
      <c r="E45">
        <v>314285</v>
      </c>
      <c r="F45">
        <v>95262</v>
      </c>
      <c r="G45">
        <v>5546</v>
      </c>
      <c r="H45">
        <v>787</v>
      </c>
      <c r="I45">
        <v>1692</v>
      </c>
      <c r="J45">
        <v>667</v>
      </c>
      <c r="K45">
        <v>80000</v>
      </c>
      <c r="L45">
        <v>3846</v>
      </c>
      <c r="M45">
        <v>5600000</v>
      </c>
      <c r="N45">
        <v>6568</v>
      </c>
      <c r="O45">
        <v>5299</v>
      </c>
      <c r="P45">
        <v>2378094</v>
      </c>
      <c r="Q45">
        <v>2344725</v>
      </c>
      <c r="R45">
        <v>444000</v>
      </c>
    </row>
    <row r="46" spans="1:18" x14ac:dyDescent="0.35">
      <c r="A46" s="6">
        <v>2005</v>
      </c>
      <c r="B46">
        <v>1620000</v>
      </c>
      <c r="C46">
        <v>758</v>
      </c>
      <c r="D46">
        <v>1632.6</v>
      </c>
      <c r="E46">
        <v>310666</v>
      </c>
      <c r="F46">
        <v>93341</v>
      </c>
      <c r="G46">
        <v>6589</v>
      </c>
      <c r="H46">
        <v>965</v>
      </c>
      <c r="I46">
        <v>1692</v>
      </c>
      <c r="J46">
        <v>552</v>
      </c>
      <c r="K46">
        <v>95000</v>
      </c>
      <c r="L46">
        <v>3960</v>
      </c>
      <c r="M46">
        <v>5600000</v>
      </c>
      <c r="N46">
        <v>6684</v>
      </c>
      <c r="O46">
        <v>5063</v>
      </c>
      <c r="P46">
        <v>2378094</v>
      </c>
      <c r="Q46">
        <v>2344725</v>
      </c>
      <c r="R46">
        <v>431000</v>
      </c>
    </row>
    <row r="47" spans="1:18" x14ac:dyDescent="0.35">
      <c r="A47" s="6">
        <v>2006</v>
      </c>
      <c r="B47">
        <v>3340000</v>
      </c>
      <c r="C47">
        <v>717.4</v>
      </c>
      <c r="D47">
        <v>1639.7</v>
      </c>
      <c r="E47">
        <v>322746</v>
      </c>
      <c r="F47">
        <v>93538</v>
      </c>
      <c r="G47">
        <v>6923</v>
      </c>
      <c r="H47">
        <v>1032</v>
      </c>
      <c r="I47">
        <v>1692</v>
      </c>
      <c r="J47">
        <v>737</v>
      </c>
      <c r="K47">
        <v>101000</v>
      </c>
      <c r="L47">
        <v>3940</v>
      </c>
      <c r="M47">
        <v>5600000</v>
      </c>
      <c r="N47">
        <v>6873</v>
      </c>
      <c r="O47">
        <v>6055</v>
      </c>
      <c r="P47">
        <v>2378094</v>
      </c>
      <c r="Q47">
        <v>2344725</v>
      </c>
      <c r="R47">
        <v>423400</v>
      </c>
    </row>
    <row r="48" spans="1:18" x14ac:dyDescent="0.35">
      <c r="A48" s="6">
        <v>2007</v>
      </c>
      <c r="B48">
        <v>3500000</v>
      </c>
      <c r="C48">
        <v>725.5</v>
      </c>
      <c r="D48">
        <v>1633.8</v>
      </c>
      <c r="E48">
        <v>299480</v>
      </c>
      <c r="F48">
        <v>94157</v>
      </c>
      <c r="G48">
        <v>7565</v>
      </c>
      <c r="H48">
        <v>987</v>
      </c>
      <c r="I48">
        <v>1692</v>
      </c>
      <c r="J48">
        <v>682</v>
      </c>
      <c r="K48">
        <v>213000</v>
      </c>
      <c r="L48">
        <v>3778</v>
      </c>
      <c r="M48">
        <v>5600000</v>
      </c>
      <c r="N48">
        <v>6588</v>
      </c>
      <c r="O48">
        <v>5984</v>
      </c>
      <c r="P48">
        <v>2378094</v>
      </c>
      <c r="Q48">
        <v>2344725</v>
      </c>
      <c r="R48">
        <v>482000</v>
      </c>
    </row>
    <row r="49" spans="1:18" x14ac:dyDescent="0.35">
      <c r="A49" s="6">
        <v>2008</v>
      </c>
      <c r="B49">
        <v>4300000</v>
      </c>
      <c r="C49">
        <v>699.7</v>
      </c>
      <c r="D49">
        <v>1754.2</v>
      </c>
      <c r="E49">
        <v>318157</v>
      </c>
      <c r="F49">
        <v>85333</v>
      </c>
      <c r="G49">
        <v>7456</v>
      </c>
      <c r="H49">
        <v>947</v>
      </c>
      <c r="I49">
        <v>1692</v>
      </c>
      <c r="J49">
        <v>636</v>
      </c>
      <c r="K49">
        <v>222000</v>
      </c>
      <c r="L49">
        <v>3605</v>
      </c>
      <c r="M49">
        <v>5600000</v>
      </c>
      <c r="N49">
        <v>5665</v>
      </c>
      <c r="O49">
        <v>5005</v>
      </c>
      <c r="P49">
        <v>2378094</v>
      </c>
      <c r="Q49">
        <v>2344725</v>
      </c>
      <c r="R49">
        <v>447000</v>
      </c>
    </row>
    <row r="50" spans="1:18" x14ac:dyDescent="0.35">
      <c r="A50" s="6">
        <v>2009</v>
      </c>
      <c r="B50">
        <v>4216000</v>
      </c>
      <c r="C50">
        <v>634.29999999999995</v>
      </c>
      <c r="D50">
        <v>1727.5</v>
      </c>
      <c r="E50">
        <v>308687</v>
      </c>
      <c r="F50">
        <v>82731</v>
      </c>
      <c r="G50">
        <v>7290</v>
      </c>
      <c r="H50">
        <v>918</v>
      </c>
      <c r="I50">
        <v>3194</v>
      </c>
      <c r="J50">
        <v>451.3</v>
      </c>
      <c r="K50">
        <v>215000</v>
      </c>
      <c r="L50">
        <v>3301</v>
      </c>
      <c r="M50">
        <v>5600000</v>
      </c>
      <c r="N50">
        <v>6253.6</v>
      </c>
      <c r="O50">
        <v>4250</v>
      </c>
      <c r="P50">
        <v>2378094</v>
      </c>
      <c r="Q50">
        <v>2344725</v>
      </c>
      <c r="R50">
        <v>383000</v>
      </c>
    </row>
    <row r="51" spans="1:18" x14ac:dyDescent="0.35">
      <c r="A51" s="6">
        <v>2010</v>
      </c>
      <c r="B51">
        <v>4130000</v>
      </c>
      <c r="C51">
        <v>600.5</v>
      </c>
      <c r="D51">
        <v>1977</v>
      </c>
      <c r="E51">
        <v>300968</v>
      </c>
      <c r="F51">
        <v>190900</v>
      </c>
      <c r="G51">
        <v>8851</v>
      </c>
      <c r="H51">
        <v>1470</v>
      </c>
      <c r="I51">
        <v>3159</v>
      </c>
      <c r="J51">
        <v>400</v>
      </c>
      <c r="K51">
        <v>195000</v>
      </c>
      <c r="L51">
        <v>3074</v>
      </c>
      <c r="M51">
        <v>5600000</v>
      </c>
      <c r="N51">
        <v>6480</v>
      </c>
      <c r="O51">
        <v>4133</v>
      </c>
      <c r="P51">
        <v>2378094</v>
      </c>
      <c r="Q51">
        <v>2344725</v>
      </c>
      <c r="R51">
        <v>416000</v>
      </c>
    </row>
    <row r="52" spans="1:18" x14ac:dyDescent="0.35">
      <c r="A52" s="6">
        <v>2011</v>
      </c>
      <c r="B52">
        <v>4060000</v>
      </c>
      <c r="C52">
        <v>595.6</v>
      </c>
      <c r="D52">
        <v>1903.1</v>
      </c>
      <c r="E52">
        <v>300568</v>
      </c>
      <c r="F52">
        <v>186800</v>
      </c>
      <c r="G52">
        <v>10570</v>
      </c>
      <c r="H52">
        <v>2044</v>
      </c>
      <c r="I52">
        <v>3123</v>
      </c>
      <c r="J52">
        <v>247</v>
      </c>
      <c r="K52">
        <v>256000</v>
      </c>
      <c r="L52">
        <v>2936</v>
      </c>
      <c r="M52">
        <v>5600000</v>
      </c>
      <c r="N52">
        <v>6953</v>
      </c>
      <c r="O52">
        <v>4807</v>
      </c>
      <c r="P52">
        <v>2378094</v>
      </c>
      <c r="Q52">
        <v>2344725</v>
      </c>
      <c r="R52">
        <v>410000</v>
      </c>
    </row>
    <row r="53" spans="1:18" x14ac:dyDescent="0.35">
      <c r="A53" s="6">
        <v>2012</v>
      </c>
      <c r="B53">
        <v>4110000</v>
      </c>
      <c r="C53">
        <v>603</v>
      </c>
      <c r="D53">
        <v>1995.7</v>
      </c>
      <c r="E53">
        <v>316368</v>
      </c>
      <c r="F53">
        <v>134600</v>
      </c>
      <c r="G53">
        <v>10364</v>
      </c>
      <c r="H53">
        <v>2148</v>
      </c>
      <c r="I53">
        <v>3283</v>
      </c>
      <c r="J53">
        <v>126</v>
      </c>
      <c r="K53">
        <v>256000</v>
      </c>
      <c r="L53">
        <v>2617</v>
      </c>
      <c r="M53">
        <v>5600000</v>
      </c>
      <c r="N53">
        <v>5598</v>
      </c>
      <c r="O53">
        <v>4163</v>
      </c>
      <c r="P53">
        <v>2378094</v>
      </c>
      <c r="Q53">
        <v>2344725</v>
      </c>
      <c r="R53">
        <v>419000</v>
      </c>
    </row>
    <row r="54" spans="1:18" x14ac:dyDescent="0.35">
      <c r="A54" s="6">
        <v>2013</v>
      </c>
      <c r="B54">
        <v>4009400</v>
      </c>
      <c r="C54">
        <v>626.79999999999995</v>
      </c>
      <c r="D54">
        <v>2024.3</v>
      </c>
      <c r="E54">
        <v>334968</v>
      </c>
      <c r="F54">
        <v>135100</v>
      </c>
      <c r="G54">
        <v>10777</v>
      </c>
      <c r="H54">
        <v>2140</v>
      </c>
      <c r="I54">
        <v>3559</v>
      </c>
      <c r="J54">
        <v>116</v>
      </c>
      <c r="K54">
        <v>145000</v>
      </c>
      <c r="L54">
        <v>2682</v>
      </c>
      <c r="M54">
        <v>5600000</v>
      </c>
      <c r="N54">
        <v>5013</v>
      </c>
      <c r="O54">
        <v>3532</v>
      </c>
      <c r="P54">
        <v>2378094</v>
      </c>
      <c r="Q54">
        <v>2344725</v>
      </c>
      <c r="R54">
        <v>363000</v>
      </c>
    </row>
    <row r="55" spans="1:18" x14ac:dyDescent="0.35">
      <c r="A55" s="6">
        <v>2014</v>
      </c>
      <c r="B55">
        <v>3880000</v>
      </c>
      <c r="C55">
        <v>599.5</v>
      </c>
      <c r="D55">
        <v>1983.7</v>
      </c>
      <c r="E55">
        <v>359668</v>
      </c>
      <c r="F55">
        <v>129000</v>
      </c>
      <c r="G55">
        <v>10214.5</v>
      </c>
      <c r="H55">
        <v>2069.9</v>
      </c>
      <c r="I55">
        <v>4141</v>
      </c>
      <c r="J55">
        <v>88</v>
      </c>
      <c r="K55">
        <v>121000</v>
      </c>
      <c r="L55">
        <v>2287</v>
      </c>
      <c r="M55">
        <v>5600000</v>
      </c>
      <c r="N55">
        <v>5498.2</v>
      </c>
      <c r="O55">
        <v>2972.4</v>
      </c>
      <c r="P55">
        <v>2378094</v>
      </c>
      <c r="Q55">
        <v>2344725</v>
      </c>
      <c r="R55">
        <v>322000</v>
      </c>
    </row>
    <row r="56" spans="1:18" x14ac:dyDescent="0.35">
      <c r="A56" s="6">
        <v>2015</v>
      </c>
      <c r="B56">
        <v>3819700</v>
      </c>
      <c r="C56">
        <v>638.4</v>
      </c>
      <c r="D56">
        <v>2118.1</v>
      </c>
      <c r="E56">
        <v>367768</v>
      </c>
      <c r="F56">
        <v>125476</v>
      </c>
      <c r="G56">
        <v>9937.2000000000007</v>
      </c>
      <c r="H56">
        <v>1983.8</v>
      </c>
      <c r="I56">
        <v>3005</v>
      </c>
      <c r="J56">
        <v>83</v>
      </c>
      <c r="K56">
        <v>101000</v>
      </c>
      <c r="L56">
        <v>2725</v>
      </c>
      <c r="M56">
        <v>5600000</v>
      </c>
      <c r="N56">
        <v>5345.3</v>
      </c>
      <c r="O56">
        <v>3009.2</v>
      </c>
      <c r="P56">
        <v>2378094</v>
      </c>
      <c r="Q56">
        <v>2344725</v>
      </c>
      <c r="R56">
        <v>315000</v>
      </c>
    </row>
    <row r="57" spans="1:18" x14ac:dyDescent="0.35">
      <c r="A57" s="6">
        <v>2016</v>
      </c>
      <c r="B57">
        <v>3799325</v>
      </c>
      <c r="C57">
        <v>648.6</v>
      </c>
      <c r="D57">
        <v>2095.1</v>
      </c>
      <c r="E57">
        <v>337968</v>
      </c>
      <c r="F57">
        <v>121600</v>
      </c>
      <c r="G57">
        <v>9101</v>
      </c>
      <c r="H57">
        <v>1910</v>
      </c>
      <c r="I57">
        <v>2959</v>
      </c>
      <c r="J57">
        <v>40</v>
      </c>
      <c r="K57">
        <v>98000</v>
      </c>
      <c r="L57">
        <v>2604</v>
      </c>
      <c r="M57">
        <v>5600000</v>
      </c>
      <c r="N57">
        <v>3626</v>
      </c>
      <c r="O57">
        <v>2231</v>
      </c>
      <c r="P57">
        <v>2378094</v>
      </c>
      <c r="Q57">
        <v>2344725</v>
      </c>
      <c r="R57">
        <v>311000</v>
      </c>
    </row>
    <row r="58" spans="1:18" x14ac:dyDescent="0.35">
      <c r="A58" s="6">
        <v>2017</v>
      </c>
      <c r="B58">
        <v>3799943</v>
      </c>
      <c r="C58">
        <v>672.3</v>
      </c>
      <c r="D58">
        <v>2083</v>
      </c>
      <c r="E58">
        <v>385168</v>
      </c>
      <c r="F58">
        <v>121604</v>
      </c>
      <c r="G58">
        <v>8984</v>
      </c>
      <c r="H58">
        <v>2578</v>
      </c>
      <c r="I58">
        <v>2902</v>
      </c>
      <c r="J58">
        <v>165</v>
      </c>
      <c r="K58">
        <v>96000</v>
      </c>
      <c r="L58">
        <v>2790</v>
      </c>
      <c r="M58">
        <v>5600000</v>
      </c>
      <c r="N58">
        <v>5074</v>
      </c>
      <c r="O58">
        <v>2286</v>
      </c>
      <c r="P58">
        <v>2378094</v>
      </c>
      <c r="Q58">
        <v>2344725</v>
      </c>
      <c r="R58">
        <v>274000</v>
      </c>
    </row>
    <row r="59" spans="1:18" x14ac:dyDescent="0.35">
      <c r="A59" s="6">
        <v>2018</v>
      </c>
      <c r="B59">
        <v>3776734</v>
      </c>
      <c r="C59">
        <v>771.6</v>
      </c>
      <c r="D59">
        <v>2007.9</v>
      </c>
      <c r="E59">
        <v>423088</v>
      </c>
      <c r="F59">
        <v>114973</v>
      </c>
      <c r="G59">
        <v>8115</v>
      </c>
      <c r="H59">
        <v>2597</v>
      </c>
      <c r="I59">
        <v>3523</v>
      </c>
      <c r="J59">
        <v>118</v>
      </c>
      <c r="K59">
        <v>77000</v>
      </c>
      <c r="L59">
        <v>2296</v>
      </c>
      <c r="M59">
        <v>5600000</v>
      </c>
      <c r="N59">
        <v>4865</v>
      </c>
      <c r="O59">
        <v>1913</v>
      </c>
      <c r="P59">
        <v>2378094</v>
      </c>
      <c r="Q59">
        <v>2344725</v>
      </c>
      <c r="R59">
        <v>269000</v>
      </c>
    </row>
    <row r="60" spans="1:18" x14ac:dyDescent="0.35">
      <c r="A60" s="6">
        <v>2019</v>
      </c>
      <c r="B60">
        <v>3752171</v>
      </c>
      <c r="C60">
        <v>736.5</v>
      </c>
      <c r="D60">
        <v>2061.1999999999998</v>
      </c>
      <c r="E60">
        <v>417768</v>
      </c>
      <c r="F60">
        <v>106500</v>
      </c>
      <c r="G60">
        <v>7348</v>
      </c>
      <c r="H60">
        <v>2359</v>
      </c>
      <c r="I60">
        <v>3468</v>
      </c>
      <c r="J60">
        <v>203</v>
      </c>
      <c r="K60">
        <v>75000</v>
      </c>
      <c r="L60">
        <v>2236</v>
      </c>
      <c r="M60">
        <v>5600000</v>
      </c>
      <c r="N60">
        <v>4480</v>
      </c>
      <c r="O60">
        <v>2180</v>
      </c>
      <c r="P60">
        <v>2378094</v>
      </c>
      <c r="Q60">
        <v>2344725</v>
      </c>
      <c r="R60">
        <v>267000</v>
      </c>
    </row>
    <row r="61" spans="1:18" x14ac:dyDescent="0.35">
      <c r="A61" s="6">
        <v>2020</v>
      </c>
      <c r="B61">
        <v>3439167</v>
      </c>
      <c r="C61">
        <v>738.3</v>
      </c>
      <c r="D61">
        <v>2066.1999999999998</v>
      </c>
      <c r="E61">
        <v>417768</v>
      </c>
      <c r="F61">
        <v>106500</v>
      </c>
      <c r="G61">
        <v>9830</v>
      </c>
      <c r="H61">
        <v>2977</v>
      </c>
      <c r="I61">
        <v>3409</v>
      </c>
      <c r="J61">
        <v>203</v>
      </c>
      <c r="K61">
        <v>69000</v>
      </c>
      <c r="L61">
        <v>1977</v>
      </c>
      <c r="M61">
        <v>5600000</v>
      </c>
      <c r="N61">
        <v>5625</v>
      </c>
      <c r="O61">
        <v>1765</v>
      </c>
      <c r="P61">
        <v>2378094</v>
      </c>
      <c r="Q61">
        <v>2344725</v>
      </c>
      <c r="R61">
        <v>292000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EDE4-A031-4496-9B2B-7D09DEBD4DB7}">
  <dimension ref="A1:R61"/>
  <sheetViews>
    <sheetView workbookViewId="0">
      <selection activeCell="N1" sqref="N1"/>
    </sheetView>
  </sheetViews>
  <sheetFormatPr defaultRowHeight="14.5" x14ac:dyDescent="0.35"/>
  <sheetData>
    <row r="1" spans="1:18" x14ac:dyDescent="0.35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</row>
    <row r="2" spans="1:18" x14ac:dyDescent="0.35">
      <c r="A2" s="6">
        <v>1961</v>
      </c>
      <c r="C2">
        <v>35.1</v>
      </c>
      <c r="D2">
        <v>19.5</v>
      </c>
      <c r="E2">
        <v>612</v>
      </c>
      <c r="F2">
        <v>494</v>
      </c>
    </row>
    <row r="3" spans="1:18" x14ac:dyDescent="0.35">
      <c r="A3" s="6">
        <v>1962</v>
      </c>
      <c r="C3">
        <v>38.9</v>
      </c>
      <c r="D3">
        <v>23.6</v>
      </c>
      <c r="E3">
        <v>701</v>
      </c>
      <c r="F3">
        <v>1053</v>
      </c>
    </row>
    <row r="4" spans="1:18" x14ac:dyDescent="0.35">
      <c r="A4" s="6">
        <v>1963</v>
      </c>
      <c r="C4">
        <v>40.799999999999997</v>
      </c>
      <c r="D4">
        <v>25.5</v>
      </c>
      <c r="E4">
        <v>597</v>
      </c>
      <c r="F4">
        <v>1303</v>
      </c>
    </row>
    <row r="5" spans="1:18" x14ac:dyDescent="0.35">
      <c r="A5" s="6">
        <v>1964</v>
      </c>
      <c r="C5">
        <v>43</v>
      </c>
      <c r="D5">
        <v>28.4</v>
      </c>
      <c r="E5">
        <v>5926</v>
      </c>
      <c r="F5">
        <v>1497</v>
      </c>
    </row>
    <row r="6" spans="1:18" x14ac:dyDescent="0.35">
      <c r="A6" s="6">
        <v>1965</v>
      </c>
      <c r="C6">
        <v>46.3</v>
      </c>
      <c r="D6">
        <v>30.6</v>
      </c>
      <c r="E6">
        <v>12293</v>
      </c>
      <c r="F6">
        <v>1615</v>
      </c>
    </row>
    <row r="7" spans="1:18" x14ac:dyDescent="0.35">
      <c r="A7" s="6">
        <v>1966</v>
      </c>
      <c r="C7">
        <v>50.2</v>
      </c>
      <c r="D7">
        <v>31.7</v>
      </c>
      <c r="E7">
        <v>8500</v>
      </c>
      <c r="F7">
        <v>1757</v>
      </c>
    </row>
    <row r="8" spans="1:18" x14ac:dyDescent="0.35">
      <c r="A8" s="6">
        <v>1967</v>
      </c>
      <c r="B8">
        <v>400</v>
      </c>
      <c r="C8">
        <v>54.7</v>
      </c>
      <c r="D8">
        <v>34.299999999999997</v>
      </c>
      <c r="E8">
        <v>8917</v>
      </c>
      <c r="F8">
        <v>2203</v>
      </c>
    </row>
    <row r="9" spans="1:18" x14ac:dyDescent="0.35">
      <c r="A9" s="6">
        <v>1968</v>
      </c>
      <c r="B9">
        <v>1400</v>
      </c>
      <c r="C9">
        <v>59</v>
      </c>
      <c r="D9">
        <v>39.299999999999997</v>
      </c>
      <c r="E9">
        <v>10147</v>
      </c>
      <c r="F9">
        <v>3092</v>
      </c>
    </row>
    <row r="10" spans="1:18" x14ac:dyDescent="0.35">
      <c r="A10" s="6">
        <v>1969</v>
      </c>
      <c r="B10">
        <v>2300</v>
      </c>
      <c r="C10">
        <v>62.5</v>
      </c>
      <c r="D10">
        <v>43.9</v>
      </c>
      <c r="E10">
        <v>11322</v>
      </c>
      <c r="F10">
        <v>3774</v>
      </c>
    </row>
    <row r="11" spans="1:18" x14ac:dyDescent="0.35">
      <c r="A11" s="6">
        <v>1970</v>
      </c>
      <c r="B11">
        <v>2500</v>
      </c>
      <c r="C11">
        <v>69.599999999999994</v>
      </c>
      <c r="D11">
        <v>50.7</v>
      </c>
      <c r="E11">
        <v>13182</v>
      </c>
      <c r="F11">
        <v>4310</v>
      </c>
    </row>
    <row r="12" spans="1:18" x14ac:dyDescent="0.35">
      <c r="A12" s="6">
        <v>1971</v>
      </c>
      <c r="B12">
        <v>3300</v>
      </c>
      <c r="C12">
        <v>76.3</v>
      </c>
      <c r="D12">
        <v>55</v>
      </c>
      <c r="E12">
        <v>14205</v>
      </c>
      <c r="F12">
        <v>4629</v>
      </c>
    </row>
    <row r="13" spans="1:18" x14ac:dyDescent="0.35">
      <c r="A13" s="6">
        <v>1972</v>
      </c>
      <c r="B13">
        <v>4000</v>
      </c>
      <c r="C13">
        <v>82.3</v>
      </c>
      <c r="D13">
        <v>63.3</v>
      </c>
      <c r="E13">
        <v>18089</v>
      </c>
      <c r="F13">
        <v>6723</v>
      </c>
    </row>
    <row r="14" spans="1:18" x14ac:dyDescent="0.35">
      <c r="A14" s="6">
        <v>1973</v>
      </c>
      <c r="B14">
        <v>3800</v>
      </c>
      <c r="C14">
        <v>99.4</v>
      </c>
      <c r="D14">
        <v>65.5</v>
      </c>
      <c r="E14">
        <v>19446</v>
      </c>
      <c r="F14">
        <v>7164</v>
      </c>
    </row>
    <row r="15" spans="1:18" x14ac:dyDescent="0.35">
      <c r="A15" s="6">
        <v>1974</v>
      </c>
      <c r="B15">
        <v>3600</v>
      </c>
      <c r="C15">
        <v>95.5</v>
      </c>
      <c r="D15">
        <v>67.400000000000006</v>
      </c>
      <c r="E15">
        <v>18596</v>
      </c>
      <c r="F15">
        <v>6904</v>
      </c>
    </row>
    <row r="16" spans="1:18" x14ac:dyDescent="0.35">
      <c r="A16" s="6">
        <v>1975</v>
      </c>
      <c r="B16">
        <v>3300</v>
      </c>
      <c r="C16">
        <v>79.900000000000006</v>
      </c>
      <c r="D16">
        <v>66.5</v>
      </c>
      <c r="E16">
        <v>18452</v>
      </c>
      <c r="F16">
        <v>6524</v>
      </c>
    </row>
    <row r="17" spans="1:18" x14ac:dyDescent="0.35">
      <c r="A17" s="6">
        <v>1976</v>
      </c>
      <c r="B17">
        <v>3800</v>
      </c>
      <c r="C17">
        <v>69.7</v>
      </c>
      <c r="D17">
        <v>71.599999999999994</v>
      </c>
      <c r="E17">
        <v>16831</v>
      </c>
      <c r="F17">
        <v>6401</v>
      </c>
      <c r="I17">
        <v>55.4</v>
      </c>
      <c r="M17">
        <v>5214</v>
      </c>
      <c r="P17">
        <v>14388</v>
      </c>
      <c r="Q17">
        <v>11087</v>
      </c>
      <c r="R17">
        <v>5439</v>
      </c>
    </row>
    <row r="18" spans="1:18" x14ac:dyDescent="0.35">
      <c r="A18" s="6">
        <v>1977</v>
      </c>
      <c r="B18">
        <v>3400</v>
      </c>
      <c r="C18">
        <v>70.900000000000006</v>
      </c>
      <c r="D18">
        <v>70.2</v>
      </c>
      <c r="E18">
        <v>17249</v>
      </c>
      <c r="F18">
        <v>6546</v>
      </c>
      <c r="I18">
        <v>53.6</v>
      </c>
      <c r="K18">
        <v>16567</v>
      </c>
      <c r="L18">
        <v>232.5</v>
      </c>
      <c r="M18">
        <v>5763</v>
      </c>
      <c r="P18">
        <v>15317</v>
      </c>
      <c r="Q18">
        <v>13204</v>
      </c>
      <c r="R18">
        <v>5787</v>
      </c>
    </row>
    <row r="19" spans="1:18" x14ac:dyDescent="0.35">
      <c r="A19" s="6">
        <v>1978</v>
      </c>
      <c r="B19">
        <v>4700</v>
      </c>
      <c r="C19">
        <v>67.599999999999994</v>
      </c>
      <c r="D19">
        <v>65.900000000000006</v>
      </c>
      <c r="E19">
        <v>16827</v>
      </c>
      <c r="F19">
        <v>6417</v>
      </c>
      <c r="G19">
        <v>659.4</v>
      </c>
      <c r="H19">
        <v>54</v>
      </c>
      <c r="I19">
        <v>42.9</v>
      </c>
      <c r="J19">
        <v>319.8</v>
      </c>
      <c r="K19">
        <v>13943</v>
      </c>
      <c r="L19">
        <v>128.30000000000001</v>
      </c>
      <c r="M19">
        <v>6344</v>
      </c>
      <c r="N19">
        <v>1267</v>
      </c>
      <c r="O19">
        <v>1066.9000000000001</v>
      </c>
      <c r="P19">
        <v>17141</v>
      </c>
      <c r="Q19">
        <v>13336</v>
      </c>
      <c r="R19">
        <v>8211</v>
      </c>
    </row>
    <row r="20" spans="1:18" x14ac:dyDescent="0.35">
      <c r="A20" s="6">
        <v>1979</v>
      </c>
      <c r="B20">
        <v>7400</v>
      </c>
      <c r="C20">
        <v>79.5</v>
      </c>
      <c r="D20">
        <v>74.099999999999994</v>
      </c>
      <c r="E20">
        <v>19659</v>
      </c>
      <c r="F20">
        <v>6279</v>
      </c>
      <c r="G20">
        <v>636.4</v>
      </c>
      <c r="H20">
        <v>51.1</v>
      </c>
      <c r="I20">
        <v>59.6</v>
      </c>
      <c r="J20">
        <v>310.7</v>
      </c>
      <c r="K20">
        <v>11175</v>
      </c>
      <c r="L20">
        <v>126.5</v>
      </c>
      <c r="M20">
        <v>7074</v>
      </c>
      <c r="N20">
        <v>1147</v>
      </c>
      <c r="O20">
        <v>1099.9000000000001</v>
      </c>
      <c r="P20">
        <v>18612</v>
      </c>
      <c r="Q20">
        <v>14588</v>
      </c>
      <c r="R20">
        <v>6530</v>
      </c>
    </row>
    <row r="21" spans="1:18" x14ac:dyDescent="0.35">
      <c r="A21" s="6">
        <v>1980</v>
      </c>
      <c r="B21">
        <v>10300</v>
      </c>
      <c r="C21">
        <v>74.5</v>
      </c>
      <c r="D21">
        <v>70</v>
      </c>
      <c r="E21">
        <v>19545</v>
      </c>
      <c r="F21">
        <v>6182</v>
      </c>
      <c r="G21">
        <v>716.4</v>
      </c>
      <c r="H21">
        <v>50.6</v>
      </c>
      <c r="I21">
        <v>49.1</v>
      </c>
      <c r="J21">
        <v>251.6</v>
      </c>
      <c r="K21">
        <v>11889</v>
      </c>
      <c r="L21">
        <v>184.8</v>
      </c>
      <c r="M21">
        <v>7201</v>
      </c>
      <c r="N21">
        <v>1070</v>
      </c>
      <c r="O21">
        <v>883.7</v>
      </c>
      <c r="P21">
        <v>20173</v>
      </c>
      <c r="Q21">
        <v>16515</v>
      </c>
      <c r="R21">
        <v>6739</v>
      </c>
    </row>
    <row r="22" spans="1:18" x14ac:dyDescent="0.35">
      <c r="A22" s="6">
        <v>1981</v>
      </c>
      <c r="B22">
        <v>8900</v>
      </c>
      <c r="C22">
        <v>65.900000000000006</v>
      </c>
      <c r="D22">
        <v>67.8</v>
      </c>
      <c r="E22">
        <v>19109</v>
      </c>
      <c r="F22">
        <v>5860</v>
      </c>
      <c r="G22">
        <v>691.3</v>
      </c>
      <c r="H22">
        <v>52</v>
      </c>
      <c r="I22">
        <v>49.6</v>
      </c>
      <c r="J22">
        <v>268.60000000000002</v>
      </c>
      <c r="K22">
        <v>12850</v>
      </c>
      <c r="L22">
        <v>160.19999999999999</v>
      </c>
      <c r="M22">
        <v>6549</v>
      </c>
      <c r="N22">
        <v>1129</v>
      </c>
      <c r="O22">
        <v>911.2</v>
      </c>
      <c r="P22">
        <v>21739</v>
      </c>
      <c r="Q22">
        <v>18349</v>
      </c>
      <c r="R22">
        <v>7507</v>
      </c>
    </row>
    <row r="23" spans="1:18" x14ac:dyDescent="0.35">
      <c r="A23" s="6">
        <v>1982</v>
      </c>
      <c r="B23">
        <v>9400</v>
      </c>
      <c r="C23">
        <v>61.8</v>
      </c>
      <c r="D23">
        <v>69.5</v>
      </c>
      <c r="E23">
        <v>18490</v>
      </c>
      <c r="F23">
        <v>5486</v>
      </c>
      <c r="G23">
        <v>612.5</v>
      </c>
      <c r="H23">
        <v>64.7</v>
      </c>
      <c r="I23">
        <v>33.200000000000003</v>
      </c>
      <c r="J23">
        <v>272.2</v>
      </c>
      <c r="K23">
        <v>13961</v>
      </c>
      <c r="L23">
        <v>88.6</v>
      </c>
      <c r="M23">
        <v>5309</v>
      </c>
      <c r="N23">
        <v>1314</v>
      </c>
      <c r="O23">
        <v>965.6</v>
      </c>
      <c r="P23">
        <v>22296</v>
      </c>
      <c r="Q23">
        <v>20515</v>
      </c>
      <c r="R23">
        <v>7643</v>
      </c>
    </row>
    <row r="24" spans="1:18" x14ac:dyDescent="0.35">
      <c r="A24" s="6">
        <v>1983</v>
      </c>
      <c r="B24">
        <v>17300</v>
      </c>
      <c r="C24">
        <v>64.5</v>
      </c>
      <c r="D24">
        <v>62.7</v>
      </c>
      <c r="E24">
        <v>18330</v>
      </c>
      <c r="F24">
        <v>5726</v>
      </c>
      <c r="G24">
        <v>653</v>
      </c>
      <c r="H24">
        <v>73.5</v>
      </c>
      <c r="I24">
        <v>33</v>
      </c>
      <c r="J24">
        <v>272</v>
      </c>
      <c r="K24">
        <v>10194</v>
      </c>
      <c r="L24">
        <v>125</v>
      </c>
      <c r="M24">
        <v>6294</v>
      </c>
      <c r="N24">
        <v>1197</v>
      </c>
      <c r="O24">
        <v>987.7</v>
      </c>
      <c r="P24">
        <v>22563</v>
      </c>
      <c r="Q24">
        <v>22224</v>
      </c>
      <c r="R24">
        <v>6823</v>
      </c>
    </row>
    <row r="25" spans="1:18" x14ac:dyDescent="0.35">
      <c r="A25" s="6">
        <v>1984</v>
      </c>
      <c r="B25">
        <v>11600</v>
      </c>
      <c r="C25">
        <v>73.099999999999994</v>
      </c>
      <c r="D25">
        <v>79</v>
      </c>
      <c r="E25">
        <v>19672</v>
      </c>
      <c r="F25">
        <v>5622</v>
      </c>
      <c r="G25">
        <v>721.8</v>
      </c>
      <c r="H25">
        <v>83.4</v>
      </c>
      <c r="I25">
        <v>39.9</v>
      </c>
      <c r="J25">
        <v>264.3</v>
      </c>
      <c r="K25">
        <v>11557</v>
      </c>
      <c r="L25">
        <v>173.7</v>
      </c>
      <c r="M25">
        <v>7527</v>
      </c>
      <c r="N25">
        <v>1327</v>
      </c>
      <c r="O25">
        <v>1062.7</v>
      </c>
      <c r="P25">
        <v>32062</v>
      </c>
      <c r="Q25">
        <v>25339</v>
      </c>
      <c r="R25">
        <v>10272</v>
      </c>
    </row>
    <row r="26" spans="1:18" x14ac:dyDescent="0.35">
      <c r="A26" s="6">
        <v>1985</v>
      </c>
      <c r="B26">
        <v>15400</v>
      </c>
      <c r="C26">
        <v>73</v>
      </c>
      <c r="D26">
        <v>82.4</v>
      </c>
      <c r="E26">
        <v>20578</v>
      </c>
      <c r="F26">
        <v>5688</v>
      </c>
      <c r="G26">
        <v>738.6</v>
      </c>
      <c r="H26">
        <v>87.6</v>
      </c>
      <c r="I26">
        <v>39.5</v>
      </c>
      <c r="J26">
        <v>268.3</v>
      </c>
      <c r="K26">
        <v>7852</v>
      </c>
      <c r="L26">
        <v>170</v>
      </c>
      <c r="M26">
        <v>6661</v>
      </c>
      <c r="N26">
        <v>1197</v>
      </c>
      <c r="O26">
        <v>1049.3</v>
      </c>
      <c r="P26">
        <v>33689</v>
      </c>
      <c r="Q26">
        <v>26747</v>
      </c>
      <c r="R26">
        <v>10441</v>
      </c>
    </row>
    <row r="27" spans="1:18" x14ac:dyDescent="0.35">
      <c r="A27" s="6">
        <v>1986</v>
      </c>
      <c r="B27">
        <v>18900</v>
      </c>
      <c r="C27">
        <v>70.099999999999994</v>
      </c>
      <c r="D27">
        <v>77</v>
      </c>
      <c r="E27">
        <v>19994.400000000001</v>
      </c>
      <c r="F27">
        <v>5595</v>
      </c>
      <c r="G27">
        <v>698.5</v>
      </c>
      <c r="H27">
        <v>102.9</v>
      </c>
      <c r="I27">
        <v>36.200000000000003</v>
      </c>
      <c r="J27">
        <v>334.3</v>
      </c>
      <c r="K27">
        <v>11251</v>
      </c>
      <c r="L27">
        <v>163.6</v>
      </c>
      <c r="M27">
        <v>6752</v>
      </c>
      <c r="N27">
        <v>1088</v>
      </c>
      <c r="O27">
        <v>988.2</v>
      </c>
      <c r="P27">
        <v>32200</v>
      </c>
      <c r="Q27">
        <v>25610</v>
      </c>
      <c r="R27">
        <v>11502</v>
      </c>
    </row>
    <row r="28" spans="1:18" x14ac:dyDescent="0.35">
      <c r="A28" s="6">
        <v>1987</v>
      </c>
      <c r="B28">
        <v>20100</v>
      </c>
      <c r="C28">
        <v>72.2</v>
      </c>
      <c r="D28">
        <v>79.900000000000006</v>
      </c>
      <c r="E28">
        <v>21987</v>
      </c>
      <c r="F28">
        <v>5694</v>
      </c>
      <c r="G28">
        <v>794.1</v>
      </c>
      <c r="H28">
        <v>115.8</v>
      </c>
      <c r="I28">
        <v>37.700000000000003</v>
      </c>
      <c r="J28">
        <v>373.2</v>
      </c>
      <c r="K28">
        <v>14771</v>
      </c>
      <c r="L28">
        <v>189.1</v>
      </c>
      <c r="M28">
        <v>7668</v>
      </c>
      <c r="N28">
        <v>1475</v>
      </c>
      <c r="O28">
        <v>1157.9000000000001</v>
      </c>
      <c r="P28">
        <v>32655</v>
      </c>
      <c r="Q28">
        <v>28556</v>
      </c>
      <c r="R28">
        <v>13612</v>
      </c>
    </row>
    <row r="29" spans="1:18" x14ac:dyDescent="0.35">
      <c r="A29" s="6">
        <v>1988</v>
      </c>
      <c r="B29">
        <v>21400</v>
      </c>
      <c r="C29">
        <v>73.5</v>
      </c>
      <c r="D29">
        <v>101.1</v>
      </c>
      <c r="E29">
        <v>23701.1</v>
      </c>
      <c r="F29">
        <v>5884</v>
      </c>
      <c r="G29">
        <v>758.5</v>
      </c>
      <c r="H29">
        <v>134.80000000000001</v>
      </c>
      <c r="I29">
        <v>39.9</v>
      </c>
      <c r="J29">
        <v>351.1</v>
      </c>
      <c r="K29">
        <v>13535</v>
      </c>
      <c r="L29">
        <v>198.7</v>
      </c>
      <c r="M29">
        <v>8154</v>
      </c>
      <c r="N29">
        <v>1443</v>
      </c>
      <c r="O29">
        <v>1370</v>
      </c>
      <c r="P29">
        <v>38586</v>
      </c>
      <c r="Q29">
        <v>32058</v>
      </c>
      <c r="R29">
        <v>12066</v>
      </c>
    </row>
    <row r="30" spans="1:18" x14ac:dyDescent="0.35">
      <c r="A30" s="6">
        <v>1989</v>
      </c>
      <c r="B30">
        <v>23200</v>
      </c>
      <c r="C30">
        <v>68.8</v>
      </c>
      <c r="D30">
        <v>102</v>
      </c>
      <c r="E30">
        <v>23733.8</v>
      </c>
      <c r="F30">
        <v>5647</v>
      </c>
      <c r="G30">
        <v>704.4</v>
      </c>
      <c r="H30">
        <v>159.5</v>
      </c>
      <c r="I30">
        <v>39.4</v>
      </c>
      <c r="J30">
        <v>268.89999999999998</v>
      </c>
      <c r="K30">
        <v>13543</v>
      </c>
      <c r="L30">
        <v>195.6</v>
      </c>
      <c r="M30">
        <v>7014</v>
      </c>
      <c r="N30">
        <v>1312</v>
      </c>
      <c r="O30">
        <v>1272.9000000000001</v>
      </c>
      <c r="P30">
        <v>38793</v>
      </c>
      <c r="Q30">
        <v>31734</v>
      </c>
      <c r="R30">
        <v>10995</v>
      </c>
    </row>
    <row r="31" spans="1:18" x14ac:dyDescent="0.35">
      <c r="A31" s="6">
        <v>1990</v>
      </c>
      <c r="B31">
        <v>22700</v>
      </c>
      <c r="C31">
        <v>68.400000000000006</v>
      </c>
      <c r="D31">
        <v>106.7</v>
      </c>
      <c r="E31">
        <v>23827.3</v>
      </c>
      <c r="F31">
        <v>5700</v>
      </c>
      <c r="G31">
        <v>771.4</v>
      </c>
      <c r="H31">
        <v>167.4</v>
      </c>
      <c r="I31">
        <v>35.700000000000003</v>
      </c>
      <c r="J31">
        <v>233.4</v>
      </c>
      <c r="K31">
        <v>12188</v>
      </c>
      <c r="L31">
        <v>195</v>
      </c>
      <c r="M31">
        <v>7345</v>
      </c>
      <c r="N31">
        <v>1381</v>
      </c>
      <c r="O31">
        <v>1179.4000000000001</v>
      </c>
      <c r="P31">
        <v>37672</v>
      </c>
      <c r="Q31">
        <v>30659</v>
      </c>
      <c r="R31">
        <v>9721</v>
      </c>
    </row>
    <row r="32" spans="1:18" x14ac:dyDescent="0.35">
      <c r="A32" s="6">
        <v>1991</v>
      </c>
      <c r="B32">
        <v>22600</v>
      </c>
      <c r="C32">
        <v>69</v>
      </c>
      <c r="D32">
        <v>105.2</v>
      </c>
      <c r="E32">
        <v>25055</v>
      </c>
      <c r="F32">
        <v>6044</v>
      </c>
      <c r="G32">
        <v>780.4</v>
      </c>
      <c r="H32">
        <v>175.3</v>
      </c>
      <c r="I32">
        <v>35.4</v>
      </c>
      <c r="J32">
        <v>248.1</v>
      </c>
      <c r="K32">
        <v>11437</v>
      </c>
      <c r="L32">
        <v>188.1</v>
      </c>
      <c r="M32">
        <v>7087</v>
      </c>
      <c r="N32">
        <v>1261</v>
      </c>
      <c r="O32">
        <v>1083</v>
      </c>
      <c r="P32">
        <v>39911</v>
      </c>
      <c r="Q32">
        <v>31223</v>
      </c>
      <c r="R32">
        <v>8162</v>
      </c>
    </row>
    <row r="33" spans="1:18" x14ac:dyDescent="0.35">
      <c r="A33" s="6">
        <v>1992</v>
      </c>
      <c r="B33">
        <v>23800</v>
      </c>
      <c r="C33">
        <v>71.3</v>
      </c>
      <c r="D33">
        <v>116.7</v>
      </c>
      <c r="E33">
        <v>25414.2</v>
      </c>
      <c r="F33">
        <v>6319</v>
      </c>
      <c r="G33">
        <v>761.7</v>
      </c>
      <c r="H33">
        <v>160.4</v>
      </c>
      <c r="I33">
        <v>31.6</v>
      </c>
      <c r="J33">
        <v>339.6</v>
      </c>
      <c r="K33">
        <v>8870</v>
      </c>
      <c r="L33">
        <v>177.6</v>
      </c>
      <c r="M33">
        <v>7040</v>
      </c>
      <c r="N33">
        <v>1169</v>
      </c>
      <c r="O33">
        <v>1195.7</v>
      </c>
      <c r="P33">
        <v>32567</v>
      </c>
      <c r="Q33">
        <v>33047</v>
      </c>
      <c r="R33">
        <v>9114</v>
      </c>
    </row>
    <row r="34" spans="1:18" x14ac:dyDescent="0.35">
      <c r="A34" s="6">
        <v>1993</v>
      </c>
      <c r="B34">
        <v>24600</v>
      </c>
      <c r="C34">
        <v>74.599999999999994</v>
      </c>
      <c r="D34">
        <v>128.80000000000001</v>
      </c>
      <c r="E34">
        <v>30117.5</v>
      </c>
      <c r="F34">
        <v>7213</v>
      </c>
      <c r="G34">
        <v>709.7</v>
      </c>
      <c r="H34">
        <v>153.1</v>
      </c>
      <c r="I34">
        <v>33.200000000000003</v>
      </c>
      <c r="J34">
        <v>183.1</v>
      </c>
      <c r="K34">
        <v>10250</v>
      </c>
      <c r="L34">
        <v>178.5</v>
      </c>
      <c r="M34">
        <v>6880</v>
      </c>
      <c r="N34">
        <v>879</v>
      </c>
      <c r="O34">
        <v>990.7</v>
      </c>
      <c r="P34">
        <v>35322</v>
      </c>
      <c r="Q34">
        <v>33694</v>
      </c>
      <c r="R34">
        <v>8697</v>
      </c>
    </row>
    <row r="35" spans="1:18" x14ac:dyDescent="0.35">
      <c r="A35" s="6">
        <v>1994</v>
      </c>
      <c r="B35">
        <v>24000</v>
      </c>
      <c r="C35">
        <v>78.400000000000006</v>
      </c>
      <c r="D35">
        <v>138.9</v>
      </c>
      <c r="E35">
        <v>28333.1</v>
      </c>
      <c r="F35">
        <v>7650</v>
      </c>
      <c r="G35">
        <v>583.29999999999995</v>
      </c>
      <c r="H35">
        <v>146.4</v>
      </c>
      <c r="I35">
        <v>36.4</v>
      </c>
      <c r="J35">
        <v>167.6</v>
      </c>
      <c r="K35">
        <v>9759</v>
      </c>
      <c r="L35">
        <v>142</v>
      </c>
      <c r="M35">
        <v>8517</v>
      </c>
      <c r="N35">
        <v>708</v>
      </c>
      <c r="O35">
        <v>976.3</v>
      </c>
      <c r="P35">
        <v>36640</v>
      </c>
      <c r="Q35">
        <v>36173</v>
      </c>
      <c r="R35">
        <v>11200</v>
      </c>
    </row>
    <row r="36" spans="1:18" x14ac:dyDescent="0.35">
      <c r="A36" s="6">
        <v>1995</v>
      </c>
      <c r="B36">
        <v>28200</v>
      </c>
      <c r="C36">
        <v>78.8</v>
      </c>
      <c r="D36">
        <v>148.19999999999999</v>
      </c>
      <c r="E36">
        <v>30553.599999999999</v>
      </c>
      <c r="F36">
        <v>7572</v>
      </c>
      <c r="G36">
        <v>700.8</v>
      </c>
      <c r="H36">
        <v>150.9</v>
      </c>
      <c r="I36">
        <v>36.6</v>
      </c>
      <c r="J36">
        <v>204.2</v>
      </c>
      <c r="K36">
        <v>9113</v>
      </c>
      <c r="L36">
        <v>172.1</v>
      </c>
      <c r="M36">
        <v>8855</v>
      </c>
      <c r="N36">
        <v>1245</v>
      </c>
      <c r="O36">
        <v>1094.7</v>
      </c>
      <c r="P36">
        <v>38617</v>
      </c>
      <c r="Q36">
        <v>36360</v>
      </c>
      <c r="R36">
        <v>10238</v>
      </c>
    </row>
    <row r="37" spans="1:18" x14ac:dyDescent="0.35">
      <c r="A37" s="6">
        <v>1996</v>
      </c>
      <c r="B37">
        <v>28100</v>
      </c>
      <c r="C37">
        <v>80.2</v>
      </c>
      <c r="D37">
        <v>153.6</v>
      </c>
      <c r="E37">
        <v>32928.800000000003</v>
      </c>
      <c r="F37">
        <v>8011</v>
      </c>
      <c r="G37">
        <v>652.5</v>
      </c>
      <c r="H37">
        <v>164.7</v>
      </c>
      <c r="I37">
        <v>34.4</v>
      </c>
      <c r="J37">
        <v>241.8</v>
      </c>
      <c r="K37">
        <v>8789</v>
      </c>
      <c r="L37">
        <v>182.4</v>
      </c>
      <c r="M37">
        <v>8120</v>
      </c>
      <c r="N37">
        <v>1243</v>
      </c>
      <c r="O37">
        <v>1162.7</v>
      </c>
      <c r="P37">
        <v>40027</v>
      </c>
      <c r="Q37">
        <v>35823</v>
      </c>
      <c r="R37">
        <v>11348</v>
      </c>
    </row>
    <row r="38" spans="1:18" x14ac:dyDescent="0.35">
      <c r="A38" s="6">
        <v>1997</v>
      </c>
      <c r="B38">
        <v>32900</v>
      </c>
      <c r="C38">
        <v>82.6</v>
      </c>
      <c r="D38">
        <v>156.19999999999999</v>
      </c>
      <c r="E38">
        <v>33562</v>
      </c>
      <c r="F38">
        <v>7986</v>
      </c>
      <c r="G38">
        <v>647.79999999999995</v>
      </c>
      <c r="H38">
        <v>171.5</v>
      </c>
      <c r="I38">
        <v>38.9</v>
      </c>
      <c r="J38">
        <v>170.8</v>
      </c>
      <c r="K38">
        <v>7594</v>
      </c>
      <c r="L38">
        <v>180.6</v>
      </c>
      <c r="M38">
        <v>9235</v>
      </c>
      <c r="N38">
        <v>1194</v>
      </c>
      <c r="O38">
        <v>1026.9000000000001</v>
      </c>
      <c r="P38">
        <v>41326</v>
      </c>
      <c r="Q38">
        <v>37434</v>
      </c>
      <c r="R38">
        <v>11127</v>
      </c>
    </row>
    <row r="39" spans="1:18" x14ac:dyDescent="0.35">
      <c r="A39" s="6">
        <v>1998</v>
      </c>
      <c r="B39">
        <v>38000</v>
      </c>
      <c r="C39">
        <v>81.5</v>
      </c>
      <c r="D39">
        <v>160.5</v>
      </c>
      <c r="E39">
        <v>34031.9</v>
      </c>
      <c r="F39">
        <v>8103</v>
      </c>
      <c r="G39">
        <v>690.8</v>
      </c>
      <c r="H39">
        <v>164.8</v>
      </c>
      <c r="I39">
        <v>36.6</v>
      </c>
      <c r="J39">
        <v>150</v>
      </c>
      <c r="K39">
        <v>8099</v>
      </c>
      <c r="L39">
        <v>197.9</v>
      </c>
      <c r="M39">
        <v>8884</v>
      </c>
      <c r="N39">
        <v>1140</v>
      </c>
      <c r="O39">
        <v>991.6</v>
      </c>
      <c r="P39">
        <v>38127</v>
      </c>
      <c r="Q39">
        <v>37075</v>
      </c>
      <c r="R39">
        <v>9992</v>
      </c>
    </row>
    <row r="40" spans="1:18" x14ac:dyDescent="0.35">
      <c r="A40" s="6">
        <v>1999</v>
      </c>
      <c r="B40">
        <v>36000</v>
      </c>
      <c r="C40">
        <v>76.5</v>
      </c>
      <c r="D40">
        <v>162.19999999999999</v>
      </c>
      <c r="E40">
        <v>39465.9</v>
      </c>
      <c r="F40">
        <v>8398</v>
      </c>
      <c r="G40">
        <v>581.6</v>
      </c>
      <c r="H40">
        <v>157.6</v>
      </c>
      <c r="I40">
        <v>33.799999999999997</v>
      </c>
      <c r="J40">
        <v>155.4</v>
      </c>
      <c r="K40">
        <v>6250</v>
      </c>
      <c r="L40">
        <v>176.7</v>
      </c>
      <c r="M40">
        <v>8475</v>
      </c>
      <c r="N40">
        <v>1174</v>
      </c>
      <c r="O40">
        <v>963.3</v>
      </c>
      <c r="P40">
        <v>36535</v>
      </c>
      <c r="Q40">
        <v>35958</v>
      </c>
      <c r="R40">
        <v>10157</v>
      </c>
    </row>
    <row r="41" spans="1:18" x14ac:dyDescent="0.35">
      <c r="A41" s="6">
        <v>2000</v>
      </c>
      <c r="B41">
        <v>39000</v>
      </c>
      <c r="C41">
        <v>79.400000000000006</v>
      </c>
      <c r="D41">
        <v>167.8</v>
      </c>
      <c r="E41">
        <v>40131.4</v>
      </c>
      <c r="F41">
        <v>8294</v>
      </c>
      <c r="G41">
        <v>621.9</v>
      </c>
      <c r="H41">
        <v>153.69999999999999</v>
      </c>
      <c r="I41">
        <v>35.200000000000003</v>
      </c>
      <c r="J41">
        <v>143.30000000000001</v>
      </c>
      <c r="K41">
        <v>6980</v>
      </c>
      <c r="L41">
        <v>181.1</v>
      </c>
      <c r="M41">
        <v>9033</v>
      </c>
      <c r="N41">
        <v>1169</v>
      </c>
      <c r="O41">
        <v>935.7</v>
      </c>
      <c r="P41">
        <v>33803</v>
      </c>
      <c r="Q41">
        <v>35358</v>
      </c>
      <c r="R41">
        <v>9921</v>
      </c>
    </row>
    <row r="42" spans="1:18" x14ac:dyDescent="0.35">
      <c r="A42" s="6">
        <v>2001</v>
      </c>
      <c r="B42">
        <v>42000</v>
      </c>
      <c r="C42">
        <v>80.5</v>
      </c>
      <c r="D42">
        <v>171.4</v>
      </c>
      <c r="E42">
        <v>37476.9</v>
      </c>
      <c r="F42">
        <v>7835</v>
      </c>
      <c r="G42">
        <v>614.29999999999995</v>
      </c>
      <c r="H42">
        <v>158.9</v>
      </c>
      <c r="I42">
        <v>27.1</v>
      </c>
      <c r="J42">
        <v>150.4</v>
      </c>
      <c r="K42">
        <v>8556</v>
      </c>
      <c r="L42">
        <v>184.3</v>
      </c>
      <c r="M42">
        <v>8237</v>
      </c>
      <c r="N42">
        <v>1265</v>
      </c>
      <c r="O42">
        <v>1012</v>
      </c>
      <c r="R42">
        <v>12991</v>
      </c>
    </row>
    <row r="43" spans="1:18" x14ac:dyDescent="0.35">
      <c r="A43" s="6">
        <v>2002</v>
      </c>
      <c r="B43">
        <v>48000</v>
      </c>
      <c r="C43">
        <v>85</v>
      </c>
      <c r="D43">
        <v>172.2</v>
      </c>
      <c r="E43">
        <v>37607.4</v>
      </c>
      <c r="F43">
        <v>7409</v>
      </c>
      <c r="G43">
        <v>584.20000000000005</v>
      </c>
      <c r="H43">
        <v>151.9</v>
      </c>
      <c r="I43">
        <v>30.9</v>
      </c>
      <c r="J43">
        <v>101.3</v>
      </c>
      <c r="K43">
        <v>7953</v>
      </c>
      <c r="L43">
        <v>179.8</v>
      </c>
      <c r="M43">
        <v>8361</v>
      </c>
      <c r="N43">
        <v>1352</v>
      </c>
      <c r="O43">
        <v>923.9</v>
      </c>
      <c r="R43">
        <v>12855</v>
      </c>
    </row>
    <row r="44" spans="1:18" x14ac:dyDescent="0.35">
      <c r="A44" s="6">
        <v>2003</v>
      </c>
      <c r="B44">
        <v>56000</v>
      </c>
      <c r="C44">
        <v>84.7</v>
      </c>
      <c r="D44">
        <v>166.7</v>
      </c>
      <c r="E44">
        <v>37000.6</v>
      </c>
      <c r="F44">
        <v>6433</v>
      </c>
      <c r="G44">
        <v>541</v>
      </c>
      <c r="H44">
        <v>140.9</v>
      </c>
      <c r="I44">
        <v>33.299999999999997</v>
      </c>
      <c r="J44">
        <v>92.9</v>
      </c>
      <c r="K44">
        <v>8887</v>
      </c>
      <c r="L44">
        <v>155.5</v>
      </c>
      <c r="M44">
        <v>9229</v>
      </c>
      <c r="N44">
        <v>1282</v>
      </c>
      <c r="O44">
        <v>757.3</v>
      </c>
      <c r="R44">
        <v>9906</v>
      </c>
    </row>
    <row r="45" spans="1:18" x14ac:dyDescent="0.35">
      <c r="A45" s="6">
        <v>2004</v>
      </c>
      <c r="B45">
        <v>63000</v>
      </c>
      <c r="C45">
        <v>82</v>
      </c>
      <c r="D45">
        <v>167.4</v>
      </c>
      <c r="E45">
        <v>38220.400000000001</v>
      </c>
      <c r="F45">
        <v>7571</v>
      </c>
      <c r="G45">
        <v>544.6</v>
      </c>
      <c r="H45">
        <v>129.5</v>
      </c>
      <c r="I45">
        <v>28.6</v>
      </c>
      <c r="J45">
        <v>72.3</v>
      </c>
      <c r="K45">
        <v>9946</v>
      </c>
      <c r="L45">
        <v>177.3</v>
      </c>
      <c r="M45">
        <v>10181</v>
      </c>
      <c r="N45">
        <v>1295</v>
      </c>
      <c r="O45">
        <v>734</v>
      </c>
      <c r="R45">
        <v>11597</v>
      </c>
    </row>
    <row r="46" spans="1:18" x14ac:dyDescent="0.35">
      <c r="A46" s="6">
        <v>2005</v>
      </c>
      <c r="B46">
        <v>57258</v>
      </c>
      <c r="C46">
        <v>79.2</v>
      </c>
      <c r="D46">
        <v>170.7</v>
      </c>
      <c r="E46">
        <v>40120</v>
      </c>
      <c r="F46">
        <v>7414</v>
      </c>
      <c r="G46">
        <v>577.29999999999995</v>
      </c>
      <c r="H46">
        <v>119.5</v>
      </c>
      <c r="I46">
        <v>30.4</v>
      </c>
      <c r="J46">
        <v>72.8</v>
      </c>
      <c r="K46">
        <v>7667</v>
      </c>
      <c r="L46">
        <v>192.9</v>
      </c>
      <c r="M46">
        <v>10140</v>
      </c>
      <c r="N46">
        <v>1063</v>
      </c>
      <c r="O46">
        <v>618.79999999999995</v>
      </c>
      <c r="R46">
        <v>12597</v>
      </c>
    </row>
    <row r="47" spans="1:18" x14ac:dyDescent="0.35">
      <c r="A47" s="6">
        <v>2006</v>
      </c>
      <c r="B47">
        <v>65707</v>
      </c>
      <c r="C47">
        <v>78.5</v>
      </c>
      <c r="D47">
        <v>171.7</v>
      </c>
      <c r="E47">
        <v>40473.699999999997</v>
      </c>
      <c r="F47">
        <v>7436</v>
      </c>
      <c r="G47">
        <v>586.5</v>
      </c>
      <c r="H47">
        <v>103.5</v>
      </c>
      <c r="I47">
        <v>34</v>
      </c>
      <c r="J47">
        <v>79.2</v>
      </c>
      <c r="K47">
        <v>7117</v>
      </c>
      <c r="L47">
        <v>224.6</v>
      </c>
      <c r="M47">
        <v>8518</v>
      </c>
      <c r="N47">
        <v>970</v>
      </c>
      <c r="O47">
        <v>601.5</v>
      </c>
      <c r="R47">
        <v>9781</v>
      </c>
    </row>
    <row r="48" spans="1:18" x14ac:dyDescent="0.35">
      <c r="A48" s="6">
        <v>2007</v>
      </c>
      <c r="B48">
        <v>77000</v>
      </c>
      <c r="C48">
        <v>81.2</v>
      </c>
      <c r="D48">
        <v>167.2</v>
      </c>
      <c r="E48">
        <v>39817.9</v>
      </c>
      <c r="F48">
        <v>7094</v>
      </c>
      <c r="G48">
        <v>577.5</v>
      </c>
      <c r="H48">
        <v>102.2</v>
      </c>
      <c r="I48">
        <v>33</v>
      </c>
      <c r="J48">
        <v>69.900000000000006</v>
      </c>
      <c r="K48">
        <v>6819</v>
      </c>
      <c r="L48">
        <v>244.5</v>
      </c>
      <c r="M48">
        <v>11085</v>
      </c>
      <c r="N48">
        <v>829</v>
      </c>
      <c r="O48">
        <v>594</v>
      </c>
      <c r="R48">
        <v>9100</v>
      </c>
    </row>
    <row r="49" spans="1:18" x14ac:dyDescent="0.35">
      <c r="A49" s="6">
        <v>2008</v>
      </c>
      <c r="B49">
        <v>76000</v>
      </c>
      <c r="C49">
        <v>78.8</v>
      </c>
      <c r="D49">
        <v>157.9</v>
      </c>
      <c r="E49">
        <v>37400.1</v>
      </c>
      <c r="F49">
        <v>6467</v>
      </c>
      <c r="G49">
        <v>584</v>
      </c>
      <c r="H49">
        <v>94.9</v>
      </c>
      <c r="I49">
        <v>31.3</v>
      </c>
      <c r="J49">
        <v>87.1</v>
      </c>
      <c r="K49">
        <v>8229</v>
      </c>
      <c r="L49">
        <v>246.2</v>
      </c>
      <c r="M49">
        <v>10455</v>
      </c>
      <c r="N49">
        <v>708.7</v>
      </c>
      <c r="O49">
        <v>704.8</v>
      </c>
      <c r="R49">
        <v>9000</v>
      </c>
    </row>
    <row r="50" spans="1:18" x14ac:dyDescent="0.35">
      <c r="A50" s="6">
        <v>2009</v>
      </c>
      <c r="B50">
        <v>86400</v>
      </c>
      <c r="C50">
        <v>69.7</v>
      </c>
      <c r="D50">
        <v>147.5</v>
      </c>
      <c r="E50">
        <v>35753.300000000003</v>
      </c>
      <c r="F50">
        <v>6065</v>
      </c>
      <c r="G50">
        <v>470.3</v>
      </c>
      <c r="H50">
        <v>96.6</v>
      </c>
      <c r="I50">
        <v>31.7</v>
      </c>
      <c r="J50">
        <v>71.400000000000006</v>
      </c>
      <c r="K50">
        <v>9116</v>
      </c>
      <c r="L50">
        <v>132.5</v>
      </c>
      <c r="M50">
        <v>4318</v>
      </c>
      <c r="N50">
        <v>608</v>
      </c>
      <c r="O50">
        <v>670</v>
      </c>
      <c r="R50">
        <v>10170</v>
      </c>
    </row>
    <row r="51" spans="1:18" x14ac:dyDescent="0.35">
      <c r="A51" s="6">
        <v>2010</v>
      </c>
      <c r="B51">
        <v>93500</v>
      </c>
      <c r="C51">
        <v>71.099999999999994</v>
      </c>
      <c r="D51">
        <v>144.4</v>
      </c>
      <c r="E51">
        <v>35965.4</v>
      </c>
      <c r="F51">
        <v>5748</v>
      </c>
      <c r="G51">
        <v>507.9</v>
      </c>
      <c r="H51">
        <v>102.1</v>
      </c>
      <c r="I51">
        <v>34</v>
      </c>
      <c r="J51">
        <v>62.4</v>
      </c>
      <c r="K51">
        <v>8524</v>
      </c>
      <c r="L51">
        <v>156.30000000000001</v>
      </c>
      <c r="M51">
        <v>9700</v>
      </c>
      <c r="N51">
        <v>570</v>
      </c>
      <c r="O51">
        <v>609.6</v>
      </c>
      <c r="R51">
        <v>9927</v>
      </c>
    </row>
    <row r="52" spans="1:18" x14ac:dyDescent="0.35">
      <c r="A52" s="6">
        <v>2011</v>
      </c>
      <c r="B52">
        <v>101000</v>
      </c>
      <c r="C52">
        <v>73.2</v>
      </c>
      <c r="D52">
        <v>144.4</v>
      </c>
      <c r="E52">
        <v>35704.699999999997</v>
      </c>
      <c r="F52">
        <v>5549</v>
      </c>
      <c r="G52">
        <v>553.70000000000005</v>
      </c>
      <c r="H52">
        <v>102</v>
      </c>
      <c r="I52">
        <v>35.700000000000003</v>
      </c>
      <c r="J52">
        <v>62.5</v>
      </c>
      <c r="K52">
        <v>8543</v>
      </c>
      <c r="L52">
        <v>211.4</v>
      </c>
      <c r="M52">
        <v>10686</v>
      </c>
      <c r="N52">
        <v>582</v>
      </c>
      <c r="O52">
        <v>591</v>
      </c>
      <c r="R52">
        <v>9017</v>
      </c>
    </row>
    <row r="53" spans="1:18" x14ac:dyDescent="0.35">
      <c r="A53" s="6">
        <v>2012</v>
      </c>
      <c r="B53">
        <v>112000</v>
      </c>
      <c r="C53">
        <v>76.099999999999994</v>
      </c>
      <c r="D53">
        <v>141.30000000000001</v>
      </c>
      <c r="E53">
        <v>35465.800000000003</v>
      </c>
      <c r="F53">
        <v>5159</v>
      </c>
      <c r="G53">
        <v>560.5</v>
      </c>
      <c r="H53">
        <v>106.4</v>
      </c>
      <c r="I53">
        <v>39.4</v>
      </c>
      <c r="J53">
        <v>62</v>
      </c>
      <c r="K53">
        <v>8936</v>
      </c>
      <c r="L53">
        <v>204</v>
      </c>
      <c r="M53">
        <v>8976</v>
      </c>
      <c r="N53">
        <v>657</v>
      </c>
      <c r="O53">
        <v>601.5</v>
      </c>
      <c r="R53">
        <v>9520</v>
      </c>
    </row>
    <row r="54" spans="1:18" x14ac:dyDescent="0.35">
      <c r="A54" s="6">
        <v>2013</v>
      </c>
      <c r="B54">
        <v>121000</v>
      </c>
      <c r="C54">
        <v>80.2</v>
      </c>
      <c r="D54">
        <v>141.4</v>
      </c>
      <c r="E54">
        <v>37166.9</v>
      </c>
      <c r="F54">
        <v>5196</v>
      </c>
      <c r="G54">
        <v>620.9</v>
      </c>
      <c r="H54">
        <v>131.4</v>
      </c>
      <c r="I54">
        <v>42</v>
      </c>
      <c r="J54">
        <v>22.9</v>
      </c>
      <c r="K54">
        <v>7956</v>
      </c>
      <c r="L54">
        <v>218</v>
      </c>
      <c r="M54">
        <v>10196</v>
      </c>
      <c r="N54">
        <v>620</v>
      </c>
      <c r="O54">
        <v>412.3</v>
      </c>
      <c r="R54">
        <v>7889</v>
      </c>
    </row>
    <row r="55" spans="1:18" x14ac:dyDescent="0.35">
      <c r="A55" s="6">
        <v>2014</v>
      </c>
      <c r="B55">
        <v>125660</v>
      </c>
      <c r="C55">
        <v>81.2</v>
      </c>
      <c r="D55">
        <v>147.1</v>
      </c>
      <c r="E55">
        <v>38854</v>
      </c>
      <c r="F55">
        <v>4809</v>
      </c>
      <c r="G55">
        <v>654.5</v>
      </c>
      <c r="H55">
        <v>151.5</v>
      </c>
      <c r="I55">
        <v>43</v>
      </c>
      <c r="J55">
        <v>3.6</v>
      </c>
      <c r="K55">
        <v>9358</v>
      </c>
      <c r="L55">
        <v>218.2</v>
      </c>
      <c r="M55">
        <v>10818</v>
      </c>
      <c r="N55">
        <v>472</v>
      </c>
      <c r="O55">
        <v>322.60000000000002</v>
      </c>
      <c r="R55">
        <v>9780</v>
      </c>
    </row>
    <row r="56" spans="1:18" x14ac:dyDescent="0.35">
      <c r="A56" s="6">
        <v>2015</v>
      </c>
      <c r="B56">
        <v>137553</v>
      </c>
      <c r="C56">
        <v>73.400000000000006</v>
      </c>
      <c r="D56">
        <v>149.1</v>
      </c>
      <c r="E56">
        <v>40172.9</v>
      </c>
      <c r="F56">
        <v>4678</v>
      </c>
      <c r="G56">
        <v>697.3</v>
      </c>
      <c r="H56">
        <v>160.80000000000001</v>
      </c>
      <c r="I56">
        <v>46</v>
      </c>
      <c r="J56">
        <v>3.7</v>
      </c>
      <c r="K56">
        <v>2505</v>
      </c>
      <c r="L56">
        <v>225.4</v>
      </c>
      <c r="M56">
        <v>11462</v>
      </c>
      <c r="N56">
        <v>371</v>
      </c>
      <c r="O56">
        <v>275.39999999999998</v>
      </c>
      <c r="R56">
        <v>13279</v>
      </c>
    </row>
    <row r="57" spans="1:18" x14ac:dyDescent="0.35">
      <c r="A57" s="6">
        <v>2016</v>
      </c>
      <c r="B57">
        <v>140476</v>
      </c>
      <c r="C57">
        <v>69</v>
      </c>
      <c r="D57">
        <v>159.80000000000001</v>
      </c>
      <c r="E57">
        <v>45809.9</v>
      </c>
      <c r="F57">
        <v>4147</v>
      </c>
      <c r="G57">
        <v>707.6</v>
      </c>
      <c r="H57">
        <v>158.80000000000001</v>
      </c>
      <c r="I57">
        <v>47</v>
      </c>
      <c r="J57">
        <v>12</v>
      </c>
      <c r="K57">
        <v>2783</v>
      </c>
      <c r="L57">
        <v>230.2</v>
      </c>
      <c r="M57">
        <v>10154</v>
      </c>
      <c r="N57">
        <v>385</v>
      </c>
      <c r="O57">
        <v>301.2</v>
      </c>
      <c r="R57">
        <v>14563</v>
      </c>
    </row>
    <row r="58" spans="1:18" x14ac:dyDescent="0.35">
      <c r="A58" s="6">
        <v>2017</v>
      </c>
      <c r="B58">
        <v>155185</v>
      </c>
      <c r="C58">
        <v>70.400000000000006</v>
      </c>
      <c r="D58">
        <v>173.5</v>
      </c>
      <c r="E58">
        <v>47648</v>
      </c>
      <c r="F58">
        <v>4792</v>
      </c>
      <c r="G58">
        <v>580.1</v>
      </c>
      <c r="H58">
        <v>165.6</v>
      </c>
      <c r="I58">
        <v>43</v>
      </c>
      <c r="J58">
        <v>13.5</v>
      </c>
      <c r="K58">
        <v>4765</v>
      </c>
      <c r="L58">
        <v>206.4</v>
      </c>
      <c r="M58">
        <v>12412</v>
      </c>
      <c r="N58">
        <v>366</v>
      </c>
      <c r="O58">
        <v>305.3</v>
      </c>
      <c r="R58">
        <v>12433</v>
      </c>
    </row>
    <row r="59" spans="1:18" x14ac:dyDescent="0.35">
      <c r="A59" s="6">
        <v>2018</v>
      </c>
      <c r="B59">
        <v>169024</v>
      </c>
      <c r="C59">
        <v>73.900000000000006</v>
      </c>
      <c r="D59">
        <v>177.8</v>
      </c>
      <c r="E59">
        <v>52473.2</v>
      </c>
      <c r="F59">
        <v>4339</v>
      </c>
      <c r="G59">
        <v>527.5</v>
      </c>
      <c r="H59">
        <v>191.9</v>
      </c>
      <c r="I59">
        <v>53</v>
      </c>
      <c r="J59">
        <v>19.100000000000001</v>
      </c>
      <c r="K59">
        <v>5048</v>
      </c>
      <c r="L59">
        <v>175.8</v>
      </c>
      <c r="M59">
        <v>13956</v>
      </c>
      <c r="N59">
        <v>358.5</v>
      </c>
      <c r="O59">
        <v>269.2</v>
      </c>
      <c r="R59">
        <v>6975</v>
      </c>
    </row>
    <row r="60" spans="1:18" x14ac:dyDescent="0.35">
      <c r="A60" s="6">
        <v>2019</v>
      </c>
      <c r="B60">
        <v>171084</v>
      </c>
      <c r="C60">
        <v>75.7</v>
      </c>
      <c r="D60">
        <v>171.5</v>
      </c>
      <c r="E60">
        <v>55755.4</v>
      </c>
      <c r="F60">
        <v>4264</v>
      </c>
      <c r="G60">
        <v>543.6</v>
      </c>
      <c r="H60">
        <v>175</v>
      </c>
      <c r="I60">
        <v>56</v>
      </c>
      <c r="J60">
        <v>21.5</v>
      </c>
      <c r="K60">
        <v>4385</v>
      </c>
      <c r="L60">
        <v>173.6</v>
      </c>
      <c r="M60">
        <v>12765</v>
      </c>
      <c r="N60">
        <v>385.4</v>
      </c>
      <c r="O60">
        <v>308</v>
      </c>
      <c r="R60">
        <v>6979</v>
      </c>
    </row>
    <row r="61" spans="1:18" x14ac:dyDescent="0.35">
      <c r="A61" s="6">
        <v>2020</v>
      </c>
      <c r="B61">
        <v>164917</v>
      </c>
      <c r="C61">
        <v>69.7</v>
      </c>
      <c r="D61">
        <v>166.9</v>
      </c>
      <c r="G61">
        <v>475.9</v>
      </c>
      <c r="H61">
        <v>182.4</v>
      </c>
      <c r="I61">
        <v>59</v>
      </c>
      <c r="K61">
        <v>2671</v>
      </c>
      <c r="L61">
        <v>179.8</v>
      </c>
      <c r="M61">
        <v>13784</v>
      </c>
      <c r="N61">
        <v>295.10000000000002</v>
      </c>
      <c r="O61">
        <v>161.80000000000001</v>
      </c>
      <c r="R61">
        <v>4085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CB03B-5AD7-4FA5-97D3-1E01ADD647CF}">
  <dimension ref="A1:R61"/>
  <sheetViews>
    <sheetView zoomScaleNormal="100" workbookViewId="0">
      <selection activeCell="R1" sqref="A1:R1048576"/>
    </sheetView>
  </sheetViews>
  <sheetFormatPr defaultRowHeight="14.5" x14ac:dyDescent="0.35"/>
  <sheetData>
    <row r="1" spans="1:18" x14ac:dyDescent="0.35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</row>
    <row r="2" spans="1:18" x14ac:dyDescent="0.35">
      <c r="A2" s="6">
        <v>1961</v>
      </c>
      <c r="C2">
        <v>160.69999999999999</v>
      </c>
      <c r="D2">
        <v>91.1</v>
      </c>
      <c r="E2">
        <v>0</v>
      </c>
    </row>
    <row r="3" spans="1:18" x14ac:dyDescent="0.35">
      <c r="A3" s="6">
        <v>1962</v>
      </c>
      <c r="C3">
        <v>80</v>
      </c>
      <c r="D3">
        <v>71</v>
      </c>
      <c r="E3">
        <v>27339</v>
      </c>
    </row>
    <row r="4" spans="1:18" x14ac:dyDescent="0.35">
      <c r="A4" s="6">
        <v>1963</v>
      </c>
      <c r="C4">
        <v>83.6</v>
      </c>
      <c r="D4">
        <v>75.5</v>
      </c>
      <c r="E4">
        <v>10110</v>
      </c>
      <c r="F4">
        <v>2811</v>
      </c>
    </row>
    <row r="5" spans="1:18" x14ac:dyDescent="0.35">
      <c r="A5" s="6">
        <v>1964</v>
      </c>
      <c r="C5">
        <v>375.3</v>
      </c>
      <c r="D5">
        <v>382.9</v>
      </c>
      <c r="E5">
        <v>37735</v>
      </c>
      <c r="F5">
        <v>27072</v>
      </c>
    </row>
    <row r="6" spans="1:18" x14ac:dyDescent="0.35">
      <c r="A6" s="6">
        <v>1965</v>
      </c>
      <c r="C6">
        <v>96.5</v>
      </c>
      <c r="D6">
        <v>61.9</v>
      </c>
      <c r="E6">
        <v>33607</v>
      </c>
      <c r="F6">
        <v>-3064</v>
      </c>
    </row>
    <row r="7" spans="1:18" x14ac:dyDescent="0.35">
      <c r="A7" s="6">
        <v>1966</v>
      </c>
      <c r="C7">
        <v>176.3</v>
      </c>
      <c r="D7">
        <v>111.3</v>
      </c>
      <c r="E7">
        <v>8623</v>
      </c>
      <c r="F7">
        <v>21559</v>
      </c>
    </row>
    <row r="8" spans="1:18" x14ac:dyDescent="0.35">
      <c r="A8" s="6">
        <v>1967</v>
      </c>
      <c r="B8">
        <v>179000</v>
      </c>
      <c r="C8">
        <v>107.4</v>
      </c>
      <c r="D8">
        <v>86.5</v>
      </c>
      <c r="E8">
        <v>23995</v>
      </c>
      <c r="F8">
        <v>7891</v>
      </c>
    </row>
    <row r="9" spans="1:18" x14ac:dyDescent="0.35">
      <c r="A9" s="6">
        <v>1968</v>
      </c>
      <c r="B9">
        <v>0</v>
      </c>
      <c r="C9">
        <v>139.6</v>
      </c>
      <c r="D9">
        <v>136.4</v>
      </c>
      <c r="E9">
        <v>98271</v>
      </c>
      <c r="F9">
        <v>61089</v>
      </c>
    </row>
    <row r="10" spans="1:18" x14ac:dyDescent="0.35">
      <c r="A10" s="6">
        <v>1969</v>
      </c>
      <c r="B10">
        <v>0</v>
      </c>
      <c r="C10">
        <v>62.6</v>
      </c>
      <c r="D10">
        <v>138</v>
      </c>
      <c r="E10">
        <v>57203</v>
      </c>
      <c r="F10">
        <v>17923</v>
      </c>
    </row>
    <row r="11" spans="1:18" x14ac:dyDescent="0.35">
      <c r="A11" s="6">
        <v>1970</v>
      </c>
      <c r="B11">
        <v>0</v>
      </c>
      <c r="C11">
        <v>56.7</v>
      </c>
      <c r="D11">
        <v>129.19999999999999</v>
      </c>
      <c r="E11">
        <v>14371</v>
      </c>
      <c r="F11">
        <v>31762</v>
      </c>
    </row>
    <row r="12" spans="1:18" x14ac:dyDescent="0.35">
      <c r="A12" s="6">
        <v>1971</v>
      </c>
      <c r="B12">
        <v>-100</v>
      </c>
      <c r="C12">
        <v>32.700000000000003</v>
      </c>
      <c r="D12">
        <v>101.9</v>
      </c>
      <c r="E12">
        <v>-10789</v>
      </c>
      <c r="F12">
        <v>5341</v>
      </c>
    </row>
    <row r="13" spans="1:18" x14ac:dyDescent="0.35">
      <c r="A13" s="6">
        <v>1972</v>
      </c>
      <c r="B13">
        <v>100</v>
      </c>
      <c r="C13">
        <v>19.8</v>
      </c>
      <c r="D13">
        <v>21.6</v>
      </c>
      <c r="E13">
        <v>6675</v>
      </c>
      <c r="F13">
        <v>5676</v>
      </c>
    </row>
    <row r="14" spans="1:18" x14ac:dyDescent="0.35">
      <c r="A14" s="6">
        <v>1973</v>
      </c>
      <c r="B14">
        <v>0</v>
      </c>
      <c r="C14">
        <v>18.7</v>
      </c>
      <c r="D14">
        <v>72.2</v>
      </c>
      <c r="E14">
        <v>304479</v>
      </c>
      <c r="F14">
        <v>-2626</v>
      </c>
    </row>
    <row r="15" spans="1:18" x14ac:dyDescent="0.35">
      <c r="A15" s="6">
        <v>1974</v>
      </c>
      <c r="B15">
        <v>0</v>
      </c>
      <c r="C15">
        <v>44.3</v>
      </c>
      <c r="D15">
        <v>170.2</v>
      </c>
      <c r="E15">
        <v>-6617</v>
      </c>
      <c r="F15">
        <v>-16137</v>
      </c>
    </row>
    <row r="16" spans="1:18" x14ac:dyDescent="0.35">
      <c r="A16" s="6">
        <v>1975</v>
      </c>
      <c r="B16">
        <v>0</v>
      </c>
      <c r="C16">
        <v>9.9</v>
      </c>
      <c r="D16">
        <v>262.5</v>
      </c>
      <c r="E16">
        <v>-484</v>
      </c>
      <c r="F16">
        <v>-46028</v>
      </c>
    </row>
    <row r="17" spans="1:18" x14ac:dyDescent="0.35">
      <c r="A17" s="6">
        <v>1976</v>
      </c>
      <c r="B17">
        <v>100</v>
      </c>
      <c r="C17">
        <v>-20.399999999999999</v>
      </c>
      <c r="D17">
        <v>208.9</v>
      </c>
      <c r="E17">
        <v>22706</v>
      </c>
      <c r="F17">
        <v>4953</v>
      </c>
      <c r="I17">
        <v>28</v>
      </c>
      <c r="M17">
        <v>5214</v>
      </c>
      <c r="P17">
        <v>-2169</v>
      </c>
      <c r="Q17">
        <v>11087</v>
      </c>
      <c r="R17">
        <v>91439</v>
      </c>
    </row>
    <row r="18" spans="1:18" x14ac:dyDescent="0.35">
      <c r="A18" s="6">
        <v>1977</v>
      </c>
      <c r="B18">
        <v>-36100</v>
      </c>
      <c r="C18">
        <v>25.3</v>
      </c>
      <c r="D18">
        <v>136.19999999999999</v>
      </c>
      <c r="E18">
        <v>14161</v>
      </c>
      <c r="F18">
        <v>13221</v>
      </c>
      <c r="I18">
        <v>27</v>
      </c>
      <c r="L18">
        <v>-86.5</v>
      </c>
      <c r="M18">
        <v>5763</v>
      </c>
      <c r="P18">
        <v>-2340</v>
      </c>
      <c r="Q18">
        <v>-162796</v>
      </c>
      <c r="R18">
        <v>15787</v>
      </c>
    </row>
    <row r="19" spans="1:18" x14ac:dyDescent="0.35">
      <c r="A19" s="6">
        <v>1978</v>
      </c>
      <c r="B19">
        <v>215000</v>
      </c>
      <c r="C19">
        <v>41</v>
      </c>
      <c r="D19">
        <v>157.30000000000001</v>
      </c>
      <c r="E19">
        <v>37957</v>
      </c>
      <c r="F19">
        <v>5720</v>
      </c>
      <c r="G19">
        <v>28.4</v>
      </c>
      <c r="H19">
        <v>66</v>
      </c>
      <c r="I19">
        <v>21</v>
      </c>
      <c r="J19">
        <v>295.8</v>
      </c>
      <c r="K19">
        <v>108943</v>
      </c>
      <c r="L19">
        <v>303.3</v>
      </c>
      <c r="M19">
        <v>6344</v>
      </c>
      <c r="N19">
        <v>1271</v>
      </c>
      <c r="O19">
        <v>834.9</v>
      </c>
      <c r="P19">
        <v>-2193</v>
      </c>
      <c r="Q19">
        <v>8278</v>
      </c>
      <c r="R19">
        <v>31211</v>
      </c>
    </row>
    <row r="20" spans="1:18" x14ac:dyDescent="0.35">
      <c r="A20" s="6">
        <v>1979</v>
      </c>
      <c r="B20">
        <v>39000</v>
      </c>
      <c r="C20">
        <v>50.6</v>
      </c>
      <c r="D20">
        <v>248</v>
      </c>
      <c r="E20">
        <v>22933</v>
      </c>
      <c r="F20">
        <v>-4108</v>
      </c>
      <c r="G20">
        <v>1201.4000000000001</v>
      </c>
      <c r="H20">
        <v>121.1</v>
      </c>
      <c r="I20">
        <v>30</v>
      </c>
      <c r="J20">
        <v>372.7</v>
      </c>
      <c r="K20">
        <v>96175</v>
      </c>
      <c r="L20">
        <v>185.5</v>
      </c>
      <c r="M20">
        <v>7074</v>
      </c>
      <c r="N20">
        <v>2276</v>
      </c>
      <c r="O20">
        <v>959.9</v>
      </c>
      <c r="P20">
        <v>-47163</v>
      </c>
      <c r="Q20">
        <v>9575</v>
      </c>
      <c r="R20">
        <v>36530</v>
      </c>
    </row>
    <row r="21" spans="1:18" x14ac:dyDescent="0.35">
      <c r="A21" s="6">
        <v>1980</v>
      </c>
      <c r="B21">
        <v>-8900</v>
      </c>
      <c r="C21">
        <v>31.8</v>
      </c>
      <c r="D21">
        <v>65.8</v>
      </c>
      <c r="E21">
        <v>16876</v>
      </c>
      <c r="F21">
        <v>-321</v>
      </c>
      <c r="G21">
        <v>1142.4000000000001</v>
      </c>
      <c r="H21">
        <v>301.60000000000002</v>
      </c>
      <c r="I21">
        <v>25</v>
      </c>
      <c r="J21">
        <v>896.6</v>
      </c>
      <c r="K21">
        <v>13889</v>
      </c>
      <c r="L21">
        <v>893.8</v>
      </c>
      <c r="M21">
        <v>7201</v>
      </c>
      <c r="N21">
        <v>2750</v>
      </c>
      <c r="O21">
        <v>2044.7</v>
      </c>
      <c r="P21">
        <v>46852</v>
      </c>
      <c r="Q21">
        <v>160544</v>
      </c>
      <c r="R21">
        <v>-17261</v>
      </c>
    </row>
    <row r="22" spans="1:18" x14ac:dyDescent="0.35">
      <c r="A22" s="6">
        <v>1981</v>
      </c>
      <c r="B22">
        <v>0</v>
      </c>
      <c r="C22">
        <v>32.799999999999997</v>
      </c>
      <c r="D22">
        <v>138.9</v>
      </c>
      <c r="E22">
        <v>57460</v>
      </c>
      <c r="F22">
        <v>-560</v>
      </c>
      <c r="G22">
        <v>-324.7</v>
      </c>
      <c r="H22">
        <v>77</v>
      </c>
      <c r="I22">
        <v>25</v>
      </c>
      <c r="J22">
        <v>11.6</v>
      </c>
      <c r="K22">
        <v>-33150</v>
      </c>
      <c r="L22">
        <v>-271.8</v>
      </c>
      <c r="M22">
        <v>6549</v>
      </c>
      <c r="N22">
        <v>-583</v>
      </c>
      <c r="O22">
        <v>2.2000000000000002</v>
      </c>
      <c r="P22">
        <v>-4105</v>
      </c>
      <c r="Q22">
        <v>11551</v>
      </c>
      <c r="R22">
        <v>-96493</v>
      </c>
    </row>
    <row r="23" spans="1:18" x14ac:dyDescent="0.35">
      <c r="A23" s="6">
        <v>1982</v>
      </c>
      <c r="B23">
        <v>0</v>
      </c>
      <c r="C23">
        <v>14.5</v>
      </c>
      <c r="D23">
        <v>97.6</v>
      </c>
      <c r="E23">
        <v>30229</v>
      </c>
      <c r="F23">
        <v>1728</v>
      </c>
      <c r="G23">
        <v>1819.5</v>
      </c>
      <c r="H23">
        <v>46.7</v>
      </c>
      <c r="I23">
        <v>17</v>
      </c>
      <c r="J23">
        <v>31.2</v>
      </c>
      <c r="K23">
        <v>-22039</v>
      </c>
      <c r="L23">
        <v>-153.4</v>
      </c>
      <c r="M23">
        <v>5309</v>
      </c>
      <c r="N23">
        <v>426</v>
      </c>
      <c r="O23">
        <v>348.6</v>
      </c>
      <c r="P23">
        <v>1586570</v>
      </c>
      <c r="Q23">
        <v>355</v>
      </c>
      <c r="R23">
        <v>43643</v>
      </c>
    </row>
    <row r="24" spans="1:18" x14ac:dyDescent="0.35">
      <c r="A24" s="6">
        <v>1983</v>
      </c>
      <c r="B24">
        <v>12100</v>
      </c>
      <c r="C24">
        <v>86.1</v>
      </c>
      <c r="D24">
        <v>84.2</v>
      </c>
      <c r="E24">
        <v>5923</v>
      </c>
      <c r="F24">
        <v>3256</v>
      </c>
      <c r="G24">
        <v>-199</v>
      </c>
      <c r="H24">
        <v>400.3</v>
      </c>
      <c r="I24">
        <v>16</v>
      </c>
      <c r="J24">
        <v>187</v>
      </c>
      <c r="K24">
        <v>-16806</v>
      </c>
      <c r="L24">
        <v>126</v>
      </c>
      <c r="M24">
        <v>6294</v>
      </c>
      <c r="N24">
        <v>215</v>
      </c>
      <c r="O24">
        <v>1221.7</v>
      </c>
      <c r="P24">
        <v>327315</v>
      </c>
      <c r="Q24">
        <v>-5536</v>
      </c>
      <c r="R24">
        <v>-36177</v>
      </c>
    </row>
    <row r="25" spans="1:18" x14ac:dyDescent="0.35">
      <c r="A25" s="6">
        <v>1984</v>
      </c>
      <c r="B25">
        <v>30000</v>
      </c>
      <c r="C25">
        <v>56.8</v>
      </c>
      <c r="D25">
        <v>275</v>
      </c>
      <c r="E25">
        <v>34799</v>
      </c>
      <c r="F25">
        <v>5667</v>
      </c>
      <c r="G25">
        <v>521.79999999999995</v>
      </c>
      <c r="H25">
        <v>164.1</v>
      </c>
      <c r="I25">
        <v>20</v>
      </c>
      <c r="J25">
        <v>97.3</v>
      </c>
      <c r="K25">
        <v>-29443</v>
      </c>
      <c r="L25">
        <v>55.7</v>
      </c>
      <c r="M25">
        <v>7527</v>
      </c>
      <c r="N25">
        <v>2578</v>
      </c>
      <c r="O25">
        <v>816.7</v>
      </c>
      <c r="P25">
        <v>201630</v>
      </c>
      <c r="Q25">
        <v>-4578</v>
      </c>
      <c r="R25">
        <v>-62728</v>
      </c>
    </row>
    <row r="26" spans="1:18" x14ac:dyDescent="0.35">
      <c r="A26" s="6">
        <v>1985</v>
      </c>
      <c r="B26">
        <v>30000</v>
      </c>
      <c r="C26">
        <v>86.1</v>
      </c>
      <c r="D26">
        <v>57.7</v>
      </c>
      <c r="E26">
        <v>14821</v>
      </c>
      <c r="F26">
        <v>10230</v>
      </c>
      <c r="G26">
        <v>-847.4</v>
      </c>
      <c r="H26">
        <v>153.9</v>
      </c>
      <c r="I26">
        <v>20</v>
      </c>
      <c r="J26">
        <v>-606.70000000000005</v>
      </c>
      <c r="K26">
        <v>-29148</v>
      </c>
      <c r="L26">
        <v>-5</v>
      </c>
      <c r="M26">
        <v>6661</v>
      </c>
      <c r="N26">
        <v>-1475</v>
      </c>
      <c r="O26">
        <v>-1407.7</v>
      </c>
      <c r="P26">
        <v>-55831</v>
      </c>
      <c r="Q26">
        <v>7424</v>
      </c>
      <c r="R26">
        <v>13441</v>
      </c>
    </row>
    <row r="27" spans="1:18" x14ac:dyDescent="0.35">
      <c r="A27" s="6">
        <v>1986</v>
      </c>
      <c r="B27">
        <v>249900</v>
      </c>
      <c r="C27">
        <v>52.4</v>
      </c>
      <c r="D27">
        <v>38.6</v>
      </c>
      <c r="E27">
        <v>13115.4</v>
      </c>
      <c r="F27">
        <v>-1295</v>
      </c>
      <c r="G27">
        <v>-354.5</v>
      </c>
      <c r="H27">
        <v>292.10000000000002</v>
      </c>
      <c r="I27">
        <v>18</v>
      </c>
      <c r="J27">
        <v>-510.7</v>
      </c>
      <c r="K27">
        <v>-6749</v>
      </c>
      <c r="L27">
        <v>-179.4</v>
      </c>
      <c r="M27">
        <v>6752</v>
      </c>
      <c r="N27">
        <v>-1019</v>
      </c>
      <c r="O27">
        <v>-335.8</v>
      </c>
      <c r="P27">
        <v>377620</v>
      </c>
      <c r="Q27">
        <v>7330</v>
      </c>
      <c r="R27">
        <v>13502</v>
      </c>
    </row>
    <row r="28" spans="1:18" x14ac:dyDescent="0.35">
      <c r="A28" s="6">
        <v>1987</v>
      </c>
      <c r="B28">
        <v>18200</v>
      </c>
      <c r="C28">
        <v>50.1</v>
      </c>
      <c r="D28">
        <v>27.2</v>
      </c>
      <c r="E28">
        <v>33634</v>
      </c>
      <c r="F28">
        <v>21974</v>
      </c>
      <c r="G28">
        <v>402.1</v>
      </c>
      <c r="H28">
        <v>346.8</v>
      </c>
      <c r="I28">
        <v>19</v>
      </c>
      <c r="J28">
        <v>-99.8</v>
      </c>
      <c r="K28">
        <v>-110229</v>
      </c>
      <c r="L28">
        <v>91.1</v>
      </c>
      <c r="M28">
        <v>7668</v>
      </c>
      <c r="N28">
        <v>429</v>
      </c>
      <c r="O28">
        <v>-629.1</v>
      </c>
      <c r="P28">
        <v>-52798</v>
      </c>
      <c r="Q28">
        <v>358536</v>
      </c>
      <c r="R28">
        <v>6612</v>
      </c>
    </row>
    <row r="29" spans="1:18" x14ac:dyDescent="0.35">
      <c r="A29" s="6">
        <v>1988</v>
      </c>
      <c r="B29">
        <v>15400</v>
      </c>
      <c r="C29">
        <v>57.4</v>
      </c>
      <c r="D29">
        <v>78.8</v>
      </c>
      <c r="E29">
        <v>38155.1</v>
      </c>
      <c r="F29">
        <v>7699</v>
      </c>
      <c r="G29">
        <v>502.5</v>
      </c>
      <c r="H29">
        <v>321.8</v>
      </c>
      <c r="I29">
        <v>20</v>
      </c>
      <c r="J29">
        <v>626.1</v>
      </c>
      <c r="K29">
        <v>27535</v>
      </c>
      <c r="L29">
        <v>-128.30000000000001</v>
      </c>
      <c r="M29">
        <v>208154</v>
      </c>
      <c r="N29">
        <v>2754</v>
      </c>
      <c r="O29">
        <v>1850</v>
      </c>
      <c r="P29">
        <v>9558</v>
      </c>
      <c r="Q29">
        <v>19910</v>
      </c>
      <c r="R29">
        <v>2066</v>
      </c>
    </row>
    <row r="30" spans="1:18" x14ac:dyDescent="0.35">
      <c r="A30" s="6">
        <v>1989</v>
      </c>
      <c r="B30">
        <v>-1100</v>
      </c>
      <c r="C30">
        <v>35.5</v>
      </c>
      <c r="D30">
        <v>163.9</v>
      </c>
      <c r="E30">
        <v>27273.8</v>
      </c>
      <c r="F30">
        <v>7006</v>
      </c>
      <c r="G30">
        <v>279.39999999999998</v>
      </c>
      <c r="H30">
        <v>-6.5</v>
      </c>
      <c r="I30">
        <v>20</v>
      </c>
      <c r="J30">
        <v>240.9</v>
      </c>
      <c r="K30">
        <v>12543</v>
      </c>
      <c r="L30">
        <v>49.6</v>
      </c>
      <c r="M30">
        <v>2907014</v>
      </c>
      <c r="N30">
        <v>1143</v>
      </c>
      <c r="O30">
        <v>1844.9</v>
      </c>
      <c r="P30">
        <v>-40</v>
      </c>
      <c r="Q30">
        <v>918</v>
      </c>
      <c r="R30">
        <v>11995</v>
      </c>
    </row>
    <row r="31" spans="1:18" x14ac:dyDescent="0.35">
      <c r="A31" s="6">
        <v>1990</v>
      </c>
      <c r="B31">
        <v>4500</v>
      </c>
      <c r="C31">
        <v>16.100000000000001</v>
      </c>
      <c r="D31">
        <v>99.7</v>
      </c>
      <c r="E31">
        <v>4344.3</v>
      </c>
      <c r="F31">
        <v>7337</v>
      </c>
      <c r="G31">
        <v>-283.60000000000002</v>
      </c>
      <c r="H31">
        <v>-32.6</v>
      </c>
      <c r="I31">
        <v>18</v>
      </c>
      <c r="J31">
        <v>-390.6</v>
      </c>
      <c r="K31">
        <v>-28812</v>
      </c>
      <c r="L31">
        <v>-146</v>
      </c>
      <c r="M31">
        <v>7345</v>
      </c>
      <c r="N31">
        <v>-2182</v>
      </c>
      <c r="O31">
        <v>-417.6</v>
      </c>
      <c r="P31">
        <v>135153</v>
      </c>
      <c r="Q31">
        <v>41252</v>
      </c>
      <c r="R31">
        <v>55721</v>
      </c>
    </row>
    <row r="32" spans="1:18" x14ac:dyDescent="0.35">
      <c r="A32" s="6">
        <v>1991</v>
      </c>
      <c r="B32">
        <v>300</v>
      </c>
      <c r="C32">
        <v>27.3</v>
      </c>
      <c r="D32">
        <v>90.7</v>
      </c>
      <c r="E32">
        <v>15272</v>
      </c>
      <c r="F32">
        <v>3443</v>
      </c>
      <c r="G32">
        <v>692.4</v>
      </c>
      <c r="H32">
        <v>73.3</v>
      </c>
      <c r="I32">
        <v>0</v>
      </c>
      <c r="J32">
        <v>-1112.9000000000001</v>
      </c>
      <c r="K32">
        <v>437</v>
      </c>
      <c r="L32">
        <v>87.1</v>
      </c>
      <c r="M32">
        <v>7087</v>
      </c>
      <c r="N32">
        <v>-2897</v>
      </c>
      <c r="O32">
        <v>-2560</v>
      </c>
      <c r="P32">
        <v>13338</v>
      </c>
      <c r="Q32">
        <v>22242</v>
      </c>
      <c r="R32">
        <v>18162</v>
      </c>
    </row>
    <row r="33" spans="1:18" x14ac:dyDescent="0.35">
      <c r="A33" s="6">
        <v>1992</v>
      </c>
      <c r="B33">
        <v>4300</v>
      </c>
      <c r="C33">
        <v>45</v>
      </c>
      <c r="D33">
        <v>77.400000000000006</v>
      </c>
      <c r="E33">
        <v>22067.200000000001</v>
      </c>
      <c r="F33">
        <v>6864</v>
      </c>
      <c r="G33">
        <v>464.7</v>
      </c>
      <c r="H33">
        <v>81.400000000000006</v>
      </c>
      <c r="I33">
        <v>0</v>
      </c>
      <c r="J33">
        <v>-268.39999999999998</v>
      </c>
      <c r="K33">
        <v>-10130</v>
      </c>
      <c r="L33">
        <v>91.6</v>
      </c>
      <c r="M33">
        <v>7040</v>
      </c>
      <c r="N33">
        <v>-1600</v>
      </c>
      <c r="O33">
        <v>-185.3</v>
      </c>
      <c r="P33">
        <v>125508</v>
      </c>
      <c r="Q33">
        <v>-82980</v>
      </c>
      <c r="R33">
        <v>13114</v>
      </c>
    </row>
    <row r="34" spans="1:18" x14ac:dyDescent="0.35">
      <c r="A34" s="6">
        <v>1993</v>
      </c>
      <c r="B34">
        <v>0</v>
      </c>
      <c r="C34">
        <v>64.599999999999994</v>
      </c>
      <c r="D34">
        <v>-310.5</v>
      </c>
      <c r="E34">
        <v>15174.5</v>
      </c>
      <c r="F34">
        <v>-2361</v>
      </c>
      <c r="G34">
        <v>-324.39999999999998</v>
      </c>
      <c r="H34">
        <v>123.1</v>
      </c>
      <c r="I34">
        <v>0</v>
      </c>
      <c r="J34">
        <v>-12.9</v>
      </c>
      <c r="K34">
        <v>8250</v>
      </c>
      <c r="L34">
        <v>-18.5</v>
      </c>
      <c r="M34">
        <v>6880</v>
      </c>
      <c r="N34">
        <v>246</v>
      </c>
      <c r="O34">
        <v>136.69999999999999</v>
      </c>
      <c r="P34">
        <v>-4342</v>
      </c>
      <c r="Q34">
        <v>650</v>
      </c>
      <c r="R34">
        <v>12697</v>
      </c>
    </row>
    <row r="35" spans="1:18" x14ac:dyDescent="0.35">
      <c r="A35" s="6">
        <v>1994</v>
      </c>
      <c r="B35">
        <v>131400</v>
      </c>
      <c r="C35">
        <v>39</v>
      </c>
      <c r="D35">
        <v>-195.4</v>
      </c>
      <c r="E35">
        <v>-33.9</v>
      </c>
      <c r="F35">
        <v>12944</v>
      </c>
      <c r="G35">
        <v>332.3</v>
      </c>
      <c r="H35">
        <v>322.39999999999998</v>
      </c>
      <c r="I35">
        <v>0</v>
      </c>
      <c r="J35">
        <v>-123.4</v>
      </c>
      <c r="K35">
        <v>-3241</v>
      </c>
      <c r="L35">
        <v>68</v>
      </c>
      <c r="M35">
        <v>8517</v>
      </c>
      <c r="N35">
        <v>4187</v>
      </c>
      <c r="O35">
        <v>1277.3</v>
      </c>
      <c r="P35">
        <v>-3805</v>
      </c>
      <c r="Q35">
        <v>-511</v>
      </c>
      <c r="R35">
        <v>-1800</v>
      </c>
    </row>
    <row r="36" spans="1:18" x14ac:dyDescent="0.35">
      <c r="A36" s="6">
        <v>1995</v>
      </c>
      <c r="B36">
        <v>37200</v>
      </c>
      <c r="C36">
        <v>86.9</v>
      </c>
      <c r="D36">
        <v>179.1</v>
      </c>
      <c r="E36">
        <v>36844.6</v>
      </c>
      <c r="F36">
        <v>6791</v>
      </c>
      <c r="G36">
        <v>417.8</v>
      </c>
      <c r="H36">
        <v>177.9</v>
      </c>
      <c r="I36">
        <v>0</v>
      </c>
      <c r="J36">
        <v>3.2</v>
      </c>
      <c r="K36">
        <v>-9887</v>
      </c>
      <c r="L36">
        <v>670.1</v>
      </c>
      <c r="M36">
        <v>8855</v>
      </c>
      <c r="N36">
        <v>1172</v>
      </c>
      <c r="O36">
        <v>1292.7</v>
      </c>
      <c r="P36">
        <v>-4478</v>
      </c>
      <c r="Q36">
        <v>621</v>
      </c>
      <c r="R36">
        <v>194238</v>
      </c>
    </row>
    <row r="37" spans="1:18" x14ac:dyDescent="0.35">
      <c r="A37" s="6">
        <v>1996</v>
      </c>
      <c r="B37">
        <v>114900</v>
      </c>
      <c r="C37">
        <v>52</v>
      </c>
      <c r="D37">
        <v>65.900000000000006</v>
      </c>
      <c r="E37">
        <v>-20060.2</v>
      </c>
      <c r="F37">
        <v>2172</v>
      </c>
      <c r="G37">
        <v>1069.5</v>
      </c>
      <c r="H37">
        <v>348.7</v>
      </c>
      <c r="I37">
        <v>0</v>
      </c>
      <c r="J37">
        <v>31.8</v>
      </c>
      <c r="K37">
        <v>23789</v>
      </c>
      <c r="L37">
        <v>-26.6</v>
      </c>
      <c r="M37">
        <v>8120</v>
      </c>
      <c r="N37">
        <v>1081</v>
      </c>
      <c r="O37">
        <v>110.7</v>
      </c>
      <c r="P37">
        <v>-5837</v>
      </c>
      <c r="Q37">
        <v>-1015</v>
      </c>
      <c r="R37">
        <v>-42652</v>
      </c>
    </row>
    <row r="38" spans="1:18" x14ac:dyDescent="0.35">
      <c r="A38" s="6">
        <v>1997</v>
      </c>
      <c r="B38">
        <v>-13900</v>
      </c>
      <c r="C38">
        <v>86.5</v>
      </c>
      <c r="D38">
        <v>123.7</v>
      </c>
      <c r="E38">
        <v>-10267</v>
      </c>
      <c r="F38">
        <v>-1090</v>
      </c>
      <c r="G38">
        <v>12.8</v>
      </c>
      <c r="H38">
        <v>-59.5</v>
      </c>
      <c r="I38">
        <v>0</v>
      </c>
      <c r="J38">
        <v>-935.2</v>
      </c>
      <c r="K38">
        <v>12594</v>
      </c>
      <c r="L38">
        <v>-320.39999999999998</v>
      </c>
      <c r="M38">
        <v>9235</v>
      </c>
      <c r="N38">
        <v>-1020</v>
      </c>
      <c r="O38">
        <v>-2045.1</v>
      </c>
      <c r="P38">
        <v>70</v>
      </c>
      <c r="Q38">
        <v>0</v>
      </c>
      <c r="R38">
        <v>127</v>
      </c>
    </row>
    <row r="39" spans="1:18" x14ac:dyDescent="0.35">
      <c r="A39" s="6">
        <v>1998</v>
      </c>
      <c r="B39">
        <v>760000</v>
      </c>
      <c r="C39">
        <v>221.1</v>
      </c>
      <c r="D39">
        <v>99.4</v>
      </c>
      <c r="E39">
        <v>18805.900000000001</v>
      </c>
      <c r="F39">
        <v>7591</v>
      </c>
      <c r="G39">
        <v>60.8</v>
      </c>
      <c r="H39">
        <v>86.8</v>
      </c>
      <c r="I39">
        <v>-2023</v>
      </c>
      <c r="J39">
        <v>-349</v>
      </c>
      <c r="K39">
        <v>-19901</v>
      </c>
      <c r="L39">
        <v>758.9</v>
      </c>
      <c r="M39">
        <v>8884</v>
      </c>
      <c r="N39">
        <v>181</v>
      </c>
      <c r="O39">
        <v>562.6</v>
      </c>
      <c r="P39">
        <v>-156</v>
      </c>
      <c r="Q39">
        <v>0</v>
      </c>
      <c r="R39">
        <v>23992</v>
      </c>
    </row>
    <row r="40" spans="1:18" x14ac:dyDescent="0.35">
      <c r="A40" s="6">
        <v>1999</v>
      </c>
      <c r="B40">
        <v>591100</v>
      </c>
      <c r="C40">
        <v>46.5</v>
      </c>
      <c r="D40">
        <v>133.5</v>
      </c>
      <c r="E40">
        <v>39279.9</v>
      </c>
      <c r="F40">
        <v>23826</v>
      </c>
      <c r="G40">
        <v>-57.4</v>
      </c>
      <c r="H40">
        <v>68.599999999999994</v>
      </c>
      <c r="I40">
        <v>34</v>
      </c>
      <c r="J40">
        <v>-103.6</v>
      </c>
      <c r="K40">
        <v>4250</v>
      </c>
      <c r="L40">
        <v>-523.29999999999995</v>
      </c>
      <c r="M40">
        <v>8475</v>
      </c>
      <c r="N40">
        <v>804</v>
      </c>
      <c r="O40">
        <v>1014.3</v>
      </c>
      <c r="P40">
        <v>-463444</v>
      </c>
      <c r="Q40">
        <v>-18634</v>
      </c>
      <c r="R40">
        <v>-5843</v>
      </c>
    </row>
    <row r="41" spans="1:18" x14ac:dyDescent="0.35">
      <c r="A41" s="6">
        <v>2000</v>
      </c>
      <c r="B41">
        <v>7900</v>
      </c>
      <c r="C41">
        <v>104.3</v>
      </c>
      <c r="D41">
        <v>131.80000000000001</v>
      </c>
      <c r="E41">
        <v>-29673.599999999999</v>
      </c>
      <c r="F41">
        <v>10173</v>
      </c>
      <c r="G41">
        <v>277.89999999999998</v>
      </c>
      <c r="H41">
        <v>-30.3</v>
      </c>
      <c r="I41">
        <v>35</v>
      </c>
      <c r="J41">
        <v>-127.7</v>
      </c>
      <c r="K41">
        <v>-15020</v>
      </c>
      <c r="L41">
        <v>-19.899999999999999</v>
      </c>
      <c r="M41">
        <v>9033</v>
      </c>
      <c r="N41">
        <v>-280</v>
      </c>
      <c r="O41">
        <v>-378.3</v>
      </c>
      <c r="P41">
        <v>-667272</v>
      </c>
      <c r="Q41">
        <v>-42832</v>
      </c>
      <c r="R41">
        <v>29921</v>
      </c>
    </row>
    <row r="42" spans="1:18" x14ac:dyDescent="0.35">
      <c r="A42" s="6">
        <v>2001</v>
      </c>
      <c r="B42">
        <v>12000</v>
      </c>
      <c r="C42">
        <v>56.5</v>
      </c>
      <c r="D42">
        <v>182.3</v>
      </c>
      <c r="E42">
        <v>23912.9</v>
      </c>
      <c r="F42">
        <v>-1457</v>
      </c>
      <c r="G42">
        <v>-138.69999999999999</v>
      </c>
      <c r="H42">
        <v>86.9</v>
      </c>
      <c r="I42">
        <v>27</v>
      </c>
      <c r="J42">
        <v>-194.6</v>
      </c>
      <c r="K42">
        <v>6556</v>
      </c>
      <c r="L42">
        <v>-262.7</v>
      </c>
      <c r="M42">
        <v>8237</v>
      </c>
      <c r="N42">
        <v>-61</v>
      </c>
      <c r="O42">
        <v>-76</v>
      </c>
      <c r="R42">
        <v>27991</v>
      </c>
    </row>
    <row r="43" spans="1:18" x14ac:dyDescent="0.35">
      <c r="A43" s="6">
        <v>2002</v>
      </c>
      <c r="B43">
        <v>58000</v>
      </c>
      <c r="C43">
        <v>45</v>
      </c>
      <c r="D43">
        <v>142.6</v>
      </c>
      <c r="E43">
        <v>10747.4</v>
      </c>
      <c r="F43">
        <v>-1123</v>
      </c>
      <c r="G43">
        <v>692.2</v>
      </c>
      <c r="H43">
        <v>104.9</v>
      </c>
      <c r="I43">
        <v>31</v>
      </c>
      <c r="J43">
        <v>3.3</v>
      </c>
      <c r="K43">
        <v>-5047</v>
      </c>
      <c r="L43">
        <v>764.8</v>
      </c>
      <c r="M43">
        <v>1208361</v>
      </c>
      <c r="N43">
        <v>-11</v>
      </c>
      <c r="O43">
        <v>-13.1</v>
      </c>
      <c r="R43">
        <v>-145</v>
      </c>
    </row>
    <row r="44" spans="1:18" x14ac:dyDescent="0.35">
      <c r="A44" s="6">
        <v>2003</v>
      </c>
      <c r="B44">
        <v>-64000</v>
      </c>
      <c r="C44">
        <v>67.400000000000006</v>
      </c>
      <c r="D44">
        <v>96.5</v>
      </c>
      <c r="E44">
        <v>-23289.4</v>
      </c>
      <c r="F44">
        <v>6576</v>
      </c>
      <c r="G44">
        <v>-196</v>
      </c>
      <c r="H44">
        <v>126.9</v>
      </c>
      <c r="I44">
        <v>33</v>
      </c>
      <c r="J44">
        <v>-30.1</v>
      </c>
      <c r="K44">
        <v>4887</v>
      </c>
      <c r="L44">
        <v>-461.5</v>
      </c>
      <c r="M44">
        <v>9229</v>
      </c>
      <c r="N44">
        <v>-703</v>
      </c>
      <c r="O44">
        <v>137.30000000000001</v>
      </c>
      <c r="R44">
        <v>-94</v>
      </c>
    </row>
    <row r="45" spans="1:18" x14ac:dyDescent="0.35">
      <c r="A45" s="6">
        <v>2004</v>
      </c>
      <c r="B45">
        <v>3000</v>
      </c>
      <c r="C45">
        <v>94.8</v>
      </c>
      <c r="D45">
        <v>166.4</v>
      </c>
      <c r="E45">
        <v>35685.4</v>
      </c>
      <c r="F45">
        <v>7911</v>
      </c>
      <c r="G45">
        <v>53.6</v>
      </c>
      <c r="H45">
        <v>-92.5</v>
      </c>
      <c r="I45">
        <v>29</v>
      </c>
      <c r="J45">
        <v>-9.6999999999999993</v>
      </c>
      <c r="K45">
        <v>11946</v>
      </c>
      <c r="L45">
        <v>-279.7</v>
      </c>
      <c r="M45">
        <v>10181</v>
      </c>
      <c r="N45">
        <v>-1382</v>
      </c>
      <c r="O45">
        <v>-218</v>
      </c>
      <c r="R45">
        <v>26597</v>
      </c>
    </row>
    <row r="46" spans="1:18" x14ac:dyDescent="0.35">
      <c r="A46" s="6">
        <v>2005</v>
      </c>
      <c r="B46">
        <v>17258</v>
      </c>
      <c r="C46">
        <v>226.6</v>
      </c>
      <c r="D46">
        <v>210.3</v>
      </c>
      <c r="E46">
        <v>36501</v>
      </c>
      <c r="F46">
        <v>5493</v>
      </c>
      <c r="G46">
        <v>1620.3</v>
      </c>
      <c r="H46">
        <v>297.5</v>
      </c>
      <c r="I46">
        <v>30</v>
      </c>
      <c r="J46">
        <v>-42.2</v>
      </c>
      <c r="K46">
        <v>22667</v>
      </c>
      <c r="L46">
        <v>306.89999999999998</v>
      </c>
      <c r="M46">
        <v>10140</v>
      </c>
      <c r="N46">
        <v>1179</v>
      </c>
      <c r="O46">
        <v>382.8</v>
      </c>
      <c r="R46">
        <v>-403</v>
      </c>
    </row>
    <row r="47" spans="1:18" x14ac:dyDescent="0.35">
      <c r="A47" s="6">
        <v>2006</v>
      </c>
      <c r="B47">
        <v>1785707</v>
      </c>
      <c r="C47">
        <v>37.9</v>
      </c>
      <c r="D47">
        <v>178.8</v>
      </c>
      <c r="E47">
        <v>52553.7</v>
      </c>
      <c r="F47">
        <v>7633</v>
      </c>
      <c r="G47">
        <v>920.5</v>
      </c>
      <c r="H47">
        <v>170.5</v>
      </c>
      <c r="I47">
        <v>34</v>
      </c>
      <c r="J47">
        <v>264.2</v>
      </c>
      <c r="K47">
        <v>13117</v>
      </c>
      <c r="L47">
        <v>204.6</v>
      </c>
      <c r="M47">
        <v>8518</v>
      </c>
      <c r="N47">
        <v>1159</v>
      </c>
      <c r="O47">
        <v>1593.5</v>
      </c>
      <c r="R47">
        <v>2181</v>
      </c>
    </row>
    <row r="48" spans="1:18" x14ac:dyDescent="0.35">
      <c r="A48" s="6">
        <v>2007</v>
      </c>
      <c r="B48">
        <v>237000</v>
      </c>
      <c r="C48">
        <v>89.3</v>
      </c>
      <c r="D48">
        <v>161.30000000000001</v>
      </c>
      <c r="E48">
        <v>16551.900000000001</v>
      </c>
      <c r="F48">
        <v>7713</v>
      </c>
      <c r="G48">
        <v>1219.5</v>
      </c>
      <c r="H48">
        <v>57.2</v>
      </c>
      <c r="I48">
        <v>33</v>
      </c>
      <c r="J48">
        <v>14.9</v>
      </c>
      <c r="K48">
        <v>118819</v>
      </c>
      <c r="L48">
        <v>82.5</v>
      </c>
      <c r="M48">
        <v>11085</v>
      </c>
      <c r="N48">
        <v>544</v>
      </c>
      <c r="O48">
        <v>523</v>
      </c>
      <c r="R48">
        <v>67700</v>
      </c>
    </row>
    <row r="49" spans="1:18" x14ac:dyDescent="0.35">
      <c r="A49" s="6">
        <v>2008</v>
      </c>
      <c r="B49">
        <v>876000</v>
      </c>
      <c r="C49">
        <v>53</v>
      </c>
      <c r="D49">
        <v>278.3</v>
      </c>
      <c r="E49">
        <v>56077.1</v>
      </c>
      <c r="F49">
        <v>-2357</v>
      </c>
      <c r="G49">
        <v>475</v>
      </c>
      <c r="H49">
        <v>54.9</v>
      </c>
      <c r="I49">
        <v>32</v>
      </c>
      <c r="J49">
        <v>41.1</v>
      </c>
      <c r="K49">
        <v>17229</v>
      </c>
      <c r="L49">
        <v>73.2</v>
      </c>
      <c r="M49">
        <v>10455</v>
      </c>
      <c r="N49">
        <v>-214.3</v>
      </c>
      <c r="O49">
        <v>-274.2</v>
      </c>
      <c r="R49">
        <v>-26000</v>
      </c>
    </row>
    <row r="50" spans="1:18" x14ac:dyDescent="0.35">
      <c r="A50" s="6">
        <v>2009</v>
      </c>
      <c r="B50">
        <v>2400</v>
      </c>
      <c r="C50">
        <v>4.3</v>
      </c>
      <c r="D50">
        <v>120.8</v>
      </c>
      <c r="E50">
        <v>26283.3</v>
      </c>
      <c r="F50">
        <v>3463</v>
      </c>
      <c r="G50">
        <v>304.3</v>
      </c>
      <c r="H50">
        <v>67.599999999999994</v>
      </c>
      <c r="I50">
        <v>1534</v>
      </c>
      <c r="J50">
        <v>-113.3</v>
      </c>
      <c r="K50">
        <v>2116</v>
      </c>
      <c r="L50">
        <v>-171.5</v>
      </c>
      <c r="M50">
        <v>4318</v>
      </c>
      <c r="N50">
        <v>1196.5999999999999</v>
      </c>
      <c r="O50">
        <v>-85</v>
      </c>
      <c r="R50">
        <v>-53830</v>
      </c>
    </row>
    <row r="51" spans="1:18" x14ac:dyDescent="0.35">
      <c r="A51" s="6">
        <v>2010</v>
      </c>
      <c r="B51">
        <v>7500</v>
      </c>
      <c r="C51">
        <v>37.299999999999997</v>
      </c>
      <c r="D51">
        <v>393.9</v>
      </c>
      <c r="E51">
        <v>28246.400000000001</v>
      </c>
      <c r="F51">
        <v>113917</v>
      </c>
      <c r="G51">
        <v>2068.9</v>
      </c>
      <c r="H51">
        <v>654.1</v>
      </c>
      <c r="I51">
        <v>1</v>
      </c>
      <c r="J51">
        <v>11.1</v>
      </c>
      <c r="K51">
        <v>-11476</v>
      </c>
      <c r="L51">
        <v>-70.7</v>
      </c>
      <c r="M51">
        <v>9700</v>
      </c>
      <c r="N51">
        <v>796.4</v>
      </c>
      <c r="O51">
        <v>492.6</v>
      </c>
      <c r="R51">
        <v>42927</v>
      </c>
    </row>
    <row r="52" spans="1:18" x14ac:dyDescent="0.35">
      <c r="A52" s="6">
        <v>2011</v>
      </c>
      <c r="B52">
        <v>31000</v>
      </c>
      <c r="C52">
        <v>68.3</v>
      </c>
      <c r="D52">
        <v>70.5</v>
      </c>
      <c r="E52">
        <v>35304.699999999997</v>
      </c>
      <c r="F52">
        <v>1449</v>
      </c>
      <c r="G52">
        <v>2272.6999999999998</v>
      </c>
      <c r="H52">
        <v>676</v>
      </c>
      <c r="I52">
        <v>0</v>
      </c>
      <c r="J52">
        <v>-90.5</v>
      </c>
      <c r="K52">
        <v>69543</v>
      </c>
      <c r="L52">
        <v>73.400000000000006</v>
      </c>
      <c r="M52">
        <v>10686</v>
      </c>
      <c r="N52">
        <v>1055</v>
      </c>
      <c r="O52">
        <v>1265</v>
      </c>
      <c r="R52">
        <v>3017</v>
      </c>
    </row>
    <row r="53" spans="1:18" x14ac:dyDescent="0.35">
      <c r="A53" s="6">
        <v>2012</v>
      </c>
      <c r="B53">
        <v>162000</v>
      </c>
      <c r="C53">
        <v>83.5</v>
      </c>
      <c r="D53">
        <v>233.9</v>
      </c>
      <c r="E53">
        <v>51265.8</v>
      </c>
      <c r="F53">
        <v>-47041</v>
      </c>
      <c r="G53">
        <v>354.5</v>
      </c>
      <c r="H53">
        <v>210.4</v>
      </c>
      <c r="I53">
        <v>199</v>
      </c>
      <c r="J53">
        <v>-59</v>
      </c>
      <c r="K53">
        <v>8936</v>
      </c>
      <c r="L53">
        <v>-115</v>
      </c>
      <c r="M53">
        <v>8976</v>
      </c>
      <c r="N53">
        <v>-698</v>
      </c>
      <c r="O53">
        <v>-42.5</v>
      </c>
      <c r="R53">
        <v>18520</v>
      </c>
    </row>
    <row r="54" spans="1:18" x14ac:dyDescent="0.35">
      <c r="A54" s="6">
        <v>2013</v>
      </c>
      <c r="B54">
        <v>20400</v>
      </c>
      <c r="C54">
        <v>104</v>
      </c>
      <c r="D54">
        <v>170</v>
      </c>
      <c r="E54">
        <v>55766.9</v>
      </c>
      <c r="F54">
        <v>5696</v>
      </c>
      <c r="G54">
        <v>1033.9000000000001</v>
      </c>
      <c r="H54">
        <v>123.4</v>
      </c>
      <c r="I54">
        <v>318</v>
      </c>
      <c r="J54">
        <v>12.9</v>
      </c>
      <c r="K54">
        <v>-103044</v>
      </c>
      <c r="L54">
        <v>283</v>
      </c>
      <c r="M54">
        <v>10196</v>
      </c>
      <c r="N54">
        <v>35</v>
      </c>
      <c r="O54">
        <v>-218.7</v>
      </c>
      <c r="R54">
        <v>-48111</v>
      </c>
    </row>
    <row r="55" spans="1:18" x14ac:dyDescent="0.35">
      <c r="A55" s="6">
        <v>2014</v>
      </c>
      <c r="B55">
        <v>-3740</v>
      </c>
      <c r="C55">
        <v>53.9</v>
      </c>
      <c r="D55">
        <v>106.5</v>
      </c>
      <c r="E55">
        <v>63554</v>
      </c>
      <c r="F55">
        <v>-1291</v>
      </c>
      <c r="G55">
        <v>92</v>
      </c>
      <c r="H55">
        <v>81.400000000000006</v>
      </c>
      <c r="I55">
        <v>625</v>
      </c>
      <c r="J55">
        <v>-24.4</v>
      </c>
      <c r="K55">
        <v>-14642</v>
      </c>
      <c r="L55">
        <v>-176.8</v>
      </c>
      <c r="M55">
        <v>10818</v>
      </c>
      <c r="N55">
        <v>957.2</v>
      </c>
      <c r="O55">
        <v>-237</v>
      </c>
      <c r="R55">
        <v>-31220</v>
      </c>
    </row>
    <row r="56" spans="1:18" x14ac:dyDescent="0.35">
      <c r="A56" s="6">
        <v>2015</v>
      </c>
      <c r="B56">
        <v>77253</v>
      </c>
      <c r="C56">
        <v>112.2</v>
      </c>
      <c r="D56">
        <v>280.10000000000002</v>
      </c>
      <c r="E56">
        <v>48272.9</v>
      </c>
      <c r="F56">
        <v>1154</v>
      </c>
      <c r="G56">
        <v>420</v>
      </c>
      <c r="H56">
        <v>74.7</v>
      </c>
      <c r="I56">
        <v>-1090</v>
      </c>
      <c r="J56">
        <v>-1.3</v>
      </c>
      <c r="K56">
        <v>-17495</v>
      </c>
      <c r="L56">
        <v>663.4</v>
      </c>
      <c r="M56">
        <v>11462</v>
      </c>
      <c r="N56">
        <v>218.1</v>
      </c>
      <c r="O56">
        <v>312.2</v>
      </c>
      <c r="R56">
        <v>6279</v>
      </c>
    </row>
    <row r="57" spans="1:18" x14ac:dyDescent="0.35">
      <c r="A57" s="6">
        <v>2016</v>
      </c>
      <c r="B57">
        <v>120101</v>
      </c>
      <c r="C57">
        <v>79.2</v>
      </c>
      <c r="D57">
        <v>136.9</v>
      </c>
      <c r="E57">
        <v>16009.9</v>
      </c>
      <c r="F57">
        <v>271</v>
      </c>
      <c r="G57">
        <v>-128.6</v>
      </c>
      <c r="H57">
        <v>85</v>
      </c>
      <c r="I57">
        <v>1</v>
      </c>
      <c r="J57">
        <v>-31</v>
      </c>
      <c r="K57">
        <v>-217</v>
      </c>
      <c r="L57">
        <v>109.2</v>
      </c>
      <c r="M57">
        <v>10154</v>
      </c>
      <c r="N57">
        <v>-1334.3</v>
      </c>
      <c r="O57">
        <v>385</v>
      </c>
      <c r="R57">
        <v>10563</v>
      </c>
    </row>
    <row r="58" spans="1:18" x14ac:dyDescent="0.35">
      <c r="A58" s="6">
        <v>2017</v>
      </c>
      <c r="B58">
        <v>155803</v>
      </c>
      <c r="C58">
        <v>94.1</v>
      </c>
      <c r="D58">
        <v>161.30000000000001</v>
      </c>
      <c r="E58">
        <v>94848</v>
      </c>
      <c r="F58">
        <v>4796</v>
      </c>
      <c r="G58">
        <v>463.1</v>
      </c>
      <c r="H58">
        <v>833.6</v>
      </c>
      <c r="I58">
        <v>-14</v>
      </c>
      <c r="J58">
        <v>138.5</v>
      </c>
      <c r="K58">
        <v>2765</v>
      </c>
      <c r="L58">
        <v>392.4</v>
      </c>
      <c r="M58">
        <v>12412</v>
      </c>
      <c r="N58">
        <v>1814</v>
      </c>
      <c r="O58">
        <v>360.3</v>
      </c>
      <c r="R58">
        <v>-24567</v>
      </c>
    </row>
    <row r="59" spans="1:18" x14ac:dyDescent="0.35">
      <c r="A59" s="6">
        <v>2018</v>
      </c>
      <c r="B59">
        <v>145815</v>
      </c>
      <c r="C59">
        <v>173.1</v>
      </c>
      <c r="D59">
        <v>102.7</v>
      </c>
      <c r="E59">
        <v>90393.2</v>
      </c>
      <c r="F59">
        <v>-2292</v>
      </c>
      <c r="G59">
        <v>-341.5</v>
      </c>
      <c r="H59">
        <v>210.9</v>
      </c>
      <c r="I59">
        <v>674</v>
      </c>
      <c r="J59">
        <v>-27.9</v>
      </c>
      <c r="K59">
        <v>-13952</v>
      </c>
      <c r="L59">
        <v>-318.2</v>
      </c>
      <c r="M59">
        <v>13956</v>
      </c>
      <c r="N59">
        <v>149.5</v>
      </c>
      <c r="O59">
        <v>-103.8</v>
      </c>
      <c r="R59">
        <v>1975</v>
      </c>
    </row>
    <row r="60" spans="1:18" x14ac:dyDescent="0.35">
      <c r="A60" s="6">
        <v>2019</v>
      </c>
      <c r="B60">
        <v>146521</v>
      </c>
      <c r="C60">
        <v>40.6</v>
      </c>
      <c r="D60">
        <v>224.8</v>
      </c>
      <c r="E60">
        <v>50435.4</v>
      </c>
      <c r="F60">
        <v>-4209</v>
      </c>
      <c r="G60">
        <v>-223.4</v>
      </c>
      <c r="H60">
        <v>-63</v>
      </c>
      <c r="I60">
        <v>1</v>
      </c>
      <c r="J60">
        <v>106.5</v>
      </c>
      <c r="K60">
        <v>2385</v>
      </c>
      <c r="L60">
        <v>113.6</v>
      </c>
      <c r="M60">
        <v>12765</v>
      </c>
      <c r="N60">
        <v>0.4</v>
      </c>
      <c r="O60">
        <v>575</v>
      </c>
      <c r="R60">
        <v>4979</v>
      </c>
    </row>
    <row r="61" spans="1:18" x14ac:dyDescent="0.35">
      <c r="A61" s="6">
        <v>2020</v>
      </c>
      <c r="B61">
        <v>-148087</v>
      </c>
      <c r="C61">
        <v>71.400000000000006</v>
      </c>
      <c r="D61">
        <v>171.9</v>
      </c>
      <c r="G61">
        <v>2957.9</v>
      </c>
      <c r="H61">
        <v>800.4</v>
      </c>
      <c r="I61">
        <v>0</v>
      </c>
      <c r="K61">
        <v>-3329</v>
      </c>
      <c r="L61">
        <v>-79.2</v>
      </c>
      <c r="M61">
        <v>13784</v>
      </c>
      <c r="N61">
        <v>1440.1</v>
      </c>
      <c r="O61">
        <v>-253.2</v>
      </c>
      <c r="R61">
        <v>29085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77FF-9369-4097-B97A-24CF880C62CC}">
  <dimension ref="A1:R61"/>
  <sheetViews>
    <sheetView workbookViewId="0">
      <selection activeCell="J1" sqref="J1"/>
    </sheetView>
  </sheetViews>
  <sheetFormatPr defaultRowHeight="14.5" x14ac:dyDescent="0.35"/>
  <sheetData>
    <row r="1" spans="1:18" x14ac:dyDescent="0.35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</row>
    <row r="2" spans="1:18" x14ac:dyDescent="0.35">
      <c r="A2" s="6">
        <v>1961</v>
      </c>
      <c r="B2">
        <v>178600</v>
      </c>
      <c r="C2">
        <v>585</v>
      </c>
      <c r="D2">
        <v>760.5</v>
      </c>
      <c r="E2">
        <v>0</v>
      </c>
      <c r="F2">
        <v>62286</v>
      </c>
      <c r="G2">
        <v>16471</v>
      </c>
      <c r="H2">
        <v>493</v>
      </c>
      <c r="I2">
        <v>4320</v>
      </c>
      <c r="J2">
        <v>8954</v>
      </c>
      <c r="K2">
        <v>369000</v>
      </c>
      <c r="L2">
        <v>7389</v>
      </c>
      <c r="M2">
        <v>1300000</v>
      </c>
      <c r="N2">
        <v>30991</v>
      </c>
      <c r="O2">
        <v>26953</v>
      </c>
      <c r="P2">
        <v>1641214</v>
      </c>
      <c r="Q2">
        <v>2686000</v>
      </c>
      <c r="R2">
        <v>319000</v>
      </c>
    </row>
    <row r="3" spans="1:18" x14ac:dyDescent="0.35">
      <c r="A3" s="6">
        <v>1962</v>
      </c>
      <c r="B3">
        <v>178600</v>
      </c>
      <c r="C3">
        <v>710.6</v>
      </c>
      <c r="D3">
        <v>832.1</v>
      </c>
      <c r="E3">
        <v>130719</v>
      </c>
      <c r="F3">
        <v>62286</v>
      </c>
      <c r="G3">
        <v>16471</v>
      </c>
      <c r="H3">
        <v>493</v>
      </c>
      <c r="I3">
        <v>4320</v>
      </c>
      <c r="J3">
        <v>8954</v>
      </c>
      <c r="K3">
        <v>369000</v>
      </c>
      <c r="L3">
        <v>7389</v>
      </c>
      <c r="M3">
        <v>1300000</v>
      </c>
      <c r="N3">
        <v>30991</v>
      </c>
      <c r="O3">
        <v>26953</v>
      </c>
      <c r="P3">
        <v>1641214</v>
      </c>
      <c r="Q3">
        <v>2686000</v>
      </c>
      <c r="R3">
        <v>319000</v>
      </c>
    </row>
    <row r="4" spans="1:18" x14ac:dyDescent="0.35">
      <c r="A4" s="6">
        <v>1963</v>
      </c>
      <c r="B4">
        <v>178600</v>
      </c>
      <c r="C4">
        <v>751.7</v>
      </c>
      <c r="D4">
        <v>879.5</v>
      </c>
      <c r="E4">
        <v>157357</v>
      </c>
      <c r="F4">
        <v>62286</v>
      </c>
      <c r="G4">
        <v>16471</v>
      </c>
      <c r="H4">
        <v>493</v>
      </c>
      <c r="I4">
        <v>4320</v>
      </c>
      <c r="J4">
        <v>8954</v>
      </c>
      <c r="K4">
        <v>369000</v>
      </c>
      <c r="L4">
        <v>7389</v>
      </c>
      <c r="M4">
        <v>1300000</v>
      </c>
      <c r="N4">
        <v>30991</v>
      </c>
      <c r="O4">
        <v>26953</v>
      </c>
      <c r="P4">
        <v>1641214</v>
      </c>
      <c r="Q4">
        <v>2686000</v>
      </c>
      <c r="R4">
        <v>319000</v>
      </c>
    </row>
    <row r="5" spans="1:18" x14ac:dyDescent="0.35">
      <c r="A5" s="6">
        <v>1964</v>
      </c>
      <c r="B5">
        <v>178600</v>
      </c>
      <c r="C5">
        <v>794.5</v>
      </c>
      <c r="D5">
        <v>929.5</v>
      </c>
      <c r="E5">
        <v>166870</v>
      </c>
      <c r="F5">
        <v>63794</v>
      </c>
      <c r="G5">
        <v>16471</v>
      </c>
      <c r="H5">
        <v>493</v>
      </c>
      <c r="I5">
        <v>4320</v>
      </c>
      <c r="J5">
        <v>8954</v>
      </c>
      <c r="K5">
        <v>369000</v>
      </c>
      <c r="L5">
        <v>7389</v>
      </c>
      <c r="M5">
        <v>1300000</v>
      </c>
      <c r="N5">
        <v>30991</v>
      </c>
      <c r="O5">
        <v>26953</v>
      </c>
      <c r="P5">
        <v>1641214</v>
      </c>
      <c r="Q5">
        <v>2686000</v>
      </c>
      <c r="R5">
        <v>319000</v>
      </c>
    </row>
    <row r="6" spans="1:18" x14ac:dyDescent="0.35">
      <c r="A6" s="6">
        <v>1965</v>
      </c>
      <c r="B6">
        <v>178600</v>
      </c>
      <c r="C6">
        <v>1126.8</v>
      </c>
      <c r="D6">
        <v>1284</v>
      </c>
      <c r="E6">
        <v>198679</v>
      </c>
      <c r="F6">
        <v>89369</v>
      </c>
      <c r="G6">
        <v>16471</v>
      </c>
      <c r="H6">
        <v>493</v>
      </c>
      <c r="I6">
        <v>4320</v>
      </c>
      <c r="J6">
        <v>8954</v>
      </c>
      <c r="K6">
        <v>369000</v>
      </c>
      <c r="L6">
        <v>7389</v>
      </c>
      <c r="M6">
        <v>1300000</v>
      </c>
      <c r="N6">
        <v>30991</v>
      </c>
      <c r="O6">
        <v>26953</v>
      </c>
      <c r="P6">
        <v>1641214</v>
      </c>
      <c r="Q6">
        <v>2686000</v>
      </c>
      <c r="R6">
        <v>319000</v>
      </c>
    </row>
    <row r="7" spans="1:18" x14ac:dyDescent="0.35">
      <c r="A7" s="6">
        <v>1966</v>
      </c>
      <c r="B7">
        <v>178600</v>
      </c>
      <c r="C7">
        <v>1177</v>
      </c>
      <c r="D7">
        <v>1315.3</v>
      </c>
      <c r="E7">
        <v>219993</v>
      </c>
      <c r="F7">
        <v>84690</v>
      </c>
      <c r="G7">
        <v>16471</v>
      </c>
      <c r="H7">
        <v>493</v>
      </c>
      <c r="I7">
        <v>4320</v>
      </c>
      <c r="J7">
        <v>8954</v>
      </c>
      <c r="K7">
        <v>369000</v>
      </c>
      <c r="L7">
        <v>7389</v>
      </c>
      <c r="M7">
        <v>1300000</v>
      </c>
      <c r="N7">
        <v>30991</v>
      </c>
      <c r="O7">
        <v>26953</v>
      </c>
      <c r="P7">
        <v>1641214</v>
      </c>
      <c r="Q7">
        <v>2686000</v>
      </c>
      <c r="R7">
        <v>319000</v>
      </c>
    </row>
    <row r="8" spans="1:18" x14ac:dyDescent="0.35">
      <c r="A8" s="6">
        <v>1967</v>
      </c>
      <c r="B8">
        <v>178600</v>
      </c>
      <c r="C8">
        <v>1303.0999999999999</v>
      </c>
      <c r="D8">
        <v>1394.9</v>
      </c>
      <c r="E8">
        <v>220116</v>
      </c>
      <c r="F8">
        <v>104492</v>
      </c>
      <c r="G8">
        <v>16471</v>
      </c>
      <c r="H8">
        <v>493</v>
      </c>
      <c r="I8">
        <v>4320</v>
      </c>
      <c r="J8">
        <v>8954</v>
      </c>
      <c r="K8">
        <v>369000</v>
      </c>
      <c r="L8">
        <v>7389</v>
      </c>
      <c r="M8">
        <v>1300000</v>
      </c>
      <c r="N8">
        <v>30991</v>
      </c>
      <c r="O8">
        <v>26953</v>
      </c>
      <c r="P8">
        <v>1641214</v>
      </c>
      <c r="Q8">
        <v>2686000</v>
      </c>
      <c r="R8">
        <v>319000</v>
      </c>
    </row>
    <row r="9" spans="1:18" x14ac:dyDescent="0.35">
      <c r="A9" s="6">
        <v>1968</v>
      </c>
      <c r="B9">
        <v>178600</v>
      </c>
      <c r="C9">
        <v>1355.8</v>
      </c>
      <c r="D9">
        <v>1447.1</v>
      </c>
      <c r="E9">
        <v>235194</v>
      </c>
      <c r="F9">
        <v>110180</v>
      </c>
      <c r="G9">
        <v>16471</v>
      </c>
      <c r="H9">
        <v>493</v>
      </c>
      <c r="I9">
        <v>4320</v>
      </c>
      <c r="J9">
        <v>8954</v>
      </c>
      <c r="K9">
        <v>369000</v>
      </c>
      <c r="L9">
        <v>7389</v>
      </c>
      <c r="M9">
        <v>1300000</v>
      </c>
      <c r="N9">
        <v>30991</v>
      </c>
      <c r="O9">
        <v>26953</v>
      </c>
      <c r="P9">
        <v>1641214</v>
      </c>
      <c r="Q9">
        <v>2686000</v>
      </c>
      <c r="R9">
        <v>319000</v>
      </c>
    </row>
    <row r="10" spans="1:18" x14ac:dyDescent="0.35">
      <c r="A10" s="6">
        <v>1969</v>
      </c>
      <c r="B10">
        <v>177200</v>
      </c>
      <c r="C10">
        <v>1436.4</v>
      </c>
      <c r="D10">
        <v>1544.2</v>
      </c>
      <c r="E10">
        <v>323318</v>
      </c>
      <c r="F10">
        <v>168177</v>
      </c>
      <c r="G10">
        <v>16471</v>
      </c>
      <c r="H10">
        <v>493</v>
      </c>
      <c r="I10">
        <v>4320</v>
      </c>
      <c r="J10">
        <v>8954</v>
      </c>
      <c r="K10">
        <v>369000</v>
      </c>
      <c r="L10">
        <v>7389</v>
      </c>
      <c r="M10">
        <v>1300000</v>
      </c>
      <c r="N10">
        <v>30991</v>
      </c>
      <c r="O10">
        <v>26953</v>
      </c>
      <c r="P10">
        <v>1641214</v>
      </c>
      <c r="Q10">
        <v>2686000</v>
      </c>
      <c r="R10">
        <v>319000</v>
      </c>
    </row>
    <row r="11" spans="1:18" x14ac:dyDescent="0.35">
      <c r="A11" s="6">
        <v>1970</v>
      </c>
      <c r="B11">
        <v>174900</v>
      </c>
      <c r="C11">
        <v>1436.5</v>
      </c>
      <c r="D11">
        <v>1638.3</v>
      </c>
      <c r="E11">
        <v>369199</v>
      </c>
      <c r="F11">
        <v>182326</v>
      </c>
      <c r="G11">
        <v>16471</v>
      </c>
      <c r="H11">
        <v>493</v>
      </c>
      <c r="I11">
        <v>4320</v>
      </c>
      <c r="J11">
        <v>8954</v>
      </c>
      <c r="K11">
        <v>369000</v>
      </c>
      <c r="L11">
        <v>7389</v>
      </c>
      <c r="M11">
        <v>1300000</v>
      </c>
      <c r="N11">
        <v>30991</v>
      </c>
      <c r="O11">
        <v>26953</v>
      </c>
      <c r="P11">
        <v>1641214</v>
      </c>
      <c r="Q11">
        <v>2686000</v>
      </c>
      <c r="R11">
        <v>319000</v>
      </c>
    </row>
    <row r="12" spans="1:18" x14ac:dyDescent="0.35">
      <c r="A12" s="6">
        <v>1971</v>
      </c>
      <c r="B12">
        <v>172400</v>
      </c>
      <c r="C12">
        <v>1423.6</v>
      </c>
      <c r="D12">
        <v>1716.8</v>
      </c>
      <c r="E12">
        <v>370388</v>
      </c>
      <c r="F12">
        <v>209778</v>
      </c>
      <c r="G12">
        <v>16471</v>
      </c>
      <c r="H12">
        <v>493</v>
      </c>
      <c r="I12">
        <v>4320</v>
      </c>
      <c r="J12">
        <v>8954</v>
      </c>
      <c r="K12">
        <v>369000</v>
      </c>
      <c r="L12">
        <v>7389</v>
      </c>
      <c r="M12">
        <v>1300000</v>
      </c>
      <c r="N12">
        <v>30991</v>
      </c>
      <c r="O12">
        <v>26953</v>
      </c>
      <c r="P12">
        <v>1641214</v>
      </c>
      <c r="Q12">
        <v>2686000</v>
      </c>
      <c r="R12">
        <v>319000</v>
      </c>
    </row>
    <row r="13" spans="1:18" x14ac:dyDescent="0.35">
      <c r="A13" s="6">
        <v>1972</v>
      </c>
      <c r="B13">
        <v>169000</v>
      </c>
      <c r="C13">
        <v>1380</v>
      </c>
      <c r="D13">
        <v>1763.7</v>
      </c>
      <c r="E13">
        <v>345394</v>
      </c>
      <c r="F13">
        <v>210490</v>
      </c>
      <c r="G13">
        <v>16471</v>
      </c>
      <c r="H13">
        <v>493</v>
      </c>
      <c r="I13">
        <v>4320</v>
      </c>
      <c r="J13">
        <v>8954</v>
      </c>
      <c r="K13">
        <v>369000</v>
      </c>
      <c r="L13">
        <v>7389</v>
      </c>
      <c r="M13">
        <v>1300000</v>
      </c>
      <c r="N13">
        <v>30991</v>
      </c>
      <c r="O13">
        <v>26953</v>
      </c>
      <c r="P13">
        <v>1641214</v>
      </c>
      <c r="Q13">
        <v>2686000</v>
      </c>
      <c r="R13">
        <v>319000</v>
      </c>
    </row>
    <row r="14" spans="1:18" x14ac:dyDescent="0.35">
      <c r="A14" s="6">
        <v>1973</v>
      </c>
      <c r="B14">
        <v>165100</v>
      </c>
      <c r="C14">
        <v>1317.5</v>
      </c>
      <c r="D14">
        <v>1722</v>
      </c>
      <c r="E14">
        <v>333980</v>
      </c>
      <c r="F14">
        <v>209443</v>
      </c>
      <c r="G14">
        <v>16471</v>
      </c>
      <c r="H14">
        <v>493</v>
      </c>
      <c r="I14">
        <v>4320</v>
      </c>
      <c r="J14">
        <v>8954</v>
      </c>
      <c r="K14">
        <v>369000</v>
      </c>
      <c r="L14">
        <v>7389</v>
      </c>
      <c r="M14">
        <v>1300000</v>
      </c>
      <c r="N14">
        <v>30991</v>
      </c>
      <c r="O14">
        <v>26953</v>
      </c>
      <c r="P14">
        <v>1641214</v>
      </c>
      <c r="Q14">
        <v>2686000</v>
      </c>
      <c r="R14">
        <v>319000</v>
      </c>
    </row>
    <row r="15" spans="1:18" x14ac:dyDescent="0.35">
      <c r="A15" s="6">
        <v>1974</v>
      </c>
      <c r="B15">
        <v>161300</v>
      </c>
      <c r="C15">
        <v>1236.8</v>
      </c>
      <c r="D15">
        <v>1728.7</v>
      </c>
      <c r="E15">
        <v>619013</v>
      </c>
      <c r="F15">
        <v>199653</v>
      </c>
      <c r="G15">
        <v>16471</v>
      </c>
      <c r="H15">
        <v>493</v>
      </c>
      <c r="I15">
        <v>4320</v>
      </c>
      <c r="J15">
        <v>8954</v>
      </c>
      <c r="K15">
        <v>369000</v>
      </c>
      <c r="L15">
        <v>7389</v>
      </c>
      <c r="M15">
        <v>1300000</v>
      </c>
      <c r="N15">
        <v>30991</v>
      </c>
      <c r="O15">
        <v>26953</v>
      </c>
      <c r="P15">
        <v>1641214</v>
      </c>
      <c r="Q15">
        <v>2686000</v>
      </c>
      <c r="R15">
        <v>319000</v>
      </c>
    </row>
    <row r="16" spans="1:18" x14ac:dyDescent="0.35">
      <c r="A16" s="6">
        <v>1975</v>
      </c>
      <c r="B16">
        <v>157700</v>
      </c>
      <c r="C16">
        <v>1185.5999999999999</v>
      </c>
      <c r="D16">
        <v>1831.5</v>
      </c>
      <c r="E16">
        <v>593800</v>
      </c>
      <c r="F16">
        <v>176612</v>
      </c>
      <c r="G16">
        <v>16471</v>
      </c>
      <c r="H16">
        <v>493</v>
      </c>
      <c r="I16">
        <v>4320</v>
      </c>
      <c r="J16">
        <v>8954</v>
      </c>
      <c r="K16">
        <v>369000</v>
      </c>
      <c r="L16">
        <v>7389</v>
      </c>
      <c r="M16">
        <v>1300000</v>
      </c>
      <c r="N16">
        <v>30991</v>
      </c>
      <c r="O16">
        <v>26953</v>
      </c>
      <c r="P16">
        <v>1641214</v>
      </c>
      <c r="Q16">
        <v>2686000</v>
      </c>
      <c r="R16">
        <v>319000</v>
      </c>
    </row>
    <row r="17" spans="1:18" x14ac:dyDescent="0.35">
      <c r="A17" s="6">
        <v>1976</v>
      </c>
      <c r="B17">
        <v>154400</v>
      </c>
      <c r="C17">
        <v>1115.5999999999999</v>
      </c>
      <c r="D17">
        <v>2027.5</v>
      </c>
      <c r="E17">
        <v>574864</v>
      </c>
      <c r="F17">
        <v>124060</v>
      </c>
      <c r="G17">
        <v>16471</v>
      </c>
      <c r="H17">
        <v>493</v>
      </c>
      <c r="I17">
        <v>4320</v>
      </c>
      <c r="J17">
        <v>8954</v>
      </c>
      <c r="K17">
        <v>369000</v>
      </c>
      <c r="L17">
        <v>7389</v>
      </c>
      <c r="M17">
        <v>1300000</v>
      </c>
      <c r="N17">
        <v>30991</v>
      </c>
      <c r="O17">
        <v>26953</v>
      </c>
      <c r="P17">
        <v>1641214</v>
      </c>
      <c r="Q17">
        <v>2686000</v>
      </c>
      <c r="R17">
        <v>319000</v>
      </c>
    </row>
    <row r="18" spans="1:18" x14ac:dyDescent="0.35">
      <c r="A18" s="6">
        <v>1977</v>
      </c>
      <c r="B18">
        <v>150700</v>
      </c>
      <c r="C18">
        <v>1025.5</v>
      </c>
      <c r="D18">
        <v>2164.8000000000002</v>
      </c>
      <c r="E18">
        <v>580739</v>
      </c>
      <c r="F18">
        <v>122612</v>
      </c>
      <c r="G18">
        <v>16471</v>
      </c>
      <c r="H18">
        <v>493</v>
      </c>
      <c r="I18">
        <v>4293</v>
      </c>
      <c r="J18">
        <v>8954</v>
      </c>
      <c r="K18">
        <v>369000</v>
      </c>
      <c r="L18">
        <v>7389</v>
      </c>
      <c r="M18">
        <v>1300000</v>
      </c>
      <c r="N18">
        <v>30991</v>
      </c>
      <c r="O18">
        <v>26953</v>
      </c>
      <c r="P18">
        <v>1624657</v>
      </c>
      <c r="Q18">
        <v>2686000</v>
      </c>
      <c r="R18">
        <v>405000</v>
      </c>
    </row>
    <row r="19" spans="1:18" x14ac:dyDescent="0.35">
      <c r="A19" s="6">
        <v>1978</v>
      </c>
      <c r="B19">
        <v>111200</v>
      </c>
      <c r="C19">
        <v>979.9</v>
      </c>
      <c r="D19">
        <v>2230.8000000000002</v>
      </c>
      <c r="E19">
        <v>577651</v>
      </c>
      <c r="F19">
        <v>129287</v>
      </c>
      <c r="G19">
        <v>16471</v>
      </c>
      <c r="H19">
        <v>493</v>
      </c>
      <c r="I19">
        <v>4266</v>
      </c>
      <c r="J19">
        <v>8954</v>
      </c>
      <c r="K19">
        <v>369000</v>
      </c>
      <c r="L19">
        <v>7070</v>
      </c>
      <c r="M19">
        <v>1300000</v>
      </c>
      <c r="N19">
        <v>30991</v>
      </c>
      <c r="O19">
        <v>26953</v>
      </c>
      <c r="P19">
        <v>1607000</v>
      </c>
      <c r="Q19">
        <v>2510000</v>
      </c>
      <c r="R19">
        <v>415000</v>
      </c>
    </row>
    <row r="20" spans="1:18" x14ac:dyDescent="0.35">
      <c r="A20" s="6">
        <v>1979</v>
      </c>
      <c r="B20">
        <v>321500</v>
      </c>
      <c r="C20">
        <v>953.3</v>
      </c>
      <c r="D20">
        <v>2322.1999999999998</v>
      </c>
      <c r="E20">
        <v>598781</v>
      </c>
      <c r="F20">
        <v>128590</v>
      </c>
      <c r="G20">
        <v>15840</v>
      </c>
      <c r="H20">
        <v>505</v>
      </c>
      <c r="I20">
        <v>4244</v>
      </c>
      <c r="J20">
        <v>8930</v>
      </c>
      <c r="K20">
        <v>464000</v>
      </c>
      <c r="L20">
        <v>7245</v>
      </c>
      <c r="M20">
        <v>1300000</v>
      </c>
      <c r="N20">
        <v>30995</v>
      </c>
      <c r="O20">
        <v>26721</v>
      </c>
      <c r="P20">
        <v>1587666</v>
      </c>
      <c r="Q20">
        <v>2504942</v>
      </c>
      <c r="R20">
        <v>438000</v>
      </c>
    </row>
    <row r="21" spans="1:18" x14ac:dyDescent="0.35">
      <c r="A21" s="6">
        <v>1980</v>
      </c>
      <c r="B21">
        <v>353100</v>
      </c>
      <c r="C21">
        <v>924.4</v>
      </c>
      <c r="D21">
        <v>2496.1</v>
      </c>
      <c r="E21">
        <v>602055</v>
      </c>
      <c r="F21">
        <v>118203</v>
      </c>
      <c r="G21">
        <v>16405</v>
      </c>
      <c r="H21">
        <v>575</v>
      </c>
      <c r="I21">
        <v>4215</v>
      </c>
      <c r="J21">
        <v>8992</v>
      </c>
      <c r="K21">
        <v>549000</v>
      </c>
      <c r="L21">
        <v>7304</v>
      </c>
      <c r="M21">
        <v>1300000</v>
      </c>
      <c r="N21">
        <v>32124</v>
      </c>
      <c r="O21">
        <v>26581</v>
      </c>
      <c r="P21">
        <v>1521891</v>
      </c>
      <c r="Q21">
        <v>2499929</v>
      </c>
      <c r="R21">
        <v>468000</v>
      </c>
    </row>
    <row r="22" spans="1:18" x14ac:dyDescent="0.35">
      <c r="A22" s="6">
        <v>1981</v>
      </c>
      <c r="B22">
        <v>333900</v>
      </c>
      <c r="C22">
        <v>881.7</v>
      </c>
      <c r="D22">
        <v>2491.9</v>
      </c>
      <c r="E22">
        <v>599386</v>
      </c>
      <c r="F22">
        <v>111700</v>
      </c>
      <c r="G22">
        <v>16831</v>
      </c>
      <c r="H22">
        <v>826</v>
      </c>
      <c r="I22">
        <v>4190</v>
      </c>
      <c r="J22">
        <v>9637</v>
      </c>
      <c r="K22">
        <v>551000</v>
      </c>
      <c r="L22">
        <v>8013</v>
      </c>
      <c r="M22">
        <v>1300000</v>
      </c>
      <c r="N22">
        <v>33804</v>
      </c>
      <c r="O22">
        <v>27742</v>
      </c>
      <c r="P22">
        <v>1548570</v>
      </c>
      <c r="Q22">
        <v>2643958</v>
      </c>
      <c r="R22">
        <v>444000</v>
      </c>
    </row>
    <row r="23" spans="1:18" x14ac:dyDescent="0.35">
      <c r="A23" s="6">
        <v>1982</v>
      </c>
      <c r="B23">
        <v>325000</v>
      </c>
      <c r="C23">
        <v>848.6</v>
      </c>
      <c r="D23">
        <v>2563</v>
      </c>
      <c r="E23">
        <v>637737</v>
      </c>
      <c r="F23">
        <v>105280</v>
      </c>
      <c r="G23">
        <v>15815</v>
      </c>
      <c r="H23">
        <v>851</v>
      </c>
      <c r="I23">
        <v>4165</v>
      </c>
      <c r="J23">
        <v>9380</v>
      </c>
      <c r="K23">
        <v>505000</v>
      </c>
      <c r="L23">
        <v>7581</v>
      </c>
      <c r="M23">
        <v>1300000</v>
      </c>
      <c r="N23">
        <v>32092</v>
      </c>
      <c r="O23">
        <v>26833</v>
      </c>
      <c r="P23">
        <v>1522726</v>
      </c>
      <c r="Q23">
        <v>2637160</v>
      </c>
      <c r="R23">
        <v>340000</v>
      </c>
    </row>
    <row r="24" spans="1:18" x14ac:dyDescent="0.35">
      <c r="A24" s="6">
        <v>1983</v>
      </c>
      <c r="B24">
        <v>315600</v>
      </c>
      <c r="C24">
        <v>801.3</v>
      </c>
      <c r="D24">
        <v>2591.1</v>
      </c>
      <c r="E24">
        <v>649476</v>
      </c>
      <c r="F24">
        <v>101522</v>
      </c>
      <c r="G24">
        <v>17022</v>
      </c>
      <c r="H24">
        <v>833</v>
      </c>
      <c r="I24">
        <v>4149</v>
      </c>
      <c r="J24">
        <v>9139</v>
      </c>
      <c r="K24">
        <v>469000</v>
      </c>
      <c r="L24">
        <v>7339</v>
      </c>
      <c r="M24">
        <v>1300000</v>
      </c>
      <c r="N24">
        <v>31204</v>
      </c>
      <c r="O24">
        <v>26216</v>
      </c>
      <c r="P24">
        <v>3087000</v>
      </c>
      <c r="Q24">
        <v>2617000</v>
      </c>
      <c r="R24">
        <v>376000</v>
      </c>
    </row>
    <row r="25" spans="1:18" x14ac:dyDescent="0.35">
      <c r="A25" s="6">
        <v>1984</v>
      </c>
      <c r="B25">
        <v>310400</v>
      </c>
      <c r="C25">
        <v>822.9</v>
      </c>
      <c r="D25">
        <v>2612.6</v>
      </c>
      <c r="E25">
        <v>637069</v>
      </c>
      <c r="F25">
        <v>99052</v>
      </c>
      <c r="G25">
        <v>16170</v>
      </c>
      <c r="H25">
        <v>1159.8</v>
      </c>
      <c r="I25">
        <v>4132</v>
      </c>
      <c r="J25">
        <v>9054</v>
      </c>
      <c r="K25">
        <v>442000</v>
      </c>
      <c r="L25">
        <v>7340</v>
      </c>
      <c r="M25">
        <v>1300000</v>
      </c>
      <c r="N25">
        <v>30222</v>
      </c>
      <c r="O25">
        <v>26450</v>
      </c>
      <c r="P25">
        <v>3391752</v>
      </c>
      <c r="Q25">
        <v>2589240</v>
      </c>
      <c r="R25">
        <v>333000</v>
      </c>
    </row>
    <row r="26" spans="1:18" x14ac:dyDescent="0.35">
      <c r="A26" s="6">
        <v>1985</v>
      </c>
      <c r="B26">
        <v>328800</v>
      </c>
      <c r="C26">
        <v>806.6</v>
      </c>
      <c r="D26">
        <v>2808.6</v>
      </c>
      <c r="E26">
        <v>652196</v>
      </c>
      <c r="F26">
        <v>99097</v>
      </c>
      <c r="G26">
        <v>15970</v>
      </c>
      <c r="H26">
        <v>1240.5</v>
      </c>
      <c r="I26">
        <v>4112</v>
      </c>
      <c r="J26">
        <v>8887</v>
      </c>
      <c r="K26">
        <v>401000</v>
      </c>
      <c r="L26">
        <v>7222</v>
      </c>
      <c r="M26">
        <v>1300000</v>
      </c>
      <c r="N26">
        <v>31473</v>
      </c>
      <c r="O26">
        <v>26204</v>
      </c>
      <c r="P26">
        <v>3561320</v>
      </c>
      <c r="Q26">
        <v>2559323</v>
      </c>
      <c r="R26">
        <v>260000</v>
      </c>
    </row>
    <row r="27" spans="1:18" x14ac:dyDescent="0.35">
      <c r="A27" s="6">
        <v>1986</v>
      </c>
      <c r="B27">
        <v>343400</v>
      </c>
      <c r="C27">
        <v>819.7</v>
      </c>
      <c r="D27">
        <v>2783.9</v>
      </c>
      <c r="E27">
        <v>646439</v>
      </c>
      <c r="F27">
        <v>103639</v>
      </c>
      <c r="G27">
        <v>14384</v>
      </c>
      <c r="H27">
        <v>1306.8</v>
      </c>
      <c r="I27">
        <v>4092</v>
      </c>
      <c r="J27">
        <v>8012</v>
      </c>
      <c r="K27">
        <v>364000</v>
      </c>
      <c r="L27">
        <v>7047</v>
      </c>
      <c r="M27">
        <v>1300000</v>
      </c>
      <c r="N27">
        <v>28801</v>
      </c>
      <c r="O27">
        <v>23747</v>
      </c>
      <c r="P27">
        <v>3471800</v>
      </c>
      <c r="Q27">
        <v>2540000</v>
      </c>
      <c r="R27">
        <v>263000</v>
      </c>
    </row>
    <row r="28" spans="1:18" x14ac:dyDescent="0.35">
      <c r="A28" s="6">
        <v>1987</v>
      </c>
      <c r="B28">
        <v>574400</v>
      </c>
      <c r="C28">
        <v>802</v>
      </c>
      <c r="D28">
        <v>2745.5</v>
      </c>
      <c r="E28">
        <v>639560</v>
      </c>
      <c r="F28">
        <v>96749</v>
      </c>
      <c r="G28">
        <v>13331</v>
      </c>
      <c r="H28">
        <v>1496</v>
      </c>
      <c r="I28">
        <v>4074</v>
      </c>
      <c r="J28">
        <v>7167</v>
      </c>
      <c r="K28">
        <v>346000</v>
      </c>
      <c r="L28">
        <v>6704</v>
      </c>
      <c r="M28">
        <v>1300000</v>
      </c>
      <c r="N28">
        <v>26694</v>
      </c>
      <c r="O28">
        <v>22423</v>
      </c>
      <c r="P28">
        <v>3817220</v>
      </c>
      <c r="Q28">
        <v>2521720</v>
      </c>
      <c r="R28">
        <v>265000</v>
      </c>
    </row>
    <row r="29" spans="1:18" x14ac:dyDescent="0.35">
      <c r="A29" s="6">
        <v>1988</v>
      </c>
      <c r="B29">
        <v>572500</v>
      </c>
      <c r="C29">
        <v>779.9</v>
      </c>
      <c r="D29">
        <v>2692.8</v>
      </c>
      <c r="E29">
        <v>651207</v>
      </c>
      <c r="F29">
        <v>113029</v>
      </c>
      <c r="G29">
        <v>12939</v>
      </c>
      <c r="H29">
        <v>1727</v>
      </c>
      <c r="I29">
        <v>4056</v>
      </c>
      <c r="J29">
        <v>6694</v>
      </c>
      <c r="K29">
        <v>221000</v>
      </c>
      <c r="L29">
        <v>6606</v>
      </c>
      <c r="M29">
        <v>1300000</v>
      </c>
      <c r="N29">
        <v>25648</v>
      </c>
      <c r="O29">
        <v>20636</v>
      </c>
      <c r="P29">
        <v>3731767</v>
      </c>
      <c r="Q29">
        <v>2851700</v>
      </c>
      <c r="R29">
        <v>258000</v>
      </c>
    </row>
    <row r="30" spans="1:18" x14ac:dyDescent="0.35">
      <c r="A30" s="6">
        <v>1989</v>
      </c>
      <c r="B30">
        <v>566500</v>
      </c>
      <c r="C30">
        <v>763.8</v>
      </c>
      <c r="D30">
        <v>2670.5</v>
      </c>
      <c r="E30">
        <v>665661</v>
      </c>
      <c r="F30">
        <v>114844</v>
      </c>
      <c r="G30">
        <v>12683</v>
      </c>
      <c r="H30">
        <v>1914</v>
      </c>
      <c r="I30">
        <v>4036</v>
      </c>
      <c r="J30">
        <v>6969</v>
      </c>
      <c r="K30">
        <v>235000</v>
      </c>
      <c r="L30">
        <v>6279</v>
      </c>
      <c r="M30">
        <v>1500000</v>
      </c>
      <c r="N30">
        <v>26959</v>
      </c>
      <c r="O30">
        <v>21116</v>
      </c>
      <c r="P30">
        <v>3702739</v>
      </c>
      <c r="Q30">
        <v>2839552</v>
      </c>
      <c r="R30">
        <v>248000</v>
      </c>
    </row>
    <row r="31" spans="1:18" x14ac:dyDescent="0.35">
      <c r="A31" s="6">
        <v>1990</v>
      </c>
      <c r="B31">
        <v>542200</v>
      </c>
      <c r="C31">
        <v>730.5</v>
      </c>
      <c r="D31">
        <v>2732.4</v>
      </c>
      <c r="E31">
        <v>669201</v>
      </c>
      <c r="F31">
        <v>116203</v>
      </c>
      <c r="G31">
        <v>12258</v>
      </c>
      <c r="H31">
        <v>1748</v>
      </c>
      <c r="I31">
        <v>4016</v>
      </c>
      <c r="J31">
        <v>6941</v>
      </c>
      <c r="K31">
        <v>234000</v>
      </c>
      <c r="L31">
        <v>6133</v>
      </c>
      <c r="M31">
        <v>4400000</v>
      </c>
      <c r="N31">
        <v>26790</v>
      </c>
      <c r="O31">
        <v>21688</v>
      </c>
      <c r="P31">
        <v>3663906</v>
      </c>
      <c r="Q31">
        <v>2808736</v>
      </c>
      <c r="R31">
        <v>249000</v>
      </c>
    </row>
    <row r="32" spans="1:18" x14ac:dyDescent="0.35">
      <c r="A32" s="6">
        <v>1991</v>
      </c>
      <c r="B32">
        <v>524000</v>
      </c>
      <c r="C32">
        <v>678.2</v>
      </c>
      <c r="D32">
        <v>2725.4</v>
      </c>
      <c r="E32">
        <v>649718</v>
      </c>
      <c r="F32">
        <v>117840</v>
      </c>
      <c r="G32">
        <v>11203</v>
      </c>
      <c r="H32">
        <v>1548</v>
      </c>
      <c r="I32">
        <v>3998</v>
      </c>
      <c r="J32">
        <v>6317</v>
      </c>
      <c r="K32">
        <v>193000</v>
      </c>
      <c r="L32">
        <v>5792</v>
      </c>
      <c r="M32">
        <v>4400000</v>
      </c>
      <c r="N32">
        <v>23227</v>
      </c>
      <c r="O32">
        <v>20091</v>
      </c>
      <c r="P32">
        <v>3761387</v>
      </c>
      <c r="Q32">
        <v>2819329</v>
      </c>
      <c r="R32">
        <v>295000</v>
      </c>
    </row>
    <row r="33" spans="1:18" x14ac:dyDescent="0.35">
      <c r="A33" s="6">
        <v>1992</v>
      </c>
      <c r="B33">
        <v>501700</v>
      </c>
      <c r="C33">
        <v>636.5</v>
      </c>
      <c r="D33">
        <v>2710.9</v>
      </c>
      <c r="E33">
        <v>639935</v>
      </c>
      <c r="F33">
        <v>115239</v>
      </c>
      <c r="G33">
        <v>11115</v>
      </c>
      <c r="H33">
        <v>1446</v>
      </c>
      <c r="I33">
        <v>3963</v>
      </c>
      <c r="J33">
        <v>4956</v>
      </c>
      <c r="K33">
        <v>182000</v>
      </c>
      <c r="L33">
        <v>5691</v>
      </c>
      <c r="M33">
        <v>4400000</v>
      </c>
      <c r="N33">
        <v>19069</v>
      </c>
      <c r="O33">
        <v>16448</v>
      </c>
      <c r="P33">
        <v>3734814</v>
      </c>
      <c r="Q33">
        <v>2810348</v>
      </c>
      <c r="R33">
        <v>305000</v>
      </c>
    </row>
    <row r="34" spans="1:18" x14ac:dyDescent="0.35">
      <c r="A34" s="6">
        <v>1993</v>
      </c>
      <c r="B34">
        <v>482200</v>
      </c>
      <c r="C34">
        <v>610.20000000000005</v>
      </c>
      <c r="D34">
        <v>2671.6</v>
      </c>
      <c r="E34">
        <v>636588</v>
      </c>
      <c r="F34">
        <v>115784</v>
      </c>
      <c r="G34">
        <v>10818</v>
      </c>
      <c r="H34">
        <v>1367</v>
      </c>
      <c r="I34">
        <v>3931</v>
      </c>
      <c r="J34">
        <v>4348</v>
      </c>
      <c r="K34">
        <v>163000</v>
      </c>
      <c r="L34">
        <v>5605</v>
      </c>
      <c r="M34">
        <v>4400000</v>
      </c>
      <c r="N34">
        <v>16300</v>
      </c>
      <c r="O34">
        <v>15067</v>
      </c>
      <c r="P34">
        <v>3827755</v>
      </c>
      <c r="Q34">
        <v>2694321</v>
      </c>
      <c r="R34">
        <v>309000</v>
      </c>
    </row>
    <row r="35" spans="1:18" x14ac:dyDescent="0.35">
      <c r="A35" s="6">
        <v>1994</v>
      </c>
      <c r="B35">
        <v>457600</v>
      </c>
      <c r="C35">
        <v>600.20000000000005</v>
      </c>
      <c r="D35">
        <v>2232.3000000000002</v>
      </c>
      <c r="E35">
        <v>621645</v>
      </c>
      <c r="F35">
        <v>106210</v>
      </c>
      <c r="G35">
        <v>9784</v>
      </c>
      <c r="H35">
        <v>1337</v>
      </c>
      <c r="I35">
        <v>3898</v>
      </c>
      <c r="J35">
        <v>4152</v>
      </c>
      <c r="K35">
        <v>161000</v>
      </c>
      <c r="L35">
        <v>5408</v>
      </c>
      <c r="M35">
        <v>4400000</v>
      </c>
      <c r="N35">
        <v>15667</v>
      </c>
      <c r="O35">
        <v>14213</v>
      </c>
      <c r="P35">
        <v>3788091</v>
      </c>
      <c r="Q35">
        <v>2661277</v>
      </c>
      <c r="R35">
        <v>313000</v>
      </c>
    </row>
    <row r="36" spans="1:18" x14ac:dyDescent="0.35">
      <c r="A36" s="6">
        <v>1995</v>
      </c>
      <c r="B36">
        <v>565000</v>
      </c>
      <c r="C36">
        <v>560.79999999999995</v>
      </c>
      <c r="D36">
        <v>1898</v>
      </c>
      <c r="E36">
        <v>593278</v>
      </c>
      <c r="F36">
        <v>111504</v>
      </c>
      <c r="G36">
        <v>9533</v>
      </c>
      <c r="H36">
        <v>1513</v>
      </c>
      <c r="I36">
        <v>3862</v>
      </c>
      <c r="J36">
        <v>3861</v>
      </c>
      <c r="K36">
        <v>148000</v>
      </c>
      <c r="L36">
        <v>5334</v>
      </c>
      <c r="M36">
        <v>4400000</v>
      </c>
      <c r="N36">
        <v>19146</v>
      </c>
      <c r="O36">
        <v>14514</v>
      </c>
      <c r="P36">
        <v>3747646</v>
      </c>
      <c r="Q36">
        <v>2624593</v>
      </c>
      <c r="R36">
        <v>300000</v>
      </c>
    </row>
    <row r="37" spans="1:18" x14ac:dyDescent="0.35">
      <c r="A37" s="6">
        <v>1996</v>
      </c>
      <c r="B37">
        <v>574000</v>
      </c>
      <c r="C37">
        <v>568.9</v>
      </c>
      <c r="D37">
        <v>1928.9</v>
      </c>
      <c r="E37">
        <v>599569</v>
      </c>
      <c r="F37">
        <v>110723</v>
      </c>
      <c r="G37">
        <v>9250</v>
      </c>
      <c r="H37">
        <v>1540</v>
      </c>
      <c r="I37">
        <v>3825</v>
      </c>
      <c r="J37">
        <v>3660</v>
      </c>
      <c r="K37">
        <v>129000</v>
      </c>
      <c r="L37">
        <v>5832</v>
      </c>
      <c r="M37">
        <v>4400000</v>
      </c>
      <c r="N37">
        <v>19073</v>
      </c>
      <c r="O37">
        <v>14712</v>
      </c>
      <c r="P37">
        <v>3704551</v>
      </c>
      <c r="Q37">
        <v>2588854</v>
      </c>
      <c r="R37">
        <v>484000</v>
      </c>
    </row>
    <row r="38" spans="1:18" x14ac:dyDescent="0.35">
      <c r="A38" s="6">
        <v>1997</v>
      </c>
      <c r="B38">
        <v>660800</v>
      </c>
      <c r="C38">
        <v>540.70000000000005</v>
      </c>
      <c r="D38">
        <v>1841.2</v>
      </c>
      <c r="E38">
        <v>546580</v>
      </c>
      <c r="F38">
        <v>104884</v>
      </c>
      <c r="G38">
        <v>9667</v>
      </c>
      <c r="H38">
        <v>1724</v>
      </c>
      <c r="I38">
        <v>3791</v>
      </c>
      <c r="J38">
        <v>3450</v>
      </c>
      <c r="K38">
        <v>144000</v>
      </c>
      <c r="L38">
        <v>5623</v>
      </c>
      <c r="M38">
        <v>4400000</v>
      </c>
      <c r="N38">
        <v>18911</v>
      </c>
      <c r="O38">
        <v>13660</v>
      </c>
      <c r="P38">
        <v>3658687</v>
      </c>
      <c r="Q38">
        <v>2552016</v>
      </c>
      <c r="R38">
        <v>430000</v>
      </c>
    </row>
    <row r="39" spans="1:18" x14ac:dyDescent="0.35">
      <c r="A39" s="6">
        <v>1998</v>
      </c>
      <c r="B39">
        <v>614000</v>
      </c>
      <c r="C39">
        <v>544.6</v>
      </c>
      <c r="D39">
        <v>1808.7</v>
      </c>
      <c r="E39">
        <v>502751</v>
      </c>
      <c r="F39">
        <v>95808</v>
      </c>
      <c r="G39">
        <v>9032</v>
      </c>
      <c r="H39">
        <v>1493</v>
      </c>
      <c r="I39">
        <v>3752</v>
      </c>
      <c r="J39">
        <v>2344</v>
      </c>
      <c r="K39">
        <v>149000</v>
      </c>
      <c r="L39">
        <v>5122</v>
      </c>
      <c r="M39">
        <v>4400000</v>
      </c>
      <c r="N39">
        <v>16697</v>
      </c>
      <c r="O39">
        <v>10588</v>
      </c>
      <c r="P39">
        <v>3617431</v>
      </c>
      <c r="Q39">
        <v>2514582</v>
      </c>
      <c r="R39">
        <v>419000</v>
      </c>
    </row>
    <row r="40" spans="1:18" x14ac:dyDescent="0.35">
      <c r="A40" s="6">
        <v>1999</v>
      </c>
      <c r="B40">
        <v>1336000</v>
      </c>
      <c r="C40">
        <v>684.2</v>
      </c>
      <c r="D40">
        <v>1747.6</v>
      </c>
      <c r="E40">
        <v>487525</v>
      </c>
      <c r="F40">
        <v>95296</v>
      </c>
      <c r="G40">
        <v>8402</v>
      </c>
      <c r="H40">
        <v>1415</v>
      </c>
      <c r="I40">
        <v>1692</v>
      </c>
      <c r="J40">
        <v>1845</v>
      </c>
      <c r="K40">
        <v>121000</v>
      </c>
      <c r="L40">
        <v>5683</v>
      </c>
      <c r="M40">
        <v>4400000</v>
      </c>
      <c r="N40">
        <v>15738</v>
      </c>
      <c r="O40">
        <v>10159</v>
      </c>
      <c r="P40">
        <v>3579148</v>
      </c>
      <c r="Q40">
        <v>2477507</v>
      </c>
      <c r="R40">
        <v>433000</v>
      </c>
    </row>
    <row r="41" spans="1:18" x14ac:dyDescent="0.35">
      <c r="A41" s="6">
        <v>2000</v>
      </c>
      <c r="B41">
        <v>1891100</v>
      </c>
      <c r="C41">
        <v>654.20000000000005</v>
      </c>
      <c r="D41">
        <v>1718.9</v>
      </c>
      <c r="E41">
        <v>487339</v>
      </c>
      <c r="F41">
        <v>110724</v>
      </c>
      <c r="G41">
        <v>7763</v>
      </c>
      <c r="H41">
        <v>1326</v>
      </c>
      <c r="I41">
        <v>1692</v>
      </c>
      <c r="J41">
        <v>1586</v>
      </c>
      <c r="K41">
        <v>119000</v>
      </c>
      <c r="L41">
        <v>4983</v>
      </c>
      <c r="M41">
        <v>4400000</v>
      </c>
      <c r="N41">
        <v>15368</v>
      </c>
      <c r="O41">
        <v>10210</v>
      </c>
      <c r="P41">
        <v>3079169</v>
      </c>
      <c r="Q41">
        <v>2422915</v>
      </c>
      <c r="R41">
        <v>417000</v>
      </c>
    </row>
    <row r="42" spans="1:18" x14ac:dyDescent="0.35">
      <c r="A42" s="6">
        <v>2001</v>
      </c>
      <c r="B42">
        <v>1860000</v>
      </c>
      <c r="C42">
        <v>679.1</v>
      </c>
      <c r="D42">
        <v>1682.9</v>
      </c>
      <c r="E42">
        <v>417534</v>
      </c>
      <c r="F42">
        <v>112603</v>
      </c>
      <c r="G42">
        <v>7419</v>
      </c>
      <c r="H42">
        <v>1142</v>
      </c>
      <c r="I42">
        <v>1692</v>
      </c>
      <c r="J42">
        <v>1315</v>
      </c>
      <c r="K42">
        <v>97000</v>
      </c>
      <c r="L42">
        <v>4782</v>
      </c>
      <c r="M42">
        <v>4400000</v>
      </c>
      <c r="N42">
        <v>13919</v>
      </c>
      <c r="O42">
        <v>8896</v>
      </c>
      <c r="P42">
        <v>3079169</v>
      </c>
      <c r="Q42">
        <v>2422915</v>
      </c>
      <c r="R42">
        <v>437000</v>
      </c>
    </row>
    <row r="43" spans="1:18" x14ac:dyDescent="0.35">
      <c r="A43" s="6">
        <v>2002</v>
      </c>
      <c r="B43">
        <v>1830000</v>
      </c>
      <c r="C43">
        <v>655.1</v>
      </c>
      <c r="D43">
        <v>1693.8</v>
      </c>
      <c r="E43">
        <v>403970</v>
      </c>
      <c r="F43">
        <v>103311</v>
      </c>
      <c r="G43">
        <v>6666</v>
      </c>
      <c r="H43">
        <v>1070</v>
      </c>
      <c r="I43">
        <v>1692</v>
      </c>
      <c r="J43">
        <v>970</v>
      </c>
      <c r="K43">
        <v>95000</v>
      </c>
      <c r="L43">
        <v>4335</v>
      </c>
      <c r="M43">
        <v>4400000</v>
      </c>
      <c r="N43">
        <v>12593</v>
      </c>
      <c r="O43">
        <v>7808</v>
      </c>
      <c r="P43">
        <v>3079169</v>
      </c>
      <c r="Q43">
        <v>2422915</v>
      </c>
      <c r="R43">
        <v>452000</v>
      </c>
    </row>
    <row r="44" spans="1:18" x14ac:dyDescent="0.35">
      <c r="A44" s="6">
        <v>2003</v>
      </c>
      <c r="B44">
        <v>1840000</v>
      </c>
      <c r="C44">
        <v>615.1</v>
      </c>
      <c r="D44">
        <v>1664.2</v>
      </c>
      <c r="E44">
        <v>377110</v>
      </c>
      <c r="F44">
        <v>94779</v>
      </c>
      <c r="G44">
        <v>6774</v>
      </c>
      <c r="H44">
        <v>1023</v>
      </c>
      <c r="I44">
        <v>1692</v>
      </c>
      <c r="J44">
        <v>872</v>
      </c>
      <c r="K44">
        <v>82000</v>
      </c>
      <c r="L44">
        <v>4920</v>
      </c>
      <c r="M44">
        <v>5600000</v>
      </c>
      <c r="N44">
        <v>11230</v>
      </c>
      <c r="O44">
        <v>6871</v>
      </c>
      <c r="P44">
        <v>3079169</v>
      </c>
      <c r="Q44">
        <v>2422915</v>
      </c>
      <c r="R44">
        <v>439000</v>
      </c>
    </row>
    <row r="45" spans="1:18" x14ac:dyDescent="0.35">
      <c r="A45" s="6">
        <v>2004</v>
      </c>
      <c r="B45">
        <v>1720000</v>
      </c>
      <c r="C45">
        <v>597.79999999999995</v>
      </c>
      <c r="D45">
        <v>1594</v>
      </c>
      <c r="E45">
        <v>316820</v>
      </c>
      <c r="F45">
        <v>94922</v>
      </c>
      <c r="G45">
        <v>6037</v>
      </c>
      <c r="H45">
        <v>1009</v>
      </c>
      <c r="I45">
        <v>1692</v>
      </c>
      <c r="J45">
        <v>749</v>
      </c>
      <c r="K45">
        <v>78000</v>
      </c>
      <c r="L45">
        <v>4303</v>
      </c>
      <c r="M45">
        <v>5600000</v>
      </c>
      <c r="N45">
        <v>9245</v>
      </c>
      <c r="O45">
        <v>6251</v>
      </c>
      <c r="P45">
        <v>3079169</v>
      </c>
      <c r="Q45">
        <v>2422915</v>
      </c>
      <c r="R45">
        <v>429000</v>
      </c>
    </row>
    <row r="46" spans="1:18" x14ac:dyDescent="0.35">
      <c r="A46" s="6">
        <v>2005</v>
      </c>
      <c r="B46">
        <v>1660000</v>
      </c>
      <c r="C46">
        <v>610.6</v>
      </c>
      <c r="D46">
        <v>1593</v>
      </c>
      <c r="E46">
        <v>314285</v>
      </c>
      <c r="F46">
        <v>95262</v>
      </c>
      <c r="G46">
        <v>5546</v>
      </c>
      <c r="H46">
        <v>787</v>
      </c>
      <c r="I46">
        <v>1692</v>
      </c>
      <c r="J46">
        <v>667</v>
      </c>
      <c r="K46">
        <v>80000</v>
      </c>
      <c r="L46">
        <v>3846</v>
      </c>
      <c r="M46">
        <v>5600000</v>
      </c>
      <c r="N46">
        <v>6568</v>
      </c>
      <c r="O46">
        <v>5299</v>
      </c>
      <c r="P46">
        <v>3079169</v>
      </c>
      <c r="Q46">
        <v>2422915</v>
      </c>
      <c r="R46">
        <v>444000</v>
      </c>
    </row>
    <row r="47" spans="1:18" x14ac:dyDescent="0.35">
      <c r="A47" s="6">
        <v>2006</v>
      </c>
      <c r="B47">
        <v>1620000</v>
      </c>
      <c r="C47">
        <v>758</v>
      </c>
      <c r="D47">
        <v>1632.6</v>
      </c>
      <c r="E47">
        <v>310666</v>
      </c>
      <c r="F47">
        <v>93341</v>
      </c>
      <c r="G47">
        <v>6589</v>
      </c>
      <c r="H47">
        <v>965</v>
      </c>
      <c r="I47">
        <v>1692</v>
      </c>
      <c r="J47">
        <v>552</v>
      </c>
      <c r="K47">
        <v>95000</v>
      </c>
      <c r="L47">
        <v>3960</v>
      </c>
      <c r="M47">
        <v>5600000</v>
      </c>
      <c r="N47">
        <v>6684</v>
      </c>
      <c r="O47">
        <v>5063</v>
      </c>
      <c r="P47">
        <v>3079169</v>
      </c>
      <c r="Q47">
        <v>2422915</v>
      </c>
      <c r="R47">
        <v>431000</v>
      </c>
    </row>
    <row r="48" spans="1:18" x14ac:dyDescent="0.35">
      <c r="A48" s="6">
        <v>2007</v>
      </c>
      <c r="B48">
        <v>3340000</v>
      </c>
      <c r="C48">
        <v>717.4</v>
      </c>
      <c r="D48">
        <v>1639.7</v>
      </c>
      <c r="E48">
        <v>322746</v>
      </c>
      <c r="F48">
        <v>93538</v>
      </c>
      <c r="G48">
        <v>6923</v>
      </c>
      <c r="H48">
        <v>1032</v>
      </c>
      <c r="I48">
        <v>1692</v>
      </c>
      <c r="J48">
        <v>737</v>
      </c>
      <c r="K48">
        <v>101000</v>
      </c>
      <c r="L48">
        <v>3940</v>
      </c>
      <c r="M48">
        <v>5600000</v>
      </c>
      <c r="N48">
        <v>6873</v>
      </c>
      <c r="O48">
        <v>6055</v>
      </c>
      <c r="P48">
        <v>3079169</v>
      </c>
      <c r="Q48">
        <v>2422915</v>
      </c>
      <c r="R48">
        <v>423400</v>
      </c>
    </row>
    <row r="49" spans="1:18" x14ac:dyDescent="0.35">
      <c r="A49" s="6">
        <v>2008</v>
      </c>
      <c r="B49">
        <v>3500000</v>
      </c>
      <c r="C49">
        <v>725.5</v>
      </c>
      <c r="D49">
        <v>1633.8</v>
      </c>
      <c r="E49">
        <v>299480</v>
      </c>
      <c r="F49">
        <v>94157</v>
      </c>
      <c r="G49">
        <v>7565</v>
      </c>
      <c r="H49">
        <v>987</v>
      </c>
      <c r="I49">
        <v>1692</v>
      </c>
      <c r="J49">
        <v>682</v>
      </c>
      <c r="K49">
        <v>213000</v>
      </c>
      <c r="L49">
        <v>3778</v>
      </c>
      <c r="M49">
        <v>5600000</v>
      </c>
      <c r="N49">
        <v>6588</v>
      </c>
      <c r="O49">
        <v>5984</v>
      </c>
      <c r="P49">
        <v>3079169</v>
      </c>
      <c r="Q49">
        <v>2422915</v>
      </c>
      <c r="R49">
        <v>482000</v>
      </c>
    </row>
    <row r="50" spans="1:18" x14ac:dyDescent="0.35">
      <c r="A50" s="6">
        <v>2009</v>
      </c>
      <c r="B50">
        <v>4300000</v>
      </c>
      <c r="C50">
        <v>699.7</v>
      </c>
      <c r="D50">
        <v>1754.2</v>
      </c>
      <c r="E50">
        <v>318157</v>
      </c>
      <c r="F50">
        <v>85333</v>
      </c>
      <c r="G50">
        <v>7456</v>
      </c>
      <c r="H50">
        <v>947</v>
      </c>
      <c r="I50">
        <v>1692</v>
      </c>
      <c r="J50">
        <v>636</v>
      </c>
      <c r="K50">
        <v>222000</v>
      </c>
      <c r="L50">
        <v>3605</v>
      </c>
      <c r="M50">
        <v>5600000</v>
      </c>
      <c r="N50">
        <v>5665</v>
      </c>
      <c r="O50">
        <v>5005</v>
      </c>
      <c r="P50">
        <v>3079169</v>
      </c>
      <c r="Q50">
        <v>2422915</v>
      </c>
      <c r="R50">
        <v>447000</v>
      </c>
    </row>
    <row r="51" spans="1:18" x14ac:dyDescent="0.35">
      <c r="A51" s="6">
        <v>2010</v>
      </c>
      <c r="B51">
        <v>4216000</v>
      </c>
      <c r="C51">
        <v>634.29999999999995</v>
      </c>
      <c r="D51">
        <v>1727.5</v>
      </c>
      <c r="E51">
        <v>308687</v>
      </c>
      <c r="F51">
        <v>82731</v>
      </c>
      <c r="G51">
        <v>7290</v>
      </c>
      <c r="H51">
        <v>918</v>
      </c>
      <c r="I51">
        <v>3194</v>
      </c>
      <c r="J51">
        <v>451.3</v>
      </c>
      <c r="K51">
        <v>215000</v>
      </c>
      <c r="L51">
        <v>3301</v>
      </c>
      <c r="M51">
        <v>5600000</v>
      </c>
      <c r="N51">
        <v>6253.6</v>
      </c>
      <c r="O51">
        <v>4250</v>
      </c>
      <c r="P51">
        <v>3079169</v>
      </c>
      <c r="Q51">
        <v>2422915</v>
      </c>
      <c r="R51">
        <v>383000</v>
      </c>
    </row>
    <row r="52" spans="1:18" x14ac:dyDescent="0.35">
      <c r="A52" s="6">
        <v>2011</v>
      </c>
      <c r="B52">
        <v>4130000</v>
      </c>
      <c r="C52">
        <v>600.5</v>
      </c>
      <c r="D52">
        <v>1977</v>
      </c>
      <c r="E52">
        <v>300968</v>
      </c>
      <c r="F52">
        <v>190900</v>
      </c>
      <c r="G52">
        <v>8851</v>
      </c>
      <c r="H52">
        <v>1470</v>
      </c>
      <c r="I52">
        <v>3159</v>
      </c>
      <c r="J52">
        <v>400</v>
      </c>
      <c r="K52">
        <v>195000</v>
      </c>
      <c r="L52">
        <v>3074</v>
      </c>
      <c r="M52">
        <v>5600000</v>
      </c>
      <c r="N52">
        <v>6480</v>
      </c>
      <c r="O52">
        <v>4133</v>
      </c>
      <c r="P52">
        <v>3079169</v>
      </c>
      <c r="Q52">
        <v>2422915</v>
      </c>
      <c r="R52">
        <v>416000</v>
      </c>
    </row>
    <row r="53" spans="1:18" x14ac:dyDescent="0.35">
      <c r="A53" s="6">
        <v>2012</v>
      </c>
      <c r="B53">
        <v>4060000</v>
      </c>
      <c r="C53">
        <v>595.6</v>
      </c>
      <c r="D53">
        <v>1903.1</v>
      </c>
      <c r="E53">
        <v>300568</v>
      </c>
      <c r="F53">
        <v>186800</v>
      </c>
      <c r="G53">
        <v>10570</v>
      </c>
      <c r="H53">
        <v>2044</v>
      </c>
      <c r="I53">
        <v>3123</v>
      </c>
      <c r="J53">
        <v>247</v>
      </c>
      <c r="K53">
        <v>256000</v>
      </c>
      <c r="L53">
        <v>2936</v>
      </c>
      <c r="M53">
        <v>5600000</v>
      </c>
      <c r="N53">
        <v>6953</v>
      </c>
      <c r="O53">
        <v>4807</v>
      </c>
      <c r="P53">
        <v>3079169</v>
      </c>
      <c r="Q53">
        <v>2422915</v>
      </c>
      <c r="R53">
        <v>410000</v>
      </c>
    </row>
    <row r="54" spans="1:18" x14ac:dyDescent="0.35">
      <c r="A54" s="6">
        <v>2013</v>
      </c>
      <c r="B54">
        <v>4110000</v>
      </c>
      <c r="C54">
        <v>603</v>
      </c>
      <c r="D54">
        <v>1995.7</v>
      </c>
      <c r="E54">
        <v>316368</v>
      </c>
      <c r="F54">
        <v>134600</v>
      </c>
      <c r="G54">
        <v>10364</v>
      </c>
      <c r="H54">
        <v>2148</v>
      </c>
      <c r="I54">
        <v>3283</v>
      </c>
      <c r="J54">
        <v>126</v>
      </c>
      <c r="K54">
        <v>256000</v>
      </c>
      <c r="L54">
        <v>2617</v>
      </c>
      <c r="M54">
        <v>5600000</v>
      </c>
      <c r="N54">
        <v>5598</v>
      </c>
      <c r="O54">
        <v>4163</v>
      </c>
      <c r="P54">
        <v>3079169</v>
      </c>
      <c r="Q54">
        <v>2422915</v>
      </c>
      <c r="R54">
        <v>419000</v>
      </c>
    </row>
    <row r="55" spans="1:18" x14ac:dyDescent="0.35">
      <c r="A55" s="6">
        <v>2014</v>
      </c>
      <c r="B55">
        <v>4009400</v>
      </c>
      <c r="C55">
        <v>626.79999999999995</v>
      </c>
      <c r="D55">
        <v>2024.3</v>
      </c>
      <c r="E55">
        <v>334968</v>
      </c>
      <c r="F55">
        <v>135100</v>
      </c>
      <c r="G55">
        <v>10777</v>
      </c>
      <c r="H55">
        <v>2140</v>
      </c>
      <c r="I55">
        <v>3559</v>
      </c>
      <c r="J55">
        <v>116</v>
      </c>
      <c r="K55">
        <v>145000</v>
      </c>
      <c r="L55">
        <v>2682</v>
      </c>
      <c r="M55">
        <v>5600000</v>
      </c>
      <c r="N55">
        <v>5013</v>
      </c>
      <c r="O55">
        <v>3532</v>
      </c>
      <c r="P55">
        <v>3079169</v>
      </c>
      <c r="Q55">
        <v>2422915</v>
      </c>
      <c r="R55">
        <v>363000</v>
      </c>
    </row>
    <row r="56" spans="1:18" x14ac:dyDescent="0.35">
      <c r="A56" s="6">
        <v>2015</v>
      </c>
      <c r="B56">
        <v>3880000</v>
      </c>
      <c r="C56">
        <v>599.5</v>
      </c>
      <c r="D56">
        <v>1987.1</v>
      </c>
      <c r="E56">
        <v>359668</v>
      </c>
      <c r="F56">
        <v>129000</v>
      </c>
      <c r="G56">
        <v>10214.5</v>
      </c>
      <c r="H56">
        <v>2069.9</v>
      </c>
      <c r="I56">
        <v>4141</v>
      </c>
      <c r="J56">
        <v>88</v>
      </c>
      <c r="K56">
        <v>121000</v>
      </c>
      <c r="L56">
        <v>2287</v>
      </c>
      <c r="M56">
        <v>5600000</v>
      </c>
      <c r="N56">
        <v>5498.2</v>
      </c>
      <c r="O56">
        <v>2972.4</v>
      </c>
      <c r="P56">
        <v>3079169</v>
      </c>
      <c r="Q56">
        <v>2422915</v>
      </c>
      <c r="R56">
        <v>3220000</v>
      </c>
    </row>
    <row r="57" spans="1:18" x14ac:dyDescent="0.35">
      <c r="A57" s="6">
        <v>2016</v>
      </c>
      <c r="B57">
        <v>3819700</v>
      </c>
      <c r="C57">
        <v>638.4</v>
      </c>
      <c r="D57">
        <v>2118.1</v>
      </c>
      <c r="E57">
        <v>367768</v>
      </c>
      <c r="F57">
        <v>125476</v>
      </c>
      <c r="G57">
        <v>9937.2000000000007</v>
      </c>
      <c r="H57">
        <v>1983.8</v>
      </c>
      <c r="I57">
        <v>3005</v>
      </c>
      <c r="J57">
        <v>83</v>
      </c>
      <c r="K57">
        <v>101000</v>
      </c>
      <c r="L57">
        <v>2725</v>
      </c>
      <c r="M57">
        <v>5600000</v>
      </c>
      <c r="N57">
        <v>5345.3</v>
      </c>
      <c r="O57">
        <v>3009.2</v>
      </c>
      <c r="P57">
        <v>3079169</v>
      </c>
      <c r="Q57">
        <v>2422915</v>
      </c>
      <c r="R57">
        <v>315000</v>
      </c>
    </row>
    <row r="58" spans="1:18" x14ac:dyDescent="0.35">
      <c r="A58" s="6">
        <v>2017</v>
      </c>
      <c r="B58">
        <v>3799325</v>
      </c>
      <c r="C58">
        <v>648.6</v>
      </c>
      <c r="D58">
        <v>2095.1</v>
      </c>
      <c r="E58">
        <v>337968</v>
      </c>
      <c r="F58">
        <v>121600</v>
      </c>
      <c r="G58">
        <v>9101</v>
      </c>
      <c r="H58">
        <v>1910</v>
      </c>
      <c r="I58">
        <v>2959</v>
      </c>
      <c r="J58">
        <v>40</v>
      </c>
      <c r="K58">
        <v>98000</v>
      </c>
      <c r="L58">
        <v>2604</v>
      </c>
      <c r="M58">
        <v>5600000</v>
      </c>
      <c r="N58">
        <v>3626</v>
      </c>
      <c r="O58">
        <v>2231</v>
      </c>
      <c r="P58">
        <v>3079169</v>
      </c>
      <c r="Q58">
        <v>2422915</v>
      </c>
      <c r="R58">
        <v>311000</v>
      </c>
    </row>
    <row r="59" spans="1:18" x14ac:dyDescent="0.35">
      <c r="A59" s="6">
        <v>2018</v>
      </c>
      <c r="B59">
        <v>3799943</v>
      </c>
      <c r="C59">
        <v>672.3</v>
      </c>
      <c r="D59">
        <v>2083</v>
      </c>
      <c r="E59">
        <v>385168</v>
      </c>
      <c r="F59">
        <v>121604</v>
      </c>
      <c r="G59">
        <v>8984</v>
      </c>
      <c r="H59">
        <v>2578</v>
      </c>
      <c r="I59">
        <v>2902</v>
      </c>
      <c r="J59">
        <v>165</v>
      </c>
      <c r="K59">
        <v>96000</v>
      </c>
      <c r="L59">
        <v>2790</v>
      </c>
      <c r="M59">
        <v>5600000</v>
      </c>
      <c r="N59">
        <v>5074</v>
      </c>
      <c r="O59">
        <v>2286</v>
      </c>
      <c r="P59">
        <v>3079169</v>
      </c>
      <c r="Q59">
        <v>2422915</v>
      </c>
      <c r="R59">
        <v>274000</v>
      </c>
    </row>
    <row r="60" spans="1:18" x14ac:dyDescent="0.35">
      <c r="A60" s="6">
        <v>2019</v>
      </c>
      <c r="B60">
        <v>3776734</v>
      </c>
      <c r="C60">
        <v>771.6</v>
      </c>
      <c r="D60">
        <v>2007.9</v>
      </c>
      <c r="E60">
        <v>423088</v>
      </c>
      <c r="F60">
        <v>114973</v>
      </c>
      <c r="G60">
        <v>8115</v>
      </c>
      <c r="H60">
        <v>2597</v>
      </c>
      <c r="I60">
        <v>3523</v>
      </c>
      <c r="J60">
        <v>118</v>
      </c>
      <c r="K60">
        <v>77000</v>
      </c>
      <c r="L60">
        <v>2296</v>
      </c>
      <c r="M60">
        <v>5600000</v>
      </c>
      <c r="N60">
        <v>4865</v>
      </c>
      <c r="O60">
        <v>1913</v>
      </c>
      <c r="P60">
        <v>3079169</v>
      </c>
      <c r="Q60">
        <v>2422915</v>
      </c>
      <c r="R60">
        <v>269000</v>
      </c>
    </row>
    <row r="61" spans="1:18" x14ac:dyDescent="0.35">
      <c r="A61" s="6">
        <v>2020</v>
      </c>
      <c r="B61">
        <v>3752171</v>
      </c>
      <c r="C61">
        <v>736.5</v>
      </c>
      <c r="D61">
        <v>2061.1999999999998</v>
      </c>
      <c r="E61">
        <v>423088</v>
      </c>
      <c r="F61">
        <v>114973</v>
      </c>
      <c r="G61">
        <v>7348</v>
      </c>
      <c r="H61">
        <v>2359</v>
      </c>
      <c r="I61">
        <v>3468</v>
      </c>
      <c r="J61">
        <v>118</v>
      </c>
      <c r="K61">
        <v>75000</v>
      </c>
      <c r="L61">
        <v>2236</v>
      </c>
      <c r="M61">
        <v>5600000</v>
      </c>
      <c r="N61">
        <v>4480</v>
      </c>
      <c r="O61">
        <v>2180</v>
      </c>
      <c r="P61">
        <v>3079169</v>
      </c>
      <c r="Q61">
        <v>2422915</v>
      </c>
      <c r="R61">
        <v>267000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43F3-C3EE-402D-969F-C70C255E7A3D}">
  <dimension ref="A1:R62"/>
  <sheetViews>
    <sheetView topLeftCell="A10" workbookViewId="0">
      <selection activeCell="O38" sqref="O38"/>
    </sheetView>
  </sheetViews>
  <sheetFormatPr defaultRowHeight="14.5" x14ac:dyDescent="0.35"/>
  <sheetData>
    <row r="1" spans="1:18" x14ac:dyDescent="0.35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</row>
    <row r="2" spans="1:18" x14ac:dyDescent="0.35">
      <c r="A2" s="7" t="s">
        <v>36</v>
      </c>
      <c r="B2" s="7">
        <f>'opening stock'!B2-'opening stock'!B61+SUM(Depletion!B:B)</f>
        <v>-990507</v>
      </c>
      <c r="C2" s="7">
        <f>'opening stock'!C2-'opening stock'!C61+SUM(Depletion!C:C)</f>
        <v>4141.2999999999984</v>
      </c>
      <c r="D2" s="7">
        <f>'opening stock'!D2-'opening stock'!D61+SUM(Depletion!D:D)</f>
        <v>5172.3999999999987</v>
      </c>
      <c r="E2" s="7">
        <f>'opening stock'!E2-'opening stock'!E61+SUM(Depletion!E:E)</f>
        <v>1125910.4999999998</v>
      </c>
      <c r="F2" s="7">
        <f>'opening stock'!F2-'opening stock'!F61+SUM(Depletion!F:F)</f>
        <v>277077</v>
      </c>
      <c r="G2" s="7">
        <f>'opening stock'!G2-'opening stock'!G61+SUM(Depletion!G:G)</f>
        <v>36519</v>
      </c>
      <c r="H2" s="7">
        <f>'opening stock'!H2-'opening stock'!H61+SUM(Depletion!H:H)</f>
        <v>3655.4999999999991</v>
      </c>
      <c r="I2" s="7">
        <f>'opening stock'!I2-'opening stock'!I61+SUM(Depletion!I:I)</f>
        <v>2627.2000000000003</v>
      </c>
      <c r="J2" s="7">
        <f>'opening stock'!J2-'opening stock'!J61+SUM(Depletion!J:J)</f>
        <v>15708.8</v>
      </c>
      <c r="K2" s="7">
        <f>'opening stock'!K2-'opening stock'!K61+SUM(Depletion!K:K)</f>
        <v>696181</v>
      </c>
      <c r="L2" s="7">
        <f>'opening stock'!L2-'opening stock'!L61+SUM(Depletion!L:L)</f>
        <v>13198.3</v>
      </c>
      <c r="M2" s="7">
        <f>'opening stock'!M2-'opening stock'!M61+SUM(Depletion!M:M)</f>
        <v>-3911572</v>
      </c>
      <c r="N2" s="7">
        <f>'opening stock'!N2-'opening stock'!N61+SUM(Depletion!N:N)</f>
        <v>68474.7</v>
      </c>
      <c r="O2" s="7">
        <f>'opening stock'!O2-'opening stock'!O61+SUM(Depletion!O:O)</f>
        <v>59963.199999999997</v>
      </c>
      <c r="P2" s="7">
        <f>'opening stock'!P2-'opening stock'!P61+SUM(Depletion!P:P)</f>
        <v>-667194</v>
      </c>
      <c r="Q2" s="7">
        <f>'opening stock'!Q2-'opening stock'!Q61+SUM(Depletion!Q:Q)</f>
        <v>945751</v>
      </c>
      <c r="R2" s="7">
        <f>'opening stock'!R2-'opening stock'!R61+SUM(Depletion!R:R)</f>
        <v>487688</v>
      </c>
    </row>
    <row r="3" spans="1:18" x14ac:dyDescent="0.35">
      <c r="A3" s="6">
        <v>1961</v>
      </c>
    </row>
    <row r="4" spans="1:18" x14ac:dyDescent="0.35">
      <c r="A4" s="6">
        <v>1962</v>
      </c>
      <c r="B4">
        <f>Depletion!B3-'opening stock'!B2+'opening stock'!B3</f>
        <v>0</v>
      </c>
      <c r="C4">
        <f>Depletion!C3-'opening stock'!C2+'opening stock'!C3</f>
        <v>164.5</v>
      </c>
      <c r="D4">
        <f>Depletion!D3-'opening stock'!D2+'opening stock'!D3</f>
        <v>95.200000000000045</v>
      </c>
      <c r="E4">
        <f>Depletion!E3-'opening stock'!E2+'opening stock'!E3</f>
        <v>131420</v>
      </c>
      <c r="F4">
        <f>Depletion!F3-'opening stock'!F2+'opening stock'!F3</f>
        <v>1053</v>
      </c>
      <c r="G4">
        <f>Depletion!G3-'opening stock'!G2+'opening stock'!G3</f>
        <v>0</v>
      </c>
      <c r="H4">
        <f>Depletion!H3-'opening stock'!H2+'opening stock'!H3</f>
        <v>0</v>
      </c>
      <c r="I4">
        <f>Depletion!I3-'opening stock'!I2+'opening stock'!I3</f>
        <v>0</v>
      </c>
      <c r="J4">
        <f>Depletion!J3-'opening stock'!J2+'opening stock'!J3</f>
        <v>0</v>
      </c>
      <c r="K4">
        <f>Depletion!K3-'opening stock'!K2+'opening stock'!K3</f>
        <v>0</v>
      </c>
      <c r="L4">
        <f>Depletion!L3-'opening stock'!L2+'opening stock'!L3</f>
        <v>0</v>
      </c>
      <c r="M4">
        <f>Depletion!M3-'opening stock'!M2+'opening stock'!M3</f>
        <v>0</v>
      </c>
      <c r="N4">
        <f>Depletion!N3-'opening stock'!N2+'opening stock'!N3</f>
        <v>0</v>
      </c>
      <c r="O4">
        <f>Depletion!O3-'opening stock'!O2+'opening stock'!O3</f>
        <v>0</v>
      </c>
      <c r="P4">
        <f>Depletion!P3-'opening stock'!P2+'opening stock'!P3</f>
        <v>0</v>
      </c>
      <c r="Q4">
        <f>Depletion!Q3-'opening stock'!Q2+'opening stock'!Q3</f>
        <v>0</v>
      </c>
      <c r="R4">
        <f>Depletion!R3-'opening stock'!R2+'opening stock'!R3</f>
        <v>0</v>
      </c>
    </row>
    <row r="5" spans="1:18" x14ac:dyDescent="0.35">
      <c r="A5" s="6">
        <v>1963</v>
      </c>
      <c r="B5">
        <f>Depletion!B4-'opening stock'!B3+'opening stock'!B4</f>
        <v>0</v>
      </c>
      <c r="C5">
        <f>Depletion!C4-'opening stock'!C3+'opening stock'!C4</f>
        <v>81.899999999999977</v>
      </c>
      <c r="D5">
        <f>Depletion!D4-'opening stock'!D3+'opening stock'!D4</f>
        <v>72.899999999999977</v>
      </c>
      <c r="E5">
        <f>Depletion!E4-'opening stock'!E3+'opening stock'!E4</f>
        <v>27235</v>
      </c>
      <c r="F5">
        <f>Depletion!F4-'opening stock'!F3+'opening stock'!F4</f>
        <v>1303</v>
      </c>
      <c r="G5">
        <f>Depletion!G4-'opening stock'!G3+'opening stock'!G4</f>
        <v>0</v>
      </c>
      <c r="H5">
        <f>Depletion!H4-'opening stock'!H3+'opening stock'!H4</f>
        <v>0</v>
      </c>
      <c r="I5">
        <f>Depletion!I4-'opening stock'!I3+'opening stock'!I4</f>
        <v>0</v>
      </c>
      <c r="J5">
        <f>Depletion!J4-'opening stock'!J3+'opening stock'!J4</f>
        <v>0</v>
      </c>
      <c r="K5">
        <f>Depletion!K4-'opening stock'!K3+'opening stock'!K4</f>
        <v>0</v>
      </c>
      <c r="L5">
        <f>Depletion!L4-'opening stock'!L3+'opening stock'!L4</f>
        <v>0</v>
      </c>
      <c r="M5">
        <f>Depletion!M4-'opening stock'!M3+'opening stock'!M4</f>
        <v>0</v>
      </c>
      <c r="N5">
        <f>Depletion!N4-'opening stock'!N3+'opening stock'!N4</f>
        <v>0</v>
      </c>
      <c r="O5">
        <f>Depletion!O4-'opening stock'!O3+'opening stock'!O4</f>
        <v>0</v>
      </c>
      <c r="P5">
        <f>Depletion!P4-'opening stock'!P3+'opening stock'!P4</f>
        <v>0</v>
      </c>
      <c r="Q5">
        <f>Depletion!Q4-'opening stock'!Q3+'opening stock'!Q4</f>
        <v>0</v>
      </c>
      <c r="R5">
        <f>Depletion!R4-'opening stock'!R3+'opening stock'!R4</f>
        <v>0</v>
      </c>
    </row>
    <row r="6" spans="1:18" x14ac:dyDescent="0.35">
      <c r="A6" s="6">
        <v>1964</v>
      </c>
      <c r="B6">
        <f>Depletion!B5-'opening stock'!B4+'opening stock'!B5</f>
        <v>0</v>
      </c>
      <c r="C6">
        <f>Depletion!C5-'opening stock'!C4+'opening stock'!C5</f>
        <v>85.799999999999955</v>
      </c>
      <c r="D6">
        <f>Depletion!D5-'opening stock'!D4+'opening stock'!D5</f>
        <v>78.399999999999977</v>
      </c>
      <c r="E6">
        <f>Depletion!E5-'opening stock'!E4+'opening stock'!E5</f>
        <v>15439</v>
      </c>
      <c r="F6">
        <f>Depletion!F5-'opening stock'!F4+'opening stock'!F5</f>
        <v>3005</v>
      </c>
      <c r="G6">
        <f>Depletion!G5-'opening stock'!G4+'opening stock'!G5</f>
        <v>0</v>
      </c>
      <c r="H6">
        <f>Depletion!H5-'opening stock'!H4+'opening stock'!H5</f>
        <v>0</v>
      </c>
      <c r="I6">
        <f>Depletion!I5-'opening stock'!I4+'opening stock'!I5</f>
        <v>0</v>
      </c>
      <c r="J6">
        <f>Depletion!J5-'opening stock'!J4+'opening stock'!J5</f>
        <v>0</v>
      </c>
      <c r="K6">
        <f>Depletion!K5-'opening stock'!K4+'opening stock'!K5</f>
        <v>0</v>
      </c>
      <c r="L6">
        <f>Depletion!L5-'opening stock'!L4+'opening stock'!L5</f>
        <v>0</v>
      </c>
      <c r="M6">
        <f>Depletion!M5-'opening stock'!M4+'opening stock'!M5</f>
        <v>0</v>
      </c>
      <c r="N6">
        <f>Depletion!N5-'opening stock'!N4+'opening stock'!N5</f>
        <v>0</v>
      </c>
      <c r="O6">
        <f>Depletion!O5-'opening stock'!O4+'opening stock'!O5</f>
        <v>0</v>
      </c>
      <c r="P6">
        <f>Depletion!P5-'opening stock'!P4+'opening stock'!P5</f>
        <v>0</v>
      </c>
      <c r="Q6">
        <f>Depletion!Q5-'opening stock'!Q4+'opening stock'!Q5</f>
        <v>0</v>
      </c>
      <c r="R6">
        <f>Depletion!R5-'opening stock'!R4+'opening stock'!R5</f>
        <v>0</v>
      </c>
    </row>
    <row r="7" spans="1:18" x14ac:dyDescent="0.35">
      <c r="A7" s="6">
        <v>1965</v>
      </c>
      <c r="B7">
        <f>Depletion!B6-'opening stock'!B5+'opening stock'!B6</f>
        <v>0</v>
      </c>
      <c r="C7">
        <f>Depletion!C6-'opening stock'!C5+'opening stock'!C6</f>
        <v>378.59999999999991</v>
      </c>
      <c r="D7">
        <f>Depletion!D6-'opening stock'!D5+'opening stock'!D6</f>
        <v>385.1</v>
      </c>
      <c r="E7">
        <f>Depletion!E6-'opening stock'!E5+'opening stock'!E6</f>
        <v>44102</v>
      </c>
      <c r="F7">
        <f>Depletion!F6-'opening stock'!F5+'opening stock'!F6</f>
        <v>27190</v>
      </c>
      <c r="G7">
        <f>Depletion!G6-'opening stock'!G5+'opening stock'!G6</f>
        <v>0</v>
      </c>
      <c r="H7">
        <f>Depletion!H6-'opening stock'!H5+'opening stock'!H6</f>
        <v>0</v>
      </c>
      <c r="I7">
        <f>Depletion!I6-'opening stock'!I5+'opening stock'!I6</f>
        <v>0</v>
      </c>
      <c r="J7">
        <f>Depletion!J6-'opening stock'!J5+'opening stock'!J6</f>
        <v>0</v>
      </c>
      <c r="K7">
        <f>Depletion!K6-'opening stock'!K5+'opening stock'!K6</f>
        <v>0</v>
      </c>
      <c r="L7">
        <f>Depletion!L6-'opening stock'!L5+'opening stock'!L6</f>
        <v>0</v>
      </c>
      <c r="M7">
        <f>Depletion!M6-'opening stock'!M5+'opening stock'!M6</f>
        <v>0</v>
      </c>
      <c r="N7">
        <f>Depletion!N6-'opening stock'!N5+'opening stock'!N6</f>
        <v>0</v>
      </c>
      <c r="O7">
        <f>Depletion!O6-'opening stock'!O5+'opening stock'!O6</f>
        <v>0</v>
      </c>
      <c r="P7">
        <f>Depletion!P6-'opening stock'!P5+'opening stock'!P6</f>
        <v>0</v>
      </c>
      <c r="Q7">
        <f>Depletion!Q6-'opening stock'!Q5+'opening stock'!Q6</f>
        <v>0</v>
      </c>
      <c r="R7">
        <f>Depletion!R6-'opening stock'!R5+'opening stock'!R6</f>
        <v>0</v>
      </c>
    </row>
    <row r="8" spans="1:18" x14ac:dyDescent="0.35">
      <c r="A8" s="6">
        <v>1966</v>
      </c>
      <c r="B8">
        <f>Depletion!B7-'opening stock'!B6+'opening stock'!B7</f>
        <v>0</v>
      </c>
      <c r="C8">
        <f>Depletion!C7-'opening stock'!C6+'opening stock'!C7</f>
        <v>100.40000000000009</v>
      </c>
      <c r="D8">
        <f>Depletion!D7-'opening stock'!D6+'opening stock'!D7</f>
        <v>63</v>
      </c>
      <c r="E8">
        <f>Depletion!E7-'opening stock'!E6+'opening stock'!E7</f>
        <v>29814</v>
      </c>
      <c r="F8">
        <f>Depletion!F7-'opening stock'!F6+'opening stock'!F7</f>
        <v>-2922</v>
      </c>
      <c r="G8">
        <f>Depletion!G7-'opening stock'!G6+'opening stock'!G7</f>
        <v>0</v>
      </c>
      <c r="H8">
        <f>Depletion!H7-'opening stock'!H6+'opening stock'!H7</f>
        <v>0</v>
      </c>
      <c r="I8">
        <f>Depletion!I7-'opening stock'!I6+'opening stock'!I7</f>
        <v>0</v>
      </c>
      <c r="J8">
        <f>Depletion!J7-'opening stock'!J6+'opening stock'!J7</f>
        <v>0</v>
      </c>
      <c r="K8">
        <f>Depletion!K7-'opening stock'!K6+'opening stock'!K7</f>
        <v>0</v>
      </c>
      <c r="L8">
        <f>Depletion!L7-'opening stock'!L6+'opening stock'!L7</f>
        <v>0</v>
      </c>
      <c r="M8">
        <f>Depletion!M7-'opening stock'!M6+'opening stock'!M7</f>
        <v>0</v>
      </c>
      <c r="N8">
        <f>Depletion!N7-'opening stock'!N6+'opening stock'!N7</f>
        <v>0</v>
      </c>
      <c r="O8">
        <f>Depletion!O7-'opening stock'!O6+'opening stock'!O7</f>
        <v>0</v>
      </c>
      <c r="P8">
        <f>Depletion!P7-'opening stock'!P6+'opening stock'!P7</f>
        <v>0</v>
      </c>
      <c r="Q8">
        <f>Depletion!Q7-'opening stock'!Q6+'opening stock'!Q7</f>
        <v>0</v>
      </c>
      <c r="R8">
        <f>Depletion!R7-'opening stock'!R6+'opening stock'!R7</f>
        <v>0</v>
      </c>
    </row>
    <row r="9" spans="1:18" x14ac:dyDescent="0.35">
      <c r="A9" s="6">
        <v>1967</v>
      </c>
      <c r="B9">
        <f>Depletion!B8-'opening stock'!B7+'opening stock'!B8</f>
        <v>400</v>
      </c>
      <c r="C9">
        <f>Depletion!C8-'opening stock'!C7+'opening stock'!C8</f>
        <v>180.79999999999995</v>
      </c>
      <c r="D9">
        <f>Depletion!D8-'opening stock'!D7+'opening stock'!D8</f>
        <v>113.90000000000009</v>
      </c>
      <c r="E9">
        <f>Depletion!E8-'opening stock'!E7+'opening stock'!E8</f>
        <v>9040</v>
      </c>
      <c r="F9">
        <f>Depletion!F8-'opening stock'!F7+'opening stock'!F8</f>
        <v>22005</v>
      </c>
      <c r="G9">
        <f>Depletion!G8-'opening stock'!G7+'opening stock'!G8</f>
        <v>0</v>
      </c>
      <c r="H9">
        <f>Depletion!H8-'opening stock'!H7+'opening stock'!H8</f>
        <v>0</v>
      </c>
      <c r="I9">
        <f>Depletion!I8-'opening stock'!I7+'opening stock'!I8</f>
        <v>0</v>
      </c>
      <c r="J9">
        <f>Depletion!J8-'opening stock'!J7+'opening stock'!J8</f>
        <v>0</v>
      </c>
      <c r="K9">
        <f>Depletion!K8-'opening stock'!K7+'opening stock'!K8</f>
        <v>0</v>
      </c>
      <c r="L9">
        <f>Depletion!L8-'opening stock'!L7+'opening stock'!L8</f>
        <v>0</v>
      </c>
      <c r="M9">
        <f>Depletion!M8-'opening stock'!M7+'opening stock'!M8</f>
        <v>0</v>
      </c>
      <c r="N9">
        <f>Depletion!N8-'opening stock'!N7+'opening stock'!N8</f>
        <v>0</v>
      </c>
      <c r="O9">
        <f>Depletion!O8-'opening stock'!O7+'opening stock'!O8</f>
        <v>0</v>
      </c>
      <c r="P9">
        <f>Depletion!P8-'opening stock'!P7+'opening stock'!P8</f>
        <v>0</v>
      </c>
      <c r="Q9">
        <f>Depletion!Q8-'opening stock'!Q7+'opening stock'!Q8</f>
        <v>0</v>
      </c>
      <c r="R9">
        <f>Depletion!R8-'opening stock'!R7+'opening stock'!R8</f>
        <v>0</v>
      </c>
    </row>
    <row r="10" spans="1:18" x14ac:dyDescent="0.35">
      <c r="A10" s="6">
        <v>1968</v>
      </c>
      <c r="B10">
        <f>Depletion!B9-'opening stock'!B8+'opening stock'!B9</f>
        <v>1400</v>
      </c>
      <c r="C10">
        <f>Depletion!C9-'opening stock'!C8+'opening stock'!C9</f>
        <v>111.70000000000005</v>
      </c>
      <c r="D10">
        <f>Depletion!D9-'opening stock'!D8+'opening stock'!D9</f>
        <v>91.499999999999773</v>
      </c>
      <c r="E10">
        <f>Depletion!E9-'opening stock'!E8+'opening stock'!E9</f>
        <v>25225</v>
      </c>
      <c r="F10">
        <f>Depletion!F9-'opening stock'!F8+'opening stock'!F9</f>
        <v>8780</v>
      </c>
      <c r="G10">
        <f>Depletion!G9-'opening stock'!G8+'opening stock'!G9</f>
        <v>0</v>
      </c>
      <c r="H10">
        <f>Depletion!H9-'opening stock'!H8+'opening stock'!H9</f>
        <v>0</v>
      </c>
      <c r="I10">
        <f>Depletion!I9-'opening stock'!I8+'opening stock'!I9</f>
        <v>0</v>
      </c>
      <c r="J10">
        <f>Depletion!J9-'opening stock'!J8+'opening stock'!J9</f>
        <v>0</v>
      </c>
      <c r="K10">
        <f>Depletion!K9-'opening stock'!K8+'opening stock'!K9</f>
        <v>0</v>
      </c>
      <c r="L10">
        <f>Depletion!L9-'opening stock'!L8+'opening stock'!L9</f>
        <v>0</v>
      </c>
      <c r="M10">
        <f>Depletion!M9-'opening stock'!M8+'opening stock'!M9</f>
        <v>0</v>
      </c>
      <c r="N10">
        <f>Depletion!N9-'opening stock'!N8+'opening stock'!N9</f>
        <v>0</v>
      </c>
      <c r="O10">
        <f>Depletion!O9-'opening stock'!O8+'opening stock'!O9</f>
        <v>0</v>
      </c>
      <c r="P10">
        <f>Depletion!P9-'opening stock'!P8+'opening stock'!P9</f>
        <v>0</v>
      </c>
      <c r="Q10">
        <f>Depletion!Q9-'opening stock'!Q8+'opening stock'!Q9</f>
        <v>0</v>
      </c>
      <c r="R10">
        <f>Depletion!R9-'opening stock'!R8+'opening stock'!R9</f>
        <v>0</v>
      </c>
    </row>
    <row r="11" spans="1:18" x14ac:dyDescent="0.35">
      <c r="A11" s="6">
        <v>1969</v>
      </c>
      <c r="B11">
        <f>Depletion!B10-'opening stock'!B9+'opening stock'!B10</f>
        <v>900</v>
      </c>
      <c r="C11">
        <f>Depletion!C10-'opening stock'!C9+'opening stock'!C10</f>
        <v>143.10000000000014</v>
      </c>
      <c r="D11">
        <f>Depletion!D10-'opening stock'!D9+'opening stock'!D10</f>
        <v>141.00000000000023</v>
      </c>
      <c r="E11">
        <f>Depletion!E10-'opening stock'!E9+'opening stock'!E10</f>
        <v>99446</v>
      </c>
      <c r="F11">
        <f>Depletion!F10-'opening stock'!F9+'opening stock'!F10</f>
        <v>61771</v>
      </c>
      <c r="G11">
        <f>Depletion!G10-'opening stock'!G9+'opening stock'!G10</f>
        <v>0</v>
      </c>
      <c r="H11">
        <f>Depletion!H10-'opening stock'!H9+'opening stock'!H10</f>
        <v>0</v>
      </c>
      <c r="I11">
        <f>Depletion!I10-'opening stock'!I9+'opening stock'!I10</f>
        <v>0</v>
      </c>
      <c r="J11">
        <f>Depletion!J10-'opening stock'!J9+'opening stock'!J10</f>
        <v>0</v>
      </c>
      <c r="K11">
        <f>Depletion!K10-'opening stock'!K9+'opening stock'!K10</f>
        <v>0</v>
      </c>
      <c r="L11">
        <f>Depletion!L10-'opening stock'!L9+'opening stock'!L10</f>
        <v>0</v>
      </c>
      <c r="M11">
        <f>Depletion!M10-'opening stock'!M9+'opening stock'!M10</f>
        <v>0</v>
      </c>
      <c r="N11">
        <f>Depletion!N10-'opening stock'!N9+'opening stock'!N10</f>
        <v>0</v>
      </c>
      <c r="O11">
        <f>Depletion!O10-'opening stock'!O9+'opening stock'!O10</f>
        <v>0</v>
      </c>
      <c r="P11">
        <f>Depletion!P10-'opening stock'!P9+'opening stock'!P10</f>
        <v>0</v>
      </c>
      <c r="Q11">
        <f>Depletion!Q10-'opening stock'!Q9+'opening stock'!Q10</f>
        <v>0</v>
      </c>
      <c r="R11">
        <f>Depletion!R10-'opening stock'!R9+'opening stock'!R10</f>
        <v>0</v>
      </c>
    </row>
    <row r="12" spans="1:18" x14ac:dyDescent="0.35">
      <c r="A12" s="6">
        <v>1970</v>
      </c>
      <c r="B12">
        <f>Depletion!B11-'opening stock'!B10+'opening stock'!B11</f>
        <v>200</v>
      </c>
      <c r="C12">
        <f>Depletion!C11-'opening stock'!C10+'opening stock'!C11</f>
        <v>69.699999999999818</v>
      </c>
      <c r="D12">
        <f>Depletion!D11-'opening stock'!D10+'opening stock'!D11</f>
        <v>144.79999999999995</v>
      </c>
      <c r="E12">
        <f>Depletion!E11-'opening stock'!E10+'opening stock'!E11</f>
        <v>59063</v>
      </c>
      <c r="F12">
        <f>Depletion!F11-'opening stock'!F10+'opening stock'!F11</f>
        <v>18459</v>
      </c>
      <c r="G12">
        <f>Depletion!G11-'opening stock'!G10+'opening stock'!G11</f>
        <v>0</v>
      </c>
      <c r="H12">
        <f>Depletion!H11-'opening stock'!H10+'opening stock'!H11</f>
        <v>0</v>
      </c>
      <c r="I12">
        <f>Depletion!I11-'opening stock'!I10+'opening stock'!I11</f>
        <v>0</v>
      </c>
      <c r="J12">
        <f>Depletion!J11-'opening stock'!J10+'opening stock'!J11</f>
        <v>0</v>
      </c>
      <c r="K12">
        <f>Depletion!K11-'opening stock'!K10+'opening stock'!K11</f>
        <v>0</v>
      </c>
      <c r="L12">
        <f>Depletion!L11-'opening stock'!L10+'opening stock'!L11</f>
        <v>0</v>
      </c>
      <c r="M12">
        <f>Depletion!M11-'opening stock'!M10+'opening stock'!M11</f>
        <v>0</v>
      </c>
      <c r="N12">
        <f>Depletion!N11-'opening stock'!N10+'opening stock'!N11</f>
        <v>0</v>
      </c>
      <c r="O12">
        <f>Depletion!O11-'opening stock'!O10+'opening stock'!O11</f>
        <v>0</v>
      </c>
      <c r="P12">
        <f>Depletion!P11-'opening stock'!P10+'opening stock'!P11</f>
        <v>0</v>
      </c>
      <c r="Q12">
        <f>Depletion!Q11-'opening stock'!Q10+'opening stock'!Q11</f>
        <v>0</v>
      </c>
      <c r="R12">
        <f>Depletion!R11-'opening stock'!R10+'opening stock'!R11</f>
        <v>0</v>
      </c>
    </row>
    <row r="13" spans="1:18" x14ac:dyDescent="0.35">
      <c r="A13" s="6">
        <v>1971</v>
      </c>
      <c r="B13">
        <f>Depletion!B12-'opening stock'!B11+'opening stock'!B12</f>
        <v>800</v>
      </c>
      <c r="C13">
        <f>Depletion!C12-'opening stock'!C11+'opening stock'!C12</f>
        <v>63.399999999999864</v>
      </c>
      <c r="D13">
        <f>Depletion!D12-'opening stock'!D11+'opening stock'!D12</f>
        <v>133.5</v>
      </c>
      <c r="E13">
        <f>Depletion!E12-'opening stock'!E11+'opening stock'!E12</f>
        <v>15394</v>
      </c>
      <c r="F13">
        <f>Depletion!F12-'opening stock'!F11+'opening stock'!F12</f>
        <v>32081</v>
      </c>
      <c r="G13">
        <f>Depletion!G12-'opening stock'!G11+'opening stock'!G12</f>
        <v>0</v>
      </c>
      <c r="H13">
        <f>Depletion!H12-'opening stock'!H11+'opening stock'!H12</f>
        <v>0</v>
      </c>
      <c r="I13">
        <f>Depletion!I12-'opening stock'!I11+'opening stock'!I12</f>
        <v>0</v>
      </c>
      <c r="J13">
        <f>Depletion!J12-'opening stock'!J11+'opening stock'!J12</f>
        <v>0</v>
      </c>
      <c r="K13">
        <f>Depletion!K12-'opening stock'!K11+'opening stock'!K12</f>
        <v>0</v>
      </c>
      <c r="L13">
        <f>Depletion!L12-'opening stock'!L11+'opening stock'!L12</f>
        <v>0</v>
      </c>
      <c r="M13">
        <f>Depletion!M12-'opening stock'!M11+'opening stock'!M12</f>
        <v>0</v>
      </c>
      <c r="N13">
        <f>Depletion!N12-'opening stock'!N11+'opening stock'!N12</f>
        <v>0</v>
      </c>
      <c r="O13">
        <f>Depletion!O12-'opening stock'!O11+'opening stock'!O12</f>
        <v>0</v>
      </c>
      <c r="P13">
        <f>Depletion!P12-'opening stock'!P11+'opening stock'!P12</f>
        <v>0</v>
      </c>
      <c r="Q13">
        <f>Depletion!Q12-'opening stock'!Q11+'opening stock'!Q12</f>
        <v>0</v>
      </c>
      <c r="R13">
        <f>Depletion!R12-'opening stock'!R11+'opening stock'!R12</f>
        <v>0</v>
      </c>
    </row>
    <row r="14" spans="1:18" x14ac:dyDescent="0.35">
      <c r="A14" s="6">
        <v>1972</v>
      </c>
      <c r="B14">
        <f>Depletion!B13-'opening stock'!B12+'opening stock'!B13</f>
        <v>600</v>
      </c>
      <c r="C14">
        <f>Depletion!C13-'opening stock'!C12+'opening stock'!C13</f>
        <v>38.700000000000045</v>
      </c>
      <c r="D14">
        <f>Depletion!D13-'opening stock'!D12+'opening stock'!D13</f>
        <v>110.20000000000005</v>
      </c>
      <c r="E14">
        <f>Depletion!E13-'opening stock'!E12+'opening stock'!E13</f>
        <v>-6905</v>
      </c>
      <c r="F14">
        <f>Depletion!F13-'opening stock'!F12+'opening stock'!F13</f>
        <v>7435</v>
      </c>
      <c r="G14">
        <f>Depletion!G13-'opening stock'!G12+'opening stock'!G13</f>
        <v>0</v>
      </c>
      <c r="H14">
        <f>Depletion!H13-'opening stock'!H12+'opening stock'!H13</f>
        <v>0</v>
      </c>
      <c r="I14">
        <f>Depletion!I13-'opening stock'!I12+'opening stock'!I13</f>
        <v>0</v>
      </c>
      <c r="J14">
        <f>Depletion!J13-'opening stock'!J12+'opening stock'!J13</f>
        <v>0</v>
      </c>
      <c r="K14">
        <f>Depletion!K13-'opening stock'!K12+'opening stock'!K13</f>
        <v>0</v>
      </c>
      <c r="L14">
        <f>Depletion!L13-'opening stock'!L12+'opening stock'!L13</f>
        <v>0</v>
      </c>
      <c r="M14">
        <f>Depletion!M13-'opening stock'!M12+'opening stock'!M13</f>
        <v>0</v>
      </c>
      <c r="N14">
        <f>Depletion!N13-'opening stock'!N12+'opening stock'!N13</f>
        <v>0</v>
      </c>
      <c r="O14">
        <f>Depletion!O13-'opening stock'!O12+'opening stock'!O13</f>
        <v>0</v>
      </c>
      <c r="P14">
        <f>Depletion!P13-'opening stock'!P12+'opening stock'!P13</f>
        <v>0</v>
      </c>
      <c r="Q14">
        <f>Depletion!Q13-'opening stock'!Q12+'opening stock'!Q13</f>
        <v>0</v>
      </c>
      <c r="R14">
        <f>Depletion!R13-'opening stock'!R12+'opening stock'!R13</f>
        <v>0</v>
      </c>
    </row>
    <row r="15" spans="1:18" x14ac:dyDescent="0.35">
      <c r="A15" s="6">
        <v>1973</v>
      </c>
      <c r="B15">
        <f>Depletion!B14-'opening stock'!B13+'opening stock'!B14</f>
        <v>-100</v>
      </c>
      <c r="C15">
        <f>Depletion!C14-'opening stock'!C13+'opening stock'!C14</f>
        <v>36.900000000000091</v>
      </c>
      <c r="D15">
        <f>Depletion!D14-'opening stock'!D13+'opening stock'!D14</f>
        <v>23.799999999999955</v>
      </c>
      <c r="E15">
        <f>Depletion!E14-'opening stock'!E13+'opening stock'!E14</f>
        <v>8032</v>
      </c>
      <c r="F15">
        <f>Depletion!F14-'opening stock'!F13+'opening stock'!F14</f>
        <v>6117</v>
      </c>
      <c r="G15">
        <f>Depletion!G14-'opening stock'!G13+'opening stock'!G14</f>
        <v>0</v>
      </c>
      <c r="H15">
        <f>Depletion!H14-'opening stock'!H13+'opening stock'!H14</f>
        <v>0</v>
      </c>
      <c r="I15">
        <f>Depletion!I14-'opening stock'!I13+'opening stock'!I14</f>
        <v>0</v>
      </c>
      <c r="J15">
        <f>Depletion!J14-'opening stock'!J13+'opening stock'!J14</f>
        <v>0</v>
      </c>
      <c r="K15">
        <f>Depletion!K14-'opening stock'!K13+'opening stock'!K14</f>
        <v>0</v>
      </c>
      <c r="L15">
        <f>Depletion!L14-'opening stock'!L13+'opening stock'!L14</f>
        <v>0</v>
      </c>
      <c r="M15">
        <f>Depletion!M14-'opening stock'!M13+'opening stock'!M14</f>
        <v>0</v>
      </c>
      <c r="N15">
        <f>Depletion!N14-'opening stock'!N13+'opening stock'!N14</f>
        <v>0</v>
      </c>
      <c r="O15">
        <f>Depletion!O14-'opening stock'!O13+'opening stock'!O14</f>
        <v>0</v>
      </c>
      <c r="P15">
        <f>Depletion!P14-'opening stock'!P13+'opening stock'!P14</f>
        <v>0</v>
      </c>
      <c r="Q15">
        <f>Depletion!Q14-'opening stock'!Q13+'opening stock'!Q14</f>
        <v>0</v>
      </c>
      <c r="R15">
        <f>Depletion!R14-'opening stock'!R13+'opening stock'!R14</f>
        <v>0</v>
      </c>
    </row>
    <row r="16" spans="1:18" x14ac:dyDescent="0.35">
      <c r="A16" s="6">
        <v>1974</v>
      </c>
      <c r="B16">
        <f>Depletion!B15-'opening stock'!B14+'opening stock'!B15</f>
        <v>-200</v>
      </c>
      <c r="C16">
        <f>Depletion!C15-'opening stock'!C14+'opening stock'!C15</f>
        <v>14.799999999999955</v>
      </c>
      <c r="D16">
        <f>Depletion!D15-'opening stock'!D14+'opening stock'!D15</f>
        <v>74.100000000000136</v>
      </c>
      <c r="E16">
        <f>Depletion!E15-'opening stock'!E14+'opening stock'!E15</f>
        <v>303629</v>
      </c>
      <c r="F16">
        <f>Depletion!F15-'opening stock'!F14+'opening stock'!F15</f>
        <v>-2886</v>
      </c>
      <c r="G16">
        <f>Depletion!G15-'opening stock'!G14+'opening stock'!G15</f>
        <v>0</v>
      </c>
      <c r="H16">
        <f>Depletion!H15-'opening stock'!H14+'opening stock'!H15</f>
        <v>0</v>
      </c>
      <c r="I16">
        <f>Depletion!I15-'opening stock'!I14+'opening stock'!I15</f>
        <v>0</v>
      </c>
      <c r="J16">
        <f>Depletion!J15-'opening stock'!J14+'opening stock'!J15</f>
        <v>0</v>
      </c>
      <c r="K16">
        <f>Depletion!K15-'opening stock'!K14+'opening stock'!K15</f>
        <v>0</v>
      </c>
      <c r="L16">
        <f>Depletion!L15-'opening stock'!L14+'opening stock'!L15</f>
        <v>0</v>
      </c>
      <c r="M16">
        <f>Depletion!M15-'opening stock'!M14+'opening stock'!M15</f>
        <v>0</v>
      </c>
      <c r="N16">
        <f>Depletion!N15-'opening stock'!N14+'opening stock'!N15</f>
        <v>0</v>
      </c>
      <c r="O16">
        <f>Depletion!O15-'opening stock'!O14+'opening stock'!O15</f>
        <v>0</v>
      </c>
      <c r="P16">
        <f>Depletion!P15-'opening stock'!P14+'opening stock'!P15</f>
        <v>0</v>
      </c>
      <c r="Q16">
        <f>Depletion!Q15-'opening stock'!Q14+'opening stock'!Q15</f>
        <v>0</v>
      </c>
      <c r="R16">
        <f>Depletion!R15-'opening stock'!R14+'opening stock'!R15</f>
        <v>0</v>
      </c>
    </row>
    <row r="17" spans="1:18" x14ac:dyDescent="0.35">
      <c r="A17" s="6">
        <v>1975</v>
      </c>
      <c r="B17">
        <f>Depletion!B16-'opening stock'!B15+'opening stock'!B16</f>
        <v>-300</v>
      </c>
      <c r="C17">
        <f>Depletion!C16-'opening stock'!C15+'opening stock'!C16</f>
        <v>28.700000000000045</v>
      </c>
      <c r="D17">
        <f>Depletion!D16-'opening stock'!D15+'opening stock'!D16</f>
        <v>169.29999999999995</v>
      </c>
      <c r="E17">
        <f>Depletion!E16-'opening stock'!E15+'opening stock'!E16</f>
        <v>-6761</v>
      </c>
      <c r="F17">
        <f>Depletion!F16-'opening stock'!F15+'opening stock'!F16</f>
        <v>-16517</v>
      </c>
      <c r="G17">
        <f>Depletion!G16-'opening stock'!G15+'opening stock'!G16</f>
        <v>0</v>
      </c>
      <c r="H17">
        <f>Depletion!H16-'opening stock'!H15+'opening stock'!H16</f>
        <v>0</v>
      </c>
      <c r="I17">
        <f>Depletion!I16-'opening stock'!I15+'opening stock'!I16</f>
        <v>0</v>
      </c>
      <c r="J17">
        <f>Depletion!J16-'opening stock'!J15+'opening stock'!J16</f>
        <v>0</v>
      </c>
      <c r="K17">
        <f>Depletion!K16-'opening stock'!K15+'opening stock'!K16</f>
        <v>0</v>
      </c>
      <c r="L17">
        <f>Depletion!L16-'opening stock'!L15+'opening stock'!L16</f>
        <v>0</v>
      </c>
      <c r="M17">
        <f>Depletion!M16-'opening stock'!M15+'opening stock'!M16</f>
        <v>0</v>
      </c>
      <c r="N17">
        <f>Depletion!N16-'opening stock'!N15+'opening stock'!N16</f>
        <v>0</v>
      </c>
      <c r="O17">
        <f>Depletion!O16-'opening stock'!O15+'opening stock'!O16</f>
        <v>0</v>
      </c>
      <c r="P17">
        <f>Depletion!P16-'opening stock'!P15+'opening stock'!P16</f>
        <v>0</v>
      </c>
      <c r="Q17">
        <f>Depletion!Q16-'opening stock'!Q15+'opening stock'!Q16</f>
        <v>0</v>
      </c>
      <c r="R17">
        <f>Depletion!R16-'opening stock'!R15+'opening stock'!R16</f>
        <v>0</v>
      </c>
    </row>
    <row r="18" spans="1:18" x14ac:dyDescent="0.35">
      <c r="A18" s="6">
        <v>1976</v>
      </c>
      <c r="B18">
        <f>Depletion!B17-'opening stock'!B16+'opening stock'!B17</f>
        <v>500</v>
      </c>
      <c r="C18">
        <f>Depletion!C17-'opening stock'!C16+'opening stock'!C17</f>
        <v>-0.29999999999995453</v>
      </c>
      <c r="D18">
        <f>Depletion!D17-'opening stock'!D16+'opening stock'!D17</f>
        <v>267.59999999999991</v>
      </c>
      <c r="E18">
        <f>Depletion!E17-'opening stock'!E16+'opening stock'!E17</f>
        <v>-2105</v>
      </c>
      <c r="F18">
        <f>Depletion!F17-'opening stock'!F16+'opening stock'!F17</f>
        <v>-46151</v>
      </c>
      <c r="G18">
        <f>Depletion!G17-'opening stock'!G16+'opening stock'!G17</f>
        <v>0</v>
      </c>
      <c r="H18">
        <f>Depletion!H17-'opening stock'!H16+'opening stock'!H17</f>
        <v>0</v>
      </c>
      <c r="I18">
        <f>Depletion!I17-'opening stock'!I16+'opening stock'!I17</f>
        <v>55.399999999999636</v>
      </c>
      <c r="J18">
        <f>Depletion!J17-'opening stock'!J16+'opening stock'!J17</f>
        <v>0</v>
      </c>
      <c r="K18">
        <f>Depletion!K17-'opening stock'!K16+'opening stock'!K17</f>
        <v>0</v>
      </c>
      <c r="L18">
        <f>Depletion!L17-'opening stock'!L16+'opening stock'!L17</f>
        <v>0</v>
      </c>
      <c r="M18">
        <f>Depletion!M17-'opening stock'!M16+'opening stock'!M17</f>
        <v>5214</v>
      </c>
      <c r="N18">
        <f>Depletion!N17-'opening stock'!N16+'opening stock'!N17</f>
        <v>0</v>
      </c>
      <c r="O18">
        <f>Depletion!O17-'opening stock'!O16+'opening stock'!O17</f>
        <v>0</v>
      </c>
      <c r="P18">
        <f>Depletion!P17-'opening stock'!P16+'opening stock'!P17</f>
        <v>14388</v>
      </c>
      <c r="Q18">
        <f>Depletion!Q17-'opening stock'!Q16+'opening stock'!Q17</f>
        <v>11087</v>
      </c>
      <c r="R18">
        <f>Depletion!R17-'opening stock'!R16+'opening stock'!R17</f>
        <v>5439</v>
      </c>
    </row>
    <row r="19" spans="1:18" x14ac:dyDescent="0.35">
      <c r="A19" s="6">
        <v>1977</v>
      </c>
      <c r="B19">
        <f>Depletion!B18-'opening stock'!B17+'opening stock'!B18</f>
        <v>-300</v>
      </c>
      <c r="C19">
        <f>Depletion!C18-'opening stock'!C17+'opening stock'!C18</f>
        <v>-19.199999999999818</v>
      </c>
      <c r="D19">
        <f>Depletion!D18-'opening stock'!D17+'opening stock'!D18</f>
        <v>207.50000000000023</v>
      </c>
      <c r="E19">
        <f>Depletion!E18-'opening stock'!E17+'opening stock'!E18</f>
        <v>23124</v>
      </c>
      <c r="F19">
        <f>Depletion!F18-'opening stock'!F17+'opening stock'!F18</f>
        <v>5098</v>
      </c>
      <c r="G19">
        <f>Depletion!G18-'opening stock'!G17+'opening stock'!G18</f>
        <v>0</v>
      </c>
      <c r="H19">
        <f>Depletion!H18-'opening stock'!H17+'opening stock'!H18</f>
        <v>0</v>
      </c>
      <c r="I19">
        <f>Depletion!I18-'opening stock'!I17+'opening stock'!I18</f>
        <v>26.600000000000364</v>
      </c>
      <c r="J19">
        <f>Depletion!J18-'opening stock'!J17+'opening stock'!J18</f>
        <v>0</v>
      </c>
      <c r="K19">
        <f>Depletion!K18-'opening stock'!K17+'opening stock'!K18</f>
        <v>16567</v>
      </c>
      <c r="L19">
        <f>Depletion!L18-'opening stock'!L17+'opening stock'!L18</f>
        <v>232.5</v>
      </c>
      <c r="M19">
        <f>Depletion!M18-'opening stock'!M17+'opening stock'!M18</f>
        <v>5763</v>
      </c>
      <c r="N19">
        <f>Depletion!N18-'opening stock'!N17+'opening stock'!N18</f>
        <v>0</v>
      </c>
      <c r="O19">
        <f>Depletion!O18-'opening stock'!O17+'opening stock'!O18</f>
        <v>0</v>
      </c>
      <c r="P19">
        <f>Depletion!P18-'opening stock'!P17+'opening stock'!P18</f>
        <v>-1240</v>
      </c>
      <c r="Q19">
        <f>Depletion!Q18-'opening stock'!Q17+'opening stock'!Q18</f>
        <v>13204</v>
      </c>
      <c r="R19">
        <f>Depletion!R18-'opening stock'!R17+'opening stock'!R18</f>
        <v>91787</v>
      </c>
    </row>
    <row r="20" spans="1:18" x14ac:dyDescent="0.35">
      <c r="A20" s="6">
        <v>1978</v>
      </c>
      <c r="B20">
        <f>Depletion!B19-'opening stock'!B18+'opening stock'!B19</f>
        <v>-34800</v>
      </c>
      <c r="C20">
        <f>Depletion!C19-'opening stock'!C18+'opening stock'!C19</f>
        <v>22</v>
      </c>
      <c r="D20">
        <f>Depletion!D19-'opening stock'!D18+'opening stock'!D19</f>
        <v>131.90000000000009</v>
      </c>
      <c r="E20">
        <f>Depletion!E19-'opening stock'!E18+'opening stock'!E19</f>
        <v>13739</v>
      </c>
      <c r="F20">
        <f>Depletion!F19-'opening stock'!F18+'opening stock'!F19</f>
        <v>13092</v>
      </c>
      <c r="G20">
        <f>Depletion!G19-'opening stock'!G18+'opening stock'!G19</f>
        <v>659.39999999999964</v>
      </c>
      <c r="H20">
        <f>Depletion!H19-'opening stock'!H18+'opening stock'!H19</f>
        <v>54</v>
      </c>
      <c r="I20">
        <f>Depletion!I19-'opening stock'!I18+'opening stock'!I19</f>
        <v>15.899999999999636</v>
      </c>
      <c r="J20">
        <f>Depletion!J19-'opening stock'!J18+'opening stock'!J19</f>
        <v>319.79999999999927</v>
      </c>
      <c r="K20">
        <f>Depletion!K19-'opening stock'!K18+'opening stock'!K19</f>
        <v>13943</v>
      </c>
      <c r="L20">
        <f>Depletion!L19-'opening stock'!L18+'opening stock'!L19</f>
        <v>-190.69999999999982</v>
      </c>
      <c r="M20">
        <f>Depletion!M19-'opening stock'!M18+'opening stock'!M19</f>
        <v>6344</v>
      </c>
      <c r="N20">
        <f>Depletion!N19-'opening stock'!N18+'opening stock'!N19</f>
        <v>1267</v>
      </c>
      <c r="O20">
        <f>Depletion!O19-'opening stock'!O18+'opening stock'!O19</f>
        <v>1066.9000000000015</v>
      </c>
      <c r="P20">
        <f>Depletion!P19-'opening stock'!P18+'opening stock'!P19</f>
        <v>-516</v>
      </c>
      <c r="Q20">
        <f>Depletion!Q19-'opening stock'!Q18+'opening stock'!Q19</f>
        <v>-162664</v>
      </c>
      <c r="R20">
        <f>Depletion!R19-'opening stock'!R18+'opening stock'!R19</f>
        <v>18211</v>
      </c>
    </row>
    <row r="21" spans="1:18" x14ac:dyDescent="0.35">
      <c r="A21" s="6">
        <v>1979</v>
      </c>
      <c r="B21">
        <f>Depletion!B20-'opening stock'!B19+'opening stock'!B20</f>
        <v>217700</v>
      </c>
      <c r="C21">
        <f>Depletion!C20-'opening stock'!C19+'opening stock'!C20</f>
        <v>52.899999999999977</v>
      </c>
      <c r="D21">
        <f>Depletion!D20-'opening stock'!D19+'opening stock'!D20</f>
        <v>165.49999999999955</v>
      </c>
      <c r="E21">
        <f>Depletion!E20-'opening stock'!E19+'opening stock'!E20</f>
        <v>40789</v>
      </c>
      <c r="F21">
        <f>Depletion!F20-'opening stock'!F19+'opening stock'!F20</f>
        <v>5582</v>
      </c>
      <c r="G21">
        <f>Depletion!G20-'opening stock'!G19+'opening stock'!G20</f>
        <v>5.3999999999996362</v>
      </c>
      <c r="H21">
        <f>Depletion!H20-'opening stock'!H19+'opening stock'!H20</f>
        <v>63.100000000000023</v>
      </c>
      <c r="I21">
        <f>Depletion!I20-'opening stock'!I19+'opening stock'!I20</f>
        <v>37.600000000000364</v>
      </c>
      <c r="J21">
        <f>Depletion!J20-'opening stock'!J19+'opening stock'!J20</f>
        <v>286.70000000000073</v>
      </c>
      <c r="K21">
        <f>Depletion!K20-'opening stock'!K19+'opening stock'!K20</f>
        <v>106175</v>
      </c>
      <c r="L21">
        <f>Depletion!L20-'opening stock'!L19+'opening stock'!L20</f>
        <v>301.5</v>
      </c>
      <c r="M21">
        <f>Depletion!M20-'opening stock'!M19+'opening stock'!M20</f>
        <v>7074</v>
      </c>
      <c r="N21">
        <f>Depletion!N20-'opening stock'!N19+'opening stock'!N20</f>
        <v>1151</v>
      </c>
      <c r="O21">
        <f>Depletion!O20-'opening stock'!O19+'opening stock'!O20</f>
        <v>867.90000000000146</v>
      </c>
      <c r="P21">
        <f>Depletion!P20-'opening stock'!P19+'opening stock'!P20</f>
        <v>-722</v>
      </c>
      <c r="Q21">
        <f>Depletion!Q20-'opening stock'!Q19+'opening stock'!Q20</f>
        <v>9530</v>
      </c>
      <c r="R21">
        <f>Depletion!R20-'opening stock'!R19+'opening stock'!R20</f>
        <v>29530</v>
      </c>
    </row>
    <row r="22" spans="1:18" x14ac:dyDescent="0.35">
      <c r="A22" s="6">
        <v>1980</v>
      </c>
      <c r="B22">
        <f>Depletion!B21-'opening stock'!B20+'opening stock'!B21</f>
        <v>41900</v>
      </c>
      <c r="C22">
        <f>Depletion!C21-'opening stock'!C20+'opening stock'!C21</f>
        <v>45.600000000000023</v>
      </c>
      <c r="D22">
        <f>Depletion!D21-'opening stock'!D20+'opening stock'!D21</f>
        <v>243.90000000000009</v>
      </c>
      <c r="E22">
        <f>Depletion!E21-'opening stock'!E20+'opening stock'!E21</f>
        <v>22819</v>
      </c>
      <c r="F22">
        <f>Depletion!F21-'opening stock'!F20+'opening stock'!F21</f>
        <v>-4205</v>
      </c>
      <c r="G22">
        <f>Depletion!G21-'opening stock'!G20+'opening stock'!G21</f>
        <v>1281.3999999999996</v>
      </c>
      <c r="H22">
        <f>Depletion!H21-'opening stock'!H20+'opening stock'!H21</f>
        <v>120.60000000000002</v>
      </c>
      <c r="I22">
        <f>Depletion!I21-'opening stock'!I20+'opening stock'!I21</f>
        <v>20.100000000000364</v>
      </c>
      <c r="J22">
        <f>Depletion!J21-'opening stock'!J20+'opening stock'!J21</f>
        <v>313.60000000000036</v>
      </c>
      <c r="K22">
        <f>Depletion!K21-'opening stock'!K20+'opening stock'!K21</f>
        <v>96889</v>
      </c>
      <c r="L22">
        <f>Depletion!L21-'opening stock'!L20+'opening stock'!L21</f>
        <v>243.80000000000018</v>
      </c>
      <c r="M22">
        <f>Depletion!M21-'opening stock'!M20+'opening stock'!M21</f>
        <v>7201</v>
      </c>
      <c r="N22">
        <f>Depletion!N21-'opening stock'!N20+'opening stock'!N21</f>
        <v>2199</v>
      </c>
      <c r="O22">
        <f>Depletion!O21-'opening stock'!O20+'opening stock'!O21</f>
        <v>743.70000000000073</v>
      </c>
      <c r="P22">
        <f>Depletion!P21-'opening stock'!P20+'opening stock'!P21</f>
        <v>-45602</v>
      </c>
      <c r="Q22">
        <f>Depletion!Q21-'opening stock'!Q20+'opening stock'!Q21</f>
        <v>11502</v>
      </c>
      <c r="R22">
        <f>Depletion!R21-'opening stock'!R20+'opening stock'!R21</f>
        <v>36739</v>
      </c>
    </row>
    <row r="23" spans="1:18" x14ac:dyDescent="0.35">
      <c r="A23" s="6">
        <v>1981</v>
      </c>
      <c r="B23">
        <f>Depletion!B22-'opening stock'!B21+'opening stock'!B22</f>
        <v>-10300</v>
      </c>
      <c r="C23">
        <f>Depletion!C22-'opening stock'!C21+'opening stock'!C22</f>
        <v>23.200000000000045</v>
      </c>
      <c r="D23">
        <f>Depletion!D22-'opening stock'!D21+'opening stock'!D22</f>
        <v>63.600000000000364</v>
      </c>
      <c r="E23">
        <f>Depletion!E22-'opening stock'!E21+'opening stock'!E22</f>
        <v>16440</v>
      </c>
      <c r="F23">
        <f>Depletion!F22-'opening stock'!F21+'opening stock'!F22</f>
        <v>-643</v>
      </c>
      <c r="G23">
        <f>Depletion!G22-'opening stock'!G21+'opening stock'!G22</f>
        <v>1117.2999999999993</v>
      </c>
      <c r="H23">
        <f>Depletion!H22-'opening stock'!H21+'opening stock'!H22</f>
        <v>303</v>
      </c>
      <c r="I23">
        <f>Depletion!I22-'opening stock'!I21+'opening stock'!I22</f>
        <v>24.600000000000364</v>
      </c>
      <c r="J23">
        <f>Depletion!J22-'opening stock'!J21+'opening stock'!J22</f>
        <v>913.60000000000036</v>
      </c>
      <c r="K23">
        <f>Depletion!K22-'opening stock'!K21+'opening stock'!K22</f>
        <v>14850</v>
      </c>
      <c r="L23">
        <f>Depletion!L22-'opening stock'!L21+'opening stock'!L22</f>
        <v>869.19999999999982</v>
      </c>
      <c r="M23">
        <f>Depletion!M22-'opening stock'!M21+'opening stock'!M22</f>
        <v>6549</v>
      </c>
      <c r="N23">
        <f>Depletion!N22-'opening stock'!N21+'opening stock'!N22</f>
        <v>2809</v>
      </c>
      <c r="O23">
        <f>Depletion!O22-'opening stock'!O21+'opening stock'!O22</f>
        <v>2072.2000000000007</v>
      </c>
      <c r="P23">
        <f>Depletion!P22-'opening stock'!P21+'opening stock'!P22</f>
        <v>48418</v>
      </c>
      <c r="Q23">
        <f>Depletion!Q22-'opening stock'!Q21+'opening stock'!Q22</f>
        <v>162378</v>
      </c>
      <c r="R23">
        <f>Depletion!R22-'opening stock'!R21+'opening stock'!R22</f>
        <v>-16493</v>
      </c>
    </row>
    <row r="24" spans="1:18" x14ac:dyDescent="0.35">
      <c r="A24" s="6">
        <v>1982</v>
      </c>
      <c r="B24">
        <f>Depletion!B23-'opening stock'!B22+'opening stock'!B23</f>
        <v>500</v>
      </c>
      <c r="C24">
        <f>Depletion!C23-'opening stock'!C22+'opening stock'!C23</f>
        <v>28.699999999999932</v>
      </c>
      <c r="D24">
        <f>Depletion!D23-'opening stock'!D22+'opening stock'!D23</f>
        <v>140.59999999999991</v>
      </c>
      <c r="E24">
        <f>Depletion!E23-'opening stock'!E22+'opening stock'!E23</f>
        <v>56841</v>
      </c>
      <c r="F24">
        <f>Depletion!F23-'opening stock'!F22+'opening stock'!F23</f>
        <v>-934</v>
      </c>
      <c r="G24">
        <f>Depletion!G23-'opening stock'!G22+'opening stock'!G23</f>
        <v>-403.5</v>
      </c>
      <c r="H24">
        <f>Depletion!H23-'opening stock'!H22+'opening stock'!H23</f>
        <v>89.700000000000045</v>
      </c>
      <c r="I24">
        <f>Depletion!I23-'opening stock'!I22+'opening stock'!I23</f>
        <v>8.1999999999998181</v>
      </c>
      <c r="J24">
        <f>Depletion!J23-'opening stock'!J22+'opening stock'!J23</f>
        <v>15.200000000000728</v>
      </c>
      <c r="K24">
        <f>Depletion!K23-'opening stock'!K22+'opening stock'!K23</f>
        <v>-32039</v>
      </c>
      <c r="L24">
        <f>Depletion!L23-'opening stock'!L22+'opening stock'!L23</f>
        <v>-343.39999999999964</v>
      </c>
      <c r="M24">
        <f>Depletion!M23-'opening stock'!M22+'opening stock'!M23</f>
        <v>5309</v>
      </c>
      <c r="N24">
        <f>Depletion!N23-'opening stock'!N22+'opening stock'!N23</f>
        <v>-398</v>
      </c>
      <c r="O24">
        <f>Depletion!O23-'opening stock'!O22+'opening stock'!O23</f>
        <v>56.599999999998545</v>
      </c>
      <c r="P24">
        <f>Depletion!P23-'opening stock'!P22+'opening stock'!P23</f>
        <v>-3548</v>
      </c>
      <c r="Q24">
        <f>Depletion!Q23-'opening stock'!Q22+'opening stock'!Q23</f>
        <v>13717</v>
      </c>
      <c r="R24">
        <f>Depletion!R23-'opening stock'!R22+'opening stock'!R23</f>
        <v>-96357</v>
      </c>
    </row>
    <row r="25" spans="1:18" x14ac:dyDescent="0.35">
      <c r="A25" s="6">
        <v>1983</v>
      </c>
      <c r="B25">
        <f>Depletion!B24-'opening stock'!B23+'opening stock'!B24</f>
        <v>7900</v>
      </c>
      <c r="C25">
        <f>Depletion!C24-'opening stock'!C23+'opening stock'!C24</f>
        <v>17.199999999999932</v>
      </c>
      <c r="D25">
        <f>Depletion!D24-'opening stock'!D23+'opening stock'!D24</f>
        <v>90.799999999999727</v>
      </c>
      <c r="E25">
        <f>Depletion!E24-'opening stock'!E23+'opening stock'!E24</f>
        <v>30069</v>
      </c>
      <c r="F25">
        <f>Depletion!F24-'opening stock'!F23+'opening stock'!F24</f>
        <v>1968</v>
      </c>
      <c r="G25">
        <f>Depletion!G24-'opening stock'!G23+'opening stock'!G24</f>
        <v>1860</v>
      </c>
      <c r="H25">
        <f>Depletion!H24-'opening stock'!H23+'opening stock'!H24</f>
        <v>55.5</v>
      </c>
      <c r="I25">
        <f>Depletion!I24-'opening stock'!I23+'opening stock'!I24</f>
        <v>17</v>
      </c>
      <c r="J25">
        <f>Depletion!J24-'opening stock'!J23+'opening stock'!J24</f>
        <v>31</v>
      </c>
      <c r="K25">
        <f>Depletion!K24-'opening stock'!K23+'opening stock'!K24</f>
        <v>-25806</v>
      </c>
      <c r="L25">
        <f>Depletion!L24-'opening stock'!L23+'opening stock'!L24</f>
        <v>-117</v>
      </c>
      <c r="M25">
        <f>Depletion!M24-'opening stock'!M23+'opening stock'!M24</f>
        <v>6294</v>
      </c>
      <c r="N25">
        <f>Depletion!N24-'opening stock'!N23+'opening stock'!N24</f>
        <v>309</v>
      </c>
      <c r="O25">
        <f>Depletion!O24-'opening stock'!O23+'opening stock'!O24</f>
        <v>370.70000000000073</v>
      </c>
      <c r="P25">
        <f>Depletion!P24-'opening stock'!P23+'opening stock'!P24</f>
        <v>1586837</v>
      </c>
      <c r="Q25">
        <f>Depletion!Q24-'opening stock'!Q23+'opening stock'!Q24</f>
        <v>2064</v>
      </c>
      <c r="R25">
        <f>Depletion!R24-'opening stock'!R23+'opening stock'!R24</f>
        <v>42823</v>
      </c>
    </row>
    <row r="26" spans="1:18" x14ac:dyDescent="0.35">
      <c r="A26" s="6">
        <v>1984</v>
      </c>
      <c r="B26">
        <f>Depletion!B25-'opening stock'!B24+'opening stock'!B25</f>
        <v>6400</v>
      </c>
      <c r="C26">
        <f>Depletion!C25-'opening stock'!C24+'opening stock'!C25</f>
        <v>94.700000000000045</v>
      </c>
      <c r="D26">
        <f>Depletion!D25-'opening stock'!D24+'opening stock'!D25</f>
        <v>100.5</v>
      </c>
      <c r="E26">
        <f>Depletion!E25-'opening stock'!E24+'opening stock'!E25</f>
        <v>7265</v>
      </c>
      <c r="F26">
        <f>Depletion!F25-'opening stock'!F24+'opening stock'!F25</f>
        <v>3152</v>
      </c>
      <c r="G26">
        <f>Depletion!G25-'opening stock'!G24+'opening stock'!G25</f>
        <v>-130.20000000000073</v>
      </c>
      <c r="H26">
        <f>Depletion!H25-'opening stock'!H24+'opening stock'!H25</f>
        <v>410.19999999999993</v>
      </c>
      <c r="I26">
        <f>Depletion!I25-'opening stock'!I24+'opening stock'!I25</f>
        <v>22.899999999999636</v>
      </c>
      <c r="J26">
        <f>Depletion!J25-'opening stock'!J24+'opening stock'!J25</f>
        <v>179.29999999999927</v>
      </c>
      <c r="K26">
        <f>Depletion!K25-'opening stock'!K24+'opening stock'!K25</f>
        <v>-15443</v>
      </c>
      <c r="L26">
        <f>Depletion!L25-'opening stock'!L24+'opening stock'!L25</f>
        <v>174.69999999999982</v>
      </c>
      <c r="M26">
        <f>Depletion!M25-'opening stock'!M24+'opening stock'!M25</f>
        <v>7527</v>
      </c>
      <c r="N26">
        <f>Depletion!N25-'opening stock'!N24+'opening stock'!N25</f>
        <v>345</v>
      </c>
      <c r="O26">
        <f>Depletion!O25-'opening stock'!O24+'opening stock'!O25</f>
        <v>1296.7000000000007</v>
      </c>
      <c r="P26">
        <f>Depletion!P25-'opening stock'!P24+'opening stock'!P25</f>
        <v>336814</v>
      </c>
      <c r="Q26">
        <f>Depletion!Q25-'opening stock'!Q24+'opening stock'!Q25</f>
        <v>-2421</v>
      </c>
      <c r="R26">
        <f>Depletion!R25-'opening stock'!R24+'opening stock'!R25</f>
        <v>-32728</v>
      </c>
    </row>
    <row r="27" spans="1:18" x14ac:dyDescent="0.35">
      <c r="A27" s="6">
        <v>1985</v>
      </c>
      <c r="B27">
        <f>Depletion!B26-'opening stock'!B25+'opening stock'!B26</f>
        <v>33800</v>
      </c>
      <c r="C27">
        <f>Depletion!C26-'opening stock'!C25+'opening stock'!C26</f>
        <v>56.700000000000045</v>
      </c>
      <c r="D27">
        <f>Depletion!D26-'opening stock'!D25+'opening stock'!D26</f>
        <v>278.40000000000009</v>
      </c>
      <c r="E27">
        <f>Depletion!E26-'opening stock'!E25+'opening stock'!E26</f>
        <v>35705</v>
      </c>
      <c r="F27">
        <f>Depletion!F26-'opening stock'!F25+'opening stock'!F26</f>
        <v>5733</v>
      </c>
      <c r="G27">
        <f>Depletion!G26-'opening stock'!G25+'opening stock'!G26</f>
        <v>538.60000000000036</v>
      </c>
      <c r="H27">
        <f>Depletion!H26-'opening stock'!H25+'opening stock'!H26</f>
        <v>168.29999999999995</v>
      </c>
      <c r="I27">
        <f>Depletion!I26-'opening stock'!I25+'opening stock'!I26</f>
        <v>19.5</v>
      </c>
      <c r="J27">
        <f>Depletion!J26-'opening stock'!J25+'opening stock'!J26</f>
        <v>101.29999999999927</v>
      </c>
      <c r="K27">
        <f>Depletion!K26-'opening stock'!K25+'opening stock'!K26</f>
        <v>-33148</v>
      </c>
      <c r="L27">
        <f>Depletion!L26-'opening stock'!L25+'opening stock'!L26</f>
        <v>52</v>
      </c>
      <c r="M27">
        <f>Depletion!M26-'opening stock'!M25+'opening stock'!M26</f>
        <v>6661</v>
      </c>
      <c r="N27">
        <f>Depletion!N26-'opening stock'!N25+'opening stock'!N26</f>
        <v>2448</v>
      </c>
      <c r="O27">
        <f>Depletion!O26-'opening stock'!O25+'opening stock'!O26</f>
        <v>803.29999999999927</v>
      </c>
      <c r="P27">
        <f>Depletion!P26-'opening stock'!P25+'opening stock'!P26</f>
        <v>203257</v>
      </c>
      <c r="Q27">
        <f>Depletion!Q26-'opening stock'!Q25+'opening stock'!Q26</f>
        <v>-3170</v>
      </c>
      <c r="R27">
        <f>Depletion!R26-'opening stock'!R25+'opening stock'!R26</f>
        <v>-62559</v>
      </c>
    </row>
    <row r="28" spans="1:18" x14ac:dyDescent="0.35">
      <c r="A28" s="6">
        <v>1986</v>
      </c>
      <c r="B28">
        <f>Depletion!B27-'opening stock'!B26+'opening stock'!B27</f>
        <v>33500</v>
      </c>
      <c r="C28">
        <f>Depletion!C27-'opening stock'!C26+'opening stock'!C27</f>
        <v>83.200000000000045</v>
      </c>
      <c r="D28">
        <f>Depletion!D27-'opening stock'!D26+'opening stock'!D27</f>
        <v>52.300000000000182</v>
      </c>
      <c r="E28">
        <f>Depletion!E27-'opening stock'!E26+'opening stock'!E27</f>
        <v>14237.400000000023</v>
      </c>
      <c r="F28">
        <f>Depletion!F27-'opening stock'!F26+'opening stock'!F27</f>
        <v>10137</v>
      </c>
      <c r="G28">
        <f>Depletion!G27-'opening stock'!G26+'opening stock'!G27</f>
        <v>-887.5</v>
      </c>
      <c r="H28">
        <f>Depletion!H27-'opening stock'!H26+'opening stock'!H27</f>
        <v>169.20000000000005</v>
      </c>
      <c r="I28">
        <f>Depletion!I27-'opening stock'!I26+'opening stock'!I27</f>
        <v>16.199999999999818</v>
      </c>
      <c r="J28">
        <f>Depletion!J27-'opening stock'!J26+'opening stock'!J27</f>
        <v>-540.70000000000073</v>
      </c>
      <c r="K28">
        <f>Depletion!K27-'opening stock'!K26+'opening stock'!K27</f>
        <v>-25749</v>
      </c>
      <c r="L28">
        <f>Depletion!L27-'opening stock'!L26+'opening stock'!L27</f>
        <v>-11.399999999999636</v>
      </c>
      <c r="M28">
        <f>Depletion!M27-'opening stock'!M26+'opening stock'!M27</f>
        <v>6752</v>
      </c>
      <c r="N28">
        <f>Depletion!N27-'opening stock'!N26+'opening stock'!N27</f>
        <v>-1584</v>
      </c>
      <c r="O28">
        <f>Depletion!O27-'opening stock'!O26+'opening stock'!O27</f>
        <v>-1468.7999999999993</v>
      </c>
      <c r="P28">
        <f>Depletion!P27-'opening stock'!P26+'opening stock'!P27</f>
        <v>-57320</v>
      </c>
      <c r="Q28">
        <f>Depletion!Q27-'opening stock'!Q26+'opening stock'!Q27</f>
        <v>6287</v>
      </c>
      <c r="R28">
        <f>Depletion!R27-'opening stock'!R26+'opening stock'!R27</f>
        <v>14502</v>
      </c>
    </row>
    <row r="29" spans="1:18" x14ac:dyDescent="0.35">
      <c r="A29" s="6">
        <v>1987</v>
      </c>
      <c r="B29">
        <f>Depletion!B28-'opening stock'!B27+'opening stock'!B28</f>
        <v>251100</v>
      </c>
      <c r="C29">
        <f>Depletion!C28-'opening stock'!C27+'opening stock'!C28</f>
        <v>54.5</v>
      </c>
      <c r="D29">
        <f>Depletion!D28-'opening stock'!D27+'opening stock'!D28</f>
        <v>41.5</v>
      </c>
      <c r="E29">
        <f>Depletion!E28-'opening stock'!E27+'opening stock'!E28</f>
        <v>15108</v>
      </c>
      <c r="F29">
        <f>Depletion!F28-'opening stock'!F27+'opening stock'!F28</f>
        <v>-1196</v>
      </c>
      <c r="G29">
        <f>Depletion!G28-'opening stock'!G27+'opening stock'!G28</f>
        <v>-258.89999999999964</v>
      </c>
      <c r="H29">
        <f>Depletion!H28-'opening stock'!H27+'opening stock'!H28</f>
        <v>305</v>
      </c>
      <c r="I29">
        <f>Depletion!I28-'opening stock'!I27+'opening stock'!I28</f>
        <v>19.699999999999818</v>
      </c>
      <c r="J29">
        <f>Depletion!J28-'opening stock'!J27+'opening stock'!J28</f>
        <v>-471.80000000000018</v>
      </c>
      <c r="K29">
        <f>Depletion!K28-'opening stock'!K27+'opening stock'!K28</f>
        <v>-3229</v>
      </c>
      <c r="L29">
        <f>Depletion!L28-'opening stock'!L27+'opening stock'!L28</f>
        <v>-153.89999999999964</v>
      </c>
      <c r="M29">
        <f>Depletion!M28-'opening stock'!M27+'opening stock'!M28</f>
        <v>7668</v>
      </c>
      <c r="N29">
        <f>Depletion!N28-'opening stock'!N27+'opening stock'!N28</f>
        <v>-632</v>
      </c>
      <c r="O29">
        <f>Depletion!O28-'opening stock'!O27+'opening stock'!O28</f>
        <v>-166.09999999999854</v>
      </c>
      <c r="P29">
        <f>Depletion!P28-'opening stock'!P27+'opening stock'!P28</f>
        <v>378075</v>
      </c>
      <c r="Q29">
        <f>Depletion!Q28-'opening stock'!Q27+'opening stock'!Q28</f>
        <v>10276</v>
      </c>
      <c r="R29">
        <f>Depletion!R28-'opening stock'!R27+'opening stock'!R28</f>
        <v>15612</v>
      </c>
    </row>
    <row r="30" spans="1:18" x14ac:dyDescent="0.35">
      <c r="A30" s="6">
        <v>1988</v>
      </c>
      <c r="B30">
        <f>Depletion!B29-'opening stock'!B28+'opening stock'!B29</f>
        <v>19500</v>
      </c>
      <c r="C30">
        <f>Depletion!C29-'opening stock'!C28+'opening stock'!C29</f>
        <v>51.399999999999977</v>
      </c>
      <c r="D30">
        <f>Depletion!D29-'opening stock'!D28+'opening stock'!D29</f>
        <v>48.400000000000091</v>
      </c>
      <c r="E30">
        <f>Depletion!E29-'opening stock'!E28+'opening stock'!E29</f>
        <v>35348.099999999977</v>
      </c>
      <c r="F30">
        <f>Depletion!F29-'opening stock'!F28+'opening stock'!F29</f>
        <v>22164</v>
      </c>
      <c r="G30">
        <f>Depletion!G29-'opening stock'!G28+'opening stock'!G29</f>
        <v>366.5</v>
      </c>
      <c r="H30">
        <f>Depletion!H29-'opening stock'!H28+'opening stock'!H29</f>
        <v>365.79999999999995</v>
      </c>
      <c r="I30">
        <f>Depletion!I29-'opening stock'!I28+'opening stock'!I29</f>
        <v>21.900000000000091</v>
      </c>
      <c r="J30">
        <f>Depletion!J29-'opening stock'!J28+'opening stock'!J29</f>
        <v>-121.89999999999964</v>
      </c>
      <c r="K30">
        <f>Depletion!K29-'opening stock'!K28+'opening stock'!K29</f>
        <v>-111465</v>
      </c>
      <c r="L30">
        <f>Depletion!L29-'opening stock'!L28+'opening stock'!L29</f>
        <v>100.69999999999982</v>
      </c>
      <c r="M30">
        <f>Depletion!M29-'opening stock'!M28+'opening stock'!M29</f>
        <v>8154</v>
      </c>
      <c r="N30">
        <f>Depletion!N29-'opening stock'!N28+'opening stock'!N29</f>
        <v>397</v>
      </c>
      <c r="O30">
        <f>Depletion!O29-'opening stock'!O28+'opening stock'!O29</f>
        <v>-417</v>
      </c>
      <c r="P30">
        <f>Depletion!P29-'opening stock'!P28+'opening stock'!P29</f>
        <v>-46867</v>
      </c>
      <c r="Q30">
        <f>Depletion!Q29-'opening stock'!Q28+'opening stock'!Q29</f>
        <v>362038</v>
      </c>
      <c r="R30">
        <f>Depletion!R29-'opening stock'!R28+'opening stock'!R29</f>
        <v>5066</v>
      </c>
    </row>
    <row r="31" spans="1:18" x14ac:dyDescent="0.35">
      <c r="A31" s="6">
        <v>1989</v>
      </c>
      <c r="B31">
        <f>Depletion!B30-'opening stock'!B29+'opening stock'!B30</f>
        <v>17200</v>
      </c>
      <c r="C31">
        <f>Depletion!C30-'opening stock'!C29+'opening stock'!C30</f>
        <v>52.699999999999932</v>
      </c>
      <c r="D31">
        <f>Depletion!D30-'opening stock'!D29+'opening stock'!D30</f>
        <v>79.699999999999818</v>
      </c>
      <c r="E31">
        <f>Depletion!E30-'opening stock'!E29+'opening stock'!E30</f>
        <v>38187.800000000047</v>
      </c>
      <c r="F31">
        <f>Depletion!F30-'opening stock'!F29+'opening stock'!F30</f>
        <v>7462</v>
      </c>
      <c r="G31">
        <f>Depletion!G30-'opening stock'!G29+'opening stock'!G30</f>
        <v>448.39999999999964</v>
      </c>
      <c r="H31">
        <f>Depletion!H30-'opening stock'!H29+'opening stock'!H30</f>
        <v>346.5</v>
      </c>
      <c r="I31">
        <f>Depletion!I30-'opening stock'!I29+'opening stock'!I30</f>
        <v>19.400000000000091</v>
      </c>
      <c r="J31">
        <f>Depletion!J30-'opening stock'!J29+'opening stock'!J30</f>
        <v>543.89999999999964</v>
      </c>
      <c r="K31">
        <f>Depletion!K30-'opening stock'!K29+'opening stock'!K30</f>
        <v>27543</v>
      </c>
      <c r="L31">
        <f>Depletion!L30-'opening stock'!L29+'opening stock'!L30</f>
        <v>-131.39999999999964</v>
      </c>
      <c r="M31">
        <f>Depletion!M30-'opening stock'!M29+'opening stock'!M30</f>
        <v>207014</v>
      </c>
      <c r="N31">
        <f>Depletion!N30-'opening stock'!N29+'opening stock'!N30</f>
        <v>2623</v>
      </c>
      <c r="O31">
        <f>Depletion!O30-'opening stock'!O29+'opening stock'!O30</f>
        <v>1752.9000000000015</v>
      </c>
      <c r="P31">
        <f>Depletion!P30-'opening stock'!P29+'opening stock'!P30</f>
        <v>9765</v>
      </c>
      <c r="Q31">
        <f>Depletion!Q30-'opening stock'!Q29+'opening stock'!Q30</f>
        <v>19586</v>
      </c>
      <c r="R31">
        <f>Depletion!R30-'opening stock'!R29+'opening stock'!R30</f>
        <v>995</v>
      </c>
    </row>
    <row r="32" spans="1:18" x14ac:dyDescent="0.35">
      <c r="A32" s="6">
        <v>1990</v>
      </c>
      <c r="B32">
        <f>Depletion!B31-'opening stock'!B30+'opening stock'!B31</f>
        <v>-1600</v>
      </c>
      <c r="C32">
        <f>Depletion!C31-'opening stock'!C30+'opening stock'!C31</f>
        <v>35.100000000000023</v>
      </c>
      <c r="D32">
        <f>Depletion!D31-'opening stock'!D30+'opening stock'!D31</f>
        <v>168.59999999999991</v>
      </c>
      <c r="E32">
        <f>Depletion!E31-'opening stock'!E30+'opening stock'!E31</f>
        <v>27367.300000000047</v>
      </c>
      <c r="F32">
        <f>Depletion!F31-'opening stock'!F30+'opening stock'!F31</f>
        <v>7059</v>
      </c>
      <c r="G32">
        <f>Depletion!G31-'opening stock'!G30+'opening stock'!G31</f>
        <v>346.39999999999964</v>
      </c>
      <c r="H32">
        <f>Depletion!H31-'opening stock'!H30+'opening stock'!H31</f>
        <v>1.4000000000000909</v>
      </c>
      <c r="I32">
        <f>Depletion!I31-'opening stock'!I30+'opening stock'!I31</f>
        <v>15.699999999999818</v>
      </c>
      <c r="J32">
        <f>Depletion!J31-'opening stock'!J30+'opening stock'!J31</f>
        <v>205.39999999999964</v>
      </c>
      <c r="K32">
        <f>Depletion!K31-'opening stock'!K30+'opening stock'!K31</f>
        <v>11188</v>
      </c>
      <c r="L32">
        <f>Depletion!L31-'opening stock'!L30+'opening stock'!L31</f>
        <v>49</v>
      </c>
      <c r="M32">
        <f>Depletion!M31-'opening stock'!M30+'opening stock'!M31</f>
        <v>2907345</v>
      </c>
      <c r="N32">
        <f>Depletion!N31-'opening stock'!N30+'opening stock'!N31</f>
        <v>1212</v>
      </c>
      <c r="O32">
        <f>Depletion!O31-'opening stock'!O30+'opening stock'!O31</f>
        <v>1751.4000000000015</v>
      </c>
      <c r="P32">
        <f>Depletion!P31-'opening stock'!P30+'opening stock'!P31</f>
        <v>-1161</v>
      </c>
      <c r="Q32">
        <f>Depletion!Q31-'opening stock'!Q30+'opening stock'!Q31</f>
        <v>-157</v>
      </c>
      <c r="R32">
        <f>Depletion!R31-'opening stock'!R30+'opening stock'!R31</f>
        <v>10721</v>
      </c>
    </row>
    <row r="33" spans="1:18" x14ac:dyDescent="0.35">
      <c r="A33" s="6">
        <v>1991</v>
      </c>
      <c r="B33">
        <f>Depletion!B32-'opening stock'!B31+'opening stock'!B32</f>
        <v>4400</v>
      </c>
      <c r="C33">
        <f>Depletion!C32-'opening stock'!C31+'opening stock'!C32</f>
        <v>16.700000000000045</v>
      </c>
      <c r="D33">
        <f>Depletion!D32-'opening stock'!D31+'opening stock'!D32</f>
        <v>98.199999999999818</v>
      </c>
      <c r="E33">
        <f>Depletion!E32-'opening stock'!E31+'opening stock'!E32</f>
        <v>5572</v>
      </c>
      <c r="F33">
        <f>Depletion!F32-'opening stock'!F31+'opening stock'!F32</f>
        <v>7681</v>
      </c>
      <c r="G33">
        <f>Depletion!G32-'opening stock'!G31+'opening stock'!G32</f>
        <v>-274.60000000000036</v>
      </c>
      <c r="H33">
        <f>Depletion!H32-'opening stock'!H31+'opening stock'!H32</f>
        <v>-24.700000000000045</v>
      </c>
      <c r="I33">
        <f>Depletion!I32-'opening stock'!I31+'opening stock'!I32</f>
        <v>17.400000000000091</v>
      </c>
      <c r="J33">
        <f>Depletion!J32-'opening stock'!J31+'opening stock'!J32</f>
        <v>-375.89999999999964</v>
      </c>
      <c r="K33">
        <f>Depletion!K32-'opening stock'!K31+'opening stock'!K32</f>
        <v>-29563</v>
      </c>
      <c r="L33">
        <f>Depletion!L32-'opening stock'!L31+'opening stock'!L32</f>
        <v>-152.89999999999964</v>
      </c>
      <c r="M33">
        <f>Depletion!M32-'opening stock'!M31+'opening stock'!M32</f>
        <v>7087</v>
      </c>
      <c r="N33">
        <f>Depletion!N32-'opening stock'!N31+'opening stock'!N32</f>
        <v>-2302</v>
      </c>
      <c r="O33">
        <f>Depletion!O32-'opening stock'!O31+'opening stock'!O32</f>
        <v>-514</v>
      </c>
      <c r="P33">
        <f>Depletion!P32-'opening stock'!P31+'opening stock'!P32</f>
        <v>137392</v>
      </c>
      <c r="Q33">
        <f>Depletion!Q32-'opening stock'!Q31+'opening stock'!Q32</f>
        <v>41816</v>
      </c>
      <c r="R33">
        <f>Depletion!R32-'opening stock'!R31+'opening stock'!R32</f>
        <v>54162</v>
      </c>
    </row>
    <row r="34" spans="1:18" x14ac:dyDescent="0.35">
      <c r="A34" s="6">
        <v>1992</v>
      </c>
      <c r="B34">
        <f>Depletion!B33-'opening stock'!B32+'opening stock'!B33</f>
        <v>1500</v>
      </c>
      <c r="C34">
        <f>Depletion!C33-'opening stock'!C32+'opening stock'!C33</f>
        <v>29.599999999999909</v>
      </c>
      <c r="D34">
        <f>Depletion!D33-'opening stock'!D32+'opening stock'!D33</f>
        <v>102.19999999999982</v>
      </c>
      <c r="E34">
        <f>Depletion!E33-'opening stock'!E32+'opening stock'!E33</f>
        <v>15631.199999999953</v>
      </c>
      <c r="F34">
        <f>Depletion!F33-'opening stock'!F32+'opening stock'!F33</f>
        <v>3718</v>
      </c>
      <c r="G34">
        <f>Depletion!G33-'opening stock'!G32+'opening stock'!G33</f>
        <v>673.70000000000073</v>
      </c>
      <c r="H34">
        <f>Depletion!H33-'opening stock'!H32+'opening stock'!H33</f>
        <v>58.400000000000091</v>
      </c>
      <c r="I34">
        <f>Depletion!I33-'opening stock'!I32+'opening stock'!I33</f>
        <v>-3.4000000000000909</v>
      </c>
      <c r="J34">
        <f>Depletion!J33-'opening stock'!J32+'opening stock'!J33</f>
        <v>-1021.3999999999996</v>
      </c>
      <c r="K34">
        <f>Depletion!K33-'opening stock'!K32+'opening stock'!K33</f>
        <v>-2130</v>
      </c>
      <c r="L34">
        <f>Depletion!L33-'opening stock'!L32+'opening stock'!L33</f>
        <v>76.600000000000364</v>
      </c>
      <c r="M34">
        <f>Depletion!M33-'opening stock'!M32+'opening stock'!M33</f>
        <v>7040</v>
      </c>
      <c r="N34">
        <f>Depletion!N33-'opening stock'!N32+'opening stock'!N33</f>
        <v>-2989</v>
      </c>
      <c r="O34">
        <f>Depletion!O33-'opening stock'!O32+'opening stock'!O33</f>
        <v>-2447.2999999999993</v>
      </c>
      <c r="P34">
        <f>Depletion!P33-'opening stock'!P32+'opening stock'!P33</f>
        <v>5994</v>
      </c>
      <c r="Q34">
        <f>Depletion!Q33-'opening stock'!Q32+'opening stock'!Q33</f>
        <v>24066</v>
      </c>
      <c r="R34">
        <f>Depletion!R33-'opening stock'!R32+'opening stock'!R33</f>
        <v>19114</v>
      </c>
    </row>
    <row r="35" spans="1:18" x14ac:dyDescent="0.35">
      <c r="A35" s="6">
        <v>1993</v>
      </c>
      <c r="B35">
        <f>Depletion!B34-'opening stock'!B33+'opening stock'!B34</f>
        <v>5100</v>
      </c>
      <c r="C35">
        <f>Depletion!C34-'opening stock'!C33+'opening stock'!C34</f>
        <v>48.300000000000068</v>
      </c>
      <c r="D35">
        <f>Depletion!D34-'opening stock'!D33+'opening stock'!D34</f>
        <v>89.5</v>
      </c>
      <c r="E35">
        <f>Depletion!E34-'opening stock'!E33+'opening stock'!E34</f>
        <v>26770.5</v>
      </c>
      <c r="F35">
        <f>Depletion!F34-'opening stock'!F33+'opening stock'!F34</f>
        <v>7758</v>
      </c>
      <c r="G35">
        <f>Depletion!G34-'opening stock'!G33+'opening stock'!G34</f>
        <v>412.70000000000073</v>
      </c>
      <c r="H35">
        <f>Depletion!H34-'opening stock'!H33+'opening stock'!H34</f>
        <v>74.099999999999909</v>
      </c>
      <c r="I35">
        <f>Depletion!I34-'opening stock'!I33+'opening stock'!I34</f>
        <v>1.1999999999998181</v>
      </c>
      <c r="J35">
        <f>Depletion!J34-'opening stock'!J33+'opening stock'!J34</f>
        <v>-424.89999999999964</v>
      </c>
      <c r="K35">
        <f>Depletion!K34-'opening stock'!K33+'opening stock'!K34</f>
        <v>-8750</v>
      </c>
      <c r="L35">
        <f>Depletion!L34-'opening stock'!L33+'opening stock'!L34</f>
        <v>92.5</v>
      </c>
      <c r="M35">
        <f>Depletion!M34-'opening stock'!M33+'opening stock'!M34</f>
        <v>6880</v>
      </c>
      <c r="N35">
        <f>Depletion!N34-'opening stock'!N33+'opening stock'!N34</f>
        <v>-1890</v>
      </c>
      <c r="O35">
        <f>Depletion!O34-'opening stock'!O33+'opening stock'!O34</f>
        <v>-390.29999999999927</v>
      </c>
      <c r="P35">
        <f>Depletion!P34-'opening stock'!P33+'opening stock'!P34</f>
        <v>128263</v>
      </c>
      <c r="Q35">
        <f>Depletion!Q34-'opening stock'!Q33+'opening stock'!Q34</f>
        <v>-82333</v>
      </c>
      <c r="R35">
        <f>Depletion!R34-'opening stock'!R33+'opening stock'!R34</f>
        <v>12697</v>
      </c>
    </row>
    <row r="36" spans="1:18" x14ac:dyDescent="0.35">
      <c r="A36" s="6">
        <v>1994</v>
      </c>
      <c r="B36">
        <f>Depletion!B35-'opening stock'!B34+'opening stock'!B35</f>
        <v>-600</v>
      </c>
      <c r="C36">
        <f>Depletion!C35-'opening stock'!C34+'opening stock'!C35</f>
        <v>68.399999999999977</v>
      </c>
      <c r="D36">
        <f>Depletion!D35-'opening stock'!D34+'opening stock'!D35</f>
        <v>-300.39999999999964</v>
      </c>
      <c r="E36">
        <f>Depletion!E35-'opening stock'!E34+'opening stock'!E35</f>
        <v>13390.099999999977</v>
      </c>
      <c r="F36">
        <f>Depletion!F35-'opening stock'!F34+'opening stock'!F35</f>
        <v>-1924</v>
      </c>
      <c r="G36">
        <f>Depletion!G35-'opening stock'!G34+'opening stock'!G35</f>
        <v>-450.70000000000073</v>
      </c>
      <c r="H36">
        <f>Depletion!H35-'opening stock'!H34+'opening stock'!H35</f>
        <v>116.40000000000009</v>
      </c>
      <c r="I36">
        <f>Depletion!I35-'opening stock'!I34+'opening stock'!I35</f>
        <v>3.4000000000000909</v>
      </c>
      <c r="J36">
        <f>Depletion!J35-'opening stock'!J34+'opening stock'!J35</f>
        <v>-28.399999999999636</v>
      </c>
      <c r="K36">
        <f>Depletion!K35-'opening stock'!K34+'opening stock'!K35</f>
        <v>7759</v>
      </c>
      <c r="L36">
        <f>Depletion!L35-'opening stock'!L34+'opening stock'!L35</f>
        <v>-55</v>
      </c>
      <c r="M36">
        <f>Depletion!M35-'opening stock'!M34+'opening stock'!M35</f>
        <v>8517</v>
      </c>
      <c r="N36">
        <f>Depletion!N35-'opening stock'!N34+'opening stock'!N35</f>
        <v>75</v>
      </c>
      <c r="O36">
        <f>Depletion!O35-'opening stock'!O34+'opening stock'!O35</f>
        <v>122.29999999999927</v>
      </c>
      <c r="P36">
        <f>Depletion!P35-'opening stock'!P34+'opening stock'!P35</f>
        <v>-3024</v>
      </c>
      <c r="Q36">
        <f>Depletion!Q35-'opening stock'!Q34+'opening stock'!Q35</f>
        <v>3129</v>
      </c>
      <c r="R36">
        <f>Depletion!R35-'opening stock'!R34+'opening stock'!R35</f>
        <v>15200</v>
      </c>
    </row>
    <row r="37" spans="1:18" x14ac:dyDescent="0.35">
      <c r="A37" s="6">
        <v>1995</v>
      </c>
      <c r="B37">
        <f>Depletion!B36-'opening stock'!B35+'opening stock'!B36</f>
        <v>135600</v>
      </c>
      <c r="C37">
        <f>Depletion!C36-'opening stock'!C35+'opening stock'!C36</f>
        <v>39.399999999999864</v>
      </c>
      <c r="D37">
        <f>Depletion!D36-'opening stock'!D35+'opening stock'!D36</f>
        <v>-186.10000000000036</v>
      </c>
      <c r="E37">
        <f>Depletion!E36-'opening stock'!E35+'opening stock'!E36</f>
        <v>2186.5999999999767</v>
      </c>
      <c r="F37">
        <f>Depletion!F36-'opening stock'!F35+'opening stock'!F36</f>
        <v>12866</v>
      </c>
      <c r="G37">
        <f>Depletion!G36-'opening stock'!G35+'opening stock'!G36</f>
        <v>449.79999999999927</v>
      </c>
      <c r="H37">
        <f>Depletion!H36-'opening stock'!H35+'opening stock'!H36</f>
        <v>326.90000000000009</v>
      </c>
      <c r="I37">
        <f>Depletion!I36-'opening stock'!I35+'opening stock'!I36</f>
        <v>0.59999999999990905</v>
      </c>
      <c r="J37">
        <f>Depletion!J36-'opening stock'!J35+'opening stock'!J36</f>
        <v>-86.800000000000182</v>
      </c>
      <c r="K37">
        <f>Depletion!K36-'opening stock'!K35+'opening stock'!K36</f>
        <v>-3887</v>
      </c>
      <c r="L37">
        <f>Depletion!L36-'opening stock'!L35+'opening stock'!L36</f>
        <v>98.100000000000364</v>
      </c>
      <c r="M37">
        <f>Depletion!M36-'opening stock'!M35+'opening stock'!M36</f>
        <v>8855</v>
      </c>
      <c r="N37">
        <f>Depletion!N36-'opening stock'!N35+'opening stock'!N36</f>
        <v>4724</v>
      </c>
      <c r="O37">
        <f>Depletion!O36-'opening stock'!O35+'opening stock'!O36</f>
        <v>1395.7000000000007</v>
      </c>
      <c r="P37">
        <f>Depletion!P36-'opening stock'!P35+'opening stock'!P36</f>
        <v>-1828</v>
      </c>
      <c r="Q37">
        <f>Depletion!Q36-'opening stock'!Q35+'opening stock'!Q36</f>
        <v>-324</v>
      </c>
      <c r="R37">
        <f>Depletion!R36-'opening stock'!R35+'opening stock'!R36</f>
        <v>-2762</v>
      </c>
    </row>
    <row r="38" spans="1:18" x14ac:dyDescent="0.35">
      <c r="A38" s="6">
        <v>1996</v>
      </c>
      <c r="B38">
        <f>Depletion!B37-'opening stock'!B36+'opening stock'!B37</f>
        <v>37100</v>
      </c>
      <c r="C38">
        <f>Depletion!C37-'opening stock'!C36+'opening stock'!C37</f>
        <v>88.300000000000011</v>
      </c>
      <c r="D38">
        <f>Depletion!D37-'opening stock'!D36+'opening stock'!D37</f>
        <v>184.5</v>
      </c>
      <c r="E38">
        <f>Depletion!E37-'opening stock'!E36+'opening stock'!E37</f>
        <v>39219.800000000047</v>
      </c>
      <c r="F38">
        <f>Depletion!F37-'opening stock'!F36+'opening stock'!F37</f>
        <v>7230</v>
      </c>
      <c r="G38">
        <f>Depletion!G37-'opening stock'!G36+'opening stock'!G37</f>
        <v>369.5</v>
      </c>
      <c r="H38">
        <f>Depletion!H37-'opening stock'!H36+'opening stock'!H37</f>
        <v>191.70000000000005</v>
      </c>
      <c r="I38">
        <f>Depletion!I37-'opening stock'!I36+'opening stock'!I37</f>
        <v>-2.5999999999999091</v>
      </c>
      <c r="J38">
        <f>Depletion!J37-'opening stock'!J36+'opening stock'!J37</f>
        <v>40.800000000000182</v>
      </c>
      <c r="K38">
        <f>Depletion!K37-'opening stock'!K36+'opening stock'!K37</f>
        <v>-10211</v>
      </c>
      <c r="L38">
        <f>Depletion!L37-'opening stock'!L36+'opening stock'!L37</f>
        <v>680.39999999999964</v>
      </c>
      <c r="M38">
        <f>Depletion!M37-'opening stock'!M36+'opening stock'!M37</f>
        <v>8120</v>
      </c>
      <c r="N38">
        <f>Depletion!N37-'opening stock'!N36+'opening stock'!N37</f>
        <v>1170</v>
      </c>
      <c r="O38">
        <f>Depletion!O37-'opening stock'!O36+'opening stock'!O37</f>
        <v>1360.7000000000007</v>
      </c>
      <c r="P38">
        <f>Depletion!P37-'opening stock'!P36+'opening stock'!P37</f>
        <v>-3068</v>
      </c>
      <c r="Q38">
        <f>Depletion!Q37-'opening stock'!Q36+'opening stock'!Q37</f>
        <v>84</v>
      </c>
      <c r="R38">
        <f>Depletion!R37-'opening stock'!R36+'opening stock'!R37</f>
        <v>195348</v>
      </c>
    </row>
    <row r="39" spans="1:18" x14ac:dyDescent="0.35">
      <c r="A39" s="6">
        <v>1997</v>
      </c>
      <c r="B39">
        <f>Depletion!B38-'opening stock'!B37+'opening stock'!B38</f>
        <v>119700</v>
      </c>
      <c r="C39">
        <f>Depletion!C38-'opening stock'!C37+'opening stock'!C38</f>
        <v>54.400000000000091</v>
      </c>
      <c r="D39">
        <f>Depletion!D38-'opening stock'!D37+'opening stock'!D38</f>
        <v>68.5</v>
      </c>
      <c r="E39">
        <f>Depletion!E38-'opening stock'!E37+'opening stock'!E38</f>
        <v>-19427</v>
      </c>
      <c r="F39">
        <f>Depletion!F38-'opening stock'!F37+'opening stock'!F38</f>
        <v>2147</v>
      </c>
      <c r="G39">
        <f>Depletion!G38-'opening stock'!G37+'opening stock'!G38</f>
        <v>1064.7999999999993</v>
      </c>
      <c r="H39">
        <f>Depletion!H38-'opening stock'!H37+'opening stock'!H38</f>
        <v>355.5</v>
      </c>
      <c r="I39">
        <f>Depletion!I38-'opening stock'!I37+'opening stock'!I38</f>
        <v>4.9000000000000909</v>
      </c>
      <c r="J39">
        <f>Depletion!J38-'opening stock'!J37+'opening stock'!J38</f>
        <v>-39.199999999999818</v>
      </c>
      <c r="K39">
        <f>Depletion!K38-'opening stock'!K37+'opening stock'!K38</f>
        <v>22594</v>
      </c>
      <c r="L39">
        <f>Depletion!L38-'opening stock'!L37+'opening stock'!L38</f>
        <v>-28.399999999999636</v>
      </c>
      <c r="M39">
        <f>Depletion!M38-'opening stock'!M37+'opening stock'!M38</f>
        <v>9235</v>
      </c>
      <c r="N39">
        <f>Depletion!N38-'opening stock'!N37+'opening stock'!N38</f>
        <v>1032</v>
      </c>
      <c r="O39">
        <f>Depletion!O38-'opening stock'!O37+'opening stock'!O38</f>
        <v>-25.100000000000364</v>
      </c>
      <c r="P39">
        <f>Depletion!P38-'opening stock'!P37+'opening stock'!P38</f>
        <v>-4538</v>
      </c>
      <c r="Q39">
        <f>Depletion!Q38-'opening stock'!Q37+'opening stock'!Q38</f>
        <v>596</v>
      </c>
      <c r="R39">
        <f>Depletion!R38-'opening stock'!R37+'opening stock'!R38</f>
        <v>-42873</v>
      </c>
    </row>
    <row r="40" spans="1:18" x14ac:dyDescent="0.35">
      <c r="A40" s="6">
        <v>1998</v>
      </c>
      <c r="B40">
        <f>Depletion!B39-'opening stock'!B38+'opening stock'!B39</f>
        <v>-8800</v>
      </c>
      <c r="C40">
        <f>Depletion!C39-'opening stock'!C38+'opening stock'!C39</f>
        <v>85.399999999999977</v>
      </c>
      <c r="D40">
        <f>Depletion!D39-'opening stock'!D38+'opening stock'!D39</f>
        <v>128</v>
      </c>
      <c r="E40">
        <f>Depletion!E39-'opening stock'!E38+'opening stock'!E39</f>
        <v>-9797.0999999999767</v>
      </c>
      <c r="F40">
        <f>Depletion!F39-'opening stock'!F38+'opening stock'!F39</f>
        <v>-973</v>
      </c>
      <c r="G40">
        <f>Depletion!G39-'opening stock'!G38+'opening stock'!G39</f>
        <v>55.799999999999272</v>
      </c>
      <c r="H40">
        <f>Depletion!H39-'opening stock'!H38+'opening stock'!H39</f>
        <v>-66.200000000000045</v>
      </c>
      <c r="I40">
        <f>Depletion!I39-'opening stock'!I38+'opening stock'!I39</f>
        <v>-2.4000000000000909</v>
      </c>
      <c r="J40">
        <f>Depletion!J39-'opening stock'!J38+'opening stock'!J39</f>
        <v>-956</v>
      </c>
      <c r="K40">
        <f>Depletion!K39-'opening stock'!K38+'opening stock'!K39</f>
        <v>13099</v>
      </c>
      <c r="L40">
        <f>Depletion!L39-'opening stock'!L38+'opening stock'!L39</f>
        <v>-303.10000000000036</v>
      </c>
      <c r="M40">
        <f>Depletion!M39-'opening stock'!M38+'opening stock'!M39</f>
        <v>8884</v>
      </c>
      <c r="N40">
        <f>Depletion!N39-'opening stock'!N38+'opening stock'!N39</f>
        <v>-1074</v>
      </c>
      <c r="O40">
        <f>Depletion!O39-'opening stock'!O38+'opening stock'!O39</f>
        <v>-2080.3999999999996</v>
      </c>
      <c r="P40">
        <f>Depletion!P39-'opening stock'!P38+'opening stock'!P39</f>
        <v>-3129</v>
      </c>
      <c r="Q40">
        <f>Depletion!Q39-'opening stock'!Q38+'opening stock'!Q39</f>
        <v>-359</v>
      </c>
      <c r="R40">
        <f>Depletion!R39-'opening stock'!R38+'opening stock'!R39</f>
        <v>-1008</v>
      </c>
    </row>
    <row r="41" spans="1:18" x14ac:dyDescent="0.35">
      <c r="A41" s="6">
        <v>1999</v>
      </c>
      <c r="B41">
        <f>Depletion!B40-'opening stock'!B39+'opening stock'!B40</f>
        <v>758000</v>
      </c>
      <c r="C41">
        <f>Depletion!C40-'opening stock'!C39+'opening stock'!C40</f>
        <v>216.10000000000002</v>
      </c>
      <c r="D41">
        <f>Depletion!D40-'opening stock'!D39+'opening stock'!D40</f>
        <v>101.09999999999991</v>
      </c>
      <c r="E41">
        <f>Depletion!E40-'opening stock'!E39+'opening stock'!E40</f>
        <v>24239.900000000023</v>
      </c>
      <c r="F41">
        <f>Depletion!F40-'opening stock'!F39+'opening stock'!F40</f>
        <v>7886</v>
      </c>
      <c r="G41">
        <f>Depletion!G40-'opening stock'!G39+'opening stock'!G40</f>
        <v>-48.399999999999636</v>
      </c>
      <c r="H41">
        <f>Depletion!H40-'opening stock'!H39+'opening stock'!H40</f>
        <v>79.599999999999909</v>
      </c>
      <c r="I41">
        <f>Depletion!I40-'opening stock'!I39+'opening stock'!I40</f>
        <v>-2026.1999999999998</v>
      </c>
      <c r="J41">
        <f>Depletion!J40-'opening stock'!J39+'opening stock'!J40</f>
        <v>-343.59999999999991</v>
      </c>
      <c r="K41">
        <f>Depletion!K40-'opening stock'!K39+'opening stock'!K40</f>
        <v>-21750</v>
      </c>
      <c r="L41">
        <f>Depletion!L40-'opening stock'!L39+'opening stock'!L40</f>
        <v>737.69999999999982</v>
      </c>
      <c r="M41">
        <f>Depletion!M40-'opening stock'!M39+'opening stock'!M40</f>
        <v>8475</v>
      </c>
      <c r="N41">
        <f>Depletion!N40-'opening stock'!N39+'opening stock'!N40</f>
        <v>215</v>
      </c>
      <c r="O41">
        <f>Depletion!O40-'opening stock'!O39+'opening stock'!O40</f>
        <v>534.29999999999927</v>
      </c>
      <c r="P41">
        <f>Depletion!P40-'opening stock'!P39+'opening stock'!P40</f>
        <v>-1748</v>
      </c>
      <c r="Q41">
        <f>Depletion!Q40-'opening stock'!Q39+'opening stock'!Q40</f>
        <v>-1117</v>
      </c>
      <c r="R41">
        <f>Depletion!R40-'opening stock'!R39+'opening stock'!R40</f>
        <v>24157</v>
      </c>
    </row>
    <row r="42" spans="1:18" x14ac:dyDescent="0.35">
      <c r="A42" s="6">
        <v>2000</v>
      </c>
      <c r="B42">
        <f>Depletion!B41-'opening stock'!B40+'opening stock'!B41</f>
        <v>594100</v>
      </c>
      <c r="C42">
        <f>Depletion!C41-'opening stock'!C40+'opening stock'!C41</f>
        <v>49.399999999999977</v>
      </c>
      <c r="D42">
        <f>Depletion!D41-'opening stock'!D40+'opening stock'!D41</f>
        <v>139.10000000000014</v>
      </c>
      <c r="E42">
        <f>Depletion!E41-'opening stock'!E40+'opening stock'!E41</f>
        <v>39945.400000000023</v>
      </c>
      <c r="F42">
        <f>Depletion!F41-'opening stock'!F40+'opening stock'!F41</f>
        <v>23722</v>
      </c>
      <c r="G42">
        <f>Depletion!G41-'opening stock'!G40+'opening stock'!G41</f>
        <v>-17.100000000000364</v>
      </c>
      <c r="H42">
        <f>Depletion!H41-'opening stock'!H40+'opening stock'!H41</f>
        <v>64.700000000000045</v>
      </c>
      <c r="I42">
        <f>Depletion!I41-'opening stock'!I40+'opening stock'!I41</f>
        <v>35.200000000000045</v>
      </c>
      <c r="J42">
        <f>Depletion!J41-'opening stock'!J40+'opening stock'!J41</f>
        <v>-115.70000000000005</v>
      </c>
      <c r="K42">
        <f>Depletion!K41-'opening stock'!K40+'opening stock'!K41</f>
        <v>4980</v>
      </c>
      <c r="L42">
        <f>Depletion!L41-'opening stock'!L40+'opening stock'!L41</f>
        <v>-518.89999999999964</v>
      </c>
      <c r="M42">
        <f>Depletion!M41-'opening stock'!M40+'opening stock'!M41</f>
        <v>9033</v>
      </c>
      <c r="N42">
        <f>Depletion!N41-'opening stock'!N40+'opening stock'!N41</f>
        <v>799</v>
      </c>
      <c r="O42">
        <f>Depletion!O41-'opening stock'!O40+'opening stock'!O41</f>
        <v>986.70000000000073</v>
      </c>
      <c r="P42">
        <f>Depletion!P41-'opening stock'!P40+'opening stock'!P41</f>
        <v>-466176</v>
      </c>
      <c r="Q42">
        <f>Depletion!Q41-'opening stock'!Q40+'opening stock'!Q41</f>
        <v>-19234</v>
      </c>
      <c r="R42">
        <f>Depletion!R41-'opening stock'!R40+'opening stock'!R41</f>
        <v>-6079</v>
      </c>
    </row>
    <row r="43" spans="1:18" x14ac:dyDescent="0.35">
      <c r="A43" s="6">
        <v>2001</v>
      </c>
      <c r="B43">
        <f>Depletion!B42-'opening stock'!B41+'opening stock'!B42</f>
        <v>10900</v>
      </c>
      <c r="C43">
        <f>Depletion!C42-'opening stock'!C41+'opening stock'!C42</f>
        <v>105.39999999999998</v>
      </c>
      <c r="D43">
        <f>Depletion!D42-'opening stock'!D41+'opening stock'!D42</f>
        <v>135.40000000000009</v>
      </c>
      <c r="E43">
        <f>Depletion!E42-'opening stock'!E41+'opening stock'!E42</f>
        <v>-32328.099999999977</v>
      </c>
      <c r="F43">
        <f>Depletion!F42-'opening stock'!F41+'opening stock'!F42</f>
        <v>9714</v>
      </c>
      <c r="G43">
        <f>Depletion!G42-'opening stock'!G41+'opening stock'!G42</f>
        <v>270.30000000000018</v>
      </c>
      <c r="H43">
        <f>Depletion!H42-'opening stock'!H41+'opening stock'!H42</f>
        <v>-25.099999999999909</v>
      </c>
      <c r="I43">
        <f>Depletion!I42-'opening stock'!I41+'opening stock'!I42</f>
        <v>27.099999999999909</v>
      </c>
      <c r="J43">
        <f>Depletion!J42-'opening stock'!J41+'opening stock'!J42</f>
        <v>-120.59999999999991</v>
      </c>
      <c r="K43">
        <f>Depletion!K42-'opening stock'!K41+'opening stock'!K42</f>
        <v>-13444</v>
      </c>
      <c r="L43">
        <f>Depletion!L42-'opening stock'!L41+'opening stock'!L42</f>
        <v>-16.699999999999818</v>
      </c>
      <c r="M43">
        <f>Depletion!M42-'opening stock'!M41+'opening stock'!M42</f>
        <v>8237</v>
      </c>
      <c r="N43">
        <f>Depletion!N42-'opening stock'!N41+'opening stock'!N42</f>
        <v>-184</v>
      </c>
      <c r="O43">
        <f>Depletion!O42-'opening stock'!O41+'opening stock'!O42</f>
        <v>-302</v>
      </c>
      <c r="P43">
        <f>Depletion!P42-'opening stock'!P41+'opening stock'!P42</f>
        <v>0</v>
      </c>
      <c r="Q43">
        <f>Depletion!Q42-'opening stock'!Q41+'opening stock'!Q42</f>
        <v>0</v>
      </c>
      <c r="R43">
        <f>Depletion!R42-'opening stock'!R41+'opening stock'!R42</f>
        <v>32991</v>
      </c>
    </row>
    <row r="44" spans="1:18" x14ac:dyDescent="0.35">
      <c r="A44" s="6">
        <v>2002</v>
      </c>
      <c r="B44">
        <f>Depletion!B43-'opening stock'!B42+'opening stock'!B43</f>
        <v>18000</v>
      </c>
      <c r="C44">
        <f>Depletion!C43-'opening stock'!C42+'opening stock'!C43</f>
        <v>61</v>
      </c>
      <c r="D44">
        <f>Depletion!D43-'opening stock'!D42+'opening stock'!D43</f>
        <v>183.09999999999991</v>
      </c>
      <c r="E44">
        <f>Depletion!E43-'opening stock'!E42+'opening stock'!E43</f>
        <v>24043.400000000023</v>
      </c>
      <c r="F44">
        <f>Depletion!F43-'opening stock'!F42+'opening stock'!F43</f>
        <v>-1883</v>
      </c>
      <c r="G44">
        <f>Depletion!G43-'opening stock'!G42+'opening stock'!G43</f>
        <v>-168.80000000000018</v>
      </c>
      <c r="H44">
        <f>Depletion!H43-'opening stock'!H42+'opening stock'!H43</f>
        <v>79.899999999999977</v>
      </c>
      <c r="I44">
        <f>Depletion!I43-'opening stock'!I42+'opening stock'!I43</f>
        <v>30.900000000000091</v>
      </c>
      <c r="J44">
        <f>Depletion!J43-'opening stock'!J42+'opening stock'!J43</f>
        <v>-243.70000000000005</v>
      </c>
      <c r="K44">
        <f>Depletion!K43-'opening stock'!K42+'opening stock'!K43</f>
        <v>5953</v>
      </c>
      <c r="L44">
        <f>Depletion!L43-'opening stock'!L42+'opening stock'!L43</f>
        <v>-267.19999999999982</v>
      </c>
      <c r="M44">
        <f>Depletion!M43-'opening stock'!M42+'opening stock'!M43</f>
        <v>8361</v>
      </c>
      <c r="N44">
        <f>Depletion!N43-'opening stock'!N42+'opening stock'!N43</f>
        <v>26</v>
      </c>
      <c r="O44">
        <f>Depletion!O43-'opening stock'!O42+'opening stock'!O43</f>
        <v>-164.10000000000036</v>
      </c>
      <c r="P44">
        <f>Depletion!P43-'opening stock'!P42+'opening stock'!P43</f>
        <v>0</v>
      </c>
      <c r="Q44">
        <f>Depletion!Q43-'opening stock'!Q42+'opening stock'!Q43</f>
        <v>0</v>
      </c>
      <c r="R44">
        <f>Depletion!R43-'opening stock'!R42+'opening stock'!R43</f>
        <v>27855</v>
      </c>
    </row>
    <row r="45" spans="1:18" x14ac:dyDescent="0.35">
      <c r="A45" s="6">
        <v>2003</v>
      </c>
      <c r="B45">
        <f>Depletion!B44-'opening stock'!B43+'opening stock'!B44</f>
        <v>66000</v>
      </c>
      <c r="C45">
        <f>Depletion!C44-'opening stock'!C43+'opening stock'!C44</f>
        <v>44.700000000000045</v>
      </c>
      <c r="D45">
        <f>Depletion!D44-'opening stock'!D43+'opening stock'!D44</f>
        <v>137.10000000000014</v>
      </c>
      <c r="E45">
        <f>Depletion!E44-'opening stock'!E43+'opening stock'!E44</f>
        <v>10140.599999999977</v>
      </c>
      <c r="F45">
        <f>Depletion!F44-'opening stock'!F43+'opening stock'!F44</f>
        <v>-2099</v>
      </c>
      <c r="G45">
        <f>Depletion!G44-'opening stock'!G43+'opening stock'!G44</f>
        <v>649</v>
      </c>
      <c r="H45">
        <f>Depletion!H44-'opening stock'!H43+'opening stock'!H44</f>
        <v>93.899999999999977</v>
      </c>
      <c r="I45">
        <f>Depletion!I44-'opening stock'!I43+'opening stock'!I44</f>
        <v>33.299999999999955</v>
      </c>
      <c r="J45">
        <f>Depletion!J44-'opening stock'!J43+'opening stock'!J44</f>
        <v>-5.1000000000000227</v>
      </c>
      <c r="K45">
        <f>Depletion!K44-'opening stock'!K43+'opening stock'!K44</f>
        <v>-4113</v>
      </c>
      <c r="L45">
        <f>Depletion!L44-'opening stock'!L43+'opening stock'!L44</f>
        <v>740.5</v>
      </c>
      <c r="M45">
        <f>Depletion!M44-'opening stock'!M43+'opening stock'!M44</f>
        <v>1209229</v>
      </c>
      <c r="N45">
        <f>Depletion!N44-'opening stock'!N43+'opening stock'!N44</f>
        <v>-81</v>
      </c>
      <c r="O45">
        <f>Depletion!O44-'opening stock'!O43+'opening stock'!O44</f>
        <v>-179.69999999999982</v>
      </c>
      <c r="P45">
        <f>Depletion!P44-'opening stock'!P43+'opening stock'!P44</f>
        <v>0</v>
      </c>
      <c r="Q45">
        <f>Depletion!Q44-'opening stock'!Q43+'opening stock'!Q44</f>
        <v>0</v>
      </c>
      <c r="R45">
        <f>Depletion!R44-'opening stock'!R43+'opening stock'!R44</f>
        <v>-3094</v>
      </c>
    </row>
    <row r="46" spans="1:18" x14ac:dyDescent="0.35">
      <c r="A46" s="6">
        <v>2004</v>
      </c>
      <c r="B46">
        <f>Depletion!B45-'opening stock'!B44+'opening stock'!B45</f>
        <v>-57000</v>
      </c>
      <c r="C46">
        <f>Depletion!C45-'opening stock'!C44+'opening stock'!C45</f>
        <v>64.699999999999932</v>
      </c>
      <c r="D46">
        <f>Depletion!D45-'opening stock'!D44+'opening stock'!D45</f>
        <v>97.200000000000045</v>
      </c>
      <c r="E46">
        <f>Depletion!E45-'opening stock'!E44+'opening stock'!E45</f>
        <v>-22069.599999999977</v>
      </c>
      <c r="F46">
        <f>Depletion!F45-'opening stock'!F44+'opening stock'!F45</f>
        <v>7714</v>
      </c>
      <c r="G46">
        <f>Depletion!G45-'opening stock'!G44+'opening stock'!G45</f>
        <v>-192.39999999999964</v>
      </c>
      <c r="H46">
        <f>Depletion!H45-'opening stock'!H44+'opening stock'!H45</f>
        <v>115.5</v>
      </c>
      <c r="I46">
        <f>Depletion!I45-'opening stock'!I44+'opening stock'!I45</f>
        <v>28.599999999999909</v>
      </c>
      <c r="J46">
        <f>Depletion!J45-'opening stock'!J44+'opening stock'!J45</f>
        <v>-50.700000000000045</v>
      </c>
      <c r="K46">
        <f>Depletion!K45-'opening stock'!K44+'opening stock'!K45</f>
        <v>5946</v>
      </c>
      <c r="L46">
        <f>Depletion!L45-'opening stock'!L44+'opening stock'!L45</f>
        <v>-439.69999999999982</v>
      </c>
      <c r="M46">
        <f>Depletion!M45-'opening stock'!M44+'opening stock'!M45</f>
        <v>10181</v>
      </c>
      <c r="N46">
        <f>Depletion!N45-'opening stock'!N44+'opening stock'!N45</f>
        <v>-690</v>
      </c>
      <c r="O46">
        <f>Depletion!O45-'opening stock'!O44+'opening stock'!O45</f>
        <v>114</v>
      </c>
      <c r="P46">
        <f>Depletion!P45-'opening stock'!P44+'opening stock'!P45</f>
        <v>0</v>
      </c>
      <c r="Q46">
        <f>Depletion!Q45-'opening stock'!Q44+'opening stock'!Q45</f>
        <v>0</v>
      </c>
      <c r="R46">
        <f>Depletion!R45-'opening stock'!R44+'opening stock'!R45</f>
        <v>1597</v>
      </c>
    </row>
    <row r="47" spans="1:18" x14ac:dyDescent="0.35">
      <c r="A47" s="6">
        <v>2005</v>
      </c>
      <c r="B47">
        <f>Depletion!B46-'opening stock'!B45+'opening stock'!B46</f>
        <v>-2742</v>
      </c>
      <c r="C47">
        <f>Depletion!C46-'opening stock'!C45+'opening stock'!C46</f>
        <v>92.000000000000114</v>
      </c>
      <c r="D47">
        <f>Depletion!D46-'opening stock'!D45+'opening stock'!D46</f>
        <v>169.70000000000005</v>
      </c>
      <c r="E47">
        <f>Depletion!E46-'opening stock'!E45+'opening stock'!E46</f>
        <v>37585</v>
      </c>
      <c r="F47">
        <f>Depletion!F46-'opening stock'!F45+'opening stock'!F46</f>
        <v>7754</v>
      </c>
      <c r="G47">
        <f>Depletion!G46-'opening stock'!G45+'opening stock'!G46</f>
        <v>86.300000000000182</v>
      </c>
      <c r="H47">
        <f>Depletion!H46-'opening stock'!H45+'opening stock'!H46</f>
        <v>-102.5</v>
      </c>
      <c r="I47">
        <f>Depletion!I46-'opening stock'!I45+'opening stock'!I46</f>
        <v>30.400000000000091</v>
      </c>
      <c r="J47">
        <f>Depletion!J46-'opening stock'!J45+'opening stock'!J46</f>
        <v>-9.2000000000000455</v>
      </c>
      <c r="K47">
        <f>Depletion!K46-'opening stock'!K45+'opening stock'!K46</f>
        <v>9667</v>
      </c>
      <c r="L47">
        <f>Depletion!L46-'opening stock'!L45+'opening stock'!L46</f>
        <v>-264.10000000000036</v>
      </c>
      <c r="M47">
        <f>Depletion!M46-'opening stock'!M45+'opening stock'!M46</f>
        <v>10140</v>
      </c>
      <c r="N47">
        <f>Depletion!N46-'opening stock'!N45+'opening stock'!N46</f>
        <v>-1614</v>
      </c>
      <c r="O47">
        <f>Depletion!O46-'opening stock'!O45+'opening stock'!O46</f>
        <v>-333.19999999999982</v>
      </c>
      <c r="P47">
        <f>Depletion!P46-'opening stock'!P45+'opening stock'!P46</f>
        <v>0</v>
      </c>
      <c r="Q47">
        <f>Depletion!Q46-'opening stock'!Q45+'opening stock'!Q46</f>
        <v>0</v>
      </c>
      <c r="R47">
        <f>Depletion!R46-'opening stock'!R45+'opening stock'!R46</f>
        <v>27597</v>
      </c>
    </row>
    <row r="48" spans="1:18" x14ac:dyDescent="0.35">
      <c r="A48" s="6">
        <v>2006</v>
      </c>
      <c r="B48">
        <f>Depletion!B47-'opening stock'!B46+'opening stock'!B47</f>
        <v>25707</v>
      </c>
      <c r="C48">
        <f>Depletion!C47-'opening stock'!C46+'opening stock'!C47</f>
        <v>225.89999999999998</v>
      </c>
      <c r="D48">
        <f>Depletion!D47-'opening stock'!D46+'opening stock'!D47</f>
        <v>211.29999999999995</v>
      </c>
      <c r="E48">
        <f>Depletion!E47-'opening stock'!E46+'opening stock'!E47</f>
        <v>36854.700000000012</v>
      </c>
      <c r="F48">
        <f>Depletion!F47-'opening stock'!F46+'opening stock'!F47</f>
        <v>5515</v>
      </c>
      <c r="G48">
        <f>Depletion!G47-'opening stock'!G46+'opening stock'!G47</f>
        <v>1629.5</v>
      </c>
      <c r="H48">
        <f>Depletion!H47-'opening stock'!H46+'opening stock'!H47</f>
        <v>281.5</v>
      </c>
      <c r="I48">
        <f>Depletion!I47-'opening stock'!I46+'opening stock'!I47</f>
        <v>34</v>
      </c>
      <c r="J48">
        <f>Depletion!J47-'opening stock'!J46+'opening stock'!J47</f>
        <v>-35.799999999999955</v>
      </c>
      <c r="K48">
        <f>Depletion!K47-'opening stock'!K46+'opening stock'!K47</f>
        <v>22117</v>
      </c>
      <c r="L48">
        <f>Depletion!L47-'opening stock'!L46+'opening stock'!L47</f>
        <v>338.59999999999991</v>
      </c>
      <c r="M48">
        <f>Depletion!M47-'opening stock'!M46+'opening stock'!M47</f>
        <v>8518</v>
      </c>
      <c r="N48">
        <f>Depletion!N47-'opening stock'!N46+'opening stock'!N47</f>
        <v>1086</v>
      </c>
      <c r="O48">
        <f>Depletion!O47-'opening stock'!O46+'opening stock'!O47</f>
        <v>365.5</v>
      </c>
      <c r="P48">
        <f>Depletion!P47-'opening stock'!P46+'opening stock'!P47</f>
        <v>0</v>
      </c>
      <c r="Q48">
        <f>Depletion!Q47-'opening stock'!Q46+'opening stock'!Q47</f>
        <v>0</v>
      </c>
      <c r="R48">
        <f>Depletion!R47-'opening stock'!R46+'opening stock'!R47</f>
        <v>-3219</v>
      </c>
    </row>
    <row r="49" spans="1:18" x14ac:dyDescent="0.35">
      <c r="A49" s="6">
        <v>2007</v>
      </c>
      <c r="B49">
        <f>Depletion!B48-'opening stock'!B47+'opening stock'!B48</f>
        <v>1797000</v>
      </c>
      <c r="C49">
        <f>Depletion!C48-'opening stock'!C47+'opening stock'!C48</f>
        <v>40.600000000000023</v>
      </c>
      <c r="D49">
        <f>Depletion!D48-'opening stock'!D47+'opening stock'!D48</f>
        <v>174.30000000000018</v>
      </c>
      <c r="E49">
        <f>Depletion!E48-'opening stock'!E47+'opening stock'!E48</f>
        <v>51897.900000000023</v>
      </c>
      <c r="F49">
        <f>Depletion!F48-'opening stock'!F47+'opening stock'!F48</f>
        <v>7291</v>
      </c>
      <c r="G49">
        <f>Depletion!G48-'opening stock'!G47+'opening stock'!G48</f>
        <v>911.5</v>
      </c>
      <c r="H49">
        <f>Depletion!H48-'opening stock'!H47+'opening stock'!H48</f>
        <v>169.20000000000005</v>
      </c>
      <c r="I49">
        <f>Depletion!I48-'opening stock'!I47+'opening stock'!I48</f>
        <v>33</v>
      </c>
      <c r="J49">
        <f>Depletion!J48-'opening stock'!J47+'opening stock'!J48</f>
        <v>254.89999999999998</v>
      </c>
      <c r="K49">
        <f>Depletion!K48-'opening stock'!K47+'opening stock'!K48</f>
        <v>12819</v>
      </c>
      <c r="L49">
        <f>Depletion!L48-'opening stock'!L47+'opening stock'!L48</f>
        <v>224.5</v>
      </c>
      <c r="M49">
        <f>Depletion!M48-'opening stock'!M47+'opening stock'!M48</f>
        <v>11085</v>
      </c>
      <c r="N49">
        <f>Depletion!N48-'opening stock'!N47+'opening stock'!N48</f>
        <v>1018</v>
      </c>
      <c r="O49">
        <f>Depletion!O48-'opening stock'!O47+'opening stock'!O48</f>
        <v>1586</v>
      </c>
      <c r="P49">
        <f>Depletion!P48-'opening stock'!P47+'opening stock'!P48</f>
        <v>0</v>
      </c>
      <c r="Q49">
        <f>Depletion!Q48-'opening stock'!Q47+'opening stock'!Q48</f>
        <v>0</v>
      </c>
      <c r="R49">
        <f>Depletion!R48-'opening stock'!R47+'opening stock'!R48</f>
        <v>1500</v>
      </c>
    </row>
    <row r="50" spans="1:18" x14ac:dyDescent="0.35">
      <c r="A50" s="6">
        <v>2008</v>
      </c>
      <c r="B50">
        <f>Depletion!B49-'opening stock'!B48+'opening stock'!B49</f>
        <v>236000</v>
      </c>
      <c r="C50">
        <f>Depletion!C49-'opening stock'!C48+'opening stock'!C49</f>
        <v>86.899999999999977</v>
      </c>
      <c r="D50">
        <f>Depletion!D49-'opening stock'!D48+'opening stock'!D49</f>
        <v>152</v>
      </c>
      <c r="E50">
        <f>Depletion!E49-'opening stock'!E48+'opening stock'!E49</f>
        <v>14134.099999999977</v>
      </c>
      <c r="F50">
        <f>Depletion!F49-'opening stock'!F48+'opening stock'!F49</f>
        <v>7086</v>
      </c>
      <c r="G50">
        <f>Depletion!G49-'opening stock'!G48+'opening stock'!G49</f>
        <v>1226</v>
      </c>
      <c r="H50">
        <f>Depletion!H49-'opening stock'!H48+'opening stock'!H49</f>
        <v>49.899999999999977</v>
      </c>
      <c r="I50">
        <f>Depletion!I49-'opening stock'!I48+'opening stock'!I49</f>
        <v>31.299999999999955</v>
      </c>
      <c r="J50">
        <f>Depletion!J49-'opening stock'!J48+'opening stock'!J49</f>
        <v>32.100000000000023</v>
      </c>
      <c r="K50">
        <f>Depletion!K49-'opening stock'!K48+'opening stock'!K49</f>
        <v>120229</v>
      </c>
      <c r="L50">
        <f>Depletion!L49-'opening stock'!L48+'opening stock'!L49</f>
        <v>84.199999999999818</v>
      </c>
      <c r="M50">
        <f>Depletion!M49-'opening stock'!M48+'opening stock'!M49</f>
        <v>10455</v>
      </c>
      <c r="N50">
        <f>Depletion!N49-'opening stock'!N48+'opening stock'!N49</f>
        <v>423.69999999999982</v>
      </c>
      <c r="O50">
        <f>Depletion!O49-'opening stock'!O48+'opening stock'!O49</f>
        <v>633.80000000000018</v>
      </c>
      <c r="P50">
        <f>Depletion!P49-'opening stock'!P48+'opening stock'!P49</f>
        <v>0</v>
      </c>
      <c r="Q50">
        <f>Depletion!Q49-'opening stock'!Q48+'opening stock'!Q49</f>
        <v>0</v>
      </c>
      <c r="R50">
        <f>Depletion!R49-'opening stock'!R48+'opening stock'!R49</f>
        <v>67600</v>
      </c>
    </row>
    <row r="51" spans="1:18" x14ac:dyDescent="0.35">
      <c r="A51" s="6">
        <v>2009</v>
      </c>
      <c r="B51">
        <f>Depletion!B50-'opening stock'!B49+'opening stock'!B50</f>
        <v>886400</v>
      </c>
      <c r="C51">
        <f>Depletion!C50-'opening stock'!C49+'opening stock'!C50</f>
        <v>43.900000000000091</v>
      </c>
      <c r="D51">
        <f>Depletion!D50-'opening stock'!D49+'opening stock'!D50</f>
        <v>267.90000000000009</v>
      </c>
      <c r="E51">
        <f>Depletion!E50-'opening stock'!E49+'opening stock'!E50</f>
        <v>54430.299999999988</v>
      </c>
      <c r="F51">
        <f>Depletion!F50-'opening stock'!F49+'opening stock'!F50</f>
        <v>-2759</v>
      </c>
      <c r="G51">
        <f>Depletion!G50-'opening stock'!G49+'opening stock'!G50</f>
        <v>361.30000000000018</v>
      </c>
      <c r="H51">
        <f>Depletion!H50-'opening stock'!H49+'opening stock'!H50</f>
        <v>56.600000000000023</v>
      </c>
      <c r="I51">
        <f>Depletion!I50-'opening stock'!I49+'opening stock'!I50</f>
        <v>31.700000000000045</v>
      </c>
      <c r="J51">
        <f>Depletion!J50-'opening stock'!J49+'opening stock'!J50</f>
        <v>25.399999999999977</v>
      </c>
      <c r="K51">
        <f>Depletion!K50-'opening stock'!K49+'opening stock'!K50</f>
        <v>18116</v>
      </c>
      <c r="L51">
        <f>Depletion!L50-'opening stock'!L49+'opening stock'!L50</f>
        <v>-40.5</v>
      </c>
      <c r="M51">
        <f>Depletion!M50-'opening stock'!M49+'opening stock'!M50</f>
        <v>4318</v>
      </c>
      <c r="N51">
        <f>Depletion!N50-'opening stock'!N49+'opening stock'!N50</f>
        <v>-315</v>
      </c>
      <c r="O51">
        <f>Depletion!O50-'opening stock'!O49+'opening stock'!O50</f>
        <v>-309</v>
      </c>
      <c r="P51">
        <f>Depletion!P50-'opening stock'!P49+'opening stock'!P50</f>
        <v>0</v>
      </c>
      <c r="Q51">
        <f>Depletion!Q50-'opening stock'!Q49+'opening stock'!Q50</f>
        <v>0</v>
      </c>
      <c r="R51">
        <f>Depletion!R50-'opening stock'!R49+'opening stock'!R50</f>
        <v>-24830</v>
      </c>
    </row>
    <row r="52" spans="1:18" x14ac:dyDescent="0.35">
      <c r="A52" s="6">
        <v>2010</v>
      </c>
      <c r="B52">
        <f>Depletion!B51-'opening stock'!B50+'opening stock'!B51</f>
        <v>9500</v>
      </c>
      <c r="C52">
        <f>Depletion!C51-'opening stock'!C50+'opening stock'!C51</f>
        <v>5.6999999999999318</v>
      </c>
      <c r="D52">
        <f>Depletion!D51-'opening stock'!D50+'opening stock'!D51</f>
        <v>117.70000000000005</v>
      </c>
      <c r="E52">
        <f>Depletion!E51-'opening stock'!E50+'opening stock'!E51</f>
        <v>26495.400000000023</v>
      </c>
      <c r="F52">
        <f>Depletion!F51-'opening stock'!F50+'opening stock'!F51</f>
        <v>3146</v>
      </c>
      <c r="G52">
        <f>Depletion!G51-'opening stock'!G50+'opening stock'!G51</f>
        <v>341.89999999999964</v>
      </c>
      <c r="H52">
        <f>Depletion!H51-'opening stock'!H50+'opening stock'!H51</f>
        <v>73.100000000000023</v>
      </c>
      <c r="I52">
        <f>Depletion!I51-'opening stock'!I50+'opening stock'!I51</f>
        <v>1536</v>
      </c>
      <c r="J52">
        <f>Depletion!J51-'opening stock'!J50+'opening stock'!J51</f>
        <v>-122.30000000000001</v>
      </c>
      <c r="K52">
        <f>Depletion!K51-'opening stock'!K50+'opening stock'!K51</f>
        <v>1524</v>
      </c>
      <c r="L52">
        <f>Depletion!L51-'opening stock'!L50+'opening stock'!L51</f>
        <v>-147.69999999999982</v>
      </c>
      <c r="M52">
        <f>Depletion!M51-'opening stock'!M50+'opening stock'!M51</f>
        <v>9700</v>
      </c>
      <c r="N52">
        <f>Depletion!N51-'opening stock'!N50+'opening stock'!N51</f>
        <v>1158.6000000000004</v>
      </c>
      <c r="O52">
        <f>Depletion!O51-'opening stock'!O50+'opening stock'!O51</f>
        <v>-145.39999999999964</v>
      </c>
      <c r="P52">
        <f>Depletion!P51-'opening stock'!P50+'opening stock'!P51</f>
        <v>0</v>
      </c>
      <c r="Q52">
        <f>Depletion!Q51-'opening stock'!Q50+'opening stock'!Q51</f>
        <v>0</v>
      </c>
      <c r="R52">
        <f>Depletion!R51-'opening stock'!R50+'opening stock'!R51</f>
        <v>-54073</v>
      </c>
    </row>
    <row r="53" spans="1:18" x14ac:dyDescent="0.35">
      <c r="A53" s="6">
        <v>2011</v>
      </c>
      <c r="B53">
        <f>Depletion!B52-'opening stock'!B51+'opening stock'!B52</f>
        <v>15000</v>
      </c>
      <c r="C53">
        <f>Depletion!C52-'opening stock'!C51+'opening stock'!C52</f>
        <v>39.400000000000091</v>
      </c>
      <c r="D53">
        <f>Depletion!D52-'opening stock'!D51+'opening stock'!D52</f>
        <v>393.90000000000009</v>
      </c>
      <c r="E53">
        <f>Depletion!E52-'opening stock'!E51+'opening stock'!E52</f>
        <v>27985.700000000012</v>
      </c>
      <c r="F53">
        <f>Depletion!F52-'opening stock'!F51+'opening stock'!F52</f>
        <v>113718</v>
      </c>
      <c r="G53">
        <f>Depletion!G52-'opening stock'!G51+'opening stock'!G52</f>
        <v>2114.6999999999998</v>
      </c>
      <c r="H53">
        <f>Depletion!H52-'opening stock'!H51+'opening stock'!H52</f>
        <v>654</v>
      </c>
      <c r="I53">
        <f>Depletion!I52-'opening stock'!I51+'opening stock'!I52</f>
        <v>0.6999999999998181</v>
      </c>
      <c r="J53">
        <f>Depletion!J52-'opening stock'!J51+'opening stock'!J52</f>
        <v>11.199999999999989</v>
      </c>
      <c r="K53">
        <f>Depletion!K52-'opening stock'!K51+'opening stock'!K52</f>
        <v>-11457</v>
      </c>
      <c r="L53">
        <f>Depletion!L52-'opening stock'!L51+'opening stock'!L52</f>
        <v>-15.599999999999909</v>
      </c>
      <c r="M53">
        <f>Depletion!M52-'opening stock'!M51+'opening stock'!M52</f>
        <v>10686</v>
      </c>
      <c r="N53">
        <f>Depletion!N52-'opening stock'!N51+'opening stock'!N52</f>
        <v>808.39999999999964</v>
      </c>
      <c r="O53">
        <f>Depletion!O52-'opening stock'!O51+'opening stock'!O52</f>
        <v>474</v>
      </c>
      <c r="P53">
        <f>Depletion!P52-'opening stock'!P51+'opening stock'!P52</f>
        <v>0</v>
      </c>
      <c r="Q53">
        <f>Depletion!Q52-'opening stock'!Q51+'opening stock'!Q52</f>
        <v>0</v>
      </c>
      <c r="R53">
        <f>Depletion!R52-'opening stock'!R51+'opening stock'!R52</f>
        <v>42017</v>
      </c>
    </row>
    <row r="54" spans="1:18" x14ac:dyDescent="0.35">
      <c r="A54" s="6">
        <v>2012</v>
      </c>
      <c r="B54">
        <f>Depletion!B53-'opening stock'!B52+'opening stock'!B53</f>
        <v>42000</v>
      </c>
      <c r="C54">
        <f>Depletion!C53-'opening stock'!C52+'opening stock'!C53</f>
        <v>71.200000000000045</v>
      </c>
      <c r="D54">
        <f>Depletion!D53-'opening stock'!D52+'opening stock'!D53</f>
        <v>67.399999999999864</v>
      </c>
      <c r="E54">
        <f>Depletion!E53-'opening stock'!E52+'opening stock'!E53</f>
        <v>35065.799999999988</v>
      </c>
      <c r="F54">
        <f>Depletion!F53-'opening stock'!F52+'opening stock'!F53</f>
        <v>1059</v>
      </c>
      <c r="G54">
        <f>Depletion!G53-'opening stock'!G52+'opening stock'!G53</f>
        <v>2279.5</v>
      </c>
      <c r="H54">
        <f>Depletion!H53-'opening stock'!H52+'opening stock'!H53</f>
        <v>680.40000000000009</v>
      </c>
      <c r="I54">
        <f>Depletion!I53-'opening stock'!I52+'opening stock'!I53</f>
        <v>3.4000000000000909</v>
      </c>
      <c r="J54">
        <f>Depletion!J53-'opening stock'!J52+'opening stock'!J53</f>
        <v>-91</v>
      </c>
      <c r="K54">
        <f>Depletion!K53-'opening stock'!K52+'opening stock'!K53</f>
        <v>69936</v>
      </c>
      <c r="L54">
        <f>Depletion!L53-'opening stock'!L52+'opening stock'!L53</f>
        <v>66</v>
      </c>
      <c r="M54">
        <f>Depletion!M53-'opening stock'!M52+'opening stock'!M53</f>
        <v>8976</v>
      </c>
      <c r="N54">
        <f>Depletion!N53-'opening stock'!N52+'opening stock'!N53</f>
        <v>1130</v>
      </c>
      <c r="O54">
        <f>Depletion!O53-'opening stock'!O52+'opening stock'!O53</f>
        <v>1275.5</v>
      </c>
      <c r="P54">
        <f>Depletion!P53-'opening stock'!P52+'opening stock'!P53</f>
        <v>0</v>
      </c>
      <c r="Q54">
        <f>Depletion!Q53-'opening stock'!Q52+'opening stock'!Q53</f>
        <v>0</v>
      </c>
      <c r="R54">
        <f>Depletion!R53-'opening stock'!R52+'opening stock'!R53</f>
        <v>3520</v>
      </c>
    </row>
    <row r="55" spans="1:18" x14ac:dyDescent="0.35">
      <c r="A55" s="6">
        <v>2013</v>
      </c>
      <c r="B55">
        <f>Depletion!B54-'opening stock'!B53+'opening stock'!B54</f>
        <v>171000</v>
      </c>
      <c r="C55">
        <f>Depletion!C54-'opening stock'!C53+'opening stock'!C54</f>
        <v>87.600000000000023</v>
      </c>
      <c r="D55">
        <f>Depletion!D54-'opening stock'!D53+'opening stock'!D54</f>
        <v>234.00000000000023</v>
      </c>
      <c r="E55">
        <f>Depletion!E54-'opening stock'!E53+'opening stock'!E54</f>
        <v>52966.900000000023</v>
      </c>
      <c r="F55">
        <f>Depletion!F54-'opening stock'!F53+'opening stock'!F54</f>
        <v>-47004</v>
      </c>
      <c r="G55">
        <f>Depletion!G54-'opening stock'!G53+'opening stock'!G54</f>
        <v>414.89999999999964</v>
      </c>
      <c r="H55">
        <f>Depletion!H54-'opening stock'!H53+'opening stock'!H54</f>
        <v>235.40000000000009</v>
      </c>
      <c r="I55">
        <f>Depletion!I54-'opening stock'!I53+'opening stock'!I54</f>
        <v>202</v>
      </c>
      <c r="J55">
        <f>Depletion!J54-'opening stock'!J53+'opening stock'!J54</f>
        <v>-98.1</v>
      </c>
      <c r="K55">
        <f>Depletion!K54-'opening stock'!K53+'opening stock'!K54</f>
        <v>7956</v>
      </c>
      <c r="L55">
        <f>Depletion!L54-'opening stock'!L53+'opening stock'!L54</f>
        <v>-101</v>
      </c>
      <c r="M55">
        <f>Depletion!M54-'opening stock'!M53+'opening stock'!M54</f>
        <v>10196</v>
      </c>
      <c r="N55">
        <f>Depletion!N54-'opening stock'!N53+'opening stock'!N54</f>
        <v>-735</v>
      </c>
      <c r="O55">
        <f>Depletion!O54-'opening stock'!O53+'opening stock'!O54</f>
        <v>-231.69999999999982</v>
      </c>
      <c r="P55">
        <f>Depletion!P54-'opening stock'!P53+'opening stock'!P54</f>
        <v>0</v>
      </c>
      <c r="Q55">
        <f>Depletion!Q54-'opening stock'!Q53+'opening stock'!Q54</f>
        <v>0</v>
      </c>
      <c r="R55">
        <f>Depletion!R54-'opening stock'!R53+'opening stock'!R54</f>
        <v>16889</v>
      </c>
    </row>
    <row r="56" spans="1:18" x14ac:dyDescent="0.35">
      <c r="A56" s="6">
        <v>2014</v>
      </c>
      <c r="B56">
        <f>Depletion!B55-'opening stock'!B54+'opening stock'!B55</f>
        <v>25060</v>
      </c>
      <c r="C56">
        <f>Depletion!C55-'opening stock'!C54+'opening stock'!C55</f>
        <v>105</v>
      </c>
      <c r="D56">
        <f>Depletion!D55-'opening stock'!D54+'opening stock'!D55</f>
        <v>175.69999999999982</v>
      </c>
      <c r="E56">
        <f>Depletion!E55-'opening stock'!E54+'opening stock'!E55</f>
        <v>57454</v>
      </c>
      <c r="F56">
        <f>Depletion!F55-'opening stock'!F54+'opening stock'!F55</f>
        <v>5309</v>
      </c>
      <c r="G56">
        <f>Depletion!G55-'opening stock'!G54+'opening stock'!G55</f>
        <v>1067.5</v>
      </c>
      <c r="H56">
        <f>Depletion!H55-'opening stock'!H54+'opening stock'!H55</f>
        <v>143.5</v>
      </c>
      <c r="I56">
        <f>Depletion!I55-'opening stock'!I54+'opening stock'!I55</f>
        <v>319</v>
      </c>
      <c r="J56">
        <f>Depletion!J55-'opening stock'!J54+'opening stock'!J55</f>
        <v>-6.4000000000000057</v>
      </c>
      <c r="K56">
        <f>Depletion!K55-'opening stock'!K54+'opening stock'!K55</f>
        <v>-101642</v>
      </c>
      <c r="L56">
        <f>Depletion!L55-'opening stock'!L54+'opening stock'!L55</f>
        <v>283.19999999999982</v>
      </c>
      <c r="M56">
        <f>Depletion!M55-'opening stock'!M54+'opening stock'!M55</f>
        <v>10818</v>
      </c>
      <c r="N56">
        <f>Depletion!N55-'opening stock'!N54+'opening stock'!N55</f>
        <v>-113</v>
      </c>
      <c r="O56">
        <f>Depletion!O55-'opening stock'!O54+'opening stock'!O55</f>
        <v>-308.40000000000009</v>
      </c>
      <c r="P56">
        <f>Depletion!P55-'opening stock'!P54+'opening stock'!P55</f>
        <v>0</v>
      </c>
      <c r="Q56">
        <f>Depletion!Q55-'opening stock'!Q54+'opening stock'!Q55</f>
        <v>0</v>
      </c>
      <c r="R56">
        <f>Depletion!R55-'opening stock'!R54+'opening stock'!R55</f>
        <v>-46220</v>
      </c>
    </row>
    <row r="57" spans="1:18" x14ac:dyDescent="0.35">
      <c r="A57" s="6">
        <v>2015</v>
      </c>
      <c r="B57">
        <f>Depletion!B56-'opening stock'!B55+'opening stock'!B56</f>
        <v>8153</v>
      </c>
      <c r="C57">
        <f>Depletion!C56-'opening stock'!C55+'opening stock'!C56</f>
        <v>46.100000000000023</v>
      </c>
      <c r="D57">
        <f>Depletion!D56-'opening stock'!D55+'opening stock'!D56</f>
        <v>111.89999999999986</v>
      </c>
      <c r="E57">
        <f>Depletion!E56-'opening stock'!E55+'opening stock'!E56</f>
        <v>64872.900000000023</v>
      </c>
      <c r="F57">
        <f>Depletion!F56-'opening stock'!F55+'opening stock'!F56</f>
        <v>-1422</v>
      </c>
      <c r="G57">
        <f>Depletion!G56-'opening stock'!G55+'opening stock'!G56</f>
        <v>134.79999999999927</v>
      </c>
      <c r="H57">
        <f>Depletion!H56-'opening stock'!H55+'opening stock'!H56</f>
        <v>90.700000000000045</v>
      </c>
      <c r="I57">
        <f>Depletion!I56-'opening stock'!I55+'opening stock'!I56</f>
        <v>628</v>
      </c>
      <c r="J57">
        <f>Depletion!J56-'opening stock'!J55+'opening stock'!J56</f>
        <v>-24.299999999999997</v>
      </c>
      <c r="K57">
        <f>Depletion!K56-'opening stock'!K55+'opening stock'!K56</f>
        <v>-21495</v>
      </c>
      <c r="L57">
        <f>Depletion!L56-'opening stock'!L55+'opening stock'!L56</f>
        <v>-169.59999999999991</v>
      </c>
      <c r="M57">
        <f>Depletion!M56-'opening stock'!M55+'opening stock'!M56</f>
        <v>11462</v>
      </c>
      <c r="N57">
        <f>Depletion!N56-'opening stock'!N55+'opening stock'!N56</f>
        <v>856.19999999999982</v>
      </c>
      <c r="O57">
        <f>Depletion!O56-'opening stock'!O55+'opening stock'!O56</f>
        <v>-284.19999999999982</v>
      </c>
      <c r="P57">
        <f>Depletion!P56-'opening stock'!P55+'opening stock'!P56</f>
        <v>0</v>
      </c>
      <c r="Q57">
        <f>Depletion!Q56-'opening stock'!Q55+'opening stock'!Q56</f>
        <v>0</v>
      </c>
      <c r="R57">
        <f>Depletion!R56-'opening stock'!R55+'opening stock'!R56</f>
        <v>2870279</v>
      </c>
    </row>
    <row r="58" spans="1:18" x14ac:dyDescent="0.35">
      <c r="A58" s="6">
        <v>2016</v>
      </c>
      <c r="B58">
        <f>Depletion!B57-'opening stock'!B56+'opening stock'!B57</f>
        <v>80176</v>
      </c>
      <c r="C58">
        <f>Depletion!C57-'opening stock'!C56+'opening stock'!C57</f>
        <v>107.89999999999998</v>
      </c>
      <c r="D58">
        <f>Depletion!D57-'opening stock'!D56+'opening stock'!D57</f>
        <v>290.79999999999995</v>
      </c>
      <c r="E58">
        <f>Depletion!E57-'opening stock'!E56+'opening stock'!E57</f>
        <v>53909.900000000023</v>
      </c>
      <c r="F58">
        <f>Depletion!F57-'opening stock'!F56+'opening stock'!F57</f>
        <v>623</v>
      </c>
      <c r="G58">
        <f>Depletion!G57-'opening stock'!G56+'opening stock'!G57</f>
        <v>430.30000000000109</v>
      </c>
      <c r="H58">
        <f>Depletion!H57-'opening stock'!H56+'opening stock'!H57</f>
        <v>72.699999999999818</v>
      </c>
      <c r="I58">
        <f>Depletion!I57-'opening stock'!I56+'opening stock'!I57</f>
        <v>-1089</v>
      </c>
      <c r="J58">
        <f>Depletion!J57-'opening stock'!J56+'opening stock'!J57</f>
        <v>7</v>
      </c>
      <c r="K58">
        <f>Depletion!K57-'opening stock'!K56+'opening stock'!K57</f>
        <v>-17217</v>
      </c>
      <c r="L58">
        <f>Depletion!L57-'opening stock'!L56+'opening stock'!L57</f>
        <v>668.19999999999982</v>
      </c>
      <c r="M58">
        <f>Depletion!M57-'opening stock'!M56+'opening stock'!M57</f>
        <v>10154</v>
      </c>
      <c r="N58">
        <f>Depletion!N57-'opening stock'!N56+'opening stock'!N57</f>
        <v>232.10000000000036</v>
      </c>
      <c r="O58">
        <f>Depletion!O57-'opening stock'!O56+'opening stock'!O57</f>
        <v>337.99999999999955</v>
      </c>
      <c r="P58">
        <f>Depletion!P57-'opening stock'!P56+'opening stock'!P57</f>
        <v>0</v>
      </c>
      <c r="Q58">
        <f>Depletion!Q57-'opening stock'!Q56+'opening stock'!Q57</f>
        <v>0</v>
      </c>
      <c r="R58">
        <f>Depletion!R57-'opening stock'!R56+'opening stock'!R57</f>
        <v>-2890437</v>
      </c>
    </row>
    <row r="59" spans="1:18" x14ac:dyDescent="0.35">
      <c r="A59" s="6">
        <v>2017</v>
      </c>
      <c r="B59">
        <f>Depletion!B58-'opening stock'!B57+'opening stock'!B58</f>
        <v>134810</v>
      </c>
      <c r="C59">
        <f>Depletion!C58-'opening stock'!C57+'opening stock'!C58</f>
        <v>80.600000000000023</v>
      </c>
      <c r="D59">
        <f>Depletion!D58-'opening stock'!D57+'opening stock'!D58</f>
        <v>150.5</v>
      </c>
      <c r="E59">
        <f>Depletion!E58-'opening stock'!E57+'opening stock'!E58</f>
        <v>17848</v>
      </c>
      <c r="F59">
        <f>Depletion!F58-'opening stock'!F57+'opening stock'!F58</f>
        <v>916</v>
      </c>
      <c r="G59">
        <f>Depletion!G58-'opening stock'!G57+'opening stock'!G58</f>
        <v>-256.10000000000036</v>
      </c>
      <c r="H59">
        <f>Depletion!H58-'opening stock'!H57+'opening stock'!H58</f>
        <v>91.799999999999955</v>
      </c>
      <c r="I59">
        <f>Depletion!I58-'opening stock'!I57+'opening stock'!I58</f>
        <v>-3</v>
      </c>
      <c r="J59">
        <f>Depletion!J58-'opening stock'!J57+'opening stock'!J58</f>
        <v>-29.5</v>
      </c>
      <c r="K59">
        <f>Depletion!K58-'opening stock'!K57+'opening stock'!K58</f>
        <v>1765</v>
      </c>
      <c r="L59">
        <f>Depletion!L58-'opening stock'!L57+'opening stock'!L58</f>
        <v>85.400000000000091</v>
      </c>
      <c r="M59">
        <f>Depletion!M58-'opening stock'!M57+'opening stock'!M58</f>
        <v>12412</v>
      </c>
      <c r="N59">
        <f>Depletion!N58-'opening stock'!N57+'opening stock'!N58</f>
        <v>-1353.3000000000002</v>
      </c>
      <c r="O59">
        <f>Depletion!O58-'opening stock'!O57+'opening stock'!O58</f>
        <v>-472.89999999999964</v>
      </c>
      <c r="P59">
        <f>Depletion!P58-'opening stock'!P57+'opening stock'!P58</f>
        <v>0</v>
      </c>
      <c r="Q59">
        <f>Depletion!Q58-'opening stock'!Q57+'opening stock'!Q58</f>
        <v>0</v>
      </c>
      <c r="R59">
        <f>Depletion!R58-'opening stock'!R57+'opening stock'!R58</f>
        <v>8433</v>
      </c>
    </row>
    <row r="60" spans="1:18" x14ac:dyDescent="0.35">
      <c r="A60" s="6">
        <v>2018</v>
      </c>
      <c r="B60">
        <f>Depletion!B59-'opening stock'!B58+'opening stock'!B59</f>
        <v>169642</v>
      </c>
      <c r="C60">
        <f>Depletion!C59-'opening stock'!C58+'opening stock'!C59</f>
        <v>97.599999999999909</v>
      </c>
      <c r="D60">
        <f>Depletion!D59-'opening stock'!D58+'opening stock'!D59</f>
        <v>165.70000000000005</v>
      </c>
      <c r="E60">
        <f>Depletion!E59-'opening stock'!E58+'opening stock'!E59</f>
        <v>99673.200000000012</v>
      </c>
      <c r="F60">
        <f>Depletion!F59-'opening stock'!F58+'opening stock'!F59</f>
        <v>4343</v>
      </c>
      <c r="G60">
        <f>Depletion!G59-'opening stock'!G58+'opening stock'!G59</f>
        <v>410.5</v>
      </c>
      <c r="H60">
        <f>Depletion!H59-'opening stock'!H58+'opening stock'!H59</f>
        <v>859.90000000000009</v>
      </c>
      <c r="I60">
        <f>Depletion!I59-'opening stock'!I58+'opening stock'!I59</f>
        <v>-4</v>
      </c>
      <c r="J60">
        <f>Depletion!J59-'opening stock'!J58+'opening stock'!J59</f>
        <v>144.1</v>
      </c>
      <c r="K60">
        <f>Depletion!K59-'opening stock'!K58+'opening stock'!K59</f>
        <v>3048</v>
      </c>
      <c r="L60">
        <f>Depletion!L59-'opening stock'!L58+'opening stock'!L59</f>
        <v>361.80000000000018</v>
      </c>
      <c r="M60">
        <f>Depletion!M59-'opening stock'!M58+'opening stock'!M59</f>
        <v>13956</v>
      </c>
      <c r="N60">
        <f>Depletion!N59-'opening stock'!N58+'opening stock'!N59</f>
        <v>1806.5</v>
      </c>
      <c r="O60">
        <f>Depletion!O59-'opening stock'!O58+'opening stock'!O59</f>
        <v>324.20000000000005</v>
      </c>
      <c r="P60">
        <f>Depletion!P59-'opening stock'!P58+'opening stock'!P59</f>
        <v>0</v>
      </c>
      <c r="Q60">
        <f>Depletion!Q59-'opening stock'!Q58+'opening stock'!Q59</f>
        <v>0</v>
      </c>
      <c r="R60">
        <f>Depletion!R59-'opening stock'!R58+'opening stock'!R59</f>
        <v>-30025</v>
      </c>
    </row>
    <row r="61" spans="1:18" x14ac:dyDescent="0.35">
      <c r="A61" s="6">
        <v>2019</v>
      </c>
      <c r="B61">
        <f>Depletion!B60-'opening stock'!B59+'opening stock'!B60</f>
        <v>147875</v>
      </c>
      <c r="C61">
        <f>Depletion!C60-'opening stock'!C59+'opening stock'!C60</f>
        <v>175.00000000000011</v>
      </c>
      <c r="D61">
        <f>Depletion!D60-'opening stock'!D59+'opening stock'!D60</f>
        <v>96.400000000000091</v>
      </c>
      <c r="E61">
        <f>Depletion!E60-'opening stock'!E59+'opening stock'!E60</f>
        <v>93675.400000000023</v>
      </c>
      <c r="F61">
        <f>Depletion!F60-'opening stock'!F59+'opening stock'!F60</f>
        <v>-2367</v>
      </c>
      <c r="G61">
        <f>Depletion!G60-'opening stock'!G59+'opening stock'!G60</f>
        <v>-325.39999999999964</v>
      </c>
      <c r="H61">
        <f>Depletion!H60-'opening stock'!H59+'opening stock'!H60</f>
        <v>194</v>
      </c>
      <c r="I61">
        <f>Depletion!I60-'opening stock'!I59+'opening stock'!I60</f>
        <v>677</v>
      </c>
      <c r="J61">
        <f>Depletion!J60-'opening stock'!J59+'opening stock'!J60</f>
        <v>-25.5</v>
      </c>
      <c r="K61">
        <f>Depletion!K60-'opening stock'!K59+'opening stock'!K60</f>
        <v>-14615</v>
      </c>
      <c r="L61">
        <f>Depletion!L60-'opening stock'!L59+'opening stock'!L60</f>
        <v>-320.40000000000009</v>
      </c>
      <c r="M61">
        <f>Depletion!M60-'opening stock'!M59+'opening stock'!M60</f>
        <v>12765</v>
      </c>
      <c r="N61">
        <f>Depletion!N60-'opening stock'!N59+'opening stock'!N60</f>
        <v>176.39999999999964</v>
      </c>
      <c r="O61">
        <f>Depletion!O60-'opening stock'!O59+'opening stock'!O60</f>
        <v>-65</v>
      </c>
      <c r="P61">
        <f>Depletion!P60-'opening stock'!P59+'opening stock'!P60</f>
        <v>0</v>
      </c>
      <c r="Q61">
        <f>Depletion!Q60-'opening stock'!Q59+'opening stock'!Q60</f>
        <v>0</v>
      </c>
      <c r="R61">
        <f>Depletion!R60-'opening stock'!R59+'opening stock'!R60</f>
        <v>1979</v>
      </c>
    </row>
    <row r="62" spans="1:18" x14ac:dyDescent="0.35">
      <c r="A62" s="6">
        <v>2020</v>
      </c>
      <c r="B62">
        <f>Depletion!B61-'opening stock'!B60+'opening stock'!B61</f>
        <v>140354</v>
      </c>
      <c r="C62">
        <f>Depletion!C61-'opening stock'!C60+'opening stock'!C61</f>
        <v>34.600000000000023</v>
      </c>
      <c r="D62">
        <f>Depletion!D61-'opening stock'!D60+'opening stock'!D61</f>
        <v>220.19999999999982</v>
      </c>
      <c r="E62">
        <f>Depletion!E61-'opening stock'!E60+'opening stock'!E61</f>
        <v>0</v>
      </c>
      <c r="F62">
        <f>Depletion!F61-'opening stock'!F60+'opening stock'!F61</f>
        <v>0</v>
      </c>
      <c r="G62">
        <f>Depletion!G61-'opening stock'!G60+'opening stock'!G61</f>
        <v>-291.10000000000036</v>
      </c>
      <c r="H62">
        <f>Depletion!H61-'opening stock'!H60+'opening stock'!H61</f>
        <v>-55.599999999999909</v>
      </c>
      <c r="I62">
        <f>Depletion!I61-'opening stock'!I60+'opening stock'!I61</f>
        <v>4</v>
      </c>
      <c r="J62">
        <f>Depletion!J61-'opening stock'!J60+'opening stock'!J61</f>
        <v>0</v>
      </c>
      <c r="K62">
        <f>Depletion!K61-'opening stock'!K60+'opening stock'!K61</f>
        <v>671</v>
      </c>
      <c r="L62">
        <f>Depletion!L61-'opening stock'!L60+'opening stock'!L61</f>
        <v>119.80000000000018</v>
      </c>
      <c r="M62">
        <f>Depletion!M61-'opening stock'!M60+'opening stock'!M61</f>
        <v>13784</v>
      </c>
      <c r="N62">
        <f>Depletion!N61-'opening stock'!N60+'opening stock'!N61</f>
        <v>-89.899999999999636</v>
      </c>
      <c r="O62">
        <f>Depletion!O61-'opening stock'!O60+'opening stock'!O61</f>
        <v>428.79999999999995</v>
      </c>
      <c r="P62">
        <f>Depletion!P61-'opening stock'!P60+'opening stock'!P61</f>
        <v>0</v>
      </c>
      <c r="Q62">
        <f>Depletion!Q61-'opening stock'!Q60+'opening stock'!Q61</f>
        <v>0</v>
      </c>
      <c r="R62">
        <f>Depletion!R61-'opening stock'!R60+'opening stock'!R61</f>
        <v>2085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2923-8721-42C2-B70D-086BBD0CB123}">
  <dimension ref="B1:M2"/>
  <sheetViews>
    <sheetView topLeftCell="C1" workbookViewId="0">
      <selection activeCell="I2" sqref="I2"/>
    </sheetView>
  </sheetViews>
  <sheetFormatPr defaultRowHeight="14.5" x14ac:dyDescent="0.35"/>
  <cols>
    <col min="2" max="2" width="24.26953125" bestFit="1" customWidth="1"/>
    <col min="3" max="3" width="30.54296875" bestFit="1" customWidth="1"/>
    <col min="4" max="4" width="28.54296875" bestFit="1" customWidth="1"/>
    <col min="5" max="5" width="26.54296875" bestFit="1" customWidth="1"/>
    <col min="6" max="6" width="23" bestFit="1" customWidth="1"/>
    <col min="7" max="7" width="12.54296875" bestFit="1" customWidth="1"/>
    <col min="8" max="8" width="26.453125" bestFit="1" customWidth="1"/>
    <col min="10" max="10" width="30" bestFit="1" customWidth="1"/>
    <col min="11" max="11" width="24.81640625" bestFit="1" customWidth="1"/>
    <col min="12" max="12" width="17.81640625" bestFit="1" customWidth="1"/>
    <col min="13" max="13" width="18.453125" bestFit="1" customWidth="1"/>
  </cols>
  <sheetData>
    <row r="1" spans="2:13" x14ac:dyDescent="0.35"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12</v>
      </c>
      <c r="H1" s="2" t="s">
        <v>10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2:13" ht="22" x14ac:dyDescent="0.6">
      <c r="B2" t="s">
        <v>16</v>
      </c>
      <c r="C2" s="3" t="s">
        <v>296</v>
      </c>
      <c r="D2" s="3" t="s">
        <v>295</v>
      </c>
      <c r="E2" t="s">
        <v>294</v>
      </c>
      <c r="H2" t="s">
        <v>13</v>
      </c>
      <c r="I2" t="s">
        <v>35</v>
      </c>
      <c r="J2" s="4" t="s">
        <v>14</v>
      </c>
      <c r="K2" s="4" t="s">
        <v>14</v>
      </c>
      <c r="L2" t="s">
        <v>14</v>
      </c>
      <c r="M2" s="3" t="s">
        <v>15</v>
      </c>
    </row>
  </sheetData>
  <hyperlinks>
    <hyperlink ref="J2" r:id="rId1" xr:uid="{628FC4F4-DE33-40BC-907C-BE3B65D3017C}"/>
    <hyperlink ref="K2" r:id="rId2" xr:uid="{B9C8714F-ED24-4DDB-9B63-4AACBA7787CA}"/>
  </hyperlinks>
  <pageMargins left="0.7" right="0.7" top="0.75" bottom="0.75" header="0.3" footer="0.3"/>
  <pageSetup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3037-F91B-4174-9DB8-DF67D4B6A91E}">
  <dimension ref="A1:AD564"/>
  <sheetViews>
    <sheetView workbookViewId="0">
      <selection activeCellId="1" sqref="N1:N1048576 A1:A1048576"/>
    </sheetView>
  </sheetViews>
  <sheetFormatPr defaultRowHeight="14.5" x14ac:dyDescent="0.35"/>
  <cols>
    <col min="1" max="1" width="51.81640625" style="10" bestFit="1" customWidth="1"/>
    <col min="2" max="2" width="19.54296875" bestFit="1" customWidth="1"/>
    <col min="3" max="3" width="23.81640625" bestFit="1" customWidth="1"/>
    <col min="4" max="4" width="12.26953125" bestFit="1" customWidth="1"/>
    <col min="5" max="5" width="46.26953125" bestFit="1" customWidth="1"/>
    <col min="6" max="6" width="50" bestFit="1" customWidth="1"/>
    <col min="7" max="7" width="27.26953125" bestFit="1" customWidth="1"/>
    <col min="8" max="8" width="42.54296875" bestFit="1" customWidth="1"/>
    <col min="9" max="9" width="8" bestFit="1" customWidth="1"/>
    <col min="10" max="10" width="12.26953125" bestFit="1" customWidth="1"/>
    <col min="11" max="11" width="14" bestFit="1" customWidth="1"/>
    <col min="12" max="12" width="8.81640625" bestFit="1" customWidth="1"/>
    <col min="13" max="13" width="13.26953125" bestFit="1" customWidth="1"/>
    <col min="14" max="14" width="26.7265625" bestFit="1" customWidth="1"/>
    <col min="15" max="15" width="24.81640625" bestFit="1" customWidth="1"/>
    <col min="16" max="16" width="15.7265625" bestFit="1" customWidth="1"/>
    <col min="17" max="17" width="11.26953125" bestFit="1" customWidth="1"/>
    <col min="18" max="18" width="30.26953125" bestFit="1" customWidth="1"/>
    <col min="19" max="19" width="45.7265625" bestFit="1" customWidth="1"/>
    <col min="20" max="20" width="20.81640625" bestFit="1" customWidth="1"/>
    <col min="21" max="21" width="31.453125" bestFit="1" customWidth="1"/>
    <col min="22" max="22" width="41.7265625" bestFit="1" customWidth="1"/>
    <col min="23" max="23" width="44.453125" bestFit="1" customWidth="1"/>
    <col min="24" max="24" width="19.1796875" bestFit="1" customWidth="1"/>
    <col min="25" max="25" width="30.26953125" bestFit="1" customWidth="1"/>
    <col min="26" max="26" width="32.81640625" bestFit="1" customWidth="1"/>
    <col min="27" max="27" width="32" bestFit="1" customWidth="1"/>
    <col min="28" max="28" width="41.81640625" bestFit="1" customWidth="1"/>
    <col min="29" max="29" width="20.1796875" bestFit="1" customWidth="1"/>
    <col min="30" max="30" width="23.81640625" bestFit="1" customWidth="1"/>
  </cols>
  <sheetData>
    <row r="1" spans="1:30" x14ac:dyDescent="0.35">
      <c r="A1" s="10" t="s">
        <v>211</v>
      </c>
      <c r="B1" s="15" t="s">
        <v>212</v>
      </c>
      <c r="C1" s="15" t="s">
        <v>213</v>
      </c>
      <c r="D1" s="15" t="s">
        <v>214</v>
      </c>
      <c r="E1" s="15" t="s">
        <v>215</v>
      </c>
      <c r="F1" s="15" t="s">
        <v>216</v>
      </c>
      <c r="G1" s="15" t="s">
        <v>217</v>
      </c>
      <c r="H1" s="15" t="s">
        <v>218</v>
      </c>
      <c r="I1" s="15" t="s">
        <v>38</v>
      </c>
      <c r="J1" s="15" t="s">
        <v>39</v>
      </c>
      <c r="K1" s="15" t="s">
        <v>40</v>
      </c>
      <c r="L1" s="15" t="s">
        <v>219</v>
      </c>
      <c r="M1" s="15" t="s">
        <v>220</v>
      </c>
      <c r="N1" s="15" t="s">
        <v>221</v>
      </c>
      <c r="O1" s="15" t="s">
        <v>41</v>
      </c>
      <c r="P1" s="15" t="s">
        <v>222</v>
      </c>
      <c r="Q1" s="15" t="s">
        <v>223</v>
      </c>
      <c r="R1" s="15" t="s">
        <v>42</v>
      </c>
      <c r="S1" s="15" t="s">
        <v>43</v>
      </c>
      <c r="T1" s="15" t="s">
        <v>224</v>
      </c>
      <c r="U1" s="15" t="s">
        <v>225</v>
      </c>
      <c r="V1" s="15" t="s">
        <v>44</v>
      </c>
      <c r="W1" s="15" t="s">
        <v>226</v>
      </c>
      <c r="X1" s="15" t="s">
        <v>45</v>
      </c>
      <c r="Y1" s="15" t="s">
        <v>46</v>
      </c>
      <c r="Z1" s="15" t="s">
        <v>47</v>
      </c>
      <c r="AA1" s="15" t="s">
        <v>48</v>
      </c>
      <c r="AB1" s="15" t="s">
        <v>49</v>
      </c>
      <c r="AC1" s="15" t="s">
        <v>50</v>
      </c>
      <c r="AD1" s="15" t="s">
        <v>227</v>
      </c>
    </row>
    <row r="2" spans="1:30" x14ac:dyDescent="0.35">
      <c r="A2" s="10">
        <v>27760</v>
      </c>
      <c r="B2" s="16">
        <v>9271.4</v>
      </c>
      <c r="C2" s="16">
        <v>3073.1</v>
      </c>
      <c r="D2" s="15">
        <v>414.2</v>
      </c>
      <c r="E2" s="15">
        <v>225.5</v>
      </c>
      <c r="F2" s="15" t="s">
        <v>228</v>
      </c>
      <c r="G2" s="15" t="s">
        <v>228</v>
      </c>
      <c r="H2" s="15" t="s">
        <v>228</v>
      </c>
      <c r="I2" s="15">
        <v>105.9</v>
      </c>
      <c r="J2" s="15">
        <v>560.6</v>
      </c>
      <c r="K2" s="16">
        <v>1766.9</v>
      </c>
      <c r="L2" s="15" t="s">
        <v>228</v>
      </c>
      <c r="M2" s="15" t="s">
        <v>228</v>
      </c>
      <c r="N2" s="16">
        <v>6198.3</v>
      </c>
      <c r="O2" s="16">
        <v>1568.1</v>
      </c>
      <c r="P2" s="15" t="s">
        <v>228</v>
      </c>
      <c r="Q2" s="15" t="s">
        <v>228</v>
      </c>
      <c r="R2" s="15">
        <v>557.9</v>
      </c>
      <c r="S2" s="15">
        <v>488.2</v>
      </c>
      <c r="T2" s="15" t="s">
        <v>228</v>
      </c>
      <c r="U2" s="15" t="s">
        <v>228</v>
      </c>
      <c r="V2" s="15">
        <v>231.4</v>
      </c>
      <c r="W2" s="15">
        <v>157</v>
      </c>
      <c r="X2" s="15">
        <v>683.1</v>
      </c>
      <c r="Y2" s="15">
        <v>788.5</v>
      </c>
      <c r="Z2" s="15">
        <v>322.8</v>
      </c>
      <c r="AA2" s="15">
        <v>367.2</v>
      </c>
      <c r="AB2" s="15">
        <v>417.7</v>
      </c>
      <c r="AC2" s="15">
        <v>616.29999999999995</v>
      </c>
      <c r="AD2" s="15" t="s">
        <v>228</v>
      </c>
    </row>
    <row r="3" spans="1:30" x14ac:dyDescent="0.35">
      <c r="A3" s="10">
        <v>27791</v>
      </c>
      <c r="B3" s="16">
        <v>9324.5</v>
      </c>
      <c r="C3" s="16">
        <v>3106.2</v>
      </c>
      <c r="D3" s="15">
        <v>414</v>
      </c>
      <c r="E3" s="15">
        <v>230.1</v>
      </c>
      <c r="F3" s="15" t="s">
        <v>228</v>
      </c>
      <c r="G3" s="15" t="s">
        <v>228</v>
      </c>
      <c r="H3" s="15" t="s">
        <v>228</v>
      </c>
      <c r="I3" s="15">
        <v>105.7</v>
      </c>
      <c r="J3" s="15">
        <v>575.29999999999995</v>
      </c>
      <c r="K3" s="16">
        <v>1781.1</v>
      </c>
      <c r="L3" s="15" t="s">
        <v>228</v>
      </c>
      <c r="M3" s="15" t="s">
        <v>228</v>
      </c>
      <c r="N3" s="16">
        <v>6218.3</v>
      </c>
      <c r="O3" s="16">
        <v>1556.3</v>
      </c>
      <c r="P3" s="15" t="s">
        <v>228</v>
      </c>
      <c r="Q3" s="15" t="s">
        <v>228</v>
      </c>
      <c r="R3" s="15">
        <v>554.9</v>
      </c>
      <c r="S3" s="15">
        <v>497.1</v>
      </c>
      <c r="T3" s="15" t="s">
        <v>228</v>
      </c>
      <c r="U3" s="15" t="s">
        <v>228</v>
      </c>
      <c r="V3" s="15">
        <v>233.5</v>
      </c>
      <c r="W3" s="15">
        <v>154.69999999999999</v>
      </c>
      <c r="X3" s="15">
        <v>687.6</v>
      </c>
      <c r="Y3" s="15">
        <v>791.5</v>
      </c>
      <c r="Z3" s="15">
        <v>331.5</v>
      </c>
      <c r="AA3" s="15">
        <v>373.9</v>
      </c>
      <c r="AB3" s="15">
        <v>423.4</v>
      </c>
      <c r="AC3" s="15">
        <v>613.9</v>
      </c>
      <c r="AD3" s="15" t="s">
        <v>228</v>
      </c>
    </row>
    <row r="4" spans="1:30" x14ac:dyDescent="0.35">
      <c r="A4" s="10">
        <v>27820</v>
      </c>
      <c r="B4" s="16">
        <v>9428.4</v>
      </c>
      <c r="C4" s="16">
        <v>3140.8</v>
      </c>
      <c r="D4" s="15">
        <v>419.4</v>
      </c>
      <c r="E4" s="15">
        <v>231.8</v>
      </c>
      <c r="F4" s="15" t="s">
        <v>228</v>
      </c>
      <c r="G4" s="15" t="s">
        <v>228</v>
      </c>
      <c r="H4" s="15" t="s">
        <v>228</v>
      </c>
      <c r="I4" s="15">
        <v>108.2</v>
      </c>
      <c r="J4" s="15">
        <v>569.79999999999995</v>
      </c>
      <c r="K4" s="16">
        <v>1811.6</v>
      </c>
      <c r="L4" s="15" t="s">
        <v>228</v>
      </c>
      <c r="M4" s="15" t="s">
        <v>228</v>
      </c>
      <c r="N4" s="16">
        <v>6287.5</v>
      </c>
      <c r="O4" s="16">
        <v>1571.2</v>
      </c>
      <c r="P4" s="15" t="s">
        <v>228</v>
      </c>
      <c r="Q4" s="15" t="s">
        <v>228</v>
      </c>
      <c r="R4" s="15">
        <v>557.79999999999995</v>
      </c>
      <c r="S4" s="15">
        <v>499</v>
      </c>
      <c r="T4" s="15" t="s">
        <v>228</v>
      </c>
      <c r="U4" s="15" t="s">
        <v>228</v>
      </c>
      <c r="V4" s="15">
        <v>236.4</v>
      </c>
      <c r="W4" s="15">
        <v>163</v>
      </c>
      <c r="X4" s="15">
        <v>681.3</v>
      </c>
      <c r="Y4" s="15">
        <v>799.2</v>
      </c>
      <c r="Z4" s="15">
        <v>336.1</v>
      </c>
      <c r="AA4" s="15">
        <v>383.2</v>
      </c>
      <c r="AB4" s="15">
        <v>419</v>
      </c>
      <c r="AC4" s="15">
        <v>641.29999999999995</v>
      </c>
      <c r="AD4" s="15" t="s">
        <v>228</v>
      </c>
    </row>
    <row r="5" spans="1:30" x14ac:dyDescent="0.35">
      <c r="A5" s="10">
        <v>27851</v>
      </c>
      <c r="B5" s="16">
        <v>9503</v>
      </c>
      <c r="C5" s="16">
        <v>3224.6</v>
      </c>
      <c r="D5" s="15">
        <v>443.7</v>
      </c>
      <c r="E5" s="15">
        <v>233.7</v>
      </c>
      <c r="F5" s="15" t="s">
        <v>228</v>
      </c>
      <c r="G5" s="15" t="s">
        <v>228</v>
      </c>
      <c r="H5" s="15" t="s">
        <v>228</v>
      </c>
      <c r="I5" s="15">
        <v>109.7</v>
      </c>
      <c r="J5" s="15">
        <v>623.29999999999995</v>
      </c>
      <c r="K5" s="16">
        <v>1814.1</v>
      </c>
      <c r="L5" s="15" t="s">
        <v>228</v>
      </c>
      <c r="M5" s="15" t="s">
        <v>228</v>
      </c>
      <c r="N5" s="16">
        <v>6278.5</v>
      </c>
      <c r="O5" s="16">
        <v>1568.5</v>
      </c>
      <c r="P5" s="15" t="s">
        <v>228</v>
      </c>
      <c r="Q5" s="15" t="s">
        <v>228</v>
      </c>
      <c r="R5" s="15">
        <v>562.4</v>
      </c>
      <c r="S5" s="15">
        <v>511</v>
      </c>
      <c r="T5" s="15" t="s">
        <v>228</v>
      </c>
      <c r="U5" s="15" t="s">
        <v>228</v>
      </c>
      <c r="V5" s="15">
        <v>247.8</v>
      </c>
      <c r="W5" s="15">
        <v>150.5</v>
      </c>
      <c r="X5" s="15">
        <v>677.5</v>
      </c>
      <c r="Y5" s="15">
        <v>782.9</v>
      </c>
      <c r="Z5" s="15">
        <v>331.1</v>
      </c>
      <c r="AA5" s="15">
        <v>387</v>
      </c>
      <c r="AB5" s="15">
        <v>424.6</v>
      </c>
      <c r="AC5" s="15">
        <v>635</v>
      </c>
      <c r="AD5" s="15" t="s">
        <v>228</v>
      </c>
    </row>
    <row r="6" spans="1:30" x14ac:dyDescent="0.35">
      <c r="A6" s="10">
        <v>27881</v>
      </c>
      <c r="B6" s="16">
        <v>9766.4</v>
      </c>
      <c r="C6" s="16">
        <v>3392.6</v>
      </c>
      <c r="D6" s="15">
        <v>470.1</v>
      </c>
      <c r="E6" s="15">
        <v>255.9</v>
      </c>
      <c r="F6" s="15" t="s">
        <v>228</v>
      </c>
      <c r="G6" s="15" t="s">
        <v>228</v>
      </c>
      <c r="H6" s="15" t="s">
        <v>228</v>
      </c>
      <c r="I6" s="15">
        <v>112.7</v>
      </c>
      <c r="J6" s="15">
        <v>697.9</v>
      </c>
      <c r="K6" s="16">
        <v>1856</v>
      </c>
      <c r="L6" s="15" t="s">
        <v>228</v>
      </c>
      <c r="M6" s="15" t="s">
        <v>228</v>
      </c>
      <c r="N6" s="16">
        <v>6373.8</v>
      </c>
      <c r="O6" s="16">
        <v>1574.5</v>
      </c>
      <c r="P6" s="15" t="s">
        <v>228</v>
      </c>
      <c r="Q6" s="15" t="s">
        <v>228</v>
      </c>
      <c r="R6" s="15">
        <v>559.1</v>
      </c>
      <c r="S6" s="15">
        <v>511.3</v>
      </c>
      <c r="T6" s="15" t="s">
        <v>228</v>
      </c>
      <c r="U6" s="15" t="s">
        <v>228</v>
      </c>
      <c r="V6" s="15">
        <v>255.4</v>
      </c>
      <c r="W6" s="15">
        <v>152.9</v>
      </c>
      <c r="X6" s="15">
        <v>686.6</v>
      </c>
      <c r="Y6" s="15">
        <v>784.7</v>
      </c>
      <c r="Z6" s="15">
        <v>343</v>
      </c>
      <c r="AA6" s="15">
        <v>410.5</v>
      </c>
      <c r="AB6" s="15">
        <v>434.5</v>
      </c>
      <c r="AC6" s="15">
        <v>661.3</v>
      </c>
      <c r="AD6" s="15" t="s">
        <v>228</v>
      </c>
    </row>
    <row r="7" spans="1:30" x14ac:dyDescent="0.35">
      <c r="A7" s="10">
        <v>27912</v>
      </c>
      <c r="B7" s="16">
        <v>10030.9</v>
      </c>
      <c r="C7" s="16">
        <v>3549.5</v>
      </c>
      <c r="D7" s="15">
        <v>486.2</v>
      </c>
      <c r="E7" s="15">
        <v>280.5</v>
      </c>
      <c r="F7" s="15" t="s">
        <v>228</v>
      </c>
      <c r="G7" s="15" t="s">
        <v>228</v>
      </c>
      <c r="H7" s="15" t="s">
        <v>228</v>
      </c>
      <c r="I7" s="15">
        <v>114.2</v>
      </c>
      <c r="J7" s="15">
        <v>750.3</v>
      </c>
      <c r="K7" s="16">
        <v>1918.3</v>
      </c>
      <c r="L7" s="15" t="s">
        <v>228</v>
      </c>
      <c r="M7" s="15" t="s">
        <v>228</v>
      </c>
      <c r="N7" s="16">
        <v>6481.4</v>
      </c>
      <c r="O7" s="16">
        <v>1572.2</v>
      </c>
      <c r="P7" s="15" t="s">
        <v>228</v>
      </c>
      <c r="Q7" s="15" t="s">
        <v>228</v>
      </c>
      <c r="R7" s="15">
        <v>574.6</v>
      </c>
      <c r="S7" s="15">
        <v>533.5</v>
      </c>
      <c r="T7" s="15" t="s">
        <v>228</v>
      </c>
      <c r="U7" s="15" t="s">
        <v>228</v>
      </c>
      <c r="V7" s="15">
        <v>261</v>
      </c>
      <c r="W7" s="15">
        <v>157.69999999999999</v>
      </c>
      <c r="X7" s="15">
        <v>680.9</v>
      </c>
      <c r="Y7" s="15">
        <v>799.2</v>
      </c>
      <c r="Z7" s="15">
        <v>356.7</v>
      </c>
      <c r="AA7" s="15">
        <v>432.2</v>
      </c>
      <c r="AB7" s="15">
        <v>430.7</v>
      </c>
      <c r="AC7" s="15">
        <v>682.7</v>
      </c>
      <c r="AD7" s="15" t="s">
        <v>228</v>
      </c>
    </row>
    <row r="8" spans="1:30" x14ac:dyDescent="0.35">
      <c r="A8" s="10">
        <v>27942</v>
      </c>
      <c r="B8" s="16">
        <v>10221.799999999999</v>
      </c>
      <c r="C8" s="16">
        <v>3644.7</v>
      </c>
      <c r="D8" s="15">
        <v>516</v>
      </c>
      <c r="E8" s="15">
        <v>289.5</v>
      </c>
      <c r="F8" s="15" t="s">
        <v>228</v>
      </c>
      <c r="G8" s="15" t="s">
        <v>228</v>
      </c>
      <c r="H8" s="15" t="s">
        <v>228</v>
      </c>
      <c r="I8" s="15">
        <v>114.1</v>
      </c>
      <c r="J8" s="15">
        <v>779.7</v>
      </c>
      <c r="K8" s="16">
        <v>1945.4</v>
      </c>
      <c r="L8" s="15" t="s">
        <v>228</v>
      </c>
      <c r="M8" s="15" t="s">
        <v>228</v>
      </c>
      <c r="N8" s="16">
        <v>6577.1</v>
      </c>
      <c r="O8" s="16">
        <v>1601.1</v>
      </c>
      <c r="P8" s="15" t="s">
        <v>228</v>
      </c>
      <c r="Q8" s="15" t="s">
        <v>228</v>
      </c>
      <c r="R8" s="15">
        <v>588.70000000000005</v>
      </c>
      <c r="S8" s="15">
        <v>558.29999999999995</v>
      </c>
      <c r="T8" s="15" t="s">
        <v>228</v>
      </c>
      <c r="U8" s="15" t="s">
        <v>228</v>
      </c>
      <c r="V8" s="15">
        <v>261.7</v>
      </c>
      <c r="W8" s="15">
        <v>172.6</v>
      </c>
      <c r="X8" s="15">
        <v>612.20000000000005</v>
      </c>
      <c r="Y8" s="15">
        <v>818.7</v>
      </c>
      <c r="Z8" s="15">
        <v>381.7</v>
      </c>
      <c r="AA8" s="15">
        <v>465.4</v>
      </c>
      <c r="AB8" s="15">
        <v>428.4</v>
      </c>
      <c r="AC8" s="15">
        <v>688.4</v>
      </c>
      <c r="AD8" s="15" t="s">
        <v>228</v>
      </c>
    </row>
    <row r="9" spans="1:30" x14ac:dyDescent="0.35">
      <c r="A9" s="10">
        <v>27973</v>
      </c>
      <c r="B9" s="16">
        <v>10206.6</v>
      </c>
      <c r="C9" s="16">
        <v>3679.1</v>
      </c>
      <c r="D9" s="15">
        <v>536</v>
      </c>
      <c r="E9" s="15">
        <v>284.5</v>
      </c>
      <c r="F9" s="15" t="s">
        <v>228</v>
      </c>
      <c r="G9" s="15" t="s">
        <v>228</v>
      </c>
      <c r="H9" s="15" t="s">
        <v>228</v>
      </c>
      <c r="I9" s="15">
        <v>112.8</v>
      </c>
      <c r="J9" s="15">
        <v>780.1</v>
      </c>
      <c r="K9" s="16">
        <v>1965.6</v>
      </c>
      <c r="L9" s="15" t="s">
        <v>228</v>
      </c>
      <c r="M9" s="15" t="s">
        <v>228</v>
      </c>
      <c r="N9" s="16">
        <v>6527.5</v>
      </c>
      <c r="O9" s="16">
        <v>1596.6</v>
      </c>
      <c r="P9" s="15" t="s">
        <v>228</v>
      </c>
      <c r="Q9" s="15" t="s">
        <v>228</v>
      </c>
      <c r="R9" s="15">
        <v>584.5</v>
      </c>
      <c r="S9" s="15">
        <v>551.70000000000005</v>
      </c>
      <c r="T9" s="15" t="s">
        <v>228</v>
      </c>
      <c r="U9" s="15" t="s">
        <v>228</v>
      </c>
      <c r="V9" s="15">
        <v>259.7</v>
      </c>
      <c r="W9" s="15">
        <v>169.5</v>
      </c>
      <c r="X9" s="15">
        <v>601.79999999999995</v>
      </c>
      <c r="Y9" s="15">
        <v>806.2</v>
      </c>
      <c r="Z9" s="15">
        <v>372</v>
      </c>
      <c r="AA9" s="15">
        <v>463.5</v>
      </c>
      <c r="AB9" s="15">
        <v>444.9</v>
      </c>
      <c r="AC9" s="15">
        <v>677.4</v>
      </c>
      <c r="AD9" s="15" t="s">
        <v>228</v>
      </c>
    </row>
    <row r="10" spans="1:30" x14ac:dyDescent="0.35">
      <c r="A10" s="10">
        <v>28004</v>
      </c>
      <c r="B10" s="16">
        <v>9864</v>
      </c>
      <c r="C10" s="16">
        <v>3532.5</v>
      </c>
      <c r="D10" s="15">
        <v>501.5</v>
      </c>
      <c r="E10" s="15">
        <v>272.7</v>
      </c>
      <c r="F10" s="15" t="s">
        <v>228</v>
      </c>
      <c r="G10" s="15" t="s">
        <v>228</v>
      </c>
      <c r="H10" s="15" t="s">
        <v>228</v>
      </c>
      <c r="I10" s="15">
        <v>110.7</v>
      </c>
      <c r="J10" s="15">
        <v>734.6</v>
      </c>
      <c r="K10" s="16">
        <v>1913</v>
      </c>
      <c r="L10" s="15" t="s">
        <v>228</v>
      </c>
      <c r="M10" s="15" t="s">
        <v>228</v>
      </c>
      <c r="N10" s="16">
        <v>6331.5</v>
      </c>
      <c r="O10" s="16">
        <v>1547.7</v>
      </c>
      <c r="P10" s="15" t="s">
        <v>228</v>
      </c>
      <c r="Q10" s="15" t="s">
        <v>228</v>
      </c>
      <c r="R10" s="15">
        <v>562</v>
      </c>
      <c r="S10" s="15">
        <v>528.5</v>
      </c>
      <c r="T10" s="15" t="s">
        <v>228</v>
      </c>
      <c r="U10" s="15" t="s">
        <v>228</v>
      </c>
      <c r="V10" s="15">
        <v>256.60000000000002</v>
      </c>
      <c r="W10" s="15">
        <v>161.5</v>
      </c>
      <c r="X10" s="15">
        <v>677.5</v>
      </c>
      <c r="Y10" s="15">
        <v>777</v>
      </c>
      <c r="Z10" s="15">
        <v>348.8</v>
      </c>
      <c r="AA10" s="15">
        <v>422.4</v>
      </c>
      <c r="AB10" s="15">
        <v>424.2</v>
      </c>
      <c r="AC10" s="15">
        <v>625.29999999999995</v>
      </c>
      <c r="AD10" s="15" t="s">
        <v>228</v>
      </c>
    </row>
    <row r="11" spans="1:30" x14ac:dyDescent="0.35">
      <c r="A11" s="10">
        <v>28034</v>
      </c>
      <c r="B11" s="16">
        <v>9844.1</v>
      </c>
      <c r="C11" s="16">
        <v>3457</v>
      </c>
      <c r="D11" s="15">
        <v>479.1</v>
      </c>
      <c r="E11" s="15">
        <v>262.39999999999998</v>
      </c>
      <c r="F11" s="15" t="s">
        <v>228</v>
      </c>
      <c r="G11" s="15" t="s">
        <v>228</v>
      </c>
      <c r="H11" s="15" t="s">
        <v>228</v>
      </c>
      <c r="I11" s="15">
        <v>108.4</v>
      </c>
      <c r="J11" s="15">
        <v>730.3</v>
      </c>
      <c r="K11" s="16">
        <v>1876.8</v>
      </c>
      <c r="L11" s="15" t="s">
        <v>228</v>
      </c>
      <c r="M11" s="15" t="s">
        <v>228</v>
      </c>
      <c r="N11" s="16">
        <v>6387.1</v>
      </c>
      <c r="O11" s="16">
        <v>1538.1</v>
      </c>
      <c r="P11" s="15" t="s">
        <v>228</v>
      </c>
      <c r="Q11" s="15" t="s">
        <v>228</v>
      </c>
      <c r="R11" s="15">
        <v>555.1</v>
      </c>
      <c r="S11" s="15">
        <v>538.9</v>
      </c>
      <c r="T11" s="15" t="s">
        <v>228</v>
      </c>
      <c r="U11" s="15" t="s">
        <v>228</v>
      </c>
      <c r="V11" s="15">
        <v>264.60000000000002</v>
      </c>
      <c r="W11" s="15">
        <v>169.2</v>
      </c>
      <c r="X11" s="15">
        <v>711.4</v>
      </c>
      <c r="Y11" s="15">
        <v>782.2</v>
      </c>
      <c r="Z11" s="15">
        <v>346.6</v>
      </c>
      <c r="AA11" s="15">
        <v>422.8</v>
      </c>
      <c r="AB11" s="15">
        <v>427.4</v>
      </c>
      <c r="AC11" s="15">
        <v>630.79999999999995</v>
      </c>
      <c r="AD11" s="15" t="s">
        <v>228</v>
      </c>
    </row>
    <row r="12" spans="1:30" x14ac:dyDescent="0.35">
      <c r="A12" s="10">
        <v>28065</v>
      </c>
      <c r="B12" s="16">
        <v>9789.7000000000007</v>
      </c>
      <c r="C12" s="16">
        <v>3385.5</v>
      </c>
      <c r="D12" s="15">
        <v>455.9</v>
      </c>
      <c r="E12" s="15">
        <v>248.9</v>
      </c>
      <c r="F12" s="15" t="s">
        <v>228</v>
      </c>
      <c r="G12" s="15" t="s">
        <v>228</v>
      </c>
      <c r="H12" s="15" t="s">
        <v>228</v>
      </c>
      <c r="I12" s="15">
        <v>107.9</v>
      </c>
      <c r="J12" s="15">
        <v>712.4</v>
      </c>
      <c r="K12" s="16">
        <v>1860.4</v>
      </c>
      <c r="L12" s="15" t="s">
        <v>228</v>
      </c>
      <c r="M12" s="15" t="s">
        <v>228</v>
      </c>
      <c r="N12" s="16">
        <v>6404.2</v>
      </c>
      <c r="O12" s="16">
        <v>1567.3</v>
      </c>
      <c r="P12" s="15" t="s">
        <v>228</v>
      </c>
      <c r="Q12" s="15" t="s">
        <v>228</v>
      </c>
      <c r="R12" s="15">
        <v>551.1</v>
      </c>
      <c r="S12" s="15">
        <v>548.5</v>
      </c>
      <c r="T12" s="15" t="s">
        <v>228</v>
      </c>
      <c r="U12" s="15" t="s">
        <v>228</v>
      </c>
      <c r="V12" s="15">
        <v>264.2</v>
      </c>
      <c r="W12" s="15">
        <v>163.30000000000001</v>
      </c>
      <c r="X12" s="15">
        <v>709.5</v>
      </c>
      <c r="Y12" s="15">
        <v>793.1</v>
      </c>
      <c r="Z12" s="15">
        <v>344.1</v>
      </c>
      <c r="AA12" s="15">
        <v>411.1</v>
      </c>
      <c r="AB12" s="15">
        <v>418.3</v>
      </c>
      <c r="AC12" s="15">
        <v>633.79999999999995</v>
      </c>
      <c r="AD12" s="15" t="s">
        <v>228</v>
      </c>
    </row>
    <row r="13" spans="1:30" x14ac:dyDescent="0.35">
      <c r="A13" s="10">
        <v>28095</v>
      </c>
      <c r="B13" s="16">
        <v>9719.1</v>
      </c>
      <c r="C13" s="16">
        <v>3265.5</v>
      </c>
      <c r="D13" s="15">
        <v>430</v>
      </c>
      <c r="E13" s="15">
        <v>241.6</v>
      </c>
      <c r="F13" s="15" t="s">
        <v>228</v>
      </c>
      <c r="G13" s="15" t="s">
        <v>228</v>
      </c>
      <c r="H13" s="15" t="s">
        <v>228</v>
      </c>
      <c r="I13" s="15">
        <v>106.9</v>
      </c>
      <c r="J13" s="15">
        <v>664.4</v>
      </c>
      <c r="K13" s="16">
        <v>1822.5</v>
      </c>
      <c r="L13" s="15" t="s">
        <v>228</v>
      </c>
      <c r="M13" s="15" t="s">
        <v>228</v>
      </c>
      <c r="N13" s="16">
        <v>6453.7</v>
      </c>
      <c r="O13" s="16">
        <v>1596.1</v>
      </c>
      <c r="P13" s="15" t="s">
        <v>228</v>
      </c>
      <c r="Q13" s="15" t="s">
        <v>228</v>
      </c>
      <c r="R13" s="15">
        <v>549.70000000000005</v>
      </c>
      <c r="S13" s="15">
        <v>546.1</v>
      </c>
      <c r="T13" s="15" t="s">
        <v>228</v>
      </c>
      <c r="U13" s="15" t="s">
        <v>228</v>
      </c>
      <c r="V13" s="15">
        <v>259.10000000000002</v>
      </c>
      <c r="W13" s="15">
        <v>164.8</v>
      </c>
      <c r="X13" s="15">
        <v>711</v>
      </c>
      <c r="Y13" s="15">
        <v>799.7</v>
      </c>
      <c r="Z13" s="15">
        <v>345.5</v>
      </c>
      <c r="AA13" s="15">
        <v>420.8</v>
      </c>
      <c r="AB13" s="15">
        <v>429.2</v>
      </c>
      <c r="AC13" s="15">
        <v>631.6</v>
      </c>
      <c r="AD13" s="15" t="s">
        <v>228</v>
      </c>
    </row>
    <row r="14" spans="1:30" x14ac:dyDescent="0.35">
      <c r="A14" s="10">
        <v>28126</v>
      </c>
      <c r="B14" s="16">
        <v>9485.7000000000007</v>
      </c>
      <c r="C14" s="16">
        <v>3145.8</v>
      </c>
      <c r="D14" s="15">
        <v>413.6</v>
      </c>
      <c r="E14" s="15">
        <v>235.6</v>
      </c>
      <c r="F14" s="15" t="s">
        <v>228</v>
      </c>
      <c r="G14" s="15" t="s">
        <v>228</v>
      </c>
      <c r="H14" s="15" t="s">
        <v>228</v>
      </c>
      <c r="I14" s="15">
        <v>104.6</v>
      </c>
      <c r="J14" s="15">
        <v>591.79999999999995</v>
      </c>
      <c r="K14" s="16">
        <v>1800.2</v>
      </c>
      <c r="L14" s="15" t="s">
        <v>228</v>
      </c>
      <c r="M14" s="15" t="s">
        <v>228</v>
      </c>
      <c r="N14" s="16">
        <v>6339.8</v>
      </c>
      <c r="O14" s="16">
        <v>1542.8</v>
      </c>
      <c r="P14" s="15" t="s">
        <v>228</v>
      </c>
      <c r="Q14" s="15" t="s">
        <v>228</v>
      </c>
      <c r="R14" s="15">
        <v>539.6</v>
      </c>
      <c r="S14" s="15">
        <v>540.5</v>
      </c>
      <c r="T14" s="15" t="s">
        <v>228</v>
      </c>
      <c r="U14" s="15" t="s">
        <v>228</v>
      </c>
      <c r="V14" s="15">
        <v>254</v>
      </c>
      <c r="W14" s="15">
        <v>157.9</v>
      </c>
      <c r="X14" s="15">
        <v>713.3</v>
      </c>
      <c r="Y14" s="15">
        <v>786.9</v>
      </c>
      <c r="Z14" s="15">
        <v>344.2</v>
      </c>
      <c r="AA14" s="15">
        <v>415.2</v>
      </c>
      <c r="AB14" s="15">
        <v>419</v>
      </c>
      <c r="AC14" s="15">
        <v>626.4</v>
      </c>
      <c r="AD14" s="15" t="s">
        <v>228</v>
      </c>
    </row>
    <row r="15" spans="1:30" x14ac:dyDescent="0.35">
      <c r="A15" s="10">
        <v>28157</v>
      </c>
      <c r="B15" s="16">
        <v>9534.7000000000007</v>
      </c>
      <c r="C15" s="16">
        <v>3160.6</v>
      </c>
      <c r="D15" s="15">
        <v>404.5</v>
      </c>
      <c r="E15" s="15">
        <v>239.4</v>
      </c>
      <c r="F15" s="15" t="s">
        <v>228</v>
      </c>
      <c r="G15" s="15" t="s">
        <v>228</v>
      </c>
      <c r="H15" s="15" t="s">
        <v>228</v>
      </c>
      <c r="I15" s="15">
        <v>104.6</v>
      </c>
      <c r="J15" s="15">
        <v>599.9</v>
      </c>
      <c r="K15" s="16">
        <v>1812.2</v>
      </c>
      <c r="L15" s="15" t="s">
        <v>228</v>
      </c>
      <c r="M15" s="15" t="s">
        <v>228</v>
      </c>
      <c r="N15" s="16">
        <v>6374.1</v>
      </c>
      <c r="O15" s="16">
        <v>1534.9</v>
      </c>
      <c r="P15" s="15" t="s">
        <v>228</v>
      </c>
      <c r="Q15" s="15" t="s">
        <v>228</v>
      </c>
      <c r="R15" s="15">
        <v>531.20000000000005</v>
      </c>
      <c r="S15" s="15">
        <v>558.79999999999995</v>
      </c>
      <c r="T15" s="15" t="s">
        <v>228</v>
      </c>
      <c r="U15" s="15" t="s">
        <v>228</v>
      </c>
      <c r="V15" s="15">
        <v>263</v>
      </c>
      <c r="W15" s="15">
        <v>160.9</v>
      </c>
      <c r="X15" s="15">
        <v>709</v>
      </c>
      <c r="Y15" s="15">
        <v>798.5</v>
      </c>
      <c r="Z15" s="15">
        <v>351</v>
      </c>
      <c r="AA15" s="15">
        <v>425.9</v>
      </c>
      <c r="AB15" s="15">
        <v>406.8</v>
      </c>
      <c r="AC15" s="15">
        <v>634</v>
      </c>
      <c r="AD15" s="15" t="s">
        <v>228</v>
      </c>
    </row>
    <row r="16" spans="1:30" x14ac:dyDescent="0.35">
      <c r="A16" s="10">
        <v>28185</v>
      </c>
      <c r="B16" s="16">
        <v>9591.2999999999993</v>
      </c>
      <c r="C16" s="16">
        <v>3164.6</v>
      </c>
      <c r="D16" s="15">
        <v>413.3</v>
      </c>
      <c r="E16" s="15">
        <v>239.7</v>
      </c>
      <c r="F16" s="15" t="s">
        <v>228</v>
      </c>
      <c r="G16" s="15" t="s">
        <v>228</v>
      </c>
      <c r="H16" s="15" t="s">
        <v>228</v>
      </c>
      <c r="I16" s="15">
        <v>104.6</v>
      </c>
      <c r="J16" s="15">
        <v>600.4</v>
      </c>
      <c r="K16" s="16">
        <v>1806.7</v>
      </c>
      <c r="L16" s="15" t="s">
        <v>228</v>
      </c>
      <c r="M16" s="15" t="s">
        <v>228</v>
      </c>
      <c r="N16" s="16">
        <v>6426.6</v>
      </c>
      <c r="O16" s="16">
        <v>1531.7</v>
      </c>
      <c r="P16" s="15" t="s">
        <v>228</v>
      </c>
      <c r="Q16" s="15" t="s">
        <v>228</v>
      </c>
      <c r="R16" s="15">
        <v>538.70000000000005</v>
      </c>
      <c r="S16" s="15">
        <v>559.5</v>
      </c>
      <c r="T16" s="15" t="s">
        <v>228</v>
      </c>
      <c r="U16" s="15" t="s">
        <v>228</v>
      </c>
      <c r="V16" s="15">
        <v>271.3</v>
      </c>
      <c r="W16" s="15">
        <v>163.4</v>
      </c>
      <c r="X16" s="15">
        <v>709.2</v>
      </c>
      <c r="Y16" s="15">
        <v>802.9</v>
      </c>
      <c r="Z16" s="15">
        <v>349.9</v>
      </c>
      <c r="AA16" s="15">
        <v>436.9</v>
      </c>
      <c r="AB16" s="15">
        <v>420.6</v>
      </c>
      <c r="AC16" s="15">
        <v>642.5</v>
      </c>
      <c r="AD16" s="15" t="s">
        <v>228</v>
      </c>
    </row>
    <row r="17" spans="1:30" x14ac:dyDescent="0.35">
      <c r="A17" s="10">
        <v>28216</v>
      </c>
      <c r="B17" s="16">
        <v>9649.1</v>
      </c>
      <c r="C17" s="16">
        <v>3212.4</v>
      </c>
      <c r="D17" s="15">
        <v>446.8</v>
      </c>
      <c r="E17" s="15">
        <v>236.5</v>
      </c>
      <c r="F17" s="15" t="s">
        <v>228</v>
      </c>
      <c r="G17" s="15" t="s">
        <v>228</v>
      </c>
      <c r="H17" s="15" t="s">
        <v>228</v>
      </c>
      <c r="I17" s="15">
        <v>104.7</v>
      </c>
      <c r="J17" s="15">
        <v>626.1</v>
      </c>
      <c r="K17" s="16">
        <v>1798.2</v>
      </c>
      <c r="L17" s="15" t="s">
        <v>228</v>
      </c>
      <c r="M17" s="15" t="s">
        <v>228</v>
      </c>
      <c r="N17" s="16">
        <v>6436.7</v>
      </c>
      <c r="O17" s="16">
        <v>1542.5</v>
      </c>
      <c r="P17" s="15" t="s">
        <v>228</v>
      </c>
      <c r="Q17" s="15" t="s">
        <v>228</v>
      </c>
      <c r="R17" s="15">
        <v>536.1</v>
      </c>
      <c r="S17" s="15">
        <v>555.29999999999995</v>
      </c>
      <c r="T17" s="15" t="s">
        <v>228</v>
      </c>
      <c r="U17" s="15" t="s">
        <v>228</v>
      </c>
      <c r="V17" s="15">
        <v>271</v>
      </c>
      <c r="W17" s="15">
        <v>163.80000000000001</v>
      </c>
      <c r="X17" s="15">
        <v>703.5</v>
      </c>
      <c r="Y17" s="15">
        <v>804.7</v>
      </c>
      <c r="Z17" s="15">
        <v>348.2</v>
      </c>
      <c r="AA17" s="15">
        <v>443.8</v>
      </c>
      <c r="AB17" s="15">
        <v>420</v>
      </c>
      <c r="AC17" s="15">
        <v>647.79999999999995</v>
      </c>
      <c r="AD17" s="15" t="s">
        <v>228</v>
      </c>
    </row>
    <row r="18" spans="1:30" x14ac:dyDescent="0.35">
      <c r="A18" s="10">
        <v>28246</v>
      </c>
      <c r="B18" s="16">
        <v>9996.2000000000007</v>
      </c>
      <c r="C18" s="16">
        <v>3407.4</v>
      </c>
      <c r="D18" s="15">
        <v>476.9</v>
      </c>
      <c r="E18" s="15">
        <v>266.2</v>
      </c>
      <c r="F18" s="15" t="s">
        <v>228</v>
      </c>
      <c r="G18" s="15" t="s">
        <v>228</v>
      </c>
      <c r="H18" s="15" t="s">
        <v>228</v>
      </c>
      <c r="I18" s="15">
        <v>109.5</v>
      </c>
      <c r="J18" s="15">
        <v>713.9</v>
      </c>
      <c r="K18" s="16">
        <v>1841</v>
      </c>
      <c r="L18" s="15" t="s">
        <v>228</v>
      </c>
      <c r="M18" s="15" t="s">
        <v>228</v>
      </c>
      <c r="N18" s="16">
        <v>6588.8</v>
      </c>
      <c r="O18" s="16">
        <v>1564.7</v>
      </c>
      <c r="P18" s="15" t="s">
        <v>228</v>
      </c>
      <c r="Q18" s="15" t="s">
        <v>228</v>
      </c>
      <c r="R18" s="15">
        <v>552.29999999999995</v>
      </c>
      <c r="S18" s="15">
        <v>562.5</v>
      </c>
      <c r="T18" s="15" t="s">
        <v>228</v>
      </c>
      <c r="U18" s="15" t="s">
        <v>228</v>
      </c>
      <c r="V18" s="15">
        <v>281.89999999999998</v>
      </c>
      <c r="W18" s="15">
        <v>170.6</v>
      </c>
      <c r="X18" s="15">
        <v>705</v>
      </c>
      <c r="Y18" s="15">
        <v>817.1</v>
      </c>
      <c r="Z18" s="15">
        <v>362.8</v>
      </c>
      <c r="AA18" s="15">
        <v>456.1</v>
      </c>
      <c r="AB18" s="15">
        <v>435.6</v>
      </c>
      <c r="AC18" s="15">
        <v>680.2</v>
      </c>
      <c r="AD18" s="15" t="s">
        <v>228</v>
      </c>
    </row>
    <row r="19" spans="1:30" x14ac:dyDescent="0.35">
      <c r="A19" s="10">
        <v>28277</v>
      </c>
      <c r="B19" s="16">
        <v>10183</v>
      </c>
      <c r="C19" s="16">
        <v>3509.1</v>
      </c>
      <c r="D19" s="15">
        <v>484.3</v>
      </c>
      <c r="E19" s="15">
        <v>281.3</v>
      </c>
      <c r="F19" s="15" t="s">
        <v>228</v>
      </c>
      <c r="G19" s="15" t="s">
        <v>228</v>
      </c>
      <c r="H19" s="15" t="s">
        <v>228</v>
      </c>
      <c r="I19" s="15">
        <v>111.6</v>
      </c>
      <c r="J19" s="15">
        <v>756.7</v>
      </c>
      <c r="K19" s="16">
        <v>1875.2</v>
      </c>
      <c r="L19" s="15" t="s">
        <v>228</v>
      </c>
      <c r="M19" s="15" t="s">
        <v>228</v>
      </c>
      <c r="N19" s="16">
        <v>6673.9</v>
      </c>
      <c r="O19" s="16">
        <v>1574.1</v>
      </c>
      <c r="P19" s="15" t="s">
        <v>228</v>
      </c>
      <c r="Q19" s="15" t="s">
        <v>228</v>
      </c>
      <c r="R19" s="15">
        <v>572.9</v>
      </c>
      <c r="S19" s="15">
        <v>575.5</v>
      </c>
      <c r="T19" s="15" t="s">
        <v>228</v>
      </c>
      <c r="U19" s="15" t="s">
        <v>228</v>
      </c>
      <c r="V19" s="15">
        <v>281.5</v>
      </c>
      <c r="W19" s="15">
        <v>171.6</v>
      </c>
      <c r="X19" s="15">
        <v>687.8</v>
      </c>
      <c r="Y19" s="15">
        <v>829.4</v>
      </c>
      <c r="Z19" s="15">
        <v>371.1</v>
      </c>
      <c r="AA19" s="15">
        <v>480.5</v>
      </c>
      <c r="AB19" s="15">
        <v>433.6</v>
      </c>
      <c r="AC19" s="15">
        <v>695.9</v>
      </c>
      <c r="AD19" s="15" t="s">
        <v>228</v>
      </c>
    </row>
    <row r="20" spans="1:30" x14ac:dyDescent="0.35">
      <c r="A20" s="10">
        <v>28307</v>
      </c>
      <c r="B20" s="16">
        <v>10373.299999999999</v>
      </c>
      <c r="C20" s="16">
        <v>3581.3</v>
      </c>
      <c r="D20" s="15">
        <v>504.9</v>
      </c>
      <c r="E20" s="15">
        <v>288.5</v>
      </c>
      <c r="F20" s="15" t="s">
        <v>228</v>
      </c>
      <c r="G20" s="15" t="s">
        <v>228</v>
      </c>
      <c r="H20" s="15" t="s">
        <v>228</v>
      </c>
      <c r="I20" s="15">
        <v>112.5</v>
      </c>
      <c r="J20" s="15">
        <v>778.8</v>
      </c>
      <c r="K20" s="16">
        <v>1896.6</v>
      </c>
      <c r="L20" s="15" t="s">
        <v>228</v>
      </c>
      <c r="M20" s="15" t="s">
        <v>228</v>
      </c>
      <c r="N20" s="16">
        <v>6792</v>
      </c>
      <c r="O20" s="16">
        <v>1606.1</v>
      </c>
      <c r="P20" s="15" t="s">
        <v>228</v>
      </c>
      <c r="Q20" s="15" t="s">
        <v>228</v>
      </c>
      <c r="R20" s="15">
        <v>575.5</v>
      </c>
      <c r="S20" s="15">
        <v>588.9</v>
      </c>
      <c r="T20" s="15" t="s">
        <v>228</v>
      </c>
      <c r="U20" s="15" t="s">
        <v>228</v>
      </c>
      <c r="V20" s="15">
        <v>285.7</v>
      </c>
      <c r="W20" s="15">
        <v>174.3</v>
      </c>
      <c r="X20" s="15">
        <v>640.1</v>
      </c>
      <c r="Y20" s="15">
        <v>848.4</v>
      </c>
      <c r="Z20" s="15">
        <v>389.5</v>
      </c>
      <c r="AA20" s="15">
        <v>516.1</v>
      </c>
      <c r="AB20" s="15">
        <v>433.3</v>
      </c>
      <c r="AC20" s="15">
        <v>734.4</v>
      </c>
      <c r="AD20" s="15" t="s">
        <v>228</v>
      </c>
    </row>
    <row r="21" spans="1:30" x14ac:dyDescent="0.35">
      <c r="A21" s="10">
        <v>28338</v>
      </c>
      <c r="B21" s="16">
        <v>10369.5</v>
      </c>
      <c r="C21" s="16">
        <v>3592.2</v>
      </c>
      <c r="D21" s="15">
        <v>505.3</v>
      </c>
      <c r="E21" s="15">
        <v>285</v>
      </c>
      <c r="F21" s="15" t="s">
        <v>228</v>
      </c>
      <c r="G21" s="15" t="s">
        <v>228</v>
      </c>
      <c r="H21" s="15" t="s">
        <v>228</v>
      </c>
      <c r="I21" s="15">
        <v>111.5</v>
      </c>
      <c r="J21" s="15">
        <v>774.7</v>
      </c>
      <c r="K21" s="16">
        <v>1915.7</v>
      </c>
      <c r="L21" s="15" t="s">
        <v>228</v>
      </c>
      <c r="M21" s="15" t="s">
        <v>228</v>
      </c>
      <c r="N21" s="16">
        <v>6777.4</v>
      </c>
      <c r="O21" s="16">
        <v>1613.6</v>
      </c>
      <c r="P21" s="15" t="s">
        <v>228</v>
      </c>
      <c r="Q21" s="15" t="s">
        <v>228</v>
      </c>
      <c r="R21" s="15">
        <v>556.79999999999995</v>
      </c>
      <c r="S21" s="15">
        <v>606</v>
      </c>
      <c r="T21" s="15" t="s">
        <v>228</v>
      </c>
      <c r="U21" s="15" t="s">
        <v>228</v>
      </c>
      <c r="V21" s="15">
        <v>283.7</v>
      </c>
      <c r="W21" s="15">
        <v>174.6</v>
      </c>
      <c r="X21" s="15">
        <v>631.6</v>
      </c>
      <c r="Y21" s="15">
        <v>841</v>
      </c>
      <c r="Z21" s="15">
        <v>393.5</v>
      </c>
      <c r="AA21" s="15">
        <v>512</v>
      </c>
      <c r="AB21" s="15">
        <v>436.6</v>
      </c>
      <c r="AC21" s="15">
        <v>728.1</v>
      </c>
      <c r="AD21" s="15" t="s">
        <v>228</v>
      </c>
    </row>
    <row r="22" spans="1:30" x14ac:dyDescent="0.35">
      <c r="A22" s="10">
        <v>28369</v>
      </c>
      <c r="B22" s="16">
        <v>10004.4</v>
      </c>
      <c r="C22" s="16">
        <v>3469.3</v>
      </c>
      <c r="D22" s="15">
        <v>481.9</v>
      </c>
      <c r="E22" s="15">
        <v>273.5</v>
      </c>
      <c r="F22" s="15" t="s">
        <v>228</v>
      </c>
      <c r="G22" s="15" t="s">
        <v>228</v>
      </c>
      <c r="H22" s="15" t="s">
        <v>228</v>
      </c>
      <c r="I22" s="15">
        <v>108.9</v>
      </c>
      <c r="J22" s="15">
        <v>730.7</v>
      </c>
      <c r="K22" s="16">
        <v>1874.2</v>
      </c>
      <c r="L22" s="15" t="s">
        <v>228</v>
      </c>
      <c r="M22" s="15" t="s">
        <v>228</v>
      </c>
      <c r="N22" s="16">
        <v>6535.1</v>
      </c>
      <c r="O22" s="16">
        <v>1575.7</v>
      </c>
      <c r="P22" s="15" t="s">
        <v>228</v>
      </c>
      <c r="Q22" s="15" t="s">
        <v>228</v>
      </c>
      <c r="R22" s="15">
        <v>534.70000000000005</v>
      </c>
      <c r="S22" s="15">
        <v>580.6</v>
      </c>
      <c r="T22" s="15" t="s">
        <v>228</v>
      </c>
      <c r="U22" s="15" t="s">
        <v>228</v>
      </c>
      <c r="V22" s="15">
        <v>282</v>
      </c>
      <c r="W22" s="15">
        <v>169</v>
      </c>
      <c r="X22" s="15">
        <v>691.6</v>
      </c>
      <c r="Y22" s="15">
        <v>806.3</v>
      </c>
      <c r="Z22" s="15">
        <v>350.4</v>
      </c>
      <c r="AA22" s="15">
        <v>466.3</v>
      </c>
      <c r="AB22" s="15">
        <v>425.6</v>
      </c>
      <c r="AC22" s="15">
        <v>652.9</v>
      </c>
      <c r="AD22" s="15" t="s">
        <v>228</v>
      </c>
    </row>
    <row r="23" spans="1:30" x14ac:dyDescent="0.35">
      <c r="A23" s="10">
        <v>28399</v>
      </c>
      <c r="B23" s="16">
        <v>10025.5</v>
      </c>
      <c r="C23" s="16">
        <v>3433.3</v>
      </c>
      <c r="D23" s="15">
        <v>465.5</v>
      </c>
      <c r="E23" s="15">
        <v>276</v>
      </c>
      <c r="F23" s="15" t="s">
        <v>228</v>
      </c>
      <c r="G23" s="15" t="s">
        <v>228</v>
      </c>
      <c r="H23" s="15" t="s">
        <v>228</v>
      </c>
      <c r="I23" s="15">
        <v>104.4</v>
      </c>
      <c r="J23" s="15">
        <v>730.7</v>
      </c>
      <c r="K23" s="16">
        <v>1856.8</v>
      </c>
      <c r="L23" s="15" t="s">
        <v>228</v>
      </c>
      <c r="M23" s="15" t="s">
        <v>228</v>
      </c>
      <c r="N23" s="16">
        <v>6592.2</v>
      </c>
      <c r="O23" s="16">
        <v>1591.8</v>
      </c>
      <c r="P23" s="15" t="s">
        <v>228</v>
      </c>
      <c r="Q23" s="15" t="s">
        <v>228</v>
      </c>
      <c r="R23" s="15">
        <v>533.6</v>
      </c>
      <c r="S23" s="15">
        <v>589.79999999999995</v>
      </c>
      <c r="T23" s="15" t="s">
        <v>228</v>
      </c>
      <c r="U23" s="15" t="s">
        <v>228</v>
      </c>
      <c r="V23" s="15">
        <v>280.89999999999998</v>
      </c>
      <c r="W23" s="15">
        <v>165.9</v>
      </c>
      <c r="X23" s="15">
        <v>718</v>
      </c>
      <c r="Y23" s="15">
        <v>804.4</v>
      </c>
      <c r="Z23" s="15">
        <v>353.5</v>
      </c>
      <c r="AA23" s="15">
        <v>467.7</v>
      </c>
      <c r="AB23" s="15">
        <v>433.2</v>
      </c>
      <c r="AC23" s="15">
        <v>653.29999999999995</v>
      </c>
      <c r="AD23" s="15" t="s">
        <v>228</v>
      </c>
    </row>
    <row r="24" spans="1:30" x14ac:dyDescent="0.35">
      <c r="A24" s="10">
        <v>28430</v>
      </c>
      <c r="B24" s="16">
        <v>9939.6</v>
      </c>
      <c r="C24" s="16">
        <v>3369.7</v>
      </c>
      <c r="D24" s="15">
        <v>427.5</v>
      </c>
      <c r="E24" s="15">
        <v>264.2</v>
      </c>
      <c r="F24" s="15" t="s">
        <v>228</v>
      </c>
      <c r="G24" s="15" t="s">
        <v>228</v>
      </c>
      <c r="H24" s="15" t="s">
        <v>228</v>
      </c>
      <c r="I24" s="15">
        <v>105.5</v>
      </c>
      <c r="J24" s="15">
        <v>707.6</v>
      </c>
      <c r="K24" s="16">
        <v>1864.8</v>
      </c>
      <c r="L24" s="15" t="s">
        <v>228</v>
      </c>
      <c r="M24" s="15" t="s">
        <v>228</v>
      </c>
      <c r="N24" s="16">
        <v>6569.8</v>
      </c>
      <c r="O24" s="16">
        <v>1597.2</v>
      </c>
      <c r="P24" s="15" t="s">
        <v>228</v>
      </c>
      <c r="Q24" s="15" t="s">
        <v>228</v>
      </c>
      <c r="R24" s="15">
        <v>529.20000000000005</v>
      </c>
      <c r="S24" s="15">
        <v>590.29999999999995</v>
      </c>
      <c r="T24" s="15" t="s">
        <v>228</v>
      </c>
      <c r="U24" s="15" t="s">
        <v>228</v>
      </c>
      <c r="V24" s="15">
        <v>281.3</v>
      </c>
      <c r="W24" s="15">
        <v>177.2</v>
      </c>
      <c r="X24" s="15">
        <v>713.9</v>
      </c>
      <c r="Y24" s="15">
        <v>794.8</v>
      </c>
      <c r="Z24" s="15">
        <v>350.1</v>
      </c>
      <c r="AA24" s="15">
        <v>458.6</v>
      </c>
      <c r="AB24" s="15">
        <v>428.8</v>
      </c>
      <c r="AC24" s="15">
        <v>648.4</v>
      </c>
      <c r="AD24" s="15" t="s">
        <v>228</v>
      </c>
    </row>
    <row r="25" spans="1:30" x14ac:dyDescent="0.35">
      <c r="A25" s="10">
        <v>28460</v>
      </c>
      <c r="B25" s="16">
        <v>9853.5</v>
      </c>
      <c r="C25" s="16">
        <v>3254.2</v>
      </c>
      <c r="D25" s="15">
        <v>397.1</v>
      </c>
      <c r="E25" s="15">
        <v>252.2</v>
      </c>
      <c r="F25" s="15" t="s">
        <v>228</v>
      </c>
      <c r="G25" s="15" t="s">
        <v>228</v>
      </c>
      <c r="H25" s="15" t="s">
        <v>228</v>
      </c>
      <c r="I25" s="15">
        <v>104.7</v>
      </c>
      <c r="J25" s="15">
        <v>648.79999999999995</v>
      </c>
      <c r="K25" s="16">
        <v>1851.4</v>
      </c>
      <c r="L25" s="15" t="s">
        <v>228</v>
      </c>
      <c r="M25" s="15" t="s">
        <v>228</v>
      </c>
      <c r="N25" s="16">
        <v>6599.3</v>
      </c>
      <c r="O25" s="16">
        <v>1611.9</v>
      </c>
      <c r="P25" s="15" t="s">
        <v>228</v>
      </c>
      <c r="Q25" s="15" t="s">
        <v>228</v>
      </c>
      <c r="R25" s="15">
        <v>535</v>
      </c>
      <c r="S25" s="15">
        <v>588.4</v>
      </c>
      <c r="T25" s="15" t="s">
        <v>228</v>
      </c>
      <c r="U25" s="15" t="s">
        <v>228</v>
      </c>
      <c r="V25" s="15">
        <v>278.39999999999998</v>
      </c>
      <c r="W25" s="15">
        <v>176.6</v>
      </c>
      <c r="X25" s="15">
        <v>728</v>
      </c>
      <c r="Y25" s="15">
        <v>800.6</v>
      </c>
      <c r="Z25" s="15">
        <v>352.9</v>
      </c>
      <c r="AA25" s="15">
        <v>455</v>
      </c>
      <c r="AB25" s="15">
        <v>425.5</v>
      </c>
      <c r="AC25" s="15">
        <v>647.1</v>
      </c>
      <c r="AD25" s="15" t="s">
        <v>228</v>
      </c>
    </row>
    <row r="26" spans="1:30" x14ac:dyDescent="0.35">
      <c r="A26" s="10">
        <v>28491</v>
      </c>
      <c r="B26" s="16">
        <v>9625</v>
      </c>
      <c r="C26" s="16">
        <v>3116</v>
      </c>
      <c r="D26" s="15">
        <v>382.3</v>
      </c>
      <c r="E26" s="15">
        <v>245.3</v>
      </c>
      <c r="F26" s="15" t="s">
        <v>228</v>
      </c>
      <c r="G26" s="15" t="s">
        <v>228</v>
      </c>
      <c r="H26" s="15" t="s">
        <v>228</v>
      </c>
      <c r="I26" s="15">
        <v>101.3</v>
      </c>
      <c r="J26" s="15">
        <v>592.29999999999995</v>
      </c>
      <c r="K26" s="16">
        <v>1794.7</v>
      </c>
      <c r="L26" s="15" t="s">
        <v>228</v>
      </c>
      <c r="M26" s="15" t="s">
        <v>228</v>
      </c>
      <c r="N26" s="16">
        <v>6509.1</v>
      </c>
      <c r="O26" s="16">
        <v>1562.7</v>
      </c>
      <c r="P26" s="15" t="s">
        <v>228</v>
      </c>
      <c r="Q26" s="15" t="s">
        <v>228</v>
      </c>
      <c r="R26" s="15">
        <v>527.20000000000005</v>
      </c>
      <c r="S26" s="15">
        <v>584.9</v>
      </c>
      <c r="T26" s="15" t="s">
        <v>228</v>
      </c>
      <c r="U26" s="15" t="s">
        <v>228</v>
      </c>
      <c r="V26" s="15">
        <v>281.7</v>
      </c>
      <c r="W26" s="15">
        <v>172.5</v>
      </c>
      <c r="X26" s="15">
        <v>726.8</v>
      </c>
      <c r="Y26" s="15">
        <v>799.6</v>
      </c>
      <c r="Z26" s="15">
        <v>353.7</v>
      </c>
      <c r="AA26" s="15">
        <v>434.1</v>
      </c>
      <c r="AB26" s="15">
        <v>419.5</v>
      </c>
      <c r="AC26" s="15">
        <v>646.4</v>
      </c>
      <c r="AD26" s="15" t="s">
        <v>228</v>
      </c>
    </row>
    <row r="27" spans="1:30" x14ac:dyDescent="0.35">
      <c r="A27" s="10">
        <v>28522</v>
      </c>
      <c r="B27" s="16">
        <v>9728.7999999999993</v>
      </c>
      <c r="C27" s="16">
        <v>3146.6</v>
      </c>
      <c r="D27" s="15">
        <v>383.1</v>
      </c>
      <c r="E27" s="15">
        <v>251.9</v>
      </c>
      <c r="F27" s="15" t="s">
        <v>228</v>
      </c>
      <c r="G27" s="15" t="s">
        <v>228</v>
      </c>
      <c r="H27" s="15" t="s">
        <v>228</v>
      </c>
      <c r="I27" s="15">
        <v>103.4</v>
      </c>
      <c r="J27" s="15">
        <v>590.6</v>
      </c>
      <c r="K27" s="16">
        <v>1817.5</v>
      </c>
      <c r="L27" s="15" t="s">
        <v>228</v>
      </c>
      <c r="M27" s="15" t="s">
        <v>228</v>
      </c>
      <c r="N27" s="16">
        <v>6582.2</v>
      </c>
      <c r="O27" s="16">
        <v>1560</v>
      </c>
      <c r="P27" s="15" t="s">
        <v>228</v>
      </c>
      <c r="Q27" s="15" t="s">
        <v>228</v>
      </c>
      <c r="R27" s="15">
        <v>536.5</v>
      </c>
      <c r="S27" s="15">
        <v>594</v>
      </c>
      <c r="T27" s="15" t="s">
        <v>228</v>
      </c>
      <c r="U27" s="15" t="s">
        <v>228</v>
      </c>
      <c r="V27" s="15">
        <v>283.8</v>
      </c>
      <c r="W27" s="15">
        <v>172</v>
      </c>
      <c r="X27" s="15">
        <v>724.6</v>
      </c>
      <c r="Y27" s="15">
        <v>809.3</v>
      </c>
      <c r="Z27" s="15">
        <v>367</v>
      </c>
      <c r="AA27" s="15">
        <v>444.3</v>
      </c>
      <c r="AB27" s="15">
        <v>432.3</v>
      </c>
      <c r="AC27" s="15">
        <v>658.3</v>
      </c>
      <c r="AD27" s="15" t="s">
        <v>228</v>
      </c>
    </row>
    <row r="28" spans="1:30" x14ac:dyDescent="0.35">
      <c r="A28" s="10">
        <v>28550</v>
      </c>
      <c r="B28" s="16">
        <v>9828.7000000000007</v>
      </c>
      <c r="C28" s="16">
        <v>3196.4</v>
      </c>
      <c r="D28" s="15">
        <v>392.7</v>
      </c>
      <c r="E28" s="15">
        <v>249.8</v>
      </c>
      <c r="F28" s="15" t="s">
        <v>228</v>
      </c>
      <c r="G28" s="15" t="s">
        <v>228</v>
      </c>
      <c r="H28" s="15" t="s">
        <v>228</v>
      </c>
      <c r="I28" s="15">
        <v>105.8</v>
      </c>
      <c r="J28" s="15">
        <v>598.6</v>
      </c>
      <c r="K28" s="16">
        <v>1849.5</v>
      </c>
      <c r="L28" s="15" t="s">
        <v>228</v>
      </c>
      <c r="M28" s="15" t="s">
        <v>228</v>
      </c>
      <c r="N28" s="16">
        <v>6632.3</v>
      </c>
      <c r="O28" s="16">
        <v>1580.5</v>
      </c>
      <c r="P28" s="15" t="s">
        <v>228</v>
      </c>
      <c r="Q28" s="15" t="s">
        <v>228</v>
      </c>
      <c r="R28" s="15">
        <v>544.9</v>
      </c>
      <c r="S28" s="15">
        <v>597.9</v>
      </c>
      <c r="T28" s="15" t="s">
        <v>228</v>
      </c>
      <c r="U28" s="15" t="s">
        <v>228</v>
      </c>
      <c r="V28" s="15">
        <v>280</v>
      </c>
      <c r="W28" s="15">
        <v>180.4</v>
      </c>
      <c r="X28" s="15">
        <v>714</v>
      </c>
      <c r="Y28" s="15">
        <v>818</v>
      </c>
      <c r="Z28" s="15">
        <v>371.3</v>
      </c>
      <c r="AA28" s="15">
        <v>452.2</v>
      </c>
      <c r="AB28" s="15">
        <v>435.6</v>
      </c>
      <c r="AC28" s="15">
        <v>657.4</v>
      </c>
      <c r="AD28" s="15" t="s">
        <v>228</v>
      </c>
    </row>
    <row r="29" spans="1:30" x14ac:dyDescent="0.35">
      <c r="A29" s="10">
        <v>28581</v>
      </c>
      <c r="B29" s="16">
        <v>9877.5</v>
      </c>
      <c r="C29" s="16">
        <v>3238</v>
      </c>
      <c r="D29" s="15">
        <v>407.9</v>
      </c>
      <c r="E29" s="15">
        <v>243.3</v>
      </c>
      <c r="F29" s="15" t="s">
        <v>228</v>
      </c>
      <c r="G29" s="15" t="s">
        <v>228</v>
      </c>
      <c r="H29" s="15" t="s">
        <v>228</v>
      </c>
      <c r="I29" s="15">
        <v>106.3</v>
      </c>
      <c r="J29" s="15">
        <v>616.9</v>
      </c>
      <c r="K29" s="16">
        <v>1863.6</v>
      </c>
      <c r="L29" s="15" t="s">
        <v>228</v>
      </c>
      <c r="M29" s="15" t="s">
        <v>228</v>
      </c>
      <c r="N29" s="16">
        <v>6639.5</v>
      </c>
      <c r="O29" s="16">
        <v>1605.3</v>
      </c>
      <c r="P29" s="15" t="s">
        <v>228</v>
      </c>
      <c r="Q29" s="15" t="s">
        <v>228</v>
      </c>
      <c r="R29" s="15">
        <v>532.6</v>
      </c>
      <c r="S29" s="15">
        <v>597.29999999999995</v>
      </c>
      <c r="T29" s="15" t="s">
        <v>228</v>
      </c>
      <c r="U29" s="15" t="s">
        <v>228</v>
      </c>
      <c r="V29" s="15">
        <v>282.39999999999998</v>
      </c>
      <c r="W29" s="15">
        <v>182.9</v>
      </c>
      <c r="X29" s="15">
        <v>704.3</v>
      </c>
      <c r="Y29" s="15">
        <v>813.2</v>
      </c>
      <c r="Z29" s="15">
        <v>367.4</v>
      </c>
      <c r="AA29" s="15">
        <v>462.3</v>
      </c>
      <c r="AB29" s="15">
        <v>437</v>
      </c>
      <c r="AC29" s="15">
        <v>654.79999999999995</v>
      </c>
      <c r="AD29" s="15" t="s">
        <v>228</v>
      </c>
    </row>
    <row r="30" spans="1:30" x14ac:dyDescent="0.35">
      <c r="A30" s="10">
        <v>28611</v>
      </c>
      <c r="B30" s="16">
        <v>10224</v>
      </c>
      <c r="C30" s="16">
        <v>3456.9</v>
      </c>
      <c r="D30" s="15">
        <v>454.1</v>
      </c>
      <c r="E30" s="15">
        <v>268.5</v>
      </c>
      <c r="F30" s="15" t="s">
        <v>228</v>
      </c>
      <c r="G30" s="15" t="s">
        <v>228</v>
      </c>
      <c r="H30" s="15" t="s">
        <v>228</v>
      </c>
      <c r="I30" s="15">
        <v>113</v>
      </c>
      <c r="J30" s="15">
        <v>705.1</v>
      </c>
      <c r="K30" s="16">
        <v>1916.2</v>
      </c>
      <c r="L30" s="15" t="s">
        <v>228</v>
      </c>
      <c r="M30" s="15" t="s">
        <v>228</v>
      </c>
      <c r="N30" s="16">
        <v>6767.1</v>
      </c>
      <c r="O30" s="16">
        <v>1625.6</v>
      </c>
      <c r="P30" s="15" t="s">
        <v>228</v>
      </c>
      <c r="Q30" s="15" t="s">
        <v>228</v>
      </c>
      <c r="R30" s="15">
        <v>547.29999999999995</v>
      </c>
      <c r="S30" s="15">
        <v>605.29999999999995</v>
      </c>
      <c r="T30" s="15" t="s">
        <v>228</v>
      </c>
      <c r="U30" s="15" t="s">
        <v>228</v>
      </c>
      <c r="V30" s="15">
        <v>288.89999999999998</v>
      </c>
      <c r="W30" s="15">
        <v>186.9</v>
      </c>
      <c r="X30" s="15">
        <v>688.9</v>
      </c>
      <c r="Y30" s="15">
        <v>825.4</v>
      </c>
      <c r="Z30" s="15">
        <v>383.3</v>
      </c>
      <c r="AA30" s="15">
        <v>485.8</v>
      </c>
      <c r="AB30" s="15">
        <v>441.6</v>
      </c>
      <c r="AC30" s="15">
        <v>688.1</v>
      </c>
      <c r="AD30" s="15" t="s">
        <v>228</v>
      </c>
    </row>
    <row r="31" spans="1:30" x14ac:dyDescent="0.35">
      <c r="A31" s="10">
        <v>28642</v>
      </c>
      <c r="B31" s="16">
        <v>10481.700000000001</v>
      </c>
      <c r="C31" s="16">
        <v>3589.1</v>
      </c>
      <c r="D31" s="15">
        <v>464.2</v>
      </c>
      <c r="E31" s="15">
        <v>292.8</v>
      </c>
      <c r="F31" s="15" t="s">
        <v>228</v>
      </c>
      <c r="G31" s="15" t="s">
        <v>228</v>
      </c>
      <c r="H31" s="15" t="s">
        <v>228</v>
      </c>
      <c r="I31" s="15">
        <v>111.7</v>
      </c>
      <c r="J31" s="15">
        <v>748</v>
      </c>
      <c r="K31" s="16">
        <v>1972.4</v>
      </c>
      <c r="L31" s="15" t="s">
        <v>228</v>
      </c>
      <c r="M31" s="15" t="s">
        <v>228</v>
      </c>
      <c r="N31" s="16">
        <v>6892.7</v>
      </c>
      <c r="O31" s="16">
        <v>1644.2</v>
      </c>
      <c r="P31" s="15" t="s">
        <v>228</v>
      </c>
      <c r="Q31" s="15" t="s">
        <v>228</v>
      </c>
      <c r="R31" s="15">
        <v>572.6</v>
      </c>
      <c r="S31" s="15">
        <v>607.6</v>
      </c>
      <c r="T31" s="15" t="s">
        <v>228</v>
      </c>
      <c r="U31" s="15" t="s">
        <v>228</v>
      </c>
      <c r="V31" s="15">
        <v>297.5</v>
      </c>
      <c r="W31" s="15">
        <v>195.4</v>
      </c>
      <c r="X31" s="15">
        <v>675.9</v>
      </c>
      <c r="Y31" s="15">
        <v>824.8</v>
      </c>
      <c r="Z31" s="15">
        <v>395.8</v>
      </c>
      <c r="AA31" s="15">
        <v>513.29999999999995</v>
      </c>
      <c r="AB31" s="15">
        <v>459.8</v>
      </c>
      <c r="AC31" s="15">
        <v>705.8</v>
      </c>
      <c r="AD31" s="15" t="s">
        <v>228</v>
      </c>
    </row>
    <row r="32" spans="1:30" x14ac:dyDescent="0.35">
      <c r="A32" s="10">
        <v>28672</v>
      </c>
      <c r="B32" s="16">
        <v>10723.9</v>
      </c>
      <c r="C32" s="16">
        <v>3663.7</v>
      </c>
      <c r="D32" s="15">
        <v>486.4</v>
      </c>
      <c r="E32" s="15">
        <v>307.8</v>
      </c>
      <c r="F32" s="15" t="s">
        <v>228</v>
      </c>
      <c r="G32" s="15" t="s">
        <v>228</v>
      </c>
      <c r="H32" s="15" t="s">
        <v>228</v>
      </c>
      <c r="I32" s="15">
        <v>117</v>
      </c>
      <c r="J32" s="15">
        <v>774.6</v>
      </c>
      <c r="K32" s="16">
        <v>1977.8</v>
      </c>
      <c r="L32" s="15" t="s">
        <v>228</v>
      </c>
      <c r="M32" s="15" t="s">
        <v>228</v>
      </c>
      <c r="N32" s="16">
        <v>7060.3</v>
      </c>
      <c r="O32" s="16">
        <v>1675.9</v>
      </c>
      <c r="P32" s="15" t="s">
        <v>228</v>
      </c>
      <c r="Q32" s="15" t="s">
        <v>228</v>
      </c>
      <c r="R32" s="15">
        <v>597.79999999999995</v>
      </c>
      <c r="S32" s="15">
        <v>621</v>
      </c>
      <c r="T32" s="15" t="s">
        <v>228</v>
      </c>
      <c r="U32" s="15" t="s">
        <v>228</v>
      </c>
      <c r="V32" s="15">
        <v>297.2</v>
      </c>
      <c r="W32" s="15">
        <v>208</v>
      </c>
      <c r="X32" s="15">
        <v>617.79999999999995</v>
      </c>
      <c r="Y32" s="15">
        <v>864.4</v>
      </c>
      <c r="Z32" s="15">
        <v>416.9</v>
      </c>
      <c r="AA32" s="15">
        <v>539</v>
      </c>
      <c r="AB32" s="15">
        <v>481.2</v>
      </c>
      <c r="AC32" s="15">
        <v>740.9</v>
      </c>
      <c r="AD32" s="15" t="s">
        <v>228</v>
      </c>
    </row>
    <row r="33" spans="1:30" x14ac:dyDescent="0.35">
      <c r="A33" s="10">
        <v>28703</v>
      </c>
      <c r="B33" s="16">
        <v>10732.1</v>
      </c>
      <c r="C33" s="16">
        <v>3693.5</v>
      </c>
      <c r="D33" s="15">
        <v>496.2</v>
      </c>
      <c r="E33" s="15">
        <v>311</v>
      </c>
      <c r="F33" s="15" t="s">
        <v>228</v>
      </c>
      <c r="G33" s="15" t="s">
        <v>228</v>
      </c>
      <c r="H33" s="15" t="s">
        <v>228</v>
      </c>
      <c r="I33" s="15">
        <v>115</v>
      </c>
      <c r="J33" s="15">
        <v>776.4</v>
      </c>
      <c r="K33" s="16">
        <v>1994.9</v>
      </c>
      <c r="L33" s="15" t="s">
        <v>228</v>
      </c>
      <c r="M33" s="15" t="s">
        <v>228</v>
      </c>
      <c r="N33" s="16">
        <v>7038.6</v>
      </c>
      <c r="O33" s="16">
        <v>1680.8</v>
      </c>
      <c r="P33" s="15" t="s">
        <v>228</v>
      </c>
      <c r="Q33" s="15" t="s">
        <v>228</v>
      </c>
      <c r="R33" s="15">
        <v>599.29999999999995</v>
      </c>
      <c r="S33" s="15">
        <v>623.70000000000005</v>
      </c>
      <c r="T33" s="15" t="s">
        <v>228</v>
      </c>
      <c r="U33" s="15" t="s">
        <v>228</v>
      </c>
      <c r="V33" s="15">
        <v>301.3</v>
      </c>
      <c r="W33" s="15">
        <v>200.4</v>
      </c>
      <c r="X33" s="15">
        <v>611.79999999999995</v>
      </c>
      <c r="Y33" s="15">
        <v>862</v>
      </c>
      <c r="Z33" s="15">
        <v>408.7</v>
      </c>
      <c r="AA33" s="15">
        <v>540.6</v>
      </c>
      <c r="AB33" s="15">
        <v>475.6</v>
      </c>
      <c r="AC33" s="15">
        <v>734.5</v>
      </c>
      <c r="AD33" s="15" t="s">
        <v>228</v>
      </c>
    </row>
    <row r="34" spans="1:30" x14ac:dyDescent="0.35">
      <c r="A34" s="10">
        <v>28734</v>
      </c>
      <c r="B34" s="16">
        <v>10371.1</v>
      </c>
      <c r="C34" s="16">
        <v>3544.4</v>
      </c>
      <c r="D34" s="15">
        <v>465.1</v>
      </c>
      <c r="E34" s="15">
        <v>302.10000000000002</v>
      </c>
      <c r="F34" s="15" t="s">
        <v>228</v>
      </c>
      <c r="G34" s="15" t="s">
        <v>228</v>
      </c>
      <c r="H34" s="15" t="s">
        <v>228</v>
      </c>
      <c r="I34" s="15">
        <v>110.2</v>
      </c>
      <c r="J34" s="15">
        <v>728.7</v>
      </c>
      <c r="K34" s="16">
        <v>1938.3</v>
      </c>
      <c r="L34" s="15" t="s">
        <v>228</v>
      </c>
      <c r="M34" s="15" t="s">
        <v>228</v>
      </c>
      <c r="N34" s="16">
        <v>6826.7</v>
      </c>
      <c r="O34" s="16">
        <v>1650.1</v>
      </c>
      <c r="P34" s="15" t="s">
        <v>228</v>
      </c>
      <c r="Q34" s="15" t="s">
        <v>228</v>
      </c>
      <c r="R34" s="15">
        <v>586.1</v>
      </c>
      <c r="S34" s="15">
        <v>605.4</v>
      </c>
      <c r="T34" s="15" t="s">
        <v>228</v>
      </c>
      <c r="U34" s="15" t="s">
        <v>228</v>
      </c>
      <c r="V34" s="15">
        <v>304.10000000000002</v>
      </c>
      <c r="W34" s="15">
        <v>187.3</v>
      </c>
      <c r="X34" s="15">
        <v>681.7</v>
      </c>
      <c r="Y34" s="15">
        <v>828.1</v>
      </c>
      <c r="Z34" s="15">
        <v>370.3</v>
      </c>
      <c r="AA34" s="15">
        <v>503.9</v>
      </c>
      <c r="AB34" s="15">
        <v>444</v>
      </c>
      <c r="AC34" s="15">
        <v>665.8</v>
      </c>
      <c r="AD34" s="15" t="s">
        <v>228</v>
      </c>
    </row>
    <row r="35" spans="1:30" x14ac:dyDescent="0.35">
      <c r="A35" s="10">
        <v>28764</v>
      </c>
      <c r="B35" s="16">
        <v>10433.799999999999</v>
      </c>
      <c r="C35" s="16">
        <v>3554.4</v>
      </c>
      <c r="D35" s="15">
        <v>456.3</v>
      </c>
      <c r="E35" s="15">
        <v>294.5</v>
      </c>
      <c r="F35" s="15" t="s">
        <v>228</v>
      </c>
      <c r="G35" s="15" t="s">
        <v>228</v>
      </c>
      <c r="H35" s="15" t="s">
        <v>228</v>
      </c>
      <c r="I35" s="15">
        <v>111.5</v>
      </c>
      <c r="J35" s="15">
        <v>734.3</v>
      </c>
      <c r="K35" s="16">
        <v>1957.7</v>
      </c>
      <c r="L35" s="15" t="s">
        <v>228</v>
      </c>
      <c r="M35" s="15" t="s">
        <v>228</v>
      </c>
      <c r="N35" s="16">
        <v>6879.4</v>
      </c>
      <c r="O35" s="16">
        <v>1659</v>
      </c>
      <c r="P35" s="15" t="s">
        <v>228</v>
      </c>
      <c r="Q35" s="15" t="s">
        <v>228</v>
      </c>
      <c r="R35" s="15">
        <v>586.70000000000005</v>
      </c>
      <c r="S35" s="15">
        <v>609.29999999999995</v>
      </c>
      <c r="T35" s="15" t="s">
        <v>228</v>
      </c>
      <c r="U35" s="15" t="s">
        <v>228</v>
      </c>
      <c r="V35" s="15">
        <v>304.3</v>
      </c>
      <c r="W35" s="15">
        <v>192.8</v>
      </c>
      <c r="X35" s="15">
        <v>706.6</v>
      </c>
      <c r="Y35" s="15">
        <v>841.5</v>
      </c>
      <c r="Z35" s="15">
        <v>372.6</v>
      </c>
      <c r="AA35" s="15">
        <v>500.2</v>
      </c>
      <c r="AB35" s="15">
        <v>458.7</v>
      </c>
      <c r="AC35" s="15">
        <v>647.70000000000005</v>
      </c>
      <c r="AD35" s="15" t="s">
        <v>228</v>
      </c>
    </row>
    <row r="36" spans="1:30" x14ac:dyDescent="0.35">
      <c r="A36" s="10">
        <v>28795</v>
      </c>
      <c r="B36" s="16">
        <v>10350.299999999999</v>
      </c>
      <c r="C36" s="16">
        <v>3464.3</v>
      </c>
      <c r="D36" s="15">
        <v>417.2</v>
      </c>
      <c r="E36" s="15">
        <v>280.7</v>
      </c>
      <c r="F36" s="15" t="s">
        <v>228</v>
      </c>
      <c r="G36" s="15" t="s">
        <v>228</v>
      </c>
      <c r="H36" s="15" t="s">
        <v>228</v>
      </c>
      <c r="I36" s="15">
        <v>111.1</v>
      </c>
      <c r="J36" s="15">
        <v>704</v>
      </c>
      <c r="K36" s="16">
        <v>1951.2</v>
      </c>
      <c r="L36" s="15" t="s">
        <v>228</v>
      </c>
      <c r="M36" s="15" t="s">
        <v>228</v>
      </c>
      <c r="N36" s="16">
        <v>6886</v>
      </c>
      <c r="O36" s="16">
        <v>1678.9</v>
      </c>
      <c r="P36" s="15" t="s">
        <v>228</v>
      </c>
      <c r="Q36" s="15" t="s">
        <v>228</v>
      </c>
      <c r="R36" s="15">
        <v>583.1</v>
      </c>
      <c r="S36" s="15">
        <v>601.70000000000005</v>
      </c>
      <c r="T36" s="15" t="s">
        <v>228</v>
      </c>
      <c r="U36" s="15" t="s">
        <v>228</v>
      </c>
      <c r="V36" s="15">
        <v>303.3</v>
      </c>
      <c r="W36" s="15">
        <v>185.9</v>
      </c>
      <c r="X36" s="15">
        <v>714.1</v>
      </c>
      <c r="Y36" s="15">
        <v>844</v>
      </c>
      <c r="Z36" s="15">
        <v>368.8</v>
      </c>
      <c r="AA36" s="15">
        <v>500.2</v>
      </c>
      <c r="AB36" s="15">
        <v>460.7</v>
      </c>
      <c r="AC36" s="15">
        <v>645.4</v>
      </c>
      <c r="AD36" s="15" t="s">
        <v>228</v>
      </c>
    </row>
    <row r="37" spans="1:30" x14ac:dyDescent="0.35">
      <c r="A37" s="10">
        <v>28825</v>
      </c>
      <c r="B37" s="16">
        <v>10266.5</v>
      </c>
      <c r="C37" s="16">
        <v>3372.7</v>
      </c>
      <c r="D37" s="15">
        <v>402.3</v>
      </c>
      <c r="E37" s="15">
        <v>270.7</v>
      </c>
      <c r="F37" s="15" t="s">
        <v>228</v>
      </c>
      <c r="G37" s="15" t="s">
        <v>228</v>
      </c>
      <c r="H37" s="15" t="s">
        <v>228</v>
      </c>
      <c r="I37" s="15">
        <v>109.2</v>
      </c>
      <c r="J37" s="15">
        <v>651.70000000000005</v>
      </c>
      <c r="K37" s="16">
        <v>1938.7</v>
      </c>
      <c r="L37" s="15" t="s">
        <v>228</v>
      </c>
      <c r="M37" s="15" t="s">
        <v>228</v>
      </c>
      <c r="N37" s="16">
        <v>6893.8</v>
      </c>
      <c r="O37" s="16">
        <v>1692.4</v>
      </c>
      <c r="P37" s="15" t="s">
        <v>228</v>
      </c>
      <c r="Q37" s="15" t="s">
        <v>228</v>
      </c>
      <c r="R37" s="15">
        <v>581.1</v>
      </c>
      <c r="S37" s="15">
        <v>604.5</v>
      </c>
      <c r="T37" s="15" t="s">
        <v>228</v>
      </c>
      <c r="U37" s="15" t="s">
        <v>228</v>
      </c>
      <c r="V37" s="15">
        <v>302.8</v>
      </c>
      <c r="W37" s="15">
        <v>181.1</v>
      </c>
      <c r="X37" s="15">
        <v>723.2</v>
      </c>
      <c r="Y37" s="15">
        <v>850.4</v>
      </c>
      <c r="Z37" s="15">
        <v>360.6</v>
      </c>
      <c r="AA37" s="15">
        <v>501.6</v>
      </c>
      <c r="AB37" s="15">
        <v>462.5</v>
      </c>
      <c r="AC37" s="15">
        <v>633.5</v>
      </c>
      <c r="AD37" s="15" t="s">
        <v>228</v>
      </c>
    </row>
    <row r="38" spans="1:30" x14ac:dyDescent="0.35">
      <c r="A38" s="10">
        <v>28856</v>
      </c>
      <c r="B38" s="16">
        <v>10075.5</v>
      </c>
      <c r="C38" s="16">
        <v>3263.6</v>
      </c>
      <c r="D38" s="15">
        <v>398</v>
      </c>
      <c r="E38" s="15">
        <v>258.7</v>
      </c>
      <c r="F38" s="15" t="s">
        <v>228</v>
      </c>
      <c r="G38" s="15" t="s">
        <v>228</v>
      </c>
      <c r="H38" s="15" t="s">
        <v>228</v>
      </c>
      <c r="I38" s="15">
        <v>107.7</v>
      </c>
      <c r="J38" s="15">
        <v>593.79999999999995</v>
      </c>
      <c r="K38" s="16">
        <v>1905.3</v>
      </c>
      <c r="L38" s="15" t="s">
        <v>228</v>
      </c>
      <c r="M38" s="15" t="s">
        <v>228</v>
      </c>
      <c r="N38" s="16">
        <v>6812</v>
      </c>
      <c r="O38" s="16">
        <v>1645.5</v>
      </c>
      <c r="P38" s="15" t="s">
        <v>228</v>
      </c>
      <c r="Q38" s="15" t="s">
        <v>228</v>
      </c>
      <c r="R38" s="15">
        <v>574.70000000000005</v>
      </c>
      <c r="S38" s="15">
        <v>598</v>
      </c>
      <c r="T38" s="15" t="s">
        <v>228</v>
      </c>
      <c r="U38" s="15" t="s">
        <v>228</v>
      </c>
      <c r="V38" s="15">
        <v>310.10000000000002</v>
      </c>
      <c r="W38" s="15">
        <v>185.2</v>
      </c>
      <c r="X38" s="15">
        <v>707.1</v>
      </c>
      <c r="Y38" s="15">
        <v>847.6</v>
      </c>
      <c r="Z38" s="15">
        <v>362.8</v>
      </c>
      <c r="AA38" s="15">
        <v>491.3</v>
      </c>
      <c r="AB38" s="15">
        <v>452.1</v>
      </c>
      <c r="AC38" s="15">
        <v>637.6</v>
      </c>
      <c r="AD38" s="15" t="s">
        <v>228</v>
      </c>
    </row>
    <row r="39" spans="1:30" x14ac:dyDescent="0.35">
      <c r="A39" s="10">
        <v>28887</v>
      </c>
      <c r="B39" s="16">
        <v>10145.4</v>
      </c>
      <c r="C39" s="16">
        <v>3286.5</v>
      </c>
      <c r="D39" s="15">
        <v>400.4</v>
      </c>
      <c r="E39" s="15">
        <v>256.2</v>
      </c>
      <c r="F39" s="15" t="s">
        <v>228</v>
      </c>
      <c r="G39" s="15" t="s">
        <v>228</v>
      </c>
      <c r="H39" s="15" t="s">
        <v>228</v>
      </c>
      <c r="I39" s="15">
        <v>108.4</v>
      </c>
      <c r="J39" s="15">
        <v>575.20000000000005</v>
      </c>
      <c r="K39" s="16">
        <v>1946.3</v>
      </c>
      <c r="L39" s="15" t="s">
        <v>228</v>
      </c>
      <c r="M39" s="15" t="s">
        <v>228</v>
      </c>
      <c r="N39" s="16">
        <v>6858.9</v>
      </c>
      <c r="O39" s="16">
        <v>1650</v>
      </c>
      <c r="P39" s="15" t="s">
        <v>228</v>
      </c>
      <c r="Q39" s="15" t="s">
        <v>228</v>
      </c>
      <c r="R39" s="15">
        <v>580.9</v>
      </c>
      <c r="S39" s="15">
        <v>611</v>
      </c>
      <c r="T39" s="15" t="s">
        <v>228</v>
      </c>
      <c r="U39" s="15" t="s">
        <v>228</v>
      </c>
      <c r="V39" s="15">
        <v>316.89999999999998</v>
      </c>
      <c r="W39" s="15">
        <v>191.7</v>
      </c>
      <c r="X39" s="15">
        <v>713</v>
      </c>
      <c r="Y39" s="15">
        <v>838.7</v>
      </c>
      <c r="Z39" s="15">
        <v>373.4</v>
      </c>
      <c r="AA39" s="15">
        <v>494.6</v>
      </c>
      <c r="AB39" s="15">
        <v>449.3</v>
      </c>
      <c r="AC39" s="15">
        <v>639.4</v>
      </c>
      <c r="AD39" s="15" t="s">
        <v>228</v>
      </c>
    </row>
    <row r="40" spans="1:30" x14ac:dyDescent="0.35">
      <c r="A40" s="10">
        <v>28915</v>
      </c>
      <c r="B40" s="16">
        <v>10264.200000000001</v>
      </c>
      <c r="C40" s="16">
        <v>3349.8</v>
      </c>
      <c r="D40" s="15">
        <v>418.9</v>
      </c>
      <c r="E40" s="15">
        <v>259.89999999999998</v>
      </c>
      <c r="F40" s="15" t="s">
        <v>228</v>
      </c>
      <c r="G40" s="15" t="s">
        <v>228</v>
      </c>
      <c r="H40" s="15" t="s">
        <v>228</v>
      </c>
      <c r="I40" s="15">
        <v>108.7</v>
      </c>
      <c r="J40" s="15">
        <v>598.29999999999995</v>
      </c>
      <c r="K40" s="16">
        <v>1964.1</v>
      </c>
      <c r="L40" s="15" t="s">
        <v>228</v>
      </c>
      <c r="M40" s="15" t="s">
        <v>228</v>
      </c>
      <c r="N40" s="16">
        <v>6914.4</v>
      </c>
      <c r="O40" s="16">
        <v>1670.6</v>
      </c>
      <c r="P40" s="15" t="s">
        <v>228</v>
      </c>
      <c r="Q40" s="15" t="s">
        <v>228</v>
      </c>
      <c r="R40" s="15">
        <v>580.4</v>
      </c>
      <c r="S40" s="15">
        <v>620.29999999999995</v>
      </c>
      <c r="T40" s="15" t="s">
        <v>228</v>
      </c>
      <c r="U40" s="15" t="s">
        <v>228</v>
      </c>
      <c r="V40" s="15">
        <v>325.10000000000002</v>
      </c>
      <c r="W40" s="15">
        <v>196</v>
      </c>
      <c r="X40" s="15">
        <v>703.6</v>
      </c>
      <c r="Y40" s="15">
        <v>846.6</v>
      </c>
      <c r="Z40" s="15">
        <v>376.7</v>
      </c>
      <c r="AA40" s="15">
        <v>502.9</v>
      </c>
      <c r="AB40" s="15">
        <v>457.3</v>
      </c>
      <c r="AC40" s="15">
        <v>634.79999999999995</v>
      </c>
      <c r="AD40" s="15" t="s">
        <v>228</v>
      </c>
    </row>
    <row r="41" spans="1:30" x14ac:dyDescent="0.35">
      <c r="A41" s="10">
        <v>28946</v>
      </c>
      <c r="B41" s="16">
        <v>10343.799999999999</v>
      </c>
      <c r="C41" s="16">
        <v>3400.1</v>
      </c>
      <c r="D41" s="15">
        <v>439.3</v>
      </c>
      <c r="E41" s="15">
        <v>256.39999999999998</v>
      </c>
      <c r="F41" s="15" t="s">
        <v>228</v>
      </c>
      <c r="G41" s="15" t="s">
        <v>228</v>
      </c>
      <c r="H41" s="15" t="s">
        <v>228</v>
      </c>
      <c r="I41" s="15">
        <v>107.6</v>
      </c>
      <c r="J41" s="15">
        <v>623.4</v>
      </c>
      <c r="K41" s="16">
        <v>1973.5</v>
      </c>
      <c r="L41" s="15" t="s">
        <v>228</v>
      </c>
      <c r="M41" s="15" t="s">
        <v>228</v>
      </c>
      <c r="N41" s="16">
        <v>6943.6</v>
      </c>
      <c r="O41" s="16">
        <v>1674.7</v>
      </c>
      <c r="P41" s="15" t="s">
        <v>228</v>
      </c>
      <c r="Q41" s="15" t="s">
        <v>228</v>
      </c>
      <c r="R41" s="15">
        <v>588.9</v>
      </c>
      <c r="S41" s="15">
        <v>621.5</v>
      </c>
      <c r="T41" s="15" t="s">
        <v>228</v>
      </c>
      <c r="U41" s="15" t="s">
        <v>228</v>
      </c>
      <c r="V41" s="15">
        <v>322.8</v>
      </c>
      <c r="W41" s="15">
        <v>199.3</v>
      </c>
      <c r="X41" s="15">
        <v>678.3</v>
      </c>
      <c r="Y41" s="15">
        <v>852.2</v>
      </c>
      <c r="Z41" s="15">
        <v>381.8</v>
      </c>
      <c r="AA41" s="15">
        <v>516.79999999999995</v>
      </c>
      <c r="AB41" s="15">
        <v>470.7</v>
      </c>
      <c r="AC41" s="15">
        <v>636.6</v>
      </c>
      <c r="AD41" s="15" t="s">
        <v>228</v>
      </c>
    </row>
    <row r="42" spans="1:30" x14ac:dyDescent="0.35">
      <c r="A42" s="10">
        <v>28976</v>
      </c>
      <c r="B42" s="16">
        <v>10684.2</v>
      </c>
      <c r="C42" s="16">
        <v>3599.3</v>
      </c>
      <c r="D42" s="15">
        <v>473.6</v>
      </c>
      <c r="E42" s="15">
        <v>290.60000000000002</v>
      </c>
      <c r="F42" s="15" t="s">
        <v>228</v>
      </c>
      <c r="G42" s="15" t="s">
        <v>228</v>
      </c>
      <c r="H42" s="15" t="s">
        <v>228</v>
      </c>
      <c r="I42" s="15">
        <v>112.2</v>
      </c>
      <c r="J42" s="15">
        <v>708.3</v>
      </c>
      <c r="K42" s="16">
        <v>2014.6</v>
      </c>
      <c r="L42" s="15" t="s">
        <v>228</v>
      </c>
      <c r="M42" s="15" t="s">
        <v>228</v>
      </c>
      <c r="N42" s="16">
        <v>7084.8</v>
      </c>
      <c r="O42" s="16">
        <v>1697.2</v>
      </c>
      <c r="P42" s="15" t="s">
        <v>228</v>
      </c>
      <c r="Q42" s="15" t="s">
        <v>228</v>
      </c>
      <c r="R42" s="15">
        <v>606.70000000000005</v>
      </c>
      <c r="S42" s="15">
        <v>616.4</v>
      </c>
      <c r="T42" s="15" t="s">
        <v>228</v>
      </c>
      <c r="U42" s="15" t="s">
        <v>228</v>
      </c>
      <c r="V42" s="15">
        <v>330.6</v>
      </c>
      <c r="W42" s="15">
        <v>196.7</v>
      </c>
      <c r="X42" s="15">
        <v>686.2</v>
      </c>
      <c r="Y42" s="15">
        <v>854.8</v>
      </c>
      <c r="Z42" s="15">
        <v>401.5</v>
      </c>
      <c r="AA42" s="15">
        <v>550.9</v>
      </c>
      <c r="AB42" s="15">
        <v>474.6</v>
      </c>
      <c r="AC42" s="15">
        <v>669.3</v>
      </c>
      <c r="AD42" s="15" t="s">
        <v>228</v>
      </c>
    </row>
    <row r="43" spans="1:30" x14ac:dyDescent="0.35">
      <c r="A43" s="10">
        <v>29007</v>
      </c>
      <c r="B43" s="16">
        <v>10923.1</v>
      </c>
      <c r="C43" s="16">
        <v>3719.4</v>
      </c>
      <c r="D43" s="15">
        <v>482.2</v>
      </c>
      <c r="E43" s="15">
        <v>310.89999999999998</v>
      </c>
      <c r="F43" s="15" t="s">
        <v>228</v>
      </c>
      <c r="G43" s="15" t="s">
        <v>228</v>
      </c>
      <c r="H43" s="15" t="s">
        <v>228</v>
      </c>
      <c r="I43" s="15">
        <v>110.9</v>
      </c>
      <c r="J43" s="15">
        <v>739.8</v>
      </c>
      <c r="K43" s="16">
        <v>2075.6999999999998</v>
      </c>
      <c r="L43" s="15" t="s">
        <v>228</v>
      </c>
      <c r="M43" s="15" t="s">
        <v>228</v>
      </c>
      <c r="N43" s="16">
        <v>7203.6</v>
      </c>
      <c r="O43" s="16">
        <v>1732.9</v>
      </c>
      <c r="P43" s="15" t="s">
        <v>228</v>
      </c>
      <c r="Q43" s="15" t="s">
        <v>228</v>
      </c>
      <c r="R43" s="15">
        <v>613.5</v>
      </c>
      <c r="S43" s="15">
        <v>623.70000000000005</v>
      </c>
      <c r="T43" s="15" t="s">
        <v>228</v>
      </c>
      <c r="U43" s="15" t="s">
        <v>228</v>
      </c>
      <c r="V43" s="15">
        <v>332.7</v>
      </c>
      <c r="W43" s="15">
        <v>201.6</v>
      </c>
      <c r="X43" s="15">
        <v>682.5</v>
      </c>
      <c r="Y43" s="15">
        <v>876.3</v>
      </c>
      <c r="Z43" s="15">
        <v>408.4</v>
      </c>
      <c r="AA43" s="15">
        <v>561</v>
      </c>
      <c r="AB43" s="15">
        <v>477</v>
      </c>
      <c r="AC43" s="15">
        <v>694</v>
      </c>
      <c r="AD43" s="15" t="s">
        <v>228</v>
      </c>
    </row>
    <row r="44" spans="1:30" x14ac:dyDescent="0.35">
      <c r="A44" s="10">
        <v>29037</v>
      </c>
      <c r="B44" s="16">
        <v>11199.3</v>
      </c>
      <c r="C44" s="16">
        <v>3858.9</v>
      </c>
      <c r="D44" s="15">
        <v>495.8</v>
      </c>
      <c r="E44" s="15">
        <v>328.5</v>
      </c>
      <c r="F44" s="15" t="s">
        <v>228</v>
      </c>
      <c r="G44" s="15" t="s">
        <v>228</v>
      </c>
      <c r="H44" s="15" t="s">
        <v>228</v>
      </c>
      <c r="I44" s="15">
        <v>115.1</v>
      </c>
      <c r="J44" s="15">
        <v>787</v>
      </c>
      <c r="K44" s="16">
        <v>2132.5</v>
      </c>
      <c r="L44" s="15" t="s">
        <v>228</v>
      </c>
      <c r="M44" s="15" t="s">
        <v>228</v>
      </c>
      <c r="N44" s="16">
        <v>7340.3</v>
      </c>
      <c r="O44" s="16">
        <v>1761.4</v>
      </c>
      <c r="P44" s="15" t="s">
        <v>228</v>
      </c>
      <c r="Q44" s="15" t="s">
        <v>228</v>
      </c>
      <c r="R44" s="15">
        <v>637.9</v>
      </c>
      <c r="S44" s="15">
        <v>638</v>
      </c>
      <c r="T44" s="15" t="s">
        <v>228</v>
      </c>
      <c r="U44" s="15" t="s">
        <v>228</v>
      </c>
      <c r="V44" s="15">
        <v>338.3</v>
      </c>
      <c r="W44" s="15">
        <v>206</v>
      </c>
      <c r="X44" s="15">
        <v>633.79999999999995</v>
      </c>
      <c r="Y44" s="15">
        <v>887.6</v>
      </c>
      <c r="Z44" s="15">
        <v>431.4</v>
      </c>
      <c r="AA44" s="15">
        <v>597.29999999999995</v>
      </c>
      <c r="AB44" s="15">
        <v>479.5</v>
      </c>
      <c r="AC44" s="15">
        <v>729.2</v>
      </c>
      <c r="AD44" s="15" t="s">
        <v>228</v>
      </c>
    </row>
    <row r="45" spans="1:30" x14ac:dyDescent="0.35">
      <c r="A45" s="10">
        <v>29068</v>
      </c>
      <c r="B45" s="16">
        <v>11204</v>
      </c>
      <c r="C45" s="16">
        <v>3892.3</v>
      </c>
      <c r="D45" s="15">
        <v>510.3</v>
      </c>
      <c r="E45" s="15">
        <v>324</v>
      </c>
      <c r="F45" s="15" t="s">
        <v>228</v>
      </c>
      <c r="G45" s="15" t="s">
        <v>228</v>
      </c>
      <c r="H45" s="15" t="s">
        <v>228</v>
      </c>
      <c r="I45" s="15">
        <v>115.3</v>
      </c>
      <c r="J45" s="15">
        <v>798.3</v>
      </c>
      <c r="K45" s="16">
        <v>2144.4</v>
      </c>
      <c r="L45" s="15" t="s">
        <v>228</v>
      </c>
      <c r="M45" s="15" t="s">
        <v>228</v>
      </c>
      <c r="N45" s="16">
        <v>7311.6</v>
      </c>
      <c r="O45" s="16">
        <v>1758.1</v>
      </c>
      <c r="P45" s="15" t="s">
        <v>228</v>
      </c>
      <c r="Q45" s="15" t="s">
        <v>228</v>
      </c>
      <c r="R45" s="15">
        <v>638</v>
      </c>
      <c r="S45" s="15">
        <v>635.4</v>
      </c>
      <c r="T45" s="15" t="s">
        <v>228</v>
      </c>
      <c r="U45" s="15" t="s">
        <v>228</v>
      </c>
      <c r="V45" s="15">
        <v>343</v>
      </c>
      <c r="W45" s="15">
        <v>204.4</v>
      </c>
      <c r="X45" s="15">
        <v>638.5</v>
      </c>
      <c r="Y45" s="15">
        <v>889.4</v>
      </c>
      <c r="Z45" s="15">
        <v>432.6</v>
      </c>
      <c r="AA45" s="15">
        <v>583.1</v>
      </c>
      <c r="AB45" s="15">
        <v>471.2</v>
      </c>
      <c r="AC45" s="15">
        <v>717.8</v>
      </c>
      <c r="AD45" s="15" t="s">
        <v>228</v>
      </c>
    </row>
    <row r="46" spans="1:30" x14ac:dyDescent="0.35">
      <c r="A46" s="10">
        <v>29099</v>
      </c>
      <c r="B46" s="16">
        <v>10819.8</v>
      </c>
      <c r="C46" s="16">
        <v>3733.1</v>
      </c>
      <c r="D46" s="15">
        <v>474.8</v>
      </c>
      <c r="E46" s="15">
        <v>315.3</v>
      </c>
      <c r="F46" s="15" t="s">
        <v>228</v>
      </c>
      <c r="G46" s="15" t="s">
        <v>228</v>
      </c>
      <c r="H46" s="15" t="s">
        <v>228</v>
      </c>
      <c r="I46" s="15">
        <v>106.5</v>
      </c>
      <c r="J46" s="15">
        <v>754.3</v>
      </c>
      <c r="K46" s="16">
        <v>2082.1999999999998</v>
      </c>
      <c r="L46" s="15" t="s">
        <v>228</v>
      </c>
      <c r="M46" s="15" t="s">
        <v>228</v>
      </c>
      <c r="N46" s="16">
        <v>7086.7</v>
      </c>
      <c r="O46" s="16">
        <v>1713.7</v>
      </c>
      <c r="P46" s="15" t="s">
        <v>228</v>
      </c>
      <c r="Q46" s="15" t="s">
        <v>228</v>
      </c>
      <c r="R46" s="15">
        <v>622.1</v>
      </c>
      <c r="S46" s="15">
        <v>619.79999999999995</v>
      </c>
      <c r="T46" s="15" t="s">
        <v>228</v>
      </c>
      <c r="U46" s="15" t="s">
        <v>228</v>
      </c>
      <c r="V46" s="15">
        <v>335.7</v>
      </c>
      <c r="W46" s="15">
        <v>191.9</v>
      </c>
      <c r="X46" s="15">
        <v>703.1</v>
      </c>
      <c r="Y46" s="15">
        <v>863.5</v>
      </c>
      <c r="Z46" s="15">
        <v>405.8</v>
      </c>
      <c r="AA46" s="15">
        <v>529.29999999999995</v>
      </c>
      <c r="AB46" s="15">
        <v>449.9</v>
      </c>
      <c r="AC46" s="15">
        <v>652</v>
      </c>
      <c r="AD46" s="15" t="s">
        <v>228</v>
      </c>
    </row>
    <row r="47" spans="1:30" x14ac:dyDescent="0.35">
      <c r="A47" s="10">
        <v>29129</v>
      </c>
      <c r="B47" s="16">
        <v>10866.1</v>
      </c>
      <c r="C47" s="16">
        <v>3714.4</v>
      </c>
      <c r="D47" s="15">
        <v>445.6</v>
      </c>
      <c r="E47" s="15">
        <v>316.60000000000002</v>
      </c>
      <c r="F47" s="15" t="s">
        <v>228</v>
      </c>
      <c r="G47" s="15" t="s">
        <v>228</v>
      </c>
      <c r="H47" s="15" t="s">
        <v>228</v>
      </c>
      <c r="I47" s="15">
        <v>104</v>
      </c>
      <c r="J47" s="15">
        <v>760.2</v>
      </c>
      <c r="K47" s="16">
        <v>2088</v>
      </c>
      <c r="L47" s="15" t="s">
        <v>228</v>
      </c>
      <c r="M47" s="15" t="s">
        <v>228</v>
      </c>
      <c r="N47" s="16">
        <v>7151.7</v>
      </c>
      <c r="O47" s="16">
        <v>1737.6</v>
      </c>
      <c r="P47" s="15" t="s">
        <v>228</v>
      </c>
      <c r="Q47" s="15" t="s">
        <v>228</v>
      </c>
      <c r="R47" s="15">
        <v>620.79999999999995</v>
      </c>
      <c r="S47" s="15">
        <v>620.79999999999995</v>
      </c>
      <c r="T47" s="15" t="s">
        <v>228</v>
      </c>
      <c r="U47" s="15" t="s">
        <v>228</v>
      </c>
      <c r="V47" s="15">
        <v>344.4</v>
      </c>
      <c r="W47" s="15">
        <v>197.4</v>
      </c>
      <c r="X47" s="15">
        <v>723.8</v>
      </c>
      <c r="Y47" s="15">
        <v>879.7</v>
      </c>
      <c r="Z47" s="15">
        <v>399.5</v>
      </c>
      <c r="AA47" s="15">
        <v>527.20000000000005</v>
      </c>
      <c r="AB47" s="15">
        <v>465.9</v>
      </c>
      <c r="AC47" s="15">
        <v>634.6</v>
      </c>
      <c r="AD47" s="15" t="s">
        <v>228</v>
      </c>
    </row>
    <row r="48" spans="1:30" x14ac:dyDescent="0.35">
      <c r="A48" s="10">
        <v>29160</v>
      </c>
      <c r="B48" s="16">
        <v>10798.4</v>
      </c>
      <c r="C48" s="16">
        <v>3619.6</v>
      </c>
      <c r="D48" s="15">
        <v>423.5</v>
      </c>
      <c r="E48" s="15">
        <v>305.60000000000002</v>
      </c>
      <c r="F48" s="15" t="s">
        <v>228</v>
      </c>
      <c r="G48" s="15" t="s">
        <v>228</v>
      </c>
      <c r="H48" s="15" t="s">
        <v>228</v>
      </c>
      <c r="I48" s="15">
        <v>103.8</v>
      </c>
      <c r="J48" s="15">
        <v>727.5</v>
      </c>
      <c r="K48" s="16">
        <v>2059.3000000000002</v>
      </c>
      <c r="L48" s="15" t="s">
        <v>228</v>
      </c>
      <c r="M48" s="15" t="s">
        <v>228</v>
      </c>
      <c r="N48" s="16">
        <v>7178.8</v>
      </c>
      <c r="O48" s="16">
        <v>1761.4</v>
      </c>
      <c r="P48" s="15" t="s">
        <v>228</v>
      </c>
      <c r="Q48" s="15" t="s">
        <v>228</v>
      </c>
      <c r="R48" s="15">
        <v>613.29999999999995</v>
      </c>
      <c r="S48" s="15">
        <v>621.1</v>
      </c>
      <c r="T48" s="15" t="s">
        <v>228</v>
      </c>
      <c r="U48" s="15" t="s">
        <v>228</v>
      </c>
      <c r="V48" s="15">
        <v>339</v>
      </c>
      <c r="W48" s="15">
        <v>196.3</v>
      </c>
      <c r="X48" s="15">
        <v>733.2</v>
      </c>
      <c r="Y48" s="15">
        <v>883.5</v>
      </c>
      <c r="Z48" s="15">
        <v>392.1</v>
      </c>
      <c r="AA48" s="15">
        <v>540</v>
      </c>
      <c r="AB48" s="15">
        <v>470.5</v>
      </c>
      <c r="AC48" s="15">
        <v>628.5</v>
      </c>
      <c r="AD48" s="15" t="s">
        <v>228</v>
      </c>
    </row>
    <row r="49" spans="1:30" x14ac:dyDescent="0.35">
      <c r="A49" s="10">
        <v>29190</v>
      </c>
      <c r="B49" s="16">
        <v>10699.1</v>
      </c>
      <c r="C49" s="16">
        <v>3510.4</v>
      </c>
      <c r="D49" s="15">
        <v>405.8</v>
      </c>
      <c r="E49" s="15">
        <v>299.3</v>
      </c>
      <c r="F49" s="15" t="s">
        <v>228</v>
      </c>
      <c r="G49" s="15" t="s">
        <v>228</v>
      </c>
      <c r="H49" s="15" t="s">
        <v>228</v>
      </c>
      <c r="I49" s="15">
        <v>103.4</v>
      </c>
      <c r="J49" s="15">
        <v>666.1</v>
      </c>
      <c r="K49" s="16">
        <v>2035.9</v>
      </c>
      <c r="L49" s="15" t="s">
        <v>228</v>
      </c>
      <c r="M49" s="15" t="s">
        <v>228</v>
      </c>
      <c r="N49" s="16">
        <v>7188.7</v>
      </c>
      <c r="O49" s="16">
        <v>1766.9</v>
      </c>
      <c r="P49" s="15" t="s">
        <v>228</v>
      </c>
      <c r="Q49" s="15" t="s">
        <v>228</v>
      </c>
      <c r="R49" s="15">
        <v>617</v>
      </c>
      <c r="S49" s="15">
        <v>624.79999999999995</v>
      </c>
      <c r="T49" s="15" t="s">
        <v>228</v>
      </c>
      <c r="U49" s="15" t="s">
        <v>228</v>
      </c>
      <c r="V49" s="15">
        <v>335.5</v>
      </c>
      <c r="W49" s="15">
        <v>198.3</v>
      </c>
      <c r="X49" s="15">
        <v>726</v>
      </c>
      <c r="Y49" s="15">
        <v>881.8</v>
      </c>
      <c r="Z49" s="15">
        <v>389.4</v>
      </c>
      <c r="AA49" s="15">
        <v>535.29999999999995</v>
      </c>
      <c r="AB49" s="15">
        <v>474.5</v>
      </c>
      <c r="AC49" s="15">
        <v>639.1</v>
      </c>
      <c r="AD49" s="15" t="s">
        <v>228</v>
      </c>
    </row>
    <row r="50" spans="1:30" x14ac:dyDescent="0.35">
      <c r="A50" s="10">
        <v>29221</v>
      </c>
      <c r="B50" s="16">
        <v>10508.8</v>
      </c>
      <c r="C50" s="16">
        <v>3405.7</v>
      </c>
      <c r="D50" s="15">
        <v>396.4</v>
      </c>
      <c r="E50" s="15">
        <v>294.2</v>
      </c>
      <c r="F50" s="15" t="s">
        <v>228</v>
      </c>
      <c r="G50" s="15" t="s">
        <v>228</v>
      </c>
      <c r="H50" s="15" t="s">
        <v>228</v>
      </c>
      <c r="I50" s="15">
        <v>105.4</v>
      </c>
      <c r="J50" s="15">
        <v>613</v>
      </c>
      <c r="K50" s="16">
        <v>1996.6</v>
      </c>
      <c r="L50" s="15" t="s">
        <v>228</v>
      </c>
      <c r="M50" s="15" t="s">
        <v>228</v>
      </c>
      <c r="N50" s="16">
        <v>7103.2</v>
      </c>
      <c r="O50" s="16">
        <v>1716.1</v>
      </c>
      <c r="P50" s="15" t="s">
        <v>228</v>
      </c>
      <c r="Q50" s="15" t="s">
        <v>228</v>
      </c>
      <c r="R50" s="15">
        <v>593.79999999999995</v>
      </c>
      <c r="S50" s="15">
        <v>625.4</v>
      </c>
      <c r="T50" s="15" t="s">
        <v>228</v>
      </c>
      <c r="U50" s="15" t="s">
        <v>228</v>
      </c>
      <c r="V50" s="15">
        <v>334.1</v>
      </c>
      <c r="W50" s="15">
        <v>187.9</v>
      </c>
      <c r="X50" s="15">
        <v>716.5</v>
      </c>
      <c r="Y50" s="15">
        <v>881.6</v>
      </c>
      <c r="Z50" s="15">
        <v>389.3</v>
      </c>
      <c r="AA50" s="15">
        <v>532.70000000000005</v>
      </c>
      <c r="AB50" s="15">
        <v>474.5</v>
      </c>
      <c r="AC50" s="15">
        <v>651.4</v>
      </c>
      <c r="AD50" s="15" t="s">
        <v>228</v>
      </c>
    </row>
    <row r="51" spans="1:30" x14ac:dyDescent="0.35">
      <c r="A51" s="10">
        <v>29252</v>
      </c>
      <c r="B51" s="16">
        <v>10551</v>
      </c>
      <c r="C51" s="16">
        <v>3405.3</v>
      </c>
      <c r="D51" s="15">
        <v>398.1</v>
      </c>
      <c r="E51" s="15">
        <v>295</v>
      </c>
      <c r="F51" s="15" t="s">
        <v>228</v>
      </c>
      <c r="G51" s="15" t="s">
        <v>228</v>
      </c>
      <c r="H51" s="15" t="s">
        <v>228</v>
      </c>
      <c r="I51" s="15">
        <v>103.7</v>
      </c>
      <c r="J51" s="15">
        <v>601.70000000000005</v>
      </c>
      <c r="K51" s="16">
        <v>2006.8</v>
      </c>
      <c r="L51" s="15" t="s">
        <v>228</v>
      </c>
      <c r="M51" s="15" t="s">
        <v>228</v>
      </c>
      <c r="N51" s="16">
        <v>7145.7</v>
      </c>
      <c r="O51" s="16">
        <v>1703.5</v>
      </c>
      <c r="P51" s="15" t="s">
        <v>228</v>
      </c>
      <c r="Q51" s="15" t="s">
        <v>228</v>
      </c>
      <c r="R51" s="15">
        <v>606.4</v>
      </c>
      <c r="S51" s="15">
        <v>636</v>
      </c>
      <c r="T51" s="15" t="s">
        <v>228</v>
      </c>
      <c r="U51" s="15" t="s">
        <v>228</v>
      </c>
      <c r="V51" s="15">
        <v>341.2</v>
      </c>
      <c r="W51" s="15">
        <v>188.6</v>
      </c>
      <c r="X51" s="15">
        <v>713.3</v>
      </c>
      <c r="Y51" s="15">
        <v>883.7</v>
      </c>
      <c r="Z51" s="15">
        <v>391.9</v>
      </c>
      <c r="AA51" s="15">
        <v>545</v>
      </c>
      <c r="AB51" s="15">
        <v>468.9</v>
      </c>
      <c r="AC51" s="15">
        <v>667.2</v>
      </c>
      <c r="AD51" s="15" t="s">
        <v>228</v>
      </c>
    </row>
    <row r="52" spans="1:30" x14ac:dyDescent="0.35">
      <c r="A52" s="10">
        <v>29281</v>
      </c>
      <c r="B52" s="16">
        <v>10629.6</v>
      </c>
      <c r="C52" s="16">
        <v>3444.6</v>
      </c>
      <c r="D52" s="15">
        <v>405</v>
      </c>
      <c r="E52" s="15">
        <v>295.39999999999998</v>
      </c>
      <c r="F52" s="15" t="s">
        <v>228</v>
      </c>
      <c r="G52" s="15" t="s">
        <v>228</v>
      </c>
      <c r="H52" s="15" t="s">
        <v>228</v>
      </c>
      <c r="I52" s="15">
        <v>107.2</v>
      </c>
      <c r="J52" s="15">
        <v>591.9</v>
      </c>
      <c r="K52" s="16">
        <v>2045.2</v>
      </c>
      <c r="L52" s="15" t="s">
        <v>228</v>
      </c>
      <c r="M52" s="15" t="s">
        <v>228</v>
      </c>
      <c r="N52" s="16">
        <v>7185</v>
      </c>
      <c r="O52" s="16">
        <v>1718.8</v>
      </c>
      <c r="P52" s="15" t="s">
        <v>228</v>
      </c>
      <c r="Q52" s="15" t="s">
        <v>228</v>
      </c>
      <c r="R52" s="15">
        <v>609.1</v>
      </c>
      <c r="S52" s="15">
        <v>641</v>
      </c>
      <c r="T52" s="15" t="s">
        <v>228</v>
      </c>
      <c r="U52" s="15" t="s">
        <v>228</v>
      </c>
      <c r="V52" s="15">
        <v>339.7</v>
      </c>
      <c r="W52" s="15">
        <v>192.1</v>
      </c>
      <c r="X52" s="15">
        <v>715.3</v>
      </c>
      <c r="Y52" s="15">
        <v>886.7</v>
      </c>
      <c r="Z52" s="15">
        <v>390.1</v>
      </c>
      <c r="AA52" s="15">
        <v>545</v>
      </c>
      <c r="AB52" s="15">
        <v>483</v>
      </c>
      <c r="AC52" s="15">
        <v>664.3</v>
      </c>
      <c r="AD52" s="15" t="s">
        <v>228</v>
      </c>
    </row>
    <row r="53" spans="1:30" x14ac:dyDescent="0.35">
      <c r="A53" s="10">
        <v>29312</v>
      </c>
      <c r="B53" s="16">
        <v>10705</v>
      </c>
      <c r="C53" s="16">
        <v>3506.2</v>
      </c>
      <c r="D53" s="15">
        <v>435.7</v>
      </c>
      <c r="E53" s="15">
        <v>296.7</v>
      </c>
      <c r="F53" s="15" t="s">
        <v>228</v>
      </c>
      <c r="G53" s="15" t="s">
        <v>228</v>
      </c>
      <c r="H53" s="15" t="s">
        <v>228</v>
      </c>
      <c r="I53" s="15">
        <v>110.6</v>
      </c>
      <c r="J53" s="15">
        <v>621.70000000000005</v>
      </c>
      <c r="K53" s="16">
        <v>2041.4</v>
      </c>
      <c r="L53" s="15" t="s">
        <v>228</v>
      </c>
      <c r="M53" s="15" t="s">
        <v>228</v>
      </c>
      <c r="N53" s="16">
        <v>7198.8</v>
      </c>
      <c r="O53" s="16">
        <v>1720.2</v>
      </c>
      <c r="P53" s="15" t="s">
        <v>228</v>
      </c>
      <c r="Q53" s="15" t="s">
        <v>228</v>
      </c>
      <c r="R53" s="15">
        <v>607.9</v>
      </c>
      <c r="S53" s="15">
        <v>648.9</v>
      </c>
      <c r="T53" s="15" t="s">
        <v>228</v>
      </c>
      <c r="U53" s="15" t="s">
        <v>228</v>
      </c>
      <c r="V53" s="15">
        <v>340.9</v>
      </c>
      <c r="W53" s="15">
        <v>191.7</v>
      </c>
      <c r="X53" s="15">
        <v>699.7</v>
      </c>
      <c r="Y53" s="15">
        <v>895.9</v>
      </c>
      <c r="Z53" s="15">
        <v>387.5</v>
      </c>
      <c r="AA53" s="15">
        <v>564.70000000000005</v>
      </c>
      <c r="AB53" s="15">
        <v>483.4</v>
      </c>
      <c r="AC53" s="15">
        <v>657.9</v>
      </c>
      <c r="AD53" s="15" t="s">
        <v>228</v>
      </c>
    </row>
    <row r="54" spans="1:30" x14ac:dyDescent="0.35">
      <c r="A54" s="10">
        <v>29342</v>
      </c>
      <c r="B54" s="16">
        <v>10952.9</v>
      </c>
      <c r="C54" s="16">
        <v>3659.8</v>
      </c>
      <c r="D54" s="15">
        <v>460.5</v>
      </c>
      <c r="E54" s="15">
        <v>329.9</v>
      </c>
      <c r="F54" s="15" t="s">
        <v>228</v>
      </c>
      <c r="G54" s="15" t="s">
        <v>228</v>
      </c>
      <c r="H54" s="15" t="s">
        <v>228</v>
      </c>
      <c r="I54" s="15">
        <v>119.9</v>
      </c>
      <c r="J54" s="15">
        <v>685.3</v>
      </c>
      <c r="K54" s="16">
        <v>2064.1999999999998</v>
      </c>
      <c r="L54" s="15" t="s">
        <v>228</v>
      </c>
      <c r="M54" s="15" t="s">
        <v>228</v>
      </c>
      <c r="N54" s="16">
        <v>7293</v>
      </c>
      <c r="O54" s="16">
        <v>1720.6</v>
      </c>
      <c r="P54" s="15" t="s">
        <v>228</v>
      </c>
      <c r="Q54" s="15" t="s">
        <v>228</v>
      </c>
      <c r="R54" s="15">
        <v>624.4</v>
      </c>
      <c r="S54" s="15">
        <v>648.29999999999995</v>
      </c>
      <c r="T54" s="15" t="s">
        <v>228</v>
      </c>
      <c r="U54" s="15" t="s">
        <v>228</v>
      </c>
      <c r="V54" s="15">
        <v>339.4</v>
      </c>
      <c r="W54" s="15">
        <v>203.4</v>
      </c>
      <c r="X54" s="15">
        <v>692.5</v>
      </c>
      <c r="Y54" s="15">
        <v>906.5</v>
      </c>
      <c r="Z54" s="15">
        <v>402</v>
      </c>
      <c r="AA54" s="15">
        <v>586.79999999999995</v>
      </c>
      <c r="AB54" s="15">
        <v>478.7</v>
      </c>
      <c r="AC54" s="15">
        <v>690.4</v>
      </c>
      <c r="AD54" s="15" t="s">
        <v>228</v>
      </c>
    </row>
    <row r="55" spans="1:30" x14ac:dyDescent="0.35">
      <c r="A55" s="10">
        <v>29373</v>
      </c>
      <c r="B55" s="16">
        <v>11274.8</v>
      </c>
      <c r="C55" s="16">
        <v>3814.6</v>
      </c>
      <c r="D55" s="15">
        <v>468.4</v>
      </c>
      <c r="E55" s="15">
        <v>358.4</v>
      </c>
      <c r="F55" s="15" t="s">
        <v>228</v>
      </c>
      <c r="G55" s="15" t="s">
        <v>228</v>
      </c>
      <c r="H55" s="15" t="s">
        <v>228</v>
      </c>
      <c r="I55" s="15">
        <v>126.1</v>
      </c>
      <c r="J55" s="15">
        <v>719.1</v>
      </c>
      <c r="K55" s="16">
        <v>2142.6999999999998</v>
      </c>
      <c r="L55" s="15" t="s">
        <v>228</v>
      </c>
      <c r="M55" s="15" t="s">
        <v>228</v>
      </c>
      <c r="N55" s="16">
        <v>7460.1</v>
      </c>
      <c r="O55" s="16">
        <v>1730.9</v>
      </c>
      <c r="P55" s="15" t="s">
        <v>228</v>
      </c>
      <c r="Q55" s="15" t="s">
        <v>228</v>
      </c>
      <c r="R55" s="15">
        <v>645.70000000000005</v>
      </c>
      <c r="S55" s="15">
        <v>664.2</v>
      </c>
      <c r="T55" s="15" t="s">
        <v>228</v>
      </c>
      <c r="U55" s="15" t="s">
        <v>228</v>
      </c>
      <c r="V55" s="15">
        <v>358.6</v>
      </c>
      <c r="W55" s="15">
        <v>205.3</v>
      </c>
      <c r="X55" s="15">
        <v>674.6</v>
      </c>
      <c r="Y55" s="15">
        <v>928.8</v>
      </c>
      <c r="Z55" s="15">
        <v>423.8</v>
      </c>
      <c r="AA55" s="15">
        <v>618.9</v>
      </c>
      <c r="AB55" s="15">
        <v>498.9</v>
      </c>
      <c r="AC55" s="15">
        <v>710.6</v>
      </c>
      <c r="AD55" s="15" t="s">
        <v>228</v>
      </c>
    </row>
    <row r="56" spans="1:30" x14ac:dyDescent="0.35">
      <c r="A56" s="10">
        <v>29403</v>
      </c>
      <c r="B56" s="16">
        <v>11425.7</v>
      </c>
      <c r="C56" s="16">
        <v>3869.3</v>
      </c>
      <c r="D56" s="15">
        <v>484.4</v>
      </c>
      <c r="E56" s="15">
        <v>362.6</v>
      </c>
      <c r="F56" s="15" t="s">
        <v>228</v>
      </c>
      <c r="G56" s="15" t="s">
        <v>228</v>
      </c>
      <c r="H56" s="15" t="s">
        <v>228</v>
      </c>
      <c r="I56" s="15">
        <v>126.1</v>
      </c>
      <c r="J56" s="15">
        <v>742.3</v>
      </c>
      <c r="K56" s="16">
        <v>2153.9</v>
      </c>
      <c r="L56" s="15" t="s">
        <v>228</v>
      </c>
      <c r="M56" s="15" t="s">
        <v>228</v>
      </c>
      <c r="N56" s="16">
        <v>7556.4</v>
      </c>
      <c r="O56" s="16">
        <v>1734.2</v>
      </c>
      <c r="P56" s="15" t="s">
        <v>228</v>
      </c>
      <c r="Q56" s="15" t="s">
        <v>228</v>
      </c>
      <c r="R56" s="15">
        <v>653.29999999999995</v>
      </c>
      <c r="S56" s="15">
        <v>670.2</v>
      </c>
      <c r="T56" s="15" t="s">
        <v>228</v>
      </c>
      <c r="U56" s="15" t="s">
        <v>228</v>
      </c>
      <c r="V56" s="15">
        <v>361.5</v>
      </c>
      <c r="W56" s="15">
        <v>206.5</v>
      </c>
      <c r="X56" s="15">
        <v>641.20000000000005</v>
      </c>
      <c r="Y56" s="15">
        <v>941.4</v>
      </c>
      <c r="Z56" s="15">
        <v>440.2</v>
      </c>
      <c r="AA56" s="15">
        <v>661.8</v>
      </c>
      <c r="AB56" s="15">
        <v>499.5</v>
      </c>
      <c r="AC56" s="15">
        <v>746.5</v>
      </c>
      <c r="AD56" s="15" t="s">
        <v>228</v>
      </c>
    </row>
    <row r="57" spans="1:30" x14ac:dyDescent="0.35">
      <c r="A57" s="10">
        <v>29434</v>
      </c>
      <c r="B57" s="16">
        <v>11442.2</v>
      </c>
      <c r="C57" s="16">
        <v>3898.3</v>
      </c>
      <c r="D57" s="15">
        <v>485.3</v>
      </c>
      <c r="E57" s="15">
        <v>360.3</v>
      </c>
      <c r="F57" s="15" t="s">
        <v>228</v>
      </c>
      <c r="G57" s="15" t="s">
        <v>228</v>
      </c>
      <c r="H57" s="15" t="s">
        <v>228</v>
      </c>
      <c r="I57" s="15">
        <v>125</v>
      </c>
      <c r="J57" s="15">
        <v>762.8</v>
      </c>
      <c r="K57" s="16">
        <v>2164.9</v>
      </c>
      <c r="L57" s="15" t="s">
        <v>228</v>
      </c>
      <c r="M57" s="15" t="s">
        <v>228</v>
      </c>
      <c r="N57" s="16">
        <v>7543.9</v>
      </c>
      <c r="O57" s="16">
        <v>1728.6</v>
      </c>
      <c r="P57" s="15" t="s">
        <v>228</v>
      </c>
      <c r="Q57" s="15" t="s">
        <v>228</v>
      </c>
      <c r="R57" s="15">
        <v>652.4</v>
      </c>
      <c r="S57" s="15">
        <v>677.4</v>
      </c>
      <c r="T57" s="15" t="s">
        <v>228</v>
      </c>
      <c r="U57" s="15" t="s">
        <v>228</v>
      </c>
      <c r="V57" s="15">
        <v>360.4</v>
      </c>
      <c r="W57" s="15">
        <v>210.2</v>
      </c>
      <c r="X57" s="15">
        <v>630.70000000000005</v>
      </c>
      <c r="Y57" s="15">
        <v>931.8</v>
      </c>
      <c r="Z57" s="15">
        <v>430.5</v>
      </c>
      <c r="AA57" s="15">
        <v>662.2</v>
      </c>
      <c r="AB57" s="15">
        <v>504.4</v>
      </c>
      <c r="AC57" s="15">
        <v>755.1</v>
      </c>
      <c r="AD57" s="15" t="s">
        <v>228</v>
      </c>
    </row>
    <row r="58" spans="1:30" x14ac:dyDescent="0.35">
      <c r="A58" s="10">
        <v>29465</v>
      </c>
      <c r="B58" s="16">
        <v>11123.3</v>
      </c>
      <c r="C58" s="16">
        <v>3775.3</v>
      </c>
      <c r="D58" s="15">
        <v>455.3</v>
      </c>
      <c r="E58" s="15">
        <v>353.1</v>
      </c>
      <c r="F58" s="15" t="s">
        <v>228</v>
      </c>
      <c r="G58" s="15" t="s">
        <v>228</v>
      </c>
      <c r="H58" s="15" t="s">
        <v>228</v>
      </c>
      <c r="I58" s="15">
        <v>127.3</v>
      </c>
      <c r="J58" s="15">
        <v>725.4</v>
      </c>
      <c r="K58" s="16">
        <v>2114.1999999999998</v>
      </c>
      <c r="L58" s="15" t="s">
        <v>228</v>
      </c>
      <c r="M58" s="15" t="s">
        <v>228</v>
      </c>
      <c r="N58" s="16">
        <v>7348</v>
      </c>
      <c r="O58" s="16">
        <v>1711.8</v>
      </c>
      <c r="P58" s="15" t="s">
        <v>228</v>
      </c>
      <c r="Q58" s="15" t="s">
        <v>228</v>
      </c>
      <c r="R58" s="15">
        <v>636.79999999999995</v>
      </c>
      <c r="S58" s="15">
        <v>669.7</v>
      </c>
      <c r="T58" s="15" t="s">
        <v>228</v>
      </c>
      <c r="U58" s="15" t="s">
        <v>228</v>
      </c>
      <c r="V58" s="15">
        <v>351.4</v>
      </c>
      <c r="W58" s="15">
        <v>208.6</v>
      </c>
      <c r="X58" s="15">
        <v>696.1</v>
      </c>
      <c r="Y58" s="15">
        <v>897.5</v>
      </c>
      <c r="Z58" s="15">
        <v>390</v>
      </c>
      <c r="AA58" s="15">
        <v>601.20000000000005</v>
      </c>
      <c r="AB58" s="15">
        <v>481.5</v>
      </c>
      <c r="AC58" s="15">
        <v>703.4</v>
      </c>
      <c r="AD58" s="15" t="s">
        <v>228</v>
      </c>
    </row>
    <row r="59" spans="1:30" x14ac:dyDescent="0.35">
      <c r="A59" s="10">
        <v>29495</v>
      </c>
      <c r="B59" s="16">
        <v>11142.1</v>
      </c>
      <c r="C59" s="16">
        <v>3729.2</v>
      </c>
      <c r="D59" s="15">
        <v>439.1</v>
      </c>
      <c r="E59" s="15">
        <v>347.3</v>
      </c>
      <c r="F59" s="15" t="s">
        <v>228</v>
      </c>
      <c r="G59" s="15" t="s">
        <v>228</v>
      </c>
      <c r="H59" s="15" t="s">
        <v>228</v>
      </c>
      <c r="I59" s="15">
        <v>126.7</v>
      </c>
      <c r="J59" s="15">
        <v>708.6</v>
      </c>
      <c r="K59" s="16">
        <v>2107.6</v>
      </c>
      <c r="L59" s="15" t="s">
        <v>228</v>
      </c>
      <c r="M59" s="15" t="s">
        <v>228</v>
      </c>
      <c r="N59" s="16">
        <v>7412.8</v>
      </c>
      <c r="O59" s="16">
        <v>1728.9</v>
      </c>
      <c r="P59" s="15" t="s">
        <v>228</v>
      </c>
      <c r="Q59" s="15" t="s">
        <v>228</v>
      </c>
      <c r="R59" s="15">
        <v>635.29999999999995</v>
      </c>
      <c r="S59" s="15">
        <v>676.8</v>
      </c>
      <c r="T59" s="15" t="s">
        <v>228</v>
      </c>
      <c r="U59" s="15" t="s">
        <v>228</v>
      </c>
      <c r="V59" s="15">
        <v>355.9</v>
      </c>
      <c r="W59" s="15">
        <v>207.9</v>
      </c>
      <c r="X59" s="15">
        <v>715.1</v>
      </c>
      <c r="Y59" s="15">
        <v>910.1</v>
      </c>
      <c r="Z59" s="15">
        <v>400</v>
      </c>
      <c r="AA59" s="15">
        <v>593.1</v>
      </c>
      <c r="AB59" s="15">
        <v>490.8</v>
      </c>
      <c r="AC59" s="15">
        <v>699</v>
      </c>
      <c r="AD59" s="15" t="s">
        <v>228</v>
      </c>
    </row>
    <row r="60" spans="1:30" x14ac:dyDescent="0.35">
      <c r="A60" s="10">
        <v>29526</v>
      </c>
      <c r="B60" s="16">
        <v>11083.3</v>
      </c>
      <c r="C60" s="16">
        <v>3641.1</v>
      </c>
      <c r="D60" s="15">
        <v>414</v>
      </c>
      <c r="E60" s="15">
        <v>341</v>
      </c>
      <c r="F60" s="15" t="s">
        <v>228</v>
      </c>
      <c r="G60" s="15" t="s">
        <v>228</v>
      </c>
      <c r="H60" s="15" t="s">
        <v>228</v>
      </c>
      <c r="I60" s="15">
        <v>123.2</v>
      </c>
      <c r="J60" s="15">
        <v>680.8</v>
      </c>
      <c r="K60" s="16">
        <v>2082.1</v>
      </c>
      <c r="L60" s="15" t="s">
        <v>228</v>
      </c>
      <c r="M60" s="15" t="s">
        <v>228</v>
      </c>
      <c r="N60" s="16">
        <v>7442.2</v>
      </c>
      <c r="O60" s="16">
        <v>1745.2</v>
      </c>
      <c r="P60" s="15" t="s">
        <v>228</v>
      </c>
      <c r="Q60" s="15" t="s">
        <v>228</v>
      </c>
      <c r="R60" s="15">
        <v>625.79999999999995</v>
      </c>
      <c r="S60" s="15">
        <v>679.1</v>
      </c>
      <c r="T60" s="15" t="s">
        <v>228</v>
      </c>
      <c r="U60" s="15" t="s">
        <v>228</v>
      </c>
      <c r="V60" s="15">
        <v>360.9</v>
      </c>
      <c r="W60" s="15">
        <v>197</v>
      </c>
      <c r="X60" s="15">
        <v>725.1</v>
      </c>
      <c r="Y60" s="15">
        <v>922.7</v>
      </c>
      <c r="Z60" s="15">
        <v>395.6</v>
      </c>
      <c r="AA60" s="15">
        <v>586.9</v>
      </c>
      <c r="AB60" s="15">
        <v>501.8</v>
      </c>
      <c r="AC60" s="15">
        <v>702.1</v>
      </c>
      <c r="AD60" s="15" t="s">
        <v>228</v>
      </c>
    </row>
    <row r="61" spans="1:30" x14ac:dyDescent="0.35">
      <c r="A61" s="10">
        <v>29556</v>
      </c>
      <c r="B61" s="16">
        <v>10970</v>
      </c>
      <c r="C61" s="16">
        <v>3537.3</v>
      </c>
      <c r="D61" s="15">
        <v>401</v>
      </c>
      <c r="E61" s="15">
        <v>331.9</v>
      </c>
      <c r="F61" s="15" t="s">
        <v>228</v>
      </c>
      <c r="G61" s="15" t="s">
        <v>228</v>
      </c>
      <c r="H61" s="15" t="s">
        <v>228</v>
      </c>
      <c r="I61" s="15">
        <v>123.9</v>
      </c>
      <c r="J61" s="15">
        <v>638.5</v>
      </c>
      <c r="K61" s="16">
        <v>2042</v>
      </c>
      <c r="L61" s="15" t="s">
        <v>228</v>
      </c>
      <c r="M61" s="15" t="s">
        <v>228</v>
      </c>
      <c r="N61" s="16">
        <v>7432.7</v>
      </c>
      <c r="O61" s="16">
        <v>1755.2</v>
      </c>
      <c r="P61" s="15" t="s">
        <v>228</v>
      </c>
      <c r="Q61" s="15" t="s">
        <v>228</v>
      </c>
      <c r="R61" s="15">
        <v>619.9</v>
      </c>
      <c r="S61" s="15">
        <v>682.5</v>
      </c>
      <c r="T61" s="15" t="s">
        <v>228</v>
      </c>
      <c r="U61" s="15" t="s">
        <v>228</v>
      </c>
      <c r="V61" s="15">
        <v>368.6</v>
      </c>
      <c r="W61" s="15">
        <v>198.2</v>
      </c>
      <c r="X61" s="15">
        <v>720.3</v>
      </c>
      <c r="Y61" s="15">
        <v>929.9</v>
      </c>
      <c r="Z61" s="15">
        <v>400.3</v>
      </c>
      <c r="AA61" s="15">
        <v>573.79999999999995</v>
      </c>
      <c r="AB61" s="15">
        <v>495.7</v>
      </c>
      <c r="AC61" s="15">
        <v>688.3</v>
      </c>
      <c r="AD61" s="15" t="s">
        <v>228</v>
      </c>
    </row>
    <row r="62" spans="1:30" x14ac:dyDescent="0.35">
      <c r="A62" s="10">
        <v>29587</v>
      </c>
      <c r="B62" s="16">
        <v>10806.4</v>
      </c>
      <c r="C62" s="16">
        <v>3431.1</v>
      </c>
      <c r="D62" s="15">
        <v>391.5</v>
      </c>
      <c r="E62" s="15">
        <v>319.39999999999998</v>
      </c>
      <c r="F62" s="15" t="s">
        <v>228</v>
      </c>
      <c r="G62" s="15" t="s">
        <v>228</v>
      </c>
      <c r="H62" s="15" t="s">
        <v>228</v>
      </c>
      <c r="I62" s="15">
        <v>123.5</v>
      </c>
      <c r="J62" s="15">
        <v>603.70000000000005</v>
      </c>
      <c r="K62" s="16">
        <v>1993</v>
      </c>
      <c r="L62" s="15" t="s">
        <v>228</v>
      </c>
      <c r="M62" s="15" t="s">
        <v>228</v>
      </c>
      <c r="N62" s="16">
        <v>7375.3</v>
      </c>
      <c r="O62" s="16">
        <v>1717.2</v>
      </c>
      <c r="P62" s="15" t="s">
        <v>228</v>
      </c>
      <c r="Q62" s="15" t="s">
        <v>228</v>
      </c>
      <c r="R62" s="15">
        <v>615.4</v>
      </c>
      <c r="S62" s="15">
        <v>672.2</v>
      </c>
      <c r="T62" s="15" t="s">
        <v>228</v>
      </c>
      <c r="U62" s="15" t="s">
        <v>228</v>
      </c>
      <c r="V62" s="15">
        <v>370.1</v>
      </c>
      <c r="W62" s="15">
        <v>201.8</v>
      </c>
      <c r="X62" s="15">
        <v>728.7</v>
      </c>
      <c r="Y62" s="15">
        <v>928.7</v>
      </c>
      <c r="Z62" s="15">
        <v>399.1</v>
      </c>
      <c r="AA62" s="15">
        <v>562.70000000000005</v>
      </c>
      <c r="AB62" s="15">
        <v>489.1</v>
      </c>
      <c r="AC62" s="15">
        <v>690.3</v>
      </c>
      <c r="AD62" s="15" t="s">
        <v>228</v>
      </c>
    </row>
    <row r="63" spans="1:30" x14ac:dyDescent="0.35">
      <c r="A63" s="10">
        <v>29618</v>
      </c>
      <c r="B63" s="16">
        <v>10929.7</v>
      </c>
      <c r="C63" s="16">
        <v>3499.6</v>
      </c>
      <c r="D63" s="15">
        <v>391</v>
      </c>
      <c r="E63" s="15">
        <v>324.10000000000002</v>
      </c>
      <c r="F63" s="15" t="s">
        <v>228</v>
      </c>
      <c r="G63" s="15" t="s">
        <v>228</v>
      </c>
      <c r="H63" s="15" t="s">
        <v>228</v>
      </c>
      <c r="I63" s="15">
        <v>122.7</v>
      </c>
      <c r="J63" s="15">
        <v>616</v>
      </c>
      <c r="K63" s="16">
        <v>2045.8</v>
      </c>
      <c r="L63" s="15" t="s">
        <v>228</v>
      </c>
      <c r="M63" s="15" t="s">
        <v>228</v>
      </c>
      <c r="N63" s="16">
        <v>7430.1</v>
      </c>
      <c r="O63" s="16">
        <v>1718</v>
      </c>
      <c r="P63" s="15" t="s">
        <v>228</v>
      </c>
      <c r="Q63" s="15" t="s">
        <v>228</v>
      </c>
      <c r="R63" s="15">
        <v>609.79999999999995</v>
      </c>
      <c r="S63" s="15">
        <v>667.6</v>
      </c>
      <c r="T63" s="15" t="s">
        <v>228</v>
      </c>
      <c r="U63" s="15" t="s">
        <v>228</v>
      </c>
      <c r="V63" s="15">
        <v>370.1</v>
      </c>
      <c r="W63" s="15">
        <v>202.7</v>
      </c>
      <c r="X63" s="15">
        <v>730.1</v>
      </c>
      <c r="Y63" s="15">
        <v>937.9</v>
      </c>
      <c r="Z63" s="15">
        <v>401.5</v>
      </c>
      <c r="AA63" s="15">
        <v>576.4</v>
      </c>
      <c r="AB63" s="15">
        <v>510.6</v>
      </c>
      <c r="AC63" s="15">
        <v>705.5</v>
      </c>
      <c r="AD63" s="15" t="s">
        <v>228</v>
      </c>
    </row>
    <row r="64" spans="1:30" x14ac:dyDescent="0.35">
      <c r="A64" s="10">
        <v>29646</v>
      </c>
      <c r="B64" s="16">
        <v>10984.9</v>
      </c>
      <c r="C64" s="16">
        <v>3536.8</v>
      </c>
      <c r="D64" s="15">
        <v>409</v>
      </c>
      <c r="E64" s="15">
        <v>330.5</v>
      </c>
      <c r="F64" s="15" t="s">
        <v>228</v>
      </c>
      <c r="G64" s="15" t="s">
        <v>228</v>
      </c>
      <c r="H64" s="15" t="s">
        <v>228</v>
      </c>
      <c r="I64" s="15">
        <v>123.3</v>
      </c>
      <c r="J64" s="15">
        <v>625.6</v>
      </c>
      <c r="K64" s="16">
        <v>2048.4</v>
      </c>
      <c r="L64" s="15" t="s">
        <v>228</v>
      </c>
      <c r="M64" s="15" t="s">
        <v>228</v>
      </c>
      <c r="N64" s="16">
        <v>7448.2</v>
      </c>
      <c r="O64" s="16">
        <v>1710.5</v>
      </c>
      <c r="P64" s="15" t="s">
        <v>228</v>
      </c>
      <c r="Q64" s="15" t="s">
        <v>228</v>
      </c>
      <c r="R64" s="15">
        <v>608.5</v>
      </c>
      <c r="S64" s="15">
        <v>673.3</v>
      </c>
      <c r="T64" s="15" t="s">
        <v>228</v>
      </c>
      <c r="U64" s="15" t="s">
        <v>228</v>
      </c>
      <c r="V64" s="15">
        <v>380</v>
      </c>
      <c r="W64" s="15">
        <v>197.9</v>
      </c>
      <c r="X64" s="15">
        <v>720.2</v>
      </c>
      <c r="Y64" s="15">
        <v>943.4</v>
      </c>
      <c r="Z64" s="15">
        <v>406.1</v>
      </c>
      <c r="AA64" s="15">
        <v>584.70000000000005</v>
      </c>
      <c r="AB64" s="15">
        <v>513.5</v>
      </c>
      <c r="AC64" s="15">
        <v>710.2</v>
      </c>
      <c r="AD64" s="15" t="s">
        <v>228</v>
      </c>
    </row>
    <row r="65" spans="1:30" x14ac:dyDescent="0.35">
      <c r="A65" s="10">
        <v>29677</v>
      </c>
      <c r="B65" s="16">
        <v>11071.5</v>
      </c>
      <c r="C65" s="16">
        <v>3586.4</v>
      </c>
      <c r="D65" s="15">
        <v>433.2</v>
      </c>
      <c r="E65" s="15">
        <v>329.9</v>
      </c>
      <c r="F65" s="15" t="s">
        <v>228</v>
      </c>
      <c r="G65" s="15" t="s">
        <v>228</v>
      </c>
      <c r="H65" s="15" t="s">
        <v>228</v>
      </c>
      <c r="I65" s="15">
        <v>121.3</v>
      </c>
      <c r="J65" s="15">
        <v>657.2</v>
      </c>
      <c r="K65" s="16">
        <v>2044.8</v>
      </c>
      <c r="L65" s="15" t="s">
        <v>228</v>
      </c>
      <c r="M65" s="15" t="s">
        <v>228</v>
      </c>
      <c r="N65" s="16">
        <v>7485.2</v>
      </c>
      <c r="O65" s="16">
        <v>1729.9</v>
      </c>
      <c r="P65" s="15" t="s">
        <v>228</v>
      </c>
      <c r="Q65" s="15" t="s">
        <v>228</v>
      </c>
      <c r="R65" s="15">
        <v>614.70000000000005</v>
      </c>
      <c r="S65" s="15">
        <v>663.3</v>
      </c>
      <c r="T65" s="15" t="s">
        <v>228</v>
      </c>
      <c r="U65" s="15" t="s">
        <v>228</v>
      </c>
      <c r="V65" s="15">
        <v>385.7</v>
      </c>
      <c r="W65" s="15">
        <v>202.9</v>
      </c>
      <c r="X65" s="15">
        <v>708.6</v>
      </c>
      <c r="Y65" s="15">
        <v>940.9</v>
      </c>
      <c r="Z65" s="15">
        <v>414.3</v>
      </c>
      <c r="AA65" s="15">
        <v>598</v>
      </c>
      <c r="AB65" s="15">
        <v>520.6</v>
      </c>
      <c r="AC65" s="15">
        <v>706.3</v>
      </c>
      <c r="AD65" s="15" t="s">
        <v>228</v>
      </c>
    </row>
    <row r="66" spans="1:30" x14ac:dyDescent="0.35">
      <c r="A66" s="10">
        <v>29707</v>
      </c>
      <c r="B66" s="16">
        <v>11405.1</v>
      </c>
      <c r="C66" s="16">
        <v>3767.8</v>
      </c>
      <c r="D66" s="15">
        <v>463.5</v>
      </c>
      <c r="E66" s="15">
        <v>358.3</v>
      </c>
      <c r="F66" s="15" t="s">
        <v>228</v>
      </c>
      <c r="G66" s="15" t="s">
        <v>228</v>
      </c>
      <c r="H66" s="15" t="s">
        <v>228</v>
      </c>
      <c r="I66" s="15">
        <v>124.4</v>
      </c>
      <c r="J66" s="15">
        <v>713.3</v>
      </c>
      <c r="K66" s="16">
        <v>2108.3000000000002</v>
      </c>
      <c r="L66" s="15" t="s">
        <v>228</v>
      </c>
      <c r="M66" s="15" t="s">
        <v>228</v>
      </c>
      <c r="N66" s="16">
        <v>7637.2</v>
      </c>
      <c r="O66" s="16">
        <v>1741.3</v>
      </c>
      <c r="P66" s="15" t="s">
        <v>228</v>
      </c>
      <c r="Q66" s="15" t="s">
        <v>228</v>
      </c>
      <c r="R66" s="15">
        <v>629.9</v>
      </c>
      <c r="S66" s="15">
        <v>676.2</v>
      </c>
      <c r="T66" s="15" t="s">
        <v>228</v>
      </c>
      <c r="U66" s="15" t="s">
        <v>228</v>
      </c>
      <c r="V66" s="15">
        <v>393.1</v>
      </c>
      <c r="W66" s="15">
        <v>211</v>
      </c>
      <c r="X66" s="15">
        <v>705.5</v>
      </c>
      <c r="Y66" s="15">
        <v>963.5</v>
      </c>
      <c r="Z66" s="15">
        <v>426.3</v>
      </c>
      <c r="AA66" s="15">
        <v>626.6</v>
      </c>
      <c r="AB66" s="15">
        <v>534.9</v>
      </c>
      <c r="AC66" s="15">
        <v>729.1</v>
      </c>
      <c r="AD66" s="15" t="s">
        <v>228</v>
      </c>
    </row>
    <row r="67" spans="1:30" x14ac:dyDescent="0.35">
      <c r="A67" s="10">
        <v>29738</v>
      </c>
      <c r="B67" s="16">
        <v>11717</v>
      </c>
      <c r="C67" s="16">
        <v>3917.4</v>
      </c>
      <c r="D67" s="15">
        <v>469.5</v>
      </c>
      <c r="E67" s="15">
        <v>379.4</v>
      </c>
      <c r="F67" s="15" t="s">
        <v>228</v>
      </c>
      <c r="G67" s="15" t="s">
        <v>228</v>
      </c>
      <c r="H67" s="15" t="s">
        <v>228</v>
      </c>
      <c r="I67" s="15">
        <v>131.6</v>
      </c>
      <c r="J67" s="15">
        <v>768</v>
      </c>
      <c r="K67" s="16">
        <v>2168.9</v>
      </c>
      <c r="L67" s="15" t="s">
        <v>228</v>
      </c>
      <c r="M67" s="15" t="s">
        <v>228</v>
      </c>
      <c r="N67" s="16">
        <v>7799.6</v>
      </c>
      <c r="O67" s="16">
        <v>1755.1</v>
      </c>
      <c r="P67" s="15" t="s">
        <v>228</v>
      </c>
      <c r="Q67" s="15" t="s">
        <v>228</v>
      </c>
      <c r="R67" s="15">
        <v>660.2</v>
      </c>
      <c r="S67" s="15">
        <v>685.3</v>
      </c>
      <c r="T67" s="15" t="s">
        <v>228</v>
      </c>
      <c r="U67" s="15" t="s">
        <v>228</v>
      </c>
      <c r="V67" s="15">
        <v>418.5</v>
      </c>
      <c r="W67" s="15">
        <v>218.2</v>
      </c>
      <c r="X67" s="15">
        <v>684.7</v>
      </c>
      <c r="Y67" s="15">
        <v>967.2</v>
      </c>
      <c r="Z67" s="15">
        <v>439.9</v>
      </c>
      <c r="AA67" s="15">
        <v>650.20000000000005</v>
      </c>
      <c r="AB67" s="15">
        <v>545.1</v>
      </c>
      <c r="AC67" s="15">
        <v>775.2</v>
      </c>
      <c r="AD67" s="15" t="s">
        <v>228</v>
      </c>
    </row>
    <row r="68" spans="1:30" x14ac:dyDescent="0.35">
      <c r="A68" s="10">
        <v>29768</v>
      </c>
      <c r="B68" s="16">
        <v>11835.7</v>
      </c>
      <c r="C68" s="16">
        <v>3995.8</v>
      </c>
      <c r="D68" s="15">
        <v>489.5</v>
      </c>
      <c r="E68" s="15">
        <v>385.6</v>
      </c>
      <c r="F68" s="15" t="s">
        <v>228</v>
      </c>
      <c r="G68" s="15" t="s">
        <v>228</v>
      </c>
      <c r="H68" s="15" t="s">
        <v>228</v>
      </c>
      <c r="I68" s="15">
        <v>135.6</v>
      </c>
      <c r="J68" s="15">
        <v>805.8</v>
      </c>
      <c r="K68" s="16">
        <v>2179.3000000000002</v>
      </c>
      <c r="L68" s="15" t="s">
        <v>228</v>
      </c>
      <c r="M68" s="15" t="s">
        <v>228</v>
      </c>
      <c r="N68" s="16">
        <v>7839.8</v>
      </c>
      <c r="O68" s="16">
        <v>1782</v>
      </c>
      <c r="P68" s="15" t="s">
        <v>228</v>
      </c>
      <c r="Q68" s="15" t="s">
        <v>228</v>
      </c>
      <c r="R68" s="15">
        <v>642.5</v>
      </c>
      <c r="S68" s="15">
        <v>700.8</v>
      </c>
      <c r="T68" s="15" t="s">
        <v>228</v>
      </c>
      <c r="U68" s="15" t="s">
        <v>228</v>
      </c>
      <c r="V68" s="15">
        <v>418.8</v>
      </c>
      <c r="W68" s="15">
        <v>215.1</v>
      </c>
      <c r="X68" s="15">
        <v>633.29999999999995</v>
      </c>
      <c r="Y68" s="15">
        <v>981.2</v>
      </c>
      <c r="Z68" s="15">
        <v>455.9</v>
      </c>
      <c r="AA68" s="15">
        <v>677.6</v>
      </c>
      <c r="AB68" s="15">
        <v>535.9</v>
      </c>
      <c r="AC68" s="15">
        <v>796.7</v>
      </c>
      <c r="AD68" s="15" t="s">
        <v>228</v>
      </c>
    </row>
    <row r="69" spans="1:30" x14ac:dyDescent="0.35">
      <c r="A69" s="10">
        <v>29799</v>
      </c>
      <c r="B69" s="16">
        <v>11836.6</v>
      </c>
      <c r="C69" s="16">
        <v>4017</v>
      </c>
      <c r="D69" s="15">
        <v>497.4</v>
      </c>
      <c r="E69" s="15">
        <v>382.2</v>
      </c>
      <c r="F69" s="15" t="s">
        <v>228</v>
      </c>
      <c r="G69" s="15" t="s">
        <v>228</v>
      </c>
      <c r="H69" s="15" t="s">
        <v>228</v>
      </c>
      <c r="I69" s="15">
        <v>134.19999999999999</v>
      </c>
      <c r="J69" s="15">
        <v>806.9</v>
      </c>
      <c r="K69" s="16">
        <v>2196.3000000000002</v>
      </c>
      <c r="L69" s="15" t="s">
        <v>228</v>
      </c>
      <c r="M69" s="15" t="s">
        <v>228</v>
      </c>
      <c r="N69" s="16">
        <v>7819.7</v>
      </c>
      <c r="O69" s="16">
        <v>1802.4</v>
      </c>
      <c r="P69" s="15" t="s">
        <v>228</v>
      </c>
      <c r="Q69" s="15" t="s">
        <v>228</v>
      </c>
      <c r="R69" s="15">
        <v>659.5</v>
      </c>
      <c r="S69" s="15">
        <v>691.2</v>
      </c>
      <c r="T69" s="15" t="s">
        <v>228</v>
      </c>
      <c r="U69" s="15" t="s">
        <v>228</v>
      </c>
      <c r="V69" s="15">
        <v>408.6</v>
      </c>
      <c r="W69" s="15">
        <v>218.2</v>
      </c>
      <c r="X69" s="15">
        <v>615.29999999999995</v>
      </c>
      <c r="Y69" s="15">
        <v>970.4</v>
      </c>
      <c r="Z69" s="15">
        <v>456.1</v>
      </c>
      <c r="AA69" s="15">
        <v>663.8</v>
      </c>
      <c r="AB69" s="15">
        <v>547.1</v>
      </c>
      <c r="AC69" s="15">
        <v>787.1</v>
      </c>
      <c r="AD69" s="15" t="s">
        <v>228</v>
      </c>
    </row>
    <row r="70" spans="1:30" x14ac:dyDescent="0.35">
      <c r="A70" s="10">
        <v>29830</v>
      </c>
      <c r="B70" s="16">
        <v>11399.9</v>
      </c>
      <c r="C70" s="16">
        <v>3810.2</v>
      </c>
      <c r="D70" s="15">
        <v>465.4</v>
      </c>
      <c r="E70" s="15">
        <v>362.7</v>
      </c>
      <c r="F70" s="15" t="s">
        <v>228</v>
      </c>
      <c r="G70" s="15" t="s">
        <v>228</v>
      </c>
      <c r="H70" s="15" t="s">
        <v>228</v>
      </c>
      <c r="I70" s="15">
        <v>130</v>
      </c>
      <c r="J70" s="15">
        <v>754.3</v>
      </c>
      <c r="K70" s="16">
        <v>2097.8000000000002</v>
      </c>
      <c r="L70" s="15" t="s">
        <v>228</v>
      </c>
      <c r="M70" s="15" t="s">
        <v>228</v>
      </c>
      <c r="N70" s="16">
        <v>7589.7</v>
      </c>
      <c r="O70" s="16">
        <v>1766.9</v>
      </c>
      <c r="P70" s="15" t="s">
        <v>228</v>
      </c>
      <c r="Q70" s="15" t="s">
        <v>228</v>
      </c>
      <c r="R70" s="15">
        <v>638</v>
      </c>
      <c r="S70" s="15">
        <v>662.8</v>
      </c>
      <c r="T70" s="15" t="s">
        <v>228</v>
      </c>
      <c r="U70" s="15" t="s">
        <v>228</v>
      </c>
      <c r="V70" s="15">
        <v>397.2</v>
      </c>
      <c r="W70" s="15">
        <v>216.8</v>
      </c>
      <c r="X70" s="15">
        <v>681.9</v>
      </c>
      <c r="Y70" s="15">
        <v>937.6</v>
      </c>
      <c r="Z70" s="15">
        <v>431.5</v>
      </c>
      <c r="AA70" s="15">
        <v>622.6</v>
      </c>
      <c r="AB70" s="15">
        <v>528.4</v>
      </c>
      <c r="AC70" s="15">
        <v>706.1</v>
      </c>
      <c r="AD70" s="15" t="s">
        <v>228</v>
      </c>
    </row>
    <row r="71" spans="1:30" x14ac:dyDescent="0.35">
      <c r="A71" s="10">
        <v>29860</v>
      </c>
      <c r="B71" s="16">
        <v>11360.5</v>
      </c>
      <c r="C71" s="16">
        <v>3739.3</v>
      </c>
      <c r="D71" s="15">
        <v>437.4</v>
      </c>
      <c r="E71" s="15">
        <v>355.1</v>
      </c>
      <c r="F71" s="15" t="s">
        <v>228</v>
      </c>
      <c r="G71" s="15" t="s">
        <v>228</v>
      </c>
      <c r="H71" s="15" t="s">
        <v>228</v>
      </c>
      <c r="I71" s="15">
        <v>128.6</v>
      </c>
      <c r="J71" s="15">
        <v>747.5</v>
      </c>
      <c r="K71" s="16">
        <v>2070.6999999999998</v>
      </c>
      <c r="L71" s="15" t="s">
        <v>228</v>
      </c>
      <c r="M71" s="15" t="s">
        <v>228</v>
      </c>
      <c r="N71" s="16">
        <v>7621.2</v>
      </c>
      <c r="O71" s="16">
        <v>1778.2</v>
      </c>
      <c r="P71" s="15" t="s">
        <v>228</v>
      </c>
      <c r="Q71" s="15" t="s">
        <v>228</v>
      </c>
      <c r="R71" s="15">
        <v>643.29999999999995</v>
      </c>
      <c r="S71" s="15">
        <v>665.3</v>
      </c>
      <c r="T71" s="15" t="s">
        <v>228</v>
      </c>
      <c r="U71" s="15" t="s">
        <v>228</v>
      </c>
      <c r="V71" s="15">
        <v>393.7</v>
      </c>
      <c r="W71" s="15">
        <v>219.1</v>
      </c>
      <c r="X71" s="15">
        <v>707.4</v>
      </c>
      <c r="Y71" s="15">
        <v>933.6</v>
      </c>
      <c r="Z71" s="15">
        <v>429.1</v>
      </c>
      <c r="AA71" s="15">
        <v>613.79999999999995</v>
      </c>
      <c r="AB71" s="15">
        <v>531.6</v>
      </c>
      <c r="AC71" s="15">
        <v>706</v>
      </c>
      <c r="AD71" s="15" t="s">
        <v>228</v>
      </c>
    </row>
    <row r="72" spans="1:30" x14ac:dyDescent="0.35">
      <c r="A72" s="10">
        <v>29891</v>
      </c>
      <c r="B72" s="16">
        <v>11247.1</v>
      </c>
      <c r="C72" s="16">
        <v>3642.5</v>
      </c>
      <c r="D72" s="15">
        <v>412.2</v>
      </c>
      <c r="E72" s="15">
        <v>343.3</v>
      </c>
      <c r="F72" s="15" t="s">
        <v>228</v>
      </c>
      <c r="G72" s="15" t="s">
        <v>228</v>
      </c>
      <c r="H72" s="15" t="s">
        <v>228</v>
      </c>
      <c r="I72" s="15">
        <v>126.8</v>
      </c>
      <c r="J72" s="15">
        <v>716.2</v>
      </c>
      <c r="K72" s="16">
        <v>2043.9</v>
      </c>
      <c r="L72" s="15" t="s">
        <v>228</v>
      </c>
      <c r="M72" s="15" t="s">
        <v>228</v>
      </c>
      <c r="N72" s="16">
        <v>7604.7</v>
      </c>
      <c r="O72" s="16">
        <v>1801.4</v>
      </c>
      <c r="P72" s="15" t="s">
        <v>228</v>
      </c>
      <c r="Q72" s="15" t="s">
        <v>228</v>
      </c>
      <c r="R72" s="15">
        <v>633.29999999999995</v>
      </c>
      <c r="S72" s="15">
        <v>662.6</v>
      </c>
      <c r="T72" s="15" t="s">
        <v>228</v>
      </c>
      <c r="U72" s="15" t="s">
        <v>228</v>
      </c>
      <c r="V72" s="15">
        <v>393.3</v>
      </c>
      <c r="W72" s="15">
        <v>214.4</v>
      </c>
      <c r="X72" s="15">
        <v>708.9</v>
      </c>
      <c r="Y72" s="15">
        <v>935.6</v>
      </c>
      <c r="Z72" s="15">
        <v>435.9</v>
      </c>
      <c r="AA72" s="15">
        <v>597.6</v>
      </c>
      <c r="AB72" s="15">
        <v>526.70000000000005</v>
      </c>
      <c r="AC72" s="15">
        <v>695</v>
      </c>
      <c r="AD72" s="15" t="s">
        <v>228</v>
      </c>
    </row>
    <row r="73" spans="1:30" x14ac:dyDescent="0.35">
      <c r="A73" s="10">
        <v>29921</v>
      </c>
      <c r="B73" s="16">
        <v>11065.9</v>
      </c>
      <c r="C73" s="16">
        <v>3473.4</v>
      </c>
      <c r="D73" s="15">
        <v>391.6</v>
      </c>
      <c r="E73" s="15">
        <v>322.3</v>
      </c>
      <c r="F73" s="15" t="s">
        <v>228</v>
      </c>
      <c r="G73" s="15" t="s">
        <v>228</v>
      </c>
      <c r="H73" s="15" t="s">
        <v>228</v>
      </c>
      <c r="I73" s="15">
        <v>123.8</v>
      </c>
      <c r="J73" s="15">
        <v>673</v>
      </c>
      <c r="K73" s="16">
        <v>1962.6</v>
      </c>
      <c r="L73" s="15" t="s">
        <v>228</v>
      </c>
      <c r="M73" s="15" t="s">
        <v>228</v>
      </c>
      <c r="N73" s="16">
        <v>7592.5</v>
      </c>
      <c r="O73" s="16">
        <v>1804.4</v>
      </c>
      <c r="P73" s="15" t="s">
        <v>228</v>
      </c>
      <c r="Q73" s="15" t="s">
        <v>228</v>
      </c>
      <c r="R73" s="15">
        <v>620.1</v>
      </c>
      <c r="S73" s="15">
        <v>667.2</v>
      </c>
      <c r="T73" s="15" t="s">
        <v>228</v>
      </c>
      <c r="U73" s="15" t="s">
        <v>228</v>
      </c>
      <c r="V73" s="15">
        <v>391.3</v>
      </c>
      <c r="W73" s="15">
        <v>215.2</v>
      </c>
      <c r="X73" s="15">
        <v>706.8</v>
      </c>
      <c r="Y73" s="15">
        <v>946.6</v>
      </c>
      <c r="Z73" s="15">
        <v>431.1</v>
      </c>
      <c r="AA73" s="15">
        <v>589.70000000000005</v>
      </c>
      <c r="AB73" s="15">
        <v>527.5</v>
      </c>
      <c r="AC73" s="15">
        <v>692.7</v>
      </c>
      <c r="AD73" s="15" t="s">
        <v>228</v>
      </c>
    </row>
    <row r="74" spans="1:30" x14ac:dyDescent="0.35">
      <c r="A74" s="10">
        <v>29952</v>
      </c>
      <c r="B74" s="16">
        <v>10801.5</v>
      </c>
      <c r="C74" s="16">
        <v>3331.6</v>
      </c>
      <c r="D74" s="15">
        <v>382</v>
      </c>
      <c r="E74" s="15">
        <v>311.10000000000002</v>
      </c>
      <c r="F74" s="15" t="s">
        <v>228</v>
      </c>
      <c r="G74" s="15" t="s">
        <v>228</v>
      </c>
      <c r="H74" s="15" t="s">
        <v>228</v>
      </c>
      <c r="I74" s="15">
        <v>120.7</v>
      </c>
      <c r="J74" s="15">
        <v>610.79999999999995</v>
      </c>
      <c r="K74" s="16">
        <v>1907</v>
      </c>
      <c r="L74" s="15" t="s">
        <v>228</v>
      </c>
      <c r="M74" s="15" t="s">
        <v>228</v>
      </c>
      <c r="N74" s="16">
        <v>7469.9</v>
      </c>
      <c r="O74" s="16">
        <v>1739.5</v>
      </c>
      <c r="P74" s="15" t="s">
        <v>228</v>
      </c>
      <c r="Q74" s="15" t="s">
        <v>228</v>
      </c>
      <c r="R74" s="15">
        <v>608.6</v>
      </c>
      <c r="S74" s="15">
        <v>673.3</v>
      </c>
      <c r="T74" s="15" t="s">
        <v>228</v>
      </c>
      <c r="U74" s="15" t="s">
        <v>228</v>
      </c>
      <c r="V74" s="15">
        <v>381.2</v>
      </c>
      <c r="W74" s="15">
        <v>213.9</v>
      </c>
      <c r="X74" s="15">
        <v>704.3</v>
      </c>
      <c r="Y74" s="15">
        <v>943.7</v>
      </c>
      <c r="Z74" s="15">
        <v>435.3</v>
      </c>
      <c r="AA74" s="15">
        <v>563.9</v>
      </c>
      <c r="AB74" s="15">
        <v>518</v>
      </c>
      <c r="AC74" s="15">
        <v>688.4</v>
      </c>
      <c r="AD74" s="15" t="s">
        <v>228</v>
      </c>
    </row>
    <row r="75" spans="1:30" x14ac:dyDescent="0.35">
      <c r="A75" s="10">
        <v>29983</v>
      </c>
      <c r="B75" s="16">
        <v>10823.4</v>
      </c>
      <c r="C75" s="16">
        <v>3315.5</v>
      </c>
      <c r="D75" s="15">
        <v>386.6</v>
      </c>
      <c r="E75" s="15">
        <v>310</v>
      </c>
      <c r="F75" s="15" t="s">
        <v>228</v>
      </c>
      <c r="G75" s="15" t="s">
        <v>228</v>
      </c>
      <c r="H75" s="15" t="s">
        <v>228</v>
      </c>
      <c r="I75" s="15">
        <v>122</v>
      </c>
      <c r="J75" s="15">
        <v>584.4</v>
      </c>
      <c r="K75" s="16">
        <v>1912.5</v>
      </c>
      <c r="L75" s="15" t="s">
        <v>228</v>
      </c>
      <c r="M75" s="15" t="s">
        <v>228</v>
      </c>
      <c r="N75" s="16">
        <v>7507.9</v>
      </c>
      <c r="O75" s="16">
        <v>1721.9</v>
      </c>
      <c r="P75" s="15" t="s">
        <v>228</v>
      </c>
      <c r="Q75" s="15" t="s">
        <v>228</v>
      </c>
      <c r="R75" s="15">
        <v>612</v>
      </c>
      <c r="S75" s="15">
        <v>684.1</v>
      </c>
      <c r="T75" s="15" t="s">
        <v>228</v>
      </c>
      <c r="U75" s="15" t="s">
        <v>228</v>
      </c>
      <c r="V75" s="15">
        <v>388.2</v>
      </c>
      <c r="W75" s="15">
        <v>207.3</v>
      </c>
      <c r="X75" s="15">
        <v>710.7</v>
      </c>
      <c r="Y75" s="15">
        <v>953.2</v>
      </c>
      <c r="Z75" s="15">
        <v>443.2</v>
      </c>
      <c r="AA75" s="15">
        <v>567.1</v>
      </c>
      <c r="AB75" s="15">
        <v>522.6</v>
      </c>
      <c r="AC75" s="15">
        <v>697.6</v>
      </c>
      <c r="AD75" s="15" t="s">
        <v>228</v>
      </c>
    </row>
    <row r="76" spans="1:30" x14ac:dyDescent="0.35">
      <c r="A76" s="10">
        <v>30011</v>
      </c>
      <c r="B76" s="16">
        <v>10858.1</v>
      </c>
      <c r="C76" s="16">
        <v>3336.5</v>
      </c>
      <c r="D76" s="15">
        <v>399.5</v>
      </c>
      <c r="E76" s="15">
        <v>302.10000000000002</v>
      </c>
      <c r="F76" s="15" t="s">
        <v>228</v>
      </c>
      <c r="G76" s="15" t="s">
        <v>228</v>
      </c>
      <c r="H76" s="15" t="s">
        <v>228</v>
      </c>
      <c r="I76" s="15">
        <v>121.2</v>
      </c>
      <c r="J76" s="15">
        <v>593.4</v>
      </c>
      <c r="K76" s="16">
        <v>1920.3</v>
      </c>
      <c r="L76" s="15" t="s">
        <v>228</v>
      </c>
      <c r="M76" s="15" t="s">
        <v>228</v>
      </c>
      <c r="N76" s="16">
        <v>7521.5</v>
      </c>
      <c r="O76" s="16">
        <v>1726.1</v>
      </c>
      <c r="P76" s="15" t="s">
        <v>228</v>
      </c>
      <c r="Q76" s="15" t="s">
        <v>228</v>
      </c>
      <c r="R76" s="15">
        <v>602.79999999999995</v>
      </c>
      <c r="S76" s="15">
        <v>684.1</v>
      </c>
      <c r="T76" s="15" t="s">
        <v>228</v>
      </c>
      <c r="U76" s="15" t="s">
        <v>228</v>
      </c>
      <c r="V76" s="15">
        <v>391</v>
      </c>
      <c r="W76" s="15">
        <v>202.4</v>
      </c>
      <c r="X76" s="15">
        <v>706.8</v>
      </c>
      <c r="Y76" s="15">
        <v>979</v>
      </c>
      <c r="Z76" s="15">
        <v>440.6</v>
      </c>
      <c r="AA76" s="15">
        <v>578.29999999999995</v>
      </c>
      <c r="AB76" s="15">
        <v>507.7</v>
      </c>
      <c r="AC76" s="15">
        <v>702.8</v>
      </c>
      <c r="AD76" s="15" t="s">
        <v>228</v>
      </c>
    </row>
    <row r="77" spans="1:30" x14ac:dyDescent="0.35">
      <c r="A77" s="10">
        <v>30042</v>
      </c>
      <c r="B77" s="16">
        <v>10834.8</v>
      </c>
      <c r="C77" s="16">
        <v>3313</v>
      </c>
      <c r="D77" s="15">
        <v>416.9</v>
      </c>
      <c r="E77" s="15">
        <v>276.89999999999998</v>
      </c>
      <c r="F77" s="15" t="s">
        <v>228</v>
      </c>
      <c r="G77" s="15" t="s">
        <v>228</v>
      </c>
      <c r="H77" s="15" t="s">
        <v>228</v>
      </c>
      <c r="I77" s="15">
        <v>125.1</v>
      </c>
      <c r="J77" s="15">
        <v>603.29999999999995</v>
      </c>
      <c r="K77" s="16">
        <v>1890.9</v>
      </c>
      <c r="L77" s="15" t="s">
        <v>228</v>
      </c>
      <c r="M77" s="15" t="s">
        <v>228</v>
      </c>
      <c r="N77" s="16">
        <v>7521.8</v>
      </c>
      <c r="O77" s="16">
        <v>1720.8</v>
      </c>
      <c r="P77" s="15" t="s">
        <v>228</v>
      </c>
      <c r="Q77" s="15" t="s">
        <v>228</v>
      </c>
      <c r="R77" s="15">
        <v>599</v>
      </c>
      <c r="S77" s="15">
        <v>690.1</v>
      </c>
      <c r="T77" s="15" t="s">
        <v>228</v>
      </c>
      <c r="U77" s="15" t="s">
        <v>228</v>
      </c>
      <c r="V77" s="15">
        <v>393.3</v>
      </c>
      <c r="W77" s="15">
        <v>200.8</v>
      </c>
      <c r="X77" s="15">
        <v>699.3</v>
      </c>
      <c r="Y77" s="15">
        <v>981.7</v>
      </c>
      <c r="Z77" s="15">
        <v>433</v>
      </c>
      <c r="AA77" s="15">
        <v>591</v>
      </c>
      <c r="AB77" s="15">
        <v>517.70000000000005</v>
      </c>
      <c r="AC77" s="15">
        <v>695.1</v>
      </c>
      <c r="AD77" s="15" t="s">
        <v>228</v>
      </c>
    </row>
    <row r="78" spans="1:30" x14ac:dyDescent="0.35">
      <c r="A78" s="10">
        <v>30072</v>
      </c>
      <c r="B78" s="16">
        <v>11078.7</v>
      </c>
      <c r="C78" s="16">
        <v>3461.4</v>
      </c>
      <c r="D78" s="15">
        <v>464.7</v>
      </c>
      <c r="E78" s="15">
        <v>301.89999999999998</v>
      </c>
      <c r="F78" s="15" t="s">
        <v>228</v>
      </c>
      <c r="G78" s="15" t="s">
        <v>228</v>
      </c>
      <c r="H78" s="15" t="s">
        <v>228</v>
      </c>
      <c r="I78" s="15">
        <v>128.69999999999999</v>
      </c>
      <c r="J78" s="15">
        <v>656.6</v>
      </c>
      <c r="K78" s="16">
        <v>1909.4</v>
      </c>
      <c r="L78" s="15" t="s">
        <v>228</v>
      </c>
      <c r="M78" s="15" t="s">
        <v>228</v>
      </c>
      <c r="N78" s="16">
        <v>7617.3</v>
      </c>
      <c r="O78" s="16">
        <v>1742</v>
      </c>
      <c r="P78" s="15" t="s">
        <v>228</v>
      </c>
      <c r="Q78" s="15" t="s">
        <v>228</v>
      </c>
      <c r="R78" s="15">
        <v>604.9</v>
      </c>
      <c r="S78" s="15">
        <v>691.6</v>
      </c>
      <c r="T78" s="15" t="s">
        <v>228</v>
      </c>
      <c r="U78" s="15" t="s">
        <v>228</v>
      </c>
      <c r="V78" s="15">
        <v>395.5</v>
      </c>
      <c r="W78" s="15">
        <v>214.6</v>
      </c>
      <c r="X78" s="15">
        <v>697.6</v>
      </c>
      <c r="Y78" s="15">
        <v>982.1</v>
      </c>
      <c r="Z78" s="15">
        <v>432.5</v>
      </c>
      <c r="AA78" s="15">
        <v>612.6</v>
      </c>
      <c r="AB78" s="15">
        <v>527.6</v>
      </c>
      <c r="AC78" s="15">
        <v>716.4</v>
      </c>
      <c r="AD78" s="15" t="s">
        <v>228</v>
      </c>
    </row>
    <row r="79" spans="1:30" x14ac:dyDescent="0.35">
      <c r="A79" s="10">
        <v>30103</v>
      </c>
      <c r="B79" s="16">
        <v>11260.8</v>
      </c>
      <c r="C79" s="16">
        <v>3537.1</v>
      </c>
      <c r="D79" s="15">
        <v>471.7</v>
      </c>
      <c r="E79" s="15">
        <v>318.89999999999998</v>
      </c>
      <c r="F79" s="15" t="s">
        <v>228</v>
      </c>
      <c r="G79" s="15" t="s">
        <v>228</v>
      </c>
      <c r="H79" s="15" t="s">
        <v>228</v>
      </c>
      <c r="I79" s="15">
        <v>128.69999999999999</v>
      </c>
      <c r="J79" s="15">
        <v>701.9</v>
      </c>
      <c r="K79" s="16">
        <v>1915.9</v>
      </c>
      <c r="L79" s="15" t="s">
        <v>228</v>
      </c>
      <c r="M79" s="15" t="s">
        <v>228</v>
      </c>
      <c r="N79" s="16">
        <v>7723.7</v>
      </c>
      <c r="O79" s="16">
        <v>1761.2</v>
      </c>
      <c r="P79" s="15" t="s">
        <v>228</v>
      </c>
      <c r="Q79" s="15" t="s">
        <v>228</v>
      </c>
      <c r="R79" s="15">
        <v>615.79999999999995</v>
      </c>
      <c r="S79" s="15">
        <v>695.9</v>
      </c>
      <c r="T79" s="15" t="s">
        <v>228</v>
      </c>
      <c r="U79" s="15" t="s">
        <v>228</v>
      </c>
      <c r="V79" s="15">
        <v>398.8</v>
      </c>
      <c r="W79" s="15">
        <v>219.9</v>
      </c>
      <c r="X79" s="15">
        <v>676.4</v>
      </c>
      <c r="Y79" s="15">
        <v>976.1</v>
      </c>
      <c r="Z79" s="15">
        <v>452.2</v>
      </c>
      <c r="AA79" s="15">
        <v>643.70000000000005</v>
      </c>
      <c r="AB79" s="15">
        <v>537.6</v>
      </c>
      <c r="AC79" s="15">
        <v>746.1</v>
      </c>
      <c r="AD79" s="15" t="s">
        <v>228</v>
      </c>
    </row>
    <row r="80" spans="1:30" x14ac:dyDescent="0.35">
      <c r="A80" s="10">
        <v>30133</v>
      </c>
      <c r="B80" s="16">
        <v>11355.3</v>
      </c>
      <c r="C80" s="16">
        <v>3585.5</v>
      </c>
      <c r="D80" s="15">
        <v>491.6</v>
      </c>
      <c r="E80" s="15">
        <v>322.8</v>
      </c>
      <c r="F80" s="15" t="s">
        <v>228</v>
      </c>
      <c r="G80" s="15" t="s">
        <v>228</v>
      </c>
      <c r="H80" s="15" t="s">
        <v>228</v>
      </c>
      <c r="I80" s="15">
        <v>127.1</v>
      </c>
      <c r="J80" s="15">
        <v>721.3</v>
      </c>
      <c r="K80" s="16">
        <v>1922.8</v>
      </c>
      <c r="L80" s="15" t="s">
        <v>228</v>
      </c>
      <c r="M80" s="15" t="s">
        <v>228</v>
      </c>
      <c r="N80" s="16">
        <v>7769.8</v>
      </c>
      <c r="O80" s="16">
        <v>1777.3</v>
      </c>
      <c r="P80" s="15" t="s">
        <v>228</v>
      </c>
      <c r="Q80" s="15" t="s">
        <v>228</v>
      </c>
      <c r="R80" s="15">
        <v>598.5</v>
      </c>
      <c r="S80" s="15">
        <v>694.2</v>
      </c>
      <c r="T80" s="15" t="s">
        <v>228</v>
      </c>
      <c r="U80" s="15" t="s">
        <v>228</v>
      </c>
      <c r="V80" s="15">
        <v>401.8</v>
      </c>
      <c r="W80" s="15">
        <v>230.1</v>
      </c>
      <c r="X80" s="15">
        <v>620.4</v>
      </c>
      <c r="Y80" s="15">
        <v>991.4</v>
      </c>
      <c r="Z80" s="15">
        <v>465.4</v>
      </c>
      <c r="AA80" s="15">
        <v>680.2</v>
      </c>
      <c r="AB80" s="15">
        <v>542.20000000000005</v>
      </c>
      <c r="AC80" s="15">
        <v>768.4</v>
      </c>
      <c r="AD80" s="15" t="s">
        <v>228</v>
      </c>
    </row>
    <row r="81" spans="1:30" x14ac:dyDescent="0.35">
      <c r="A81" s="10">
        <v>30164</v>
      </c>
      <c r="B81" s="16">
        <v>11242.8</v>
      </c>
      <c r="C81" s="16">
        <v>3559.1</v>
      </c>
      <c r="D81" s="15">
        <v>505.7</v>
      </c>
      <c r="E81" s="15">
        <v>310.3</v>
      </c>
      <c r="F81" s="15" t="s">
        <v>228</v>
      </c>
      <c r="G81" s="15" t="s">
        <v>228</v>
      </c>
      <c r="H81" s="15" t="s">
        <v>228</v>
      </c>
      <c r="I81" s="15">
        <v>126</v>
      </c>
      <c r="J81" s="15">
        <v>708.8</v>
      </c>
      <c r="K81" s="16">
        <v>1908.2</v>
      </c>
      <c r="L81" s="15" t="s">
        <v>228</v>
      </c>
      <c r="M81" s="15" t="s">
        <v>228</v>
      </c>
      <c r="N81" s="16">
        <v>7683.7</v>
      </c>
      <c r="O81" s="16">
        <v>1763.6</v>
      </c>
      <c r="P81" s="15" t="s">
        <v>228</v>
      </c>
      <c r="Q81" s="15" t="s">
        <v>228</v>
      </c>
      <c r="R81" s="15">
        <v>593.5</v>
      </c>
      <c r="S81" s="15">
        <v>684.1</v>
      </c>
      <c r="T81" s="15" t="s">
        <v>228</v>
      </c>
      <c r="U81" s="15" t="s">
        <v>228</v>
      </c>
      <c r="V81" s="15">
        <v>391.8</v>
      </c>
      <c r="W81" s="15">
        <v>225.9</v>
      </c>
      <c r="X81" s="15">
        <v>618</v>
      </c>
      <c r="Y81" s="15">
        <v>984.6</v>
      </c>
      <c r="Z81" s="15">
        <v>468</v>
      </c>
      <c r="AA81" s="15">
        <v>662.3</v>
      </c>
      <c r="AB81" s="15">
        <v>523.20000000000005</v>
      </c>
      <c r="AC81" s="15">
        <v>768.7</v>
      </c>
      <c r="AD81" s="15" t="s">
        <v>228</v>
      </c>
    </row>
    <row r="82" spans="1:30" x14ac:dyDescent="0.35">
      <c r="A82" s="10">
        <v>30195</v>
      </c>
      <c r="B82" s="16">
        <v>10879</v>
      </c>
      <c r="C82" s="16">
        <v>3406.2</v>
      </c>
      <c r="D82" s="15">
        <v>480.5</v>
      </c>
      <c r="E82" s="15">
        <v>290.3</v>
      </c>
      <c r="F82" s="15" t="s">
        <v>228</v>
      </c>
      <c r="G82" s="15" t="s">
        <v>228</v>
      </c>
      <c r="H82" s="15" t="s">
        <v>228</v>
      </c>
      <c r="I82" s="15">
        <v>123.4</v>
      </c>
      <c r="J82" s="15">
        <v>666.4</v>
      </c>
      <c r="K82" s="16">
        <v>1845.7</v>
      </c>
      <c r="L82" s="15" t="s">
        <v>228</v>
      </c>
      <c r="M82" s="15" t="s">
        <v>228</v>
      </c>
      <c r="N82" s="16">
        <v>7472.9</v>
      </c>
      <c r="O82" s="16">
        <v>1708.8</v>
      </c>
      <c r="P82" s="15" t="s">
        <v>228</v>
      </c>
      <c r="Q82" s="15" t="s">
        <v>228</v>
      </c>
      <c r="R82" s="15">
        <v>584.9</v>
      </c>
      <c r="S82" s="15">
        <v>671.5</v>
      </c>
      <c r="T82" s="15" t="s">
        <v>228</v>
      </c>
      <c r="U82" s="15" t="s">
        <v>228</v>
      </c>
      <c r="V82" s="15">
        <v>378.3</v>
      </c>
      <c r="W82" s="15">
        <v>212.6</v>
      </c>
      <c r="X82" s="15">
        <v>692.2</v>
      </c>
      <c r="Y82" s="15">
        <v>962.6</v>
      </c>
      <c r="Z82" s="15">
        <v>428.8</v>
      </c>
      <c r="AA82" s="15">
        <v>610.79999999999995</v>
      </c>
      <c r="AB82" s="15">
        <v>503.5</v>
      </c>
      <c r="AC82" s="15">
        <v>718.9</v>
      </c>
      <c r="AD82" s="15" t="s">
        <v>228</v>
      </c>
    </row>
    <row r="83" spans="1:30" x14ac:dyDescent="0.35">
      <c r="A83" s="10">
        <v>30225</v>
      </c>
      <c r="B83" s="16">
        <v>10852.6</v>
      </c>
      <c r="C83" s="16">
        <v>3344.6</v>
      </c>
      <c r="D83" s="15">
        <v>463.2</v>
      </c>
      <c r="E83" s="15">
        <v>283.2</v>
      </c>
      <c r="F83" s="15" t="s">
        <v>228</v>
      </c>
      <c r="G83" s="15" t="s">
        <v>228</v>
      </c>
      <c r="H83" s="15" t="s">
        <v>228</v>
      </c>
      <c r="I83" s="15">
        <v>123.9</v>
      </c>
      <c r="J83" s="15">
        <v>649.1</v>
      </c>
      <c r="K83" s="16">
        <v>1825.2</v>
      </c>
      <c r="L83" s="15" t="s">
        <v>228</v>
      </c>
      <c r="M83" s="15" t="s">
        <v>228</v>
      </c>
      <c r="N83" s="16">
        <v>7508</v>
      </c>
      <c r="O83" s="16">
        <v>1711.8</v>
      </c>
      <c r="P83" s="15" t="s">
        <v>228</v>
      </c>
      <c r="Q83" s="15" t="s">
        <v>228</v>
      </c>
      <c r="R83" s="15">
        <v>596.1</v>
      </c>
      <c r="S83" s="15">
        <v>672.2</v>
      </c>
      <c r="T83" s="15" t="s">
        <v>228</v>
      </c>
      <c r="U83" s="15" t="s">
        <v>228</v>
      </c>
      <c r="V83" s="15">
        <v>377.1</v>
      </c>
      <c r="W83" s="15">
        <v>213.3</v>
      </c>
      <c r="X83" s="15">
        <v>711.7</v>
      </c>
      <c r="Y83" s="15">
        <v>956.4</v>
      </c>
      <c r="Z83" s="15">
        <v>427.9</v>
      </c>
      <c r="AA83" s="15">
        <v>609.4</v>
      </c>
      <c r="AB83" s="15">
        <v>518</v>
      </c>
      <c r="AC83" s="15">
        <v>714.1</v>
      </c>
      <c r="AD83" s="15" t="s">
        <v>228</v>
      </c>
    </row>
    <row r="84" spans="1:30" x14ac:dyDescent="0.35">
      <c r="A84" s="10">
        <v>30256</v>
      </c>
      <c r="B84" s="16">
        <v>10721.9</v>
      </c>
      <c r="C84" s="16">
        <v>3234.9</v>
      </c>
      <c r="D84" s="15">
        <v>427.1</v>
      </c>
      <c r="E84" s="15">
        <v>273.60000000000002</v>
      </c>
      <c r="F84" s="15" t="s">
        <v>228</v>
      </c>
      <c r="G84" s="15" t="s">
        <v>228</v>
      </c>
      <c r="H84" s="15" t="s">
        <v>228</v>
      </c>
      <c r="I84" s="15">
        <v>121.3</v>
      </c>
      <c r="J84" s="15">
        <v>636.79999999999995</v>
      </c>
      <c r="K84" s="16">
        <v>1776.1</v>
      </c>
      <c r="L84" s="15" t="s">
        <v>228</v>
      </c>
      <c r="M84" s="15" t="s">
        <v>228</v>
      </c>
      <c r="N84" s="16">
        <v>7487.1</v>
      </c>
      <c r="O84" s="16">
        <v>1723.1</v>
      </c>
      <c r="P84" s="15" t="s">
        <v>228</v>
      </c>
      <c r="Q84" s="15" t="s">
        <v>228</v>
      </c>
      <c r="R84" s="15">
        <v>588</v>
      </c>
      <c r="S84" s="15">
        <v>669.1</v>
      </c>
      <c r="T84" s="15" t="s">
        <v>228</v>
      </c>
      <c r="U84" s="15" t="s">
        <v>228</v>
      </c>
      <c r="V84" s="15">
        <v>377</v>
      </c>
      <c r="W84" s="15">
        <v>211</v>
      </c>
      <c r="X84" s="15">
        <v>716.6</v>
      </c>
      <c r="Y84" s="15">
        <v>962.1</v>
      </c>
      <c r="Z84" s="15">
        <v>429</v>
      </c>
      <c r="AA84" s="15">
        <v>591.20000000000005</v>
      </c>
      <c r="AB84" s="15">
        <v>518.5</v>
      </c>
      <c r="AC84" s="15">
        <v>701.3</v>
      </c>
      <c r="AD84" s="15" t="s">
        <v>228</v>
      </c>
    </row>
    <row r="85" spans="1:30" x14ac:dyDescent="0.35">
      <c r="A85" s="10">
        <v>30286</v>
      </c>
      <c r="B85" s="16">
        <v>10615.1</v>
      </c>
      <c r="C85" s="16">
        <v>3124.4</v>
      </c>
      <c r="D85" s="15">
        <v>415</v>
      </c>
      <c r="E85" s="15">
        <v>261.89999999999998</v>
      </c>
      <c r="F85" s="15" t="s">
        <v>228</v>
      </c>
      <c r="G85" s="15" t="s">
        <v>228</v>
      </c>
      <c r="H85" s="15" t="s">
        <v>228</v>
      </c>
      <c r="I85" s="15">
        <v>118.5</v>
      </c>
      <c r="J85" s="15">
        <v>592.9</v>
      </c>
      <c r="K85" s="16">
        <v>1736.1</v>
      </c>
      <c r="L85" s="15" t="s">
        <v>228</v>
      </c>
      <c r="M85" s="15" t="s">
        <v>228</v>
      </c>
      <c r="N85" s="16">
        <v>7490.7</v>
      </c>
      <c r="O85" s="16">
        <v>1753.7</v>
      </c>
      <c r="P85" s="15" t="s">
        <v>228</v>
      </c>
      <c r="Q85" s="15" t="s">
        <v>228</v>
      </c>
      <c r="R85" s="15">
        <v>579.6</v>
      </c>
      <c r="S85" s="15">
        <v>658.5</v>
      </c>
      <c r="T85" s="15" t="s">
        <v>228</v>
      </c>
      <c r="U85" s="15" t="s">
        <v>228</v>
      </c>
      <c r="V85" s="15">
        <v>374.9</v>
      </c>
      <c r="W85" s="15">
        <v>208.8</v>
      </c>
      <c r="X85" s="15">
        <v>727.1</v>
      </c>
      <c r="Y85" s="15">
        <v>961.4</v>
      </c>
      <c r="Z85" s="15">
        <v>429.2</v>
      </c>
      <c r="AA85" s="15">
        <v>590.79999999999995</v>
      </c>
      <c r="AB85" s="15">
        <v>514.20000000000005</v>
      </c>
      <c r="AC85" s="15">
        <v>692.6</v>
      </c>
      <c r="AD85" s="15" t="s">
        <v>228</v>
      </c>
    </row>
    <row r="86" spans="1:30" x14ac:dyDescent="0.35">
      <c r="A86" s="10">
        <v>30317</v>
      </c>
      <c r="B86" s="16">
        <v>10400.1</v>
      </c>
      <c r="C86" s="16">
        <v>3025.9</v>
      </c>
      <c r="D86" s="15">
        <v>404.6</v>
      </c>
      <c r="E86" s="15">
        <v>260.8</v>
      </c>
      <c r="F86" s="15" t="s">
        <v>228</v>
      </c>
      <c r="G86" s="15" t="s">
        <v>228</v>
      </c>
      <c r="H86" s="15" t="s">
        <v>228</v>
      </c>
      <c r="I86" s="15">
        <v>114.4</v>
      </c>
      <c r="J86" s="15">
        <v>535.29999999999995</v>
      </c>
      <c r="K86" s="16">
        <v>1710.7</v>
      </c>
      <c r="L86" s="15" t="s">
        <v>228</v>
      </c>
      <c r="M86" s="15" t="s">
        <v>228</v>
      </c>
      <c r="N86" s="16">
        <v>7374.2</v>
      </c>
      <c r="O86" s="16">
        <v>1695.2</v>
      </c>
      <c r="P86" s="15" t="s">
        <v>228</v>
      </c>
      <c r="Q86" s="15" t="s">
        <v>228</v>
      </c>
      <c r="R86" s="15">
        <v>563</v>
      </c>
      <c r="S86" s="15">
        <v>657.3</v>
      </c>
      <c r="T86" s="15" t="s">
        <v>228</v>
      </c>
      <c r="U86" s="15" t="s">
        <v>228</v>
      </c>
      <c r="V86" s="15">
        <v>363.2</v>
      </c>
      <c r="W86" s="15">
        <v>206.6</v>
      </c>
      <c r="X86" s="15">
        <v>735.2</v>
      </c>
      <c r="Y86" s="15">
        <v>961</v>
      </c>
      <c r="Z86" s="15">
        <v>425.3</v>
      </c>
      <c r="AA86" s="15">
        <v>575.20000000000005</v>
      </c>
      <c r="AB86" s="15">
        <v>504</v>
      </c>
      <c r="AC86" s="15">
        <v>688.1</v>
      </c>
      <c r="AD86" s="15" t="s">
        <v>228</v>
      </c>
    </row>
    <row r="87" spans="1:30" x14ac:dyDescent="0.35">
      <c r="A87" s="10">
        <v>30348</v>
      </c>
      <c r="B87" s="16">
        <v>10484</v>
      </c>
      <c r="C87" s="16">
        <v>3054.4</v>
      </c>
      <c r="D87" s="15">
        <v>408.2</v>
      </c>
      <c r="E87" s="15">
        <v>263.5</v>
      </c>
      <c r="F87" s="15" t="s">
        <v>228</v>
      </c>
      <c r="G87" s="15" t="s">
        <v>228</v>
      </c>
      <c r="H87" s="15" t="s">
        <v>228</v>
      </c>
      <c r="I87" s="15">
        <v>114.8</v>
      </c>
      <c r="J87" s="15">
        <v>533.70000000000005</v>
      </c>
      <c r="K87" s="16">
        <v>1734.2</v>
      </c>
      <c r="L87" s="15" t="s">
        <v>228</v>
      </c>
      <c r="M87" s="15" t="s">
        <v>228</v>
      </c>
      <c r="N87" s="16">
        <v>7429.6</v>
      </c>
      <c r="O87" s="16">
        <v>1685.1</v>
      </c>
      <c r="P87" s="15" t="s">
        <v>228</v>
      </c>
      <c r="Q87" s="15" t="s">
        <v>228</v>
      </c>
      <c r="R87" s="15">
        <v>571</v>
      </c>
      <c r="S87" s="15">
        <v>666.8</v>
      </c>
      <c r="T87" s="15" t="s">
        <v>228</v>
      </c>
      <c r="U87" s="15" t="s">
        <v>228</v>
      </c>
      <c r="V87" s="15">
        <v>377.2</v>
      </c>
      <c r="W87" s="15">
        <v>207.8</v>
      </c>
      <c r="X87" s="15">
        <v>730.8</v>
      </c>
      <c r="Y87" s="15">
        <v>975.5</v>
      </c>
      <c r="Z87" s="15">
        <v>429.3</v>
      </c>
      <c r="AA87" s="15">
        <v>583.4</v>
      </c>
      <c r="AB87" s="15">
        <v>503.6</v>
      </c>
      <c r="AC87" s="15">
        <v>699.1</v>
      </c>
      <c r="AD87" s="15" t="s">
        <v>228</v>
      </c>
    </row>
    <row r="88" spans="1:30" x14ac:dyDescent="0.35">
      <c r="A88" s="10">
        <v>30376</v>
      </c>
      <c r="B88" s="16">
        <v>10600.5</v>
      </c>
      <c r="C88" s="16">
        <v>3091.6</v>
      </c>
      <c r="D88" s="15">
        <v>417.6</v>
      </c>
      <c r="E88" s="15">
        <v>265.60000000000002</v>
      </c>
      <c r="F88" s="15" t="s">
        <v>228</v>
      </c>
      <c r="G88" s="15" t="s">
        <v>228</v>
      </c>
      <c r="H88" s="15" t="s">
        <v>228</v>
      </c>
      <c r="I88" s="15">
        <v>113.6</v>
      </c>
      <c r="J88" s="15">
        <v>544.4</v>
      </c>
      <c r="K88" s="16">
        <v>1750.5</v>
      </c>
      <c r="L88" s="15" t="s">
        <v>228</v>
      </c>
      <c r="M88" s="15" t="s">
        <v>228</v>
      </c>
      <c r="N88" s="16">
        <v>7508.9</v>
      </c>
      <c r="O88" s="16">
        <v>1702.2</v>
      </c>
      <c r="P88" s="15" t="s">
        <v>228</v>
      </c>
      <c r="Q88" s="15" t="s">
        <v>228</v>
      </c>
      <c r="R88" s="15">
        <v>569.70000000000005</v>
      </c>
      <c r="S88" s="15">
        <v>660.5</v>
      </c>
      <c r="T88" s="15" t="s">
        <v>228</v>
      </c>
      <c r="U88" s="15" t="s">
        <v>228</v>
      </c>
      <c r="V88" s="15">
        <v>379.4</v>
      </c>
      <c r="W88" s="15">
        <v>211.6</v>
      </c>
      <c r="X88" s="15">
        <v>746.3</v>
      </c>
      <c r="Y88" s="15">
        <v>981.6</v>
      </c>
      <c r="Z88" s="15">
        <v>438.6</v>
      </c>
      <c r="AA88" s="15">
        <v>595.1</v>
      </c>
      <c r="AB88" s="15">
        <v>516.4</v>
      </c>
      <c r="AC88" s="15">
        <v>707.4</v>
      </c>
      <c r="AD88" s="15" t="s">
        <v>228</v>
      </c>
    </row>
    <row r="89" spans="1:30" x14ac:dyDescent="0.35">
      <c r="A89" s="10">
        <v>30407</v>
      </c>
      <c r="B89" s="16">
        <v>10692.2</v>
      </c>
      <c r="C89" s="16">
        <v>3148.2</v>
      </c>
      <c r="D89" s="15">
        <v>426.3</v>
      </c>
      <c r="E89" s="15">
        <v>265.3</v>
      </c>
      <c r="F89" s="15" t="s">
        <v>228</v>
      </c>
      <c r="G89" s="15" t="s">
        <v>228</v>
      </c>
      <c r="H89" s="15" t="s">
        <v>228</v>
      </c>
      <c r="I89" s="15">
        <v>114.4</v>
      </c>
      <c r="J89" s="15">
        <v>575</v>
      </c>
      <c r="K89" s="16">
        <v>1767.2</v>
      </c>
      <c r="L89" s="15" t="s">
        <v>228</v>
      </c>
      <c r="M89" s="15" t="s">
        <v>228</v>
      </c>
      <c r="N89" s="16">
        <v>7544</v>
      </c>
      <c r="O89" s="16">
        <v>1724.3</v>
      </c>
      <c r="P89" s="15" t="s">
        <v>228</v>
      </c>
      <c r="Q89" s="15" t="s">
        <v>228</v>
      </c>
      <c r="R89" s="15">
        <v>579.29999999999995</v>
      </c>
      <c r="S89" s="15">
        <v>661.4</v>
      </c>
      <c r="T89" s="15" t="s">
        <v>228</v>
      </c>
      <c r="U89" s="15" t="s">
        <v>228</v>
      </c>
      <c r="V89" s="15">
        <v>375.3</v>
      </c>
      <c r="W89" s="15">
        <v>210.8</v>
      </c>
      <c r="X89" s="15">
        <v>740.4</v>
      </c>
      <c r="Y89" s="15">
        <v>983</v>
      </c>
      <c r="Z89" s="15">
        <v>441.4</v>
      </c>
      <c r="AA89" s="15">
        <v>601.5</v>
      </c>
      <c r="AB89" s="15">
        <v>525.79999999999995</v>
      </c>
      <c r="AC89" s="15">
        <v>700.8</v>
      </c>
      <c r="AD89" s="15" t="s">
        <v>228</v>
      </c>
    </row>
    <row r="90" spans="1:30" x14ac:dyDescent="0.35">
      <c r="A90" s="10">
        <v>30437</v>
      </c>
      <c r="B90" s="16">
        <v>11058.4</v>
      </c>
      <c r="C90" s="16">
        <v>3369.4</v>
      </c>
      <c r="D90" s="15">
        <v>471.6</v>
      </c>
      <c r="E90" s="15">
        <v>295.8</v>
      </c>
      <c r="F90" s="15" t="s">
        <v>228</v>
      </c>
      <c r="G90" s="15" t="s">
        <v>228</v>
      </c>
      <c r="H90" s="15" t="s">
        <v>228</v>
      </c>
      <c r="I90" s="15">
        <v>111.2</v>
      </c>
      <c r="J90" s="15">
        <v>651.9</v>
      </c>
      <c r="K90" s="16">
        <v>1838.9</v>
      </c>
      <c r="L90" s="15" t="s">
        <v>228</v>
      </c>
      <c r="M90" s="15" t="s">
        <v>228</v>
      </c>
      <c r="N90" s="16">
        <v>7689</v>
      </c>
      <c r="O90" s="16">
        <v>1735.5</v>
      </c>
      <c r="P90" s="15" t="s">
        <v>228</v>
      </c>
      <c r="Q90" s="15" t="s">
        <v>228</v>
      </c>
      <c r="R90" s="15">
        <v>600.1</v>
      </c>
      <c r="S90" s="15">
        <v>669.4</v>
      </c>
      <c r="T90" s="15" t="s">
        <v>228</v>
      </c>
      <c r="U90" s="15" t="s">
        <v>228</v>
      </c>
      <c r="V90" s="15">
        <v>378.5</v>
      </c>
      <c r="W90" s="15">
        <v>223.3</v>
      </c>
      <c r="X90" s="15">
        <v>730.8</v>
      </c>
      <c r="Y90" s="16">
        <v>1009.7</v>
      </c>
      <c r="Z90" s="15">
        <v>450.5</v>
      </c>
      <c r="AA90" s="15">
        <v>624.6</v>
      </c>
      <c r="AB90" s="15">
        <v>533.1</v>
      </c>
      <c r="AC90" s="15">
        <v>733.3</v>
      </c>
      <c r="AD90" s="15" t="s">
        <v>228</v>
      </c>
    </row>
    <row r="91" spans="1:30" x14ac:dyDescent="0.35">
      <c r="A91" s="10">
        <v>30468</v>
      </c>
      <c r="B91" s="16">
        <v>11336.4</v>
      </c>
      <c r="C91" s="16">
        <v>3479</v>
      </c>
      <c r="D91" s="15">
        <v>483.6</v>
      </c>
      <c r="E91" s="15">
        <v>313.3</v>
      </c>
      <c r="F91" s="15" t="s">
        <v>228</v>
      </c>
      <c r="G91" s="15" t="s">
        <v>228</v>
      </c>
      <c r="H91" s="15" t="s">
        <v>228</v>
      </c>
      <c r="I91" s="15">
        <v>114.4</v>
      </c>
      <c r="J91" s="15">
        <v>682.4</v>
      </c>
      <c r="K91" s="16">
        <v>1885.4</v>
      </c>
      <c r="L91" s="15" t="s">
        <v>228</v>
      </c>
      <c r="M91" s="15" t="s">
        <v>228</v>
      </c>
      <c r="N91" s="16">
        <v>7857.4</v>
      </c>
      <c r="O91" s="16">
        <v>1771.9</v>
      </c>
      <c r="P91" s="15" t="s">
        <v>228</v>
      </c>
      <c r="Q91" s="15" t="s">
        <v>228</v>
      </c>
      <c r="R91" s="15">
        <v>595.4</v>
      </c>
      <c r="S91" s="15">
        <v>677</v>
      </c>
      <c r="T91" s="15" t="s">
        <v>228</v>
      </c>
      <c r="U91" s="15" t="s">
        <v>228</v>
      </c>
      <c r="V91" s="15">
        <v>386.2</v>
      </c>
      <c r="W91" s="15">
        <v>235.1</v>
      </c>
      <c r="X91" s="15">
        <v>730.3</v>
      </c>
      <c r="Y91" s="16">
        <v>1020.3</v>
      </c>
      <c r="Z91" s="15">
        <v>462.8</v>
      </c>
      <c r="AA91" s="15">
        <v>644.79999999999995</v>
      </c>
      <c r="AB91" s="15">
        <v>559.1</v>
      </c>
      <c r="AC91" s="15">
        <v>774.4</v>
      </c>
      <c r="AD91" s="15" t="s">
        <v>228</v>
      </c>
    </row>
    <row r="92" spans="1:30" x14ac:dyDescent="0.35">
      <c r="A92" s="10">
        <v>30498</v>
      </c>
      <c r="B92" s="16">
        <v>11535.9</v>
      </c>
      <c r="C92" s="16">
        <v>3580.1</v>
      </c>
      <c r="D92" s="15">
        <v>505.4</v>
      </c>
      <c r="E92" s="15">
        <v>319.2</v>
      </c>
      <c r="F92" s="15" t="s">
        <v>228</v>
      </c>
      <c r="G92" s="15" t="s">
        <v>228</v>
      </c>
      <c r="H92" s="15" t="s">
        <v>228</v>
      </c>
      <c r="I92" s="15">
        <v>113.7</v>
      </c>
      <c r="J92" s="15">
        <v>714.9</v>
      </c>
      <c r="K92" s="16">
        <v>1926.9</v>
      </c>
      <c r="L92" s="15" t="s">
        <v>228</v>
      </c>
      <c r="M92" s="15" t="s">
        <v>228</v>
      </c>
      <c r="N92" s="16">
        <v>7955.8</v>
      </c>
      <c r="O92" s="16">
        <v>1792.5</v>
      </c>
      <c r="P92" s="15" t="s">
        <v>228</v>
      </c>
      <c r="Q92" s="15" t="s">
        <v>228</v>
      </c>
      <c r="R92" s="15">
        <v>600.1</v>
      </c>
      <c r="S92" s="15">
        <v>697.7</v>
      </c>
      <c r="T92" s="15" t="s">
        <v>228</v>
      </c>
      <c r="U92" s="15" t="s">
        <v>228</v>
      </c>
      <c r="V92" s="15">
        <v>391.5</v>
      </c>
      <c r="W92" s="15">
        <v>242.3</v>
      </c>
      <c r="X92" s="15">
        <v>667.6</v>
      </c>
      <c r="Y92" s="16">
        <v>1043.3</v>
      </c>
      <c r="Z92" s="15">
        <v>477.9</v>
      </c>
      <c r="AA92" s="15">
        <v>680.4</v>
      </c>
      <c r="AB92" s="15">
        <v>567.70000000000005</v>
      </c>
      <c r="AC92" s="15">
        <v>794.8</v>
      </c>
      <c r="AD92" s="15" t="s">
        <v>228</v>
      </c>
    </row>
    <row r="93" spans="1:30" x14ac:dyDescent="0.35">
      <c r="A93" s="10">
        <v>30529</v>
      </c>
      <c r="B93" s="16">
        <v>11540.9</v>
      </c>
      <c r="C93" s="16">
        <v>3619.9</v>
      </c>
      <c r="D93" s="15">
        <v>512.6</v>
      </c>
      <c r="E93" s="15">
        <v>331.5</v>
      </c>
      <c r="F93" s="15" t="s">
        <v>228</v>
      </c>
      <c r="G93" s="15" t="s">
        <v>228</v>
      </c>
      <c r="H93" s="15" t="s">
        <v>228</v>
      </c>
      <c r="I93" s="15">
        <v>110.6</v>
      </c>
      <c r="J93" s="15">
        <v>716.3</v>
      </c>
      <c r="K93" s="16">
        <v>1948.8</v>
      </c>
      <c r="L93" s="15" t="s">
        <v>228</v>
      </c>
      <c r="M93" s="15" t="s">
        <v>228</v>
      </c>
      <c r="N93" s="16">
        <v>7921</v>
      </c>
      <c r="O93" s="16">
        <v>1801.1</v>
      </c>
      <c r="P93" s="15" t="s">
        <v>228</v>
      </c>
      <c r="Q93" s="15" t="s">
        <v>228</v>
      </c>
      <c r="R93" s="15">
        <v>602.29999999999995</v>
      </c>
      <c r="S93" s="15">
        <v>689.4</v>
      </c>
      <c r="T93" s="15" t="s">
        <v>228</v>
      </c>
      <c r="U93" s="15" t="s">
        <v>228</v>
      </c>
      <c r="V93" s="15">
        <v>391.1</v>
      </c>
      <c r="W93" s="15">
        <v>245</v>
      </c>
      <c r="X93" s="15">
        <v>655.9</v>
      </c>
      <c r="Y93" s="16">
        <v>1032.8</v>
      </c>
      <c r="Z93" s="15">
        <v>480.1</v>
      </c>
      <c r="AA93" s="15">
        <v>660.6</v>
      </c>
      <c r="AB93" s="15">
        <v>573.29999999999995</v>
      </c>
      <c r="AC93" s="15">
        <v>789.5</v>
      </c>
      <c r="AD93" s="15" t="s">
        <v>228</v>
      </c>
    </row>
    <row r="94" spans="1:30" x14ac:dyDescent="0.35">
      <c r="A94" s="10">
        <v>30560</v>
      </c>
      <c r="B94" s="16">
        <v>11245.2</v>
      </c>
      <c r="C94" s="16">
        <v>3503.7</v>
      </c>
      <c r="D94" s="15">
        <v>478.4</v>
      </c>
      <c r="E94" s="15">
        <v>318.8</v>
      </c>
      <c r="F94" s="15" t="s">
        <v>228</v>
      </c>
      <c r="G94" s="15" t="s">
        <v>228</v>
      </c>
      <c r="H94" s="15" t="s">
        <v>228</v>
      </c>
      <c r="I94" s="15">
        <v>108.7</v>
      </c>
      <c r="J94" s="15">
        <v>685.4</v>
      </c>
      <c r="K94" s="16">
        <v>1912.4</v>
      </c>
      <c r="L94" s="15" t="s">
        <v>228</v>
      </c>
      <c r="M94" s="15" t="s">
        <v>228</v>
      </c>
      <c r="N94" s="16">
        <v>7741.4</v>
      </c>
      <c r="O94" s="16">
        <v>1764.3</v>
      </c>
      <c r="P94" s="15" t="s">
        <v>228</v>
      </c>
      <c r="Q94" s="15" t="s">
        <v>228</v>
      </c>
      <c r="R94" s="15">
        <v>588.5</v>
      </c>
      <c r="S94" s="15">
        <v>687.2</v>
      </c>
      <c r="T94" s="15" t="s">
        <v>228</v>
      </c>
      <c r="U94" s="15" t="s">
        <v>228</v>
      </c>
      <c r="V94" s="15">
        <v>374.8</v>
      </c>
      <c r="W94" s="15">
        <v>223.5</v>
      </c>
      <c r="X94" s="15">
        <v>739.9</v>
      </c>
      <c r="Y94" s="15">
        <v>999.3</v>
      </c>
      <c r="Z94" s="15">
        <v>459.2</v>
      </c>
      <c r="AA94" s="15">
        <v>608.70000000000005</v>
      </c>
      <c r="AB94" s="15">
        <v>555.6</v>
      </c>
      <c r="AC94" s="15">
        <v>740.4</v>
      </c>
      <c r="AD94" s="15" t="s">
        <v>228</v>
      </c>
    </row>
    <row r="95" spans="1:30" x14ac:dyDescent="0.35">
      <c r="A95" s="10">
        <v>30590</v>
      </c>
      <c r="B95" s="16">
        <v>11229.2</v>
      </c>
      <c r="C95" s="16">
        <v>3446.1</v>
      </c>
      <c r="D95" s="15">
        <v>462.4</v>
      </c>
      <c r="E95" s="15">
        <v>307.3</v>
      </c>
      <c r="F95" s="15" t="s">
        <v>228</v>
      </c>
      <c r="G95" s="15" t="s">
        <v>228</v>
      </c>
      <c r="H95" s="15" t="s">
        <v>228</v>
      </c>
      <c r="I95" s="15">
        <v>109.6</v>
      </c>
      <c r="J95" s="15">
        <v>665.3</v>
      </c>
      <c r="K95" s="16">
        <v>1901.4</v>
      </c>
      <c r="L95" s="15" t="s">
        <v>228</v>
      </c>
      <c r="M95" s="15" t="s">
        <v>228</v>
      </c>
      <c r="N95" s="16">
        <v>7783.1</v>
      </c>
      <c r="O95" s="16">
        <v>1764.1</v>
      </c>
      <c r="P95" s="15" t="s">
        <v>228</v>
      </c>
      <c r="Q95" s="15" t="s">
        <v>228</v>
      </c>
      <c r="R95" s="15">
        <v>590.79999999999995</v>
      </c>
      <c r="S95" s="15">
        <v>689.8</v>
      </c>
      <c r="T95" s="15" t="s">
        <v>228</v>
      </c>
      <c r="U95" s="15" t="s">
        <v>228</v>
      </c>
      <c r="V95" s="15">
        <v>389</v>
      </c>
      <c r="W95" s="15">
        <v>218.3</v>
      </c>
      <c r="X95" s="15">
        <v>763.4</v>
      </c>
      <c r="Y95" s="16">
        <v>1001.7</v>
      </c>
      <c r="Z95" s="15">
        <v>456.4</v>
      </c>
      <c r="AA95" s="15">
        <v>609</v>
      </c>
      <c r="AB95" s="15">
        <v>560.1</v>
      </c>
      <c r="AC95" s="15">
        <v>740.5</v>
      </c>
      <c r="AD95" s="15" t="s">
        <v>228</v>
      </c>
    </row>
    <row r="96" spans="1:30" x14ac:dyDescent="0.35">
      <c r="A96" s="10">
        <v>30621</v>
      </c>
      <c r="B96" s="16">
        <v>11114.9</v>
      </c>
      <c r="C96" s="16">
        <v>3359</v>
      </c>
      <c r="D96" s="15">
        <v>431.6</v>
      </c>
      <c r="E96" s="15">
        <v>295.8</v>
      </c>
      <c r="F96" s="15" t="s">
        <v>228</v>
      </c>
      <c r="G96" s="15" t="s">
        <v>228</v>
      </c>
      <c r="H96" s="15" t="s">
        <v>228</v>
      </c>
      <c r="I96" s="15">
        <v>105.7</v>
      </c>
      <c r="J96" s="15">
        <v>635.79999999999995</v>
      </c>
      <c r="K96" s="16">
        <v>1890.1</v>
      </c>
      <c r="L96" s="15" t="s">
        <v>228</v>
      </c>
      <c r="M96" s="15" t="s">
        <v>228</v>
      </c>
      <c r="N96" s="16">
        <v>7755.9</v>
      </c>
      <c r="O96" s="16">
        <v>1771.4</v>
      </c>
      <c r="P96" s="15" t="s">
        <v>228</v>
      </c>
      <c r="Q96" s="15" t="s">
        <v>228</v>
      </c>
      <c r="R96" s="15">
        <v>589.70000000000005</v>
      </c>
      <c r="S96" s="15">
        <v>692.7</v>
      </c>
      <c r="T96" s="15" t="s">
        <v>228</v>
      </c>
      <c r="U96" s="15" t="s">
        <v>228</v>
      </c>
      <c r="V96" s="15">
        <v>387.9</v>
      </c>
      <c r="W96" s="15">
        <v>217.9</v>
      </c>
      <c r="X96" s="15">
        <v>754.6</v>
      </c>
      <c r="Y96" s="16">
        <v>1002.7</v>
      </c>
      <c r="Z96" s="15">
        <v>452.3</v>
      </c>
      <c r="AA96" s="15">
        <v>596.79999999999995</v>
      </c>
      <c r="AB96" s="15">
        <v>559.1</v>
      </c>
      <c r="AC96" s="15">
        <v>730.8</v>
      </c>
      <c r="AD96" s="15" t="s">
        <v>228</v>
      </c>
    </row>
    <row r="97" spans="1:30" x14ac:dyDescent="0.35">
      <c r="A97" s="10">
        <v>30651</v>
      </c>
      <c r="B97" s="16">
        <v>11026.3</v>
      </c>
      <c r="C97" s="16">
        <v>3228.8</v>
      </c>
      <c r="D97" s="15">
        <v>415.5</v>
      </c>
      <c r="E97" s="15">
        <v>285.8</v>
      </c>
      <c r="F97" s="15" t="s">
        <v>228</v>
      </c>
      <c r="G97" s="15" t="s">
        <v>228</v>
      </c>
      <c r="H97" s="15" t="s">
        <v>228</v>
      </c>
      <c r="I97" s="15">
        <v>104.7</v>
      </c>
      <c r="J97" s="15">
        <v>575.70000000000005</v>
      </c>
      <c r="K97" s="16">
        <v>1847.1</v>
      </c>
      <c r="L97" s="15" t="s">
        <v>228</v>
      </c>
      <c r="M97" s="15" t="s">
        <v>228</v>
      </c>
      <c r="N97" s="16">
        <v>7797.5</v>
      </c>
      <c r="O97" s="16">
        <v>1804.6</v>
      </c>
      <c r="P97" s="15" t="s">
        <v>228</v>
      </c>
      <c r="Q97" s="15" t="s">
        <v>228</v>
      </c>
      <c r="R97" s="15">
        <v>584.4</v>
      </c>
      <c r="S97" s="15">
        <v>695.3</v>
      </c>
      <c r="T97" s="15" t="s">
        <v>228</v>
      </c>
      <c r="U97" s="15" t="s">
        <v>228</v>
      </c>
      <c r="V97" s="15">
        <v>397.4</v>
      </c>
      <c r="W97" s="15">
        <v>219</v>
      </c>
      <c r="X97" s="15">
        <v>747.1</v>
      </c>
      <c r="Y97" s="16">
        <v>1000.2</v>
      </c>
      <c r="Z97" s="15">
        <v>442.1</v>
      </c>
      <c r="AA97" s="15">
        <v>614.79999999999995</v>
      </c>
      <c r="AB97" s="15">
        <v>573.20000000000005</v>
      </c>
      <c r="AC97" s="15">
        <v>719.5</v>
      </c>
      <c r="AD97" s="15" t="s">
        <v>228</v>
      </c>
    </row>
    <row r="98" spans="1:30" x14ac:dyDescent="0.35">
      <c r="A98" s="10">
        <v>30682</v>
      </c>
      <c r="B98" s="16">
        <v>10756.2</v>
      </c>
      <c r="C98" s="16">
        <v>3106.4</v>
      </c>
      <c r="D98" s="15">
        <v>396.7</v>
      </c>
      <c r="E98" s="15">
        <v>276</v>
      </c>
      <c r="F98" s="15" t="s">
        <v>228</v>
      </c>
      <c r="G98" s="15" t="s">
        <v>228</v>
      </c>
      <c r="H98" s="15" t="s">
        <v>228</v>
      </c>
      <c r="I98" s="15">
        <v>105.8</v>
      </c>
      <c r="J98" s="15">
        <v>509.6</v>
      </c>
      <c r="K98" s="16">
        <v>1818.2</v>
      </c>
      <c r="L98" s="15" t="s">
        <v>228</v>
      </c>
      <c r="M98" s="15" t="s">
        <v>228</v>
      </c>
      <c r="N98" s="16">
        <v>7649.8</v>
      </c>
      <c r="O98" s="16">
        <v>1752.9</v>
      </c>
      <c r="P98" s="15" t="s">
        <v>228</v>
      </c>
      <c r="Q98" s="15" t="s">
        <v>228</v>
      </c>
      <c r="R98" s="15">
        <v>575.1</v>
      </c>
      <c r="S98" s="15">
        <v>707.4</v>
      </c>
      <c r="T98" s="15" t="s">
        <v>228</v>
      </c>
      <c r="U98" s="15" t="s">
        <v>228</v>
      </c>
      <c r="V98" s="15">
        <v>391.3</v>
      </c>
      <c r="W98" s="15">
        <v>216</v>
      </c>
      <c r="X98" s="15">
        <v>744.2</v>
      </c>
      <c r="Y98" s="15">
        <v>984.8</v>
      </c>
      <c r="Z98" s="15">
        <v>433.1</v>
      </c>
      <c r="AA98" s="15">
        <v>583.20000000000005</v>
      </c>
      <c r="AB98" s="15">
        <v>542.79999999999995</v>
      </c>
      <c r="AC98" s="15">
        <v>719.1</v>
      </c>
      <c r="AD98" s="15" t="s">
        <v>228</v>
      </c>
    </row>
    <row r="99" spans="1:30" x14ac:dyDescent="0.35">
      <c r="A99" s="10">
        <v>30713</v>
      </c>
      <c r="B99" s="16">
        <v>10863.8</v>
      </c>
      <c r="C99" s="16">
        <v>3153.3</v>
      </c>
      <c r="D99" s="15">
        <v>398.5</v>
      </c>
      <c r="E99" s="15">
        <v>284</v>
      </c>
      <c r="F99" s="15" t="s">
        <v>228</v>
      </c>
      <c r="G99" s="15" t="s">
        <v>228</v>
      </c>
      <c r="H99" s="15" t="s">
        <v>228</v>
      </c>
      <c r="I99" s="15">
        <v>106</v>
      </c>
      <c r="J99" s="15">
        <v>518.79999999999995</v>
      </c>
      <c r="K99" s="16">
        <v>1846</v>
      </c>
      <c r="L99" s="15" t="s">
        <v>228</v>
      </c>
      <c r="M99" s="15" t="s">
        <v>228</v>
      </c>
      <c r="N99" s="16">
        <v>7710.6</v>
      </c>
      <c r="O99" s="16">
        <v>1744.7</v>
      </c>
      <c r="P99" s="15" t="s">
        <v>228</v>
      </c>
      <c r="Q99" s="15" t="s">
        <v>228</v>
      </c>
      <c r="R99" s="15">
        <v>582.4</v>
      </c>
      <c r="S99" s="15">
        <v>703.7</v>
      </c>
      <c r="T99" s="15" t="s">
        <v>228</v>
      </c>
      <c r="U99" s="15" t="s">
        <v>228</v>
      </c>
      <c r="V99" s="15">
        <v>395.5</v>
      </c>
      <c r="W99" s="15">
        <v>219</v>
      </c>
      <c r="X99" s="15">
        <v>752.5</v>
      </c>
      <c r="Y99" s="16">
        <v>1006.1</v>
      </c>
      <c r="Z99" s="15">
        <v>439.7</v>
      </c>
      <c r="AA99" s="15">
        <v>589.9</v>
      </c>
      <c r="AB99" s="15">
        <v>542.4</v>
      </c>
      <c r="AC99" s="15">
        <v>734.6</v>
      </c>
      <c r="AD99" s="15" t="s">
        <v>228</v>
      </c>
    </row>
    <row r="100" spans="1:30" x14ac:dyDescent="0.35">
      <c r="A100" s="10">
        <v>30742</v>
      </c>
      <c r="B100" s="16">
        <v>10926.7</v>
      </c>
      <c r="C100" s="16">
        <v>3178.8</v>
      </c>
      <c r="D100" s="15">
        <v>411.7</v>
      </c>
      <c r="E100" s="15">
        <v>284.3</v>
      </c>
      <c r="F100" s="15" t="s">
        <v>228</v>
      </c>
      <c r="G100" s="15" t="s">
        <v>228</v>
      </c>
      <c r="H100" s="15" t="s">
        <v>228</v>
      </c>
      <c r="I100" s="15">
        <v>104.9</v>
      </c>
      <c r="J100" s="15">
        <v>510.7</v>
      </c>
      <c r="K100" s="16">
        <v>1867.3</v>
      </c>
      <c r="L100" s="15" t="s">
        <v>228</v>
      </c>
      <c r="M100" s="15" t="s">
        <v>228</v>
      </c>
      <c r="N100" s="16">
        <v>7747.8</v>
      </c>
      <c r="O100" s="16">
        <v>1761.3</v>
      </c>
      <c r="P100" s="15" t="s">
        <v>228</v>
      </c>
      <c r="Q100" s="15" t="s">
        <v>228</v>
      </c>
      <c r="R100" s="15">
        <v>586.20000000000005</v>
      </c>
      <c r="S100" s="15">
        <v>708.7</v>
      </c>
      <c r="T100" s="15" t="s">
        <v>228</v>
      </c>
      <c r="U100" s="15" t="s">
        <v>228</v>
      </c>
      <c r="V100" s="15">
        <v>397.3</v>
      </c>
      <c r="W100" s="15">
        <v>221.7</v>
      </c>
      <c r="X100" s="15">
        <v>747.5</v>
      </c>
      <c r="Y100" s="16">
        <v>1012.5</v>
      </c>
      <c r="Z100" s="15">
        <v>440.4</v>
      </c>
      <c r="AA100" s="15">
        <v>589.5</v>
      </c>
      <c r="AB100" s="15">
        <v>540.6</v>
      </c>
      <c r="AC100" s="15">
        <v>742.1</v>
      </c>
      <c r="AD100" s="15" t="s">
        <v>228</v>
      </c>
    </row>
    <row r="101" spans="1:30" x14ac:dyDescent="0.35">
      <c r="A101" s="10">
        <v>30773</v>
      </c>
      <c r="B101" s="16">
        <v>10988.6</v>
      </c>
      <c r="C101" s="16">
        <v>3249.2</v>
      </c>
      <c r="D101" s="15">
        <v>439.1</v>
      </c>
      <c r="E101" s="15">
        <v>284.2</v>
      </c>
      <c r="F101" s="15" t="s">
        <v>228</v>
      </c>
      <c r="G101" s="15" t="s">
        <v>228</v>
      </c>
      <c r="H101" s="15" t="s">
        <v>228</v>
      </c>
      <c r="I101" s="15">
        <v>104.6</v>
      </c>
      <c r="J101" s="15">
        <v>550.9</v>
      </c>
      <c r="K101" s="16">
        <v>1870.4</v>
      </c>
      <c r="L101" s="15" t="s">
        <v>228</v>
      </c>
      <c r="M101" s="15" t="s">
        <v>228</v>
      </c>
      <c r="N101" s="16">
        <v>7739.4</v>
      </c>
      <c r="O101" s="16">
        <v>1772.6</v>
      </c>
      <c r="P101" s="15" t="s">
        <v>228</v>
      </c>
      <c r="Q101" s="15" t="s">
        <v>228</v>
      </c>
      <c r="R101" s="15">
        <v>591.70000000000005</v>
      </c>
      <c r="S101" s="15">
        <v>700.7</v>
      </c>
      <c r="T101" s="15" t="s">
        <v>228</v>
      </c>
      <c r="U101" s="15" t="s">
        <v>228</v>
      </c>
      <c r="V101" s="15">
        <v>394.6</v>
      </c>
      <c r="W101" s="15">
        <v>224.9</v>
      </c>
      <c r="X101" s="15">
        <v>733.9</v>
      </c>
      <c r="Y101" s="16">
        <v>1010</v>
      </c>
      <c r="Z101" s="15">
        <v>434.5</v>
      </c>
      <c r="AA101" s="15">
        <v>603.70000000000005</v>
      </c>
      <c r="AB101" s="15">
        <v>543.29999999999995</v>
      </c>
      <c r="AC101" s="15">
        <v>729.6</v>
      </c>
      <c r="AD101" s="15" t="s">
        <v>228</v>
      </c>
    </row>
    <row r="102" spans="1:30" x14ac:dyDescent="0.35">
      <c r="A102" s="10">
        <v>30803</v>
      </c>
      <c r="B102" s="16">
        <v>11346.3</v>
      </c>
      <c r="C102" s="16">
        <v>3434.6</v>
      </c>
      <c r="D102" s="15">
        <v>466.3</v>
      </c>
      <c r="E102" s="15">
        <v>312.8</v>
      </c>
      <c r="F102" s="15" t="s">
        <v>228</v>
      </c>
      <c r="G102" s="15" t="s">
        <v>228</v>
      </c>
      <c r="H102" s="15" t="s">
        <v>228</v>
      </c>
      <c r="I102" s="15">
        <v>109.1</v>
      </c>
      <c r="J102" s="15">
        <v>612.9</v>
      </c>
      <c r="K102" s="16">
        <v>1933.7</v>
      </c>
      <c r="L102" s="15" t="s">
        <v>228</v>
      </c>
      <c r="M102" s="15" t="s">
        <v>228</v>
      </c>
      <c r="N102" s="16">
        <v>7911.6</v>
      </c>
      <c r="O102" s="16">
        <v>1795.3</v>
      </c>
      <c r="P102" s="15" t="s">
        <v>228</v>
      </c>
      <c r="Q102" s="15" t="s">
        <v>228</v>
      </c>
      <c r="R102" s="15">
        <v>610.5</v>
      </c>
      <c r="S102" s="15">
        <v>716</v>
      </c>
      <c r="T102" s="15" t="s">
        <v>228</v>
      </c>
      <c r="U102" s="15" t="s">
        <v>228</v>
      </c>
      <c r="V102" s="15">
        <v>384.3</v>
      </c>
      <c r="W102" s="15">
        <v>235.1</v>
      </c>
      <c r="X102" s="15">
        <v>730.7</v>
      </c>
      <c r="Y102" s="16">
        <v>1025.9000000000001</v>
      </c>
      <c r="Z102" s="15">
        <v>447.7</v>
      </c>
      <c r="AA102" s="15">
        <v>637.1</v>
      </c>
      <c r="AB102" s="15">
        <v>555.79999999999995</v>
      </c>
      <c r="AC102" s="15">
        <v>773.1</v>
      </c>
      <c r="AD102" s="15" t="s">
        <v>228</v>
      </c>
    </row>
    <row r="103" spans="1:30" x14ac:dyDescent="0.35">
      <c r="A103" s="10">
        <v>30834</v>
      </c>
      <c r="B103" s="16">
        <v>11619.7</v>
      </c>
      <c r="C103" s="16">
        <v>3567.9</v>
      </c>
      <c r="D103" s="15">
        <v>475.7</v>
      </c>
      <c r="E103" s="15">
        <v>334.9</v>
      </c>
      <c r="F103" s="15" t="s">
        <v>228</v>
      </c>
      <c r="G103" s="15" t="s">
        <v>228</v>
      </c>
      <c r="H103" s="15" t="s">
        <v>228</v>
      </c>
      <c r="I103" s="15">
        <v>110.9</v>
      </c>
      <c r="J103" s="15">
        <v>657.1</v>
      </c>
      <c r="K103" s="16">
        <v>1989.2</v>
      </c>
      <c r="L103" s="15" t="s">
        <v>228</v>
      </c>
      <c r="M103" s="15" t="s">
        <v>228</v>
      </c>
      <c r="N103" s="16">
        <v>8051.8</v>
      </c>
      <c r="O103" s="16">
        <v>1831</v>
      </c>
      <c r="P103" s="15" t="s">
        <v>228</v>
      </c>
      <c r="Q103" s="15" t="s">
        <v>228</v>
      </c>
      <c r="R103" s="15">
        <v>625</v>
      </c>
      <c r="S103" s="15">
        <v>730.8</v>
      </c>
      <c r="T103" s="15" t="s">
        <v>228</v>
      </c>
      <c r="U103" s="15" t="s">
        <v>228</v>
      </c>
      <c r="V103" s="15">
        <v>393.5</v>
      </c>
      <c r="W103" s="15">
        <v>247.9</v>
      </c>
      <c r="X103" s="15">
        <v>717.3</v>
      </c>
      <c r="Y103" s="16">
        <v>1029.8</v>
      </c>
      <c r="Z103" s="15">
        <v>447.4</v>
      </c>
      <c r="AA103" s="15">
        <v>658.8</v>
      </c>
      <c r="AB103" s="15">
        <v>583.29999999999995</v>
      </c>
      <c r="AC103" s="15">
        <v>786.9</v>
      </c>
      <c r="AD103" s="15" t="s">
        <v>228</v>
      </c>
    </row>
    <row r="104" spans="1:30" x14ac:dyDescent="0.35">
      <c r="A104" s="10">
        <v>30864</v>
      </c>
      <c r="B104" s="16">
        <v>11839.9</v>
      </c>
      <c r="C104" s="16">
        <v>3650.1</v>
      </c>
      <c r="D104" s="15">
        <v>490.9</v>
      </c>
      <c r="E104" s="15">
        <v>345.3</v>
      </c>
      <c r="F104" s="15" t="s">
        <v>228</v>
      </c>
      <c r="G104" s="15" t="s">
        <v>228</v>
      </c>
      <c r="H104" s="15" t="s">
        <v>228</v>
      </c>
      <c r="I104" s="15">
        <v>116</v>
      </c>
      <c r="J104" s="15">
        <v>691.4</v>
      </c>
      <c r="K104" s="16">
        <v>2006.5</v>
      </c>
      <c r="L104" s="15" t="s">
        <v>228</v>
      </c>
      <c r="M104" s="15" t="s">
        <v>228</v>
      </c>
      <c r="N104" s="16">
        <v>8189.8</v>
      </c>
      <c r="O104" s="16">
        <v>1865.7</v>
      </c>
      <c r="P104" s="15" t="s">
        <v>228</v>
      </c>
      <c r="Q104" s="15" t="s">
        <v>228</v>
      </c>
      <c r="R104" s="15">
        <v>624.6</v>
      </c>
      <c r="S104" s="15">
        <v>742.7</v>
      </c>
      <c r="T104" s="15" t="s">
        <v>228</v>
      </c>
      <c r="U104" s="15" t="s">
        <v>228</v>
      </c>
      <c r="V104" s="15">
        <v>416.2</v>
      </c>
      <c r="W104" s="15">
        <v>261.39999999999998</v>
      </c>
      <c r="X104" s="15">
        <v>642.6</v>
      </c>
      <c r="Y104" s="16">
        <v>1063.0999999999999</v>
      </c>
      <c r="Z104" s="15">
        <v>460.2</v>
      </c>
      <c r="AA104" s="15">
        <v>690.2</v>
      </c>
      <c r="AB104" s="15">
        <v>589.20000000000005</v>
      </c>
      <c r="AC104" s="15">
        <v>833.9</v>
      </c>
      <c r="AD104" s="15" t="s">
        <v>228</v>
      </c>
    </row>
    <row r="105" spans="1:30" x14ac:dyDescent="0.35">
      <c r="A105" s="10">
        <v>30895</v>
      </c>
      <c r="B105" s="16">
        <v>11774.6</v>
      </c>
      <c r="C105" s="16">
        <v>3646.6</v>
      </c>
      <c r="D105" s="15">
        <v>486.5</v>
      </c>
      <c r="E105" s="15">
        <v>350.5</v>
      </c>
      <c r="F105" s="15" t="s">
        <v>228</v>
      </c>
      <c r="G105" s="15" t="s">
        <v>228</v>
      </c>
      <c r="H105" s="15" t="s">
        <v>228</v>
      </c>
      <c r="I105" s="15">
        <v>113.4</v>
      </c>
      <c r="J105" s="15">
        <v>693.2</v>
      </c>
      <c r="K105" s="16">
        <v>2003.1</v>
      </c>
      <c r="L105" s="15" t="s">
        <v>228</v>
      </c>
      <c r="M105" s="15" t="s">
        <v>228</v>
      </c>
      <c r="N105" s="16">
        <v>8128</v>
      </c>
      <c r="O105" s="16">
        <v>1846.5</v>
      </c>
      <c r="P105" s="15" t="s">
        <v>228</v>
      </c>
      <c r="Q105" s="15" t="s">
        <v>228</v>
      </c>
      <c r="R105" s="15">
        <v>625.70000000000005</v>
      </c>
      <c r="S105" s="15">
        <v>752.7</v>
      </c>
      <c r="T105" s="15" t="s">
        <v>228</v>
      </c>
      <c r="U105" s="15" t="s">
        <v>228</v>
      </c>
      <c r="V105" s="15">
        <v>420.5</v>
      </c>
      <c r="W105" s="15">
        <v>253.9</v>
      </c>
      <c r="X105" s="15">
        <v>647.29999999999995</v>
      </c>
      <c r="Y105" s="16">
        <v>1054.4000000000001</v>
      </c>
      <c r="Z105" s="15">
        <v>459.6</v>
      </c>
      <c r="AA105" s="15">
        <v>679.1</v>
      </c>
      <c r="AB105" s="15">
        <v>573.6</v>
      </c>
      <c r="AC105" s="15">
        <v>814.8</v>
      </c>
      <c r="AD105" s="15" t="s">
        <v>228</v>
      </c>
    </row>
    <row r="106" spans="1:30" x14ac:dyDescent="0.35">
      <c r="A106" s="10">
        <v>30926</v>
      </c>
      <c r="B106" s="16">
        <v>11439.7</v>
      </c>
      <c r="C106" s="16">
        <v>3529.7</v>
      </c>
      <c r="D106" s="15">
        <v>459.9</v>
      </c>
      <c r="E106" s="15">
        <v>343.6</v>
      </c>
      <c r="F106" s="15" t="s">
        <v>228</v>
      </c>
      <c r="G106" s="15" t="s">
        <v>228</v>
      </c>
      <c r="H106" s="15" t="s">
        <v>228</v>
      </c>
      <c r="I106" s="15">
        <v>110.6</v>
      </c>
      <c r="J106" s="15">
        <v>669.1</v>
      </c>
      <c r="K106" s="16">
        <v>1946.5</v>
      </c>
      <c r="L106" s="15" t="s">
        <v>228</v>
      </c>
      <c r="M106" s="15" t="s">
        <v>228</v>
      </c>
      <c r="N106" s="16">
        <v>7909.9</v>
      </c>
      <c r="O106" s="16">
        <v>1815.3</v>
      </c>
      <c r="P106" s="15" t="s">
        <v>228</v>
      </c>
      <c r="Q106" s="15" t="s">
        <v>228</v>
      </c>
      <c r="R106" s="15">
        <v>611.1</v>
      </c>
      <c r="S106" s="15">
        <v>725.4</v>
      </c>
      <c r="T106" s="15" t="s">
        <v>228</v>
      </c>
      <c r="U106" s="15" t="s">
        <v>228</v>
      </c>
      <c r="V106" s="15">
        <v>413.2</v>
      </c>
      <c r="W106" s="15">
        <v>243</v>
      </c>
      <c r="X106" s="15">
        <v>714.9</v>
      </c>
      <c r="Y106" s="16">
        <v>1018</v>
      </c>
      <c r="Z106" s="15">
        <v>434.7</v>
      </c>
      <c r="AA106" s="15">
        <v>645.79999999999995</v>
      </c>
      <c r="AB106" s="15">
        <v>556.4</v>
      </c>
      <c r="AC106" s="15">
        <v>732.1</v>
      </c>
      <c r="AD106" s="15" t="s">
        <v>228</v>
      </c>
    </row>
    <row r="107" spans="1:30" x14ac:dyDescent="0.35">
      <c r="A107" s="10">
        <v>30956</v>
      </c>
      <c r="B107" s="16">
        <v>11446.4</v>
      </c>
      <c r="C107" s="16">
        <v>3497.2</v>
      </c>
      <c r="D107" s="15">
        <v>434.1</v>
      </c>
      <c r="E107" s="15">
        <v>335.5</v>
      </c>
      <c r="F107" s="15" t="s">
        <v>228</v>
      </c>
      <c r="G107" s="15" t="s">
        <v>228</v>
      </c>
      <c r="H107" s="15" t="s">
        <v>228</v>
      </c>
      <c r="I107" s="15">
        <v>109.4</v>
      </c>
      <c r="J107" s="15">
        <v>666.9</v>
      </c>
      <c r="K107" s="16">
        <v>1951.3</v>
      </c>
      <c r="L107" s="15" t="s">
        <v>228</v>
      </c>
      <c r="M107" s="15" t="s">
        <v>228</v>
      </c>
      <c r="N107" s="16">
        <v>7949.3</v>
      </c>
      <c r="O107" s="16">
        <v>1826.8</v>
      </c>
      <c r="P107" s="15" t="s">
        <v>228</v>
      </c>
      <c r="Q107" s="15" t="s">
        <v>228</v>
      </c>
      <c r="R107" s="15">
        <v>606.20000000000005</v>
      </c>
      <c r="S107" s="15">
        <v>716.9</v>
      </c>
      <c r="T107" s="15" t="s">
        <v>228</v>
      </c>
      <c r="U107" s="15" t="s">
        <v>228</v>
      </c>
      <c r="V107" s="15">
        <v>417.8</v>
      </c>
      <c r="W107" s="15">
        <v>246.7</v>
      </c>
      <c r="X107" s="15">
        <v>732.1</v>
      </c>
      <c r="Y107" s="16">
        <v>1025</v>
      </c>
      <c r="Z107" s="15">
        <v>432.1</v>
      </c>
      <c r="AA107" s="15">
        <v>635.79999999999995</v>
      </c>
      <c r="AB107" s="15">
        <v>567.6</v>
      </c>
      <c r="AC107" s="15">
        <v>742.3</v>
      </c>
      <c r="AD107" s="15" t="s">
        <v>228</v>
      </c>
    </row>
    <row r="108" spans="1:30" x14ac:dyDescent="0.35">
      <c r="A108" s="10">
        <v>30987</v>
      </c>
      <c r="B108" s="16">
        <v>11337.6</v>
      </c>
      <c r="C108" s="16">
        <v>3369.8</v>
      </c>
      <c r="D108" s="15">
        <v>406.3</v>
      </c>
      <c r="E108" s="15">
        <v>314.3</v>
      </c>
      <c r="F108" s="15" t="s">
        <v>228</v>
      </c>
      <c r="G108" s="15" t="s">
        <v>228</v>
      </c>
      <c r="H108" s="15" t="s">
        <v>228</v>
      </c>
      <c r="I108" s="15">
        <v>106.5</v>
      </c>
      <c r="J108" s="15">
        <v>623.20000000000005</v>
      </c>
      <c r="K108" s="16">
        <v>1919.4</v>
      </c>
      <c r="L108" s="15" t="s">
        <v>228</v>
      </c>
      <c r="M108" s="15" t="s">
        <v>228</v>
      </c>
      <c r="N108" s="16">
        <v>7967.8</v>
      </c>
      <c r="O108" s="16">
        <v>1857.4</v>
      </c>
      <c r="P108" s="15" t="s">
        <v>228</v>
      </c>
      <c r="Q108" s="15" t="s">
        <v>228</v>
      </c>
      <c r="R108" s="15">
        <v>601.70000000000005</v>
      </c>
      <c r="S108" s="15">
        <v>716.2</v>
      </c>
      <c r="T108" s="15" t="s">
        <v>228</v>
      </c>
      <c r="U108" s="15" t="s">
        <v>228</v>
      </c>
      <c r="V108" s="15">
        <v>415.5</v>
      </c>
      <c r="W108" s="15">
        <v>246.9</v>
      </c>
      <c r="X108" s="15">
        <v>734.7</v>
      </c>
      <c r="Y108" s="16">
        <v>1036.0999999999999</v>
      </c>
      <c r="Z108" s="15">
        <v>414.3</v>
      </c>
      <c r="AA108" s="15">
        <v>638</v>
      </c>
      <c r="AB108" s="15">
        <v>558.6</v>
      </c>
      <c r="AC108" s="15">
        <v>748.4</v>
      </c>
      <c r="AD108" s="15" t="s">
        <v>228</v>
      </c>
    </row>
    <row r="109" spans="1:30" x14ac:dyDescent="0.35">
      <c r="A109" s="10">
        <v>31017</v>
      </c>
      <c r="B109" s="16">
        <v>11281.3</v>
      </c>
      <c r="C109" s="16">
        <v>3282.6</v>
      </c>
      <c r="D109" s="15">
        <v>395.4</v>
      </c>
      <c r="E109" s="15">
        <v>304.89999999999998</v>
      </c>
      <c r="F109" s="15" t="s">
        <v>228</v>
      </c>
      <c r="G109" s="15" t="s">
        <v>228</v>
      </c>
      <c r="H109" s="15" t="s">
        <v>228</v>
      </c>
      <c r="I109" s="15">
        <v>107.7</v>
      </c>
      <c r="J109" s="15">
        <v>585.79999999999995</v>
      </c>
      <c r="K109" s="16">
        <v>1888.7</v>
      </c>
      <c r="L109" s="15" t="s">
        <v>228</v>
      </c>
      <c r="M109" s="15" t="s">
        <v>228</v>
      </c>
      <c r="N109" s="16">
        <v>7998.7</v>
      </c>
      <c r="O109" s="16">
        <v>1885</v>
      </c>
      <c r="P109" s="15" t="s">
        <v>228</v>
      </c>
      <c r="Q109" s="15" t="s">
        <v>228</v>
      </c>
      <c r="R109" s="15">
        <v>609.70000000000005</v>
      </c>
      <c r="S109" s="15">
        <v>707.8</v>
      </c>
      <c r="T109" s="15" t="s">
        <v>228</v>
      </c>
      <c r="U109" s="15" t="s">
        <v>228</v>
      </c>
      <c r="V109" s="15">
        <v>423.4</v>
      </c>
      <c r="W109" s="15">
        <v>246.6</v>
      </c>
      <c r="X109" s="15">
        <v>737.2</v>
      </c>
      <c r="Y109" s="16">
        <v>1029.3</v>
      </c>
      <c r="Z109" s="15">
        <v>416.3</v>
      </c>
      <c r="AA109" s="15">
        <v>644.4</v>
      </c>
      <c r="AB109" s="15">
        <v>565.6</v>
      </c>
      <c r="AC109" s="15">
        <v>733.5</v>
      </c>
      <c r="AD109" s="15" t="s">
        <v>228</v>
      </c>
    </row>
    <row r="110" spans="1:30" x14ac:dyDescent="0.35">
      <c r="A110" s="10">
        <v>31048</v>
      </c>
      <c r="B110" s="16">
        <v>11106.5</v>
      </c>
      <c r="C110" s="16">
        <v>3198.5</v>
      </c>
      <c r="D110" s="15">
        <v>390.1</v>
      </c>
      <c r="E110" s="15">
        <v>299.8</v>
      </c>
      <c r="F110" s="15" t="s">
        <v>228</v>
      </c>
      <c r="G110" s="15" t="s">
        <v>228</v>
      </c>
      <c r="H110" s="15" t="s">
        <v>228</v>
      </c>
      <c r="I110" s="15">
        <v>106.9</v>
      </c>
      <c r="J110" s="15">
        <v>545.4</v>
      </c>
      <c r="K110" s="16">
        <v>1856.3</v>
      </c>
      <c r="L110" s="15" t="s">
        <v>228</v>
      </c>
      <c r="M110" s="15" t="s">
        <v>228</v>
      </c>
      <c r="N110" s="16">
        <v>7908</v>
      </c>
      <c r="O110" s="16">
        <v>1850.8</v>
      </c>
      <c r="P110" s="15" t="s">
        <v>228</v>
      </c>
      <c r="Q110" s="15" t="s">
        <v>228</v>
      </c>
      <c r="R110" s="15">
        <v>604.5</v>
      </c>
      <c r="S110" s="15">
        <v>694.5</v>
      </c>
      <c r="T110" s="15" t="s">
        <v>228</v>
      </c>
      <c r="U110" s="15" t="s">
        <v>228</v>
      </c>
      <c r="V110" s="15">
        <v>424.5</v>
      </c>
      <c r="W110" s="15">
        <v>237.9</v>
      </c>
      <c r="X110" s="15">
        <v>736.3</v>
      </c>
      <c r="Y110" s="16">
        <v>1033.4000000000001</v>
      </c>
      <c r="Z110" s="15">
        <v>414.6</v>
      </c>
      <c r="AA110" s="15">
        <v>621.29999999999995</v>
      </c>
      <c r="AB110" s="15">
        <v>560.70000000000005</v>
      </c>
      <c r="AC110" s="15">
        <v>729.4</v>
      </c>
      <c r="AD110" s="15" t="s">
        <v>228</v>
      </c>
    </row>
    <row r="111" spans="1:30" x14ac:dyDescent="0.35">
      <c r="A111" s="10">
        <v>31079</v>
      </c>
      <c r="B111" s="16">
        <v>11164.5</v>
      </c>
      <c r="C111" s="16">
        <v>3209.4</v>
      </c>
      <c r="D111" s="15">
        <v>394.2</v>
      </c>
      <c r="E111" s="15">
        <v>295.2</v>
      </c>
      <c r="F111" s="15" t="s">
        <v>228</v>
      </c>
      <c r="G111" s="15" t="s">
        <v>228</v>
      </c>
      <c r="H111" s="15" t="s">
        <v>228</v>
      </c>
      <c r="I111" s="15">
        <v>105.7</v>
      </c>
      <c r="J111" s="15">
        <v>545.9</v>
      </c>
      <c r="K111" s="16">
        <v>1868.5</v>
      </c>
      <c r="L111" s="15" t="s">
        <v>228</v>
      </c>
      <c r="M111" s="15" t="s">
        <v>228</v>
      </c>
      <c r="N111" s="16">
        <v>7955.1</v>
      </c>
      <c r="O111" s="16">
        <v>1849.9</v>
      </c>
      <c r="P111" s="15" t="s">
        <v>228</v>
      </c>
      <c r="Q111" s="15" t="s">
        <v>228</v>
      </c>
      <c r="R111" s="15">
        <v>601.4</v>
      </c>
      <c r="S111" s="15">
        <v>698.7</v>
      </c>
      <c r="T111" s="15" t="s">
        <v>228</v>
      </c>
      <c r="U111" s="15" t="s">
        <v>228</v>
      </c>
      <c r="V111" s="15">
        <v>430.1</v>
      </c>
      <c r="W111" s="15">
        <v>238.8</v>
      </c>
      <c r="X111" s="15">
        <v>744.9</v>
      </c>
      <c r="Y111" s="16">
        <v>1044.8</v>
      </c>
      <c r="Z111" s="15">
        <v>418.7</v>
      </c>
      <c r="AA111" s="15">
        <v>613.79999999999995</v>
      </c>
      <c r="AB111" s="15">
        <v>570.9</v>
      </c>
      <c r="AC111" s="15">
        <v>743.1</v>
      </c>
      <c r="AD111" s="15" t="s">
        <v>228</v>
      </c>
    </row>
    <row r="112" spans="1:30" x14ac:dyDescent="0.35">
      <c r="A112" s="10">
        <v>31107</v>
      </c>
      <c r="B112" s="16">
        <v>11248.2</v>
      </c>
      <c r="C112" s="16">
        <v>3253.9</v>
      </c>
      <c r="D112" s="15">
        <v>408.6</v>
      </c>
      <c r="E112" s="15">
        <v>295.2</v>
      </c>
      <c r="F112" s="15" t="s">
        <v>228</v>
      </c>
      <c r="G112" s="15" t="s">
        <v>228</v>
      </c>
      <c r="H112" s="15" t="s">
        <v>228</v>
      </c>
      <c r="I112" s="15">
        <v>107.2</v>
      </c>
      <c r="J112" s="15">
        <v>553.6</v>
      </c>
      <c r="K112" s="16">
        <v>1889.3</v>
      </c>
      <c r="L112" s="15" t="s">
        <v>228</v>
      </c>
      <c r="M112" s="15" t="s">
        <v>228</v>
      </c>
      <c r="N112" s="16">
        <v>7994.4</v>
      </c>
      <c r="O112" s="16">
        <v>1871.4</v>
      </c>
      <c r="P112" s="15" t="s">
        <v>228</v>
      </c>
      <c r="Q112" s="15" t="s">
        <v>228</v>
      </c>
      <c r="R112" s="15">
        <v>605.79999999999995</v>
      </c>
      <c r="S112" s="15">
        <v>698.9</v>
      </c>
      <c r="T112" s="15" t="s">
        <v>228</v>
      </c>
      <c r="U112" s="15" t="s">
        <v>228</v>
      </c>
      <c r="V112" s="15">
        <v>428.6</v>
      </c>
      <c r="W112" s="15">
        <v>242.8</v>
      </c>
      <c r="X112" s="15">
        <v>742.9</v>
      </c>
      <c r="Y112" s="16">
        <v>1047.2</v>
      </c>
      <c r="Z112" s="15">
        <v>419.9</v>
      </c>
      <c r="AA112" s="15">
        <v>621.5</v>
      </c>
      <c r="AB112" s="15">
        <v>573.6</v>
      </c>
      <c r="AC112" s="15">
        <v>741.7</v>
      </c>
      <c r="AD112" s="15" t="s">
        <v>228</v>
      </c>
    </row>
    <row r="113" spans="1:30" x14ac:dyDescent="0.35">
      <c r="A113" s="10">
        <v>31138</v>
      </c>
      <c r="B113" s="16">
        <v>11359.7</v>
      </c>
      <c r="C113" s="16">
        <v>3307.5</v>
      </c>
      <c r="D113" s="15">
        <v>428.5</v>
      </c>
      <c r="E113" s="15">
        <v>283.60000000000002</v>
      </c>
      <c r="F113" s="15" t="s">
        <v>228</v>
      </c>
      <c r="G113" s="15" t="s">
        <v>228</v>
      </c>
      <c r="H113" s="15" t="s">
        <v>228</v>
      </c>
      <c r="I113" s="15">
        <v>109.2</v>
      </c>
      <c r="J113" s="15">
        <v>586.9</v>
      </c>
      <c r="K113" s="16">
        <v>1899.3</v>
      </c>
      <c r="L113" s="15" t="s">
        <v>228</v>
      </c>
      <c r="M113" s="15" t="s">
        <v>228</v>
      </c>
      <c r="N113" s="16">
        <v>8052.2</v>
      </c>
      <c r="O113" s="16">
        <v>1876.1</v>
      </c>
      <c r="P113" s="15" t="s">
        <v>228</v>
      </c>
      <c r="Q113" s="15" t="s">
        <v>228</v>
      </c>
      <c r="R113" s="15">
        <v>618.70000000000005</v>
      </c>
      <c r="S113" s="15">
        <v>705.2</v>
      </c>
      <c r="T113" s="15" t="s">
        <v>228</v>
      </c>
      <c r="U113" s="15" t="s">
        <v>228</v>
      </c>
      <c r="V113" s="15">
        <v>436.9</v>
      </c>
      <c r="W113" s="15">
        <v>248.4</v>
      </c>
      <c r="X113" s="15">
        <v>742.7</v>
      </c>
      <c r="Y113" s="16">
        <v>1054.5</v>
      </c>
      <c r="Z113" s="15">
        <v>422.6</v>
      </c>
      <c r="AA113" s="15">
        <v>624.6</v>
      </c>
      <c r="AB113" s="15">
        <v>578.29999999999995</v>
      </c>
      <c r="AC113" s="15">
        <v>744.2</v>
      </c>
      <c r="AD113" s="15" t="s">
        <v>228</v>
      </c>
    </row>
    <row r="114" spans="1:30" x14ac:dyDescent="0.35">
      <c r="A114" s="10">
        <v>31168</v>
      </c>
      <c r="B114" s="16">
        <v>11717.2</v>
      </c>
      <c r="C114" s="16">
        <v>3522.1</v>
      </c>
      <c r="D114" s="15">
        <v>474.5</v>
      </c>
      <c r="E114" s="15">
        <v>309.2</v>
      </c>
      <c r="F114" s="15" t="s">
        <v>228</v>
      </c>
      <c r="G114" s="15" t="s">
        <v>228</v>
      </c>
      <c r="H114" s="15" t="s">
        <v>228</v>
      </c>
      <c r="I114" s="15">
        <v>110.9</v>
      </c>
      <c r="J114" s="15">
        <v>657.3</v>
      </c>
      <c r="K114" s="16">
        <v>1970.2</v>
      </c>
      <c r="L114" s="15" t="s">
        <v>228</v>
      </c>
      <c r="M114" s="15" t="s">
        <v>228</v>
      </c>
      <c r="N114" s="16">
        <v>8195.1</v>
      </c>
      <c r="O114" s="16">
        <v>1906.9</v>
      </c>
      <c r="P114" s="15" t="s">
        <v>228</v>
      </c>
      <c r="Q114" s="15" t="s">
        <v>228</v>
      </c>
      <c r="R114" s="15">
        <v>623.29999999999995</v>
      </c>
      <c r="S114" s="15">
        <v>703.1</v>
      </c>
      <c r="T114" s="15" t="s">
        <v>228</v>
      </c>
      <c r="U114" s="15" t="s">
        <v>228</v>
      </c>
      <c r="V114" s="15">
        <v>441.3</v>
      </c>
      <c r="W114" s="15">
        <v>266.3</v>
      </c>
      <c r="X114" s="15">
        <v>738.4</v>
      </c>
      <c r="Y114" s="16">
        <v>1058.7</v>
      </c>
      <c r="Z114" s="15">
        <v>439.7</v>
      </c>
      <c r="AA114" s="15">
        <v>660.1</v>
      </c>
      <c r="AB114" s="15">
        <v>583.29999999999995</v>
      </c>
      <c r="AC114" s="15">
        <v>773.9</v>
      </c>
      <c r="AD114" s="15" t="s">
        <v>228</v>
      </c>
    </row>
    <row r="115" spans="1:30" x14ac:dyDescent="0.35">
      <c r="A115" s="10">
        <v>31199</v>
      </c>
      <c r="B115" s="16">
        <v>11925.3</v>
      </c>
      <c r="C115" s="16">
        <v>3594.5</v>
      </c>
      <c r="D115" s="15">
        <v>477.7</v>
      </c>
      <c r="E115" s="15">
        <v>319.89999999999998</v>
      </c>
      <c r="F115" s="15" t="s">
        <v>228</v>
      </c>
      <c r="G115" s="15" t="s">
        <v>228</v>
      </c>
      <c r="H115" s="15" t="s">
        <v>228</v>
      </c>
      <c r="I115" s="15">
        <v>111.9</v>
      </c>
      <c r="J115" s="15">
        <v>694.7</v>
      </c>
      <c r="K115" s="16">
        <v>1990.2</v>
      </c>
      <c r="L115" s="15" t="s">
        <v>228</v>
      </c>
      <c r="M115" s="15" t="s">
        <v>228</v>
      </c>
      <c r="N115" s="16">
        <v>8330.7999999999993</v>
      </c>
      <c r="O115" s="16">
        <v>1919.1</v>
      </c>
      <c r="P115" s="15" t="s">
        <v>228</v>
      </c>
      <c r="Q115" s="15" t="s">
        <v>228</v>
      </c>
      <c r="R115" s="15">
        <v>637.70000000000005</v>
      </c>
      <c r="S115" s="15">
        <v>713.7</v>
      </c>
      <c r="T115" s="15" t="s">
        <v>228</v>
      </c>
      <c r="U115" s="15" t="s">
        <v>228</v>
      </c>
      <c r="V115" s="15">
        <v>448.7</v>
      </c>
      <c r="W115" s="15">
        <v>274.39999999999998</v>
      </c>
      <c r="X115" s="15">
        <v>729.1</v>
      </c>
      <c r="Y115" s="16">
        <v>1086.0999999999999</v>
      </c>
      <c r="Z115" s="15">
        <v>449.8</v>
      </c>
      <c r="AA115" s="15">
        <v>679.2</v>
      </c>
      <c r="AB115" s="15">
        <v>595.6</v>
      </c>
      <c r="AC115" s="15">
        <v>797.5</v>
      </c>
      <c r="AD115" s="15" t="s">
        <v>228</v>
      </c>
    </row>
    <row r="116" spans="1:30" x14ac:dyDescent="0.35">
      <c r="A116" s="10">
        <v>31229</v>
      </c>
      <c r="B116" s="16">
        <v>12155.7</v>
      </c>
      <c r="C116" s="16">
        <v>3717.2</v>
      </c>
      <c r="D116" s="15">
        <v>498.8</v>
      </c>
      <c r="E116" s="15">
        <v>333.3</v>
      </c>
      <c r="F116" s="15" t="s">
        <v>228</v>
      </c>
      <c r="G116" s="15" t="s">
        <v>228</v>
      </c>
      <c r="H116" s="15" t="s">
        <v>228</v>
      </c>
      <c r="I116" s="15">
        <v>114.6</v>
      </c>
      <c r="J116" s="15">
        <v>722.1</v>
      </c>
      <c r="K116" s="16">
        <v>2048.3000000000002</v>
      </c>
      <c r="L116" s="15" t="s">
        <v>228</v>
      </c>
      <c r="M116" s="15" t="s">
        <v>228</v>
      </c>
      <c r="N116" s="16">
        <v>8438.5</v>
      </c>
      <c r="O116" s="16">
        <v>1953</v>
      </c>
      <c r="P116" s="15" t="s">
        <v>228</v>
      </c>
      <c r="Q116" s="15" t="s">
        <v>228</v>
      </c>
      <c r="R116" s="15">
        <v>640.70000000000005</v>
      </c>
      <c r="S116" s="15">
        <v>718.5</v>
      </c>
      <c r="T116" s="15" t="s">
        <v>228</v>
      </c>
      <c r="U116" s="15" t="s">
        <v>228</v>
      </c>
      <c r="V116" s="15">
        <v>456.1</v>
      </c>
      <c r="W116" s="15">
        <v>289.8</v>
      </c>
      <c r="X116" s="15">
        <v>662.5</v>
      </c>
      <c r="Y116" s="16">
        <v>1111.4000000000001</v>
      </c>
      <c r="Z116" s="15">
        <v>461.5</v>
      </c>
      <c r="AA116" s="15">
        <v>711</v>
      </c>
      <c r="AB116" s="15">
        <v>597.4</v>
      </c>
      <c r="AC116" s="15">
        <v>836.6</v>
      </c>
      <c r="AD116" s="15" t="s">
        <v>228</v>
      </c>
    </row>
    <row r="117" spans="1:30" x14ac:dyDescent="0.35">
      <c r="A117" s="10">
        <v>31260</v>
      </c>
      <c r="B117" s="16">
        <v>12139.3</v>
      </c>
      <c r="C117" s="16">
        <v>3754.5</v>
      </c>
      <c r="D117" s="15">
        <v>513.6</v>
      </c>
      <c r="E117" s="15">
        <v>338.9</v>
      </c>
      <c r="F117" s="15" t="s">
        <v>228</v>
      </c>
      <c r="G117" s="15" t="s">
        <v>228</v>
      </c>
      <c r="H117" s="15" t="s">
        <v>228</v>
      </c>
      <c r="I117" s="15">
        <v>116.7</v>
      </c>
      <c r="J117" s="15">
        <v>734.5</v>
      </c>
      <c r="K117" s="16">
        <v>2050.8000000000002</v>
      </c>
      <c r="L117" s="15" t="s">
        <v>228</v>
      </c>
      <c r="M117" s="15" t="s">
        <v>228</v>
      </c>
      <c r="N117" s="16">
        <v>8384.7999999999993</v>
      </c>
      <c r="O117" s="16">
        <v>1928.2</v>
      </c>
      <c r="P117" s="15" t="s">
        <v>228</v>
      </c>
      <c r="Q117" s="15" t="s">
        <v>228</v>
      </c>
      <c r="R117" s="15">
        <v>638.6</v>
      </c>
      <c r="S117" s="15">
        <v>715.5</v>
      </c>
      <c r="T117" s="15" t="s">
        <v>228</v>
      </c>
      <c r="U117" s="15" t="s">
        <v>228</v>
      </c>
      <c r="V117" s="15">
        <v>450.5</v>
      </c>
      <c r="W117" s="15">
        <v>293.3</v>
      </c>
      <c r="X117" s="15">
        <v>647.20000000000005</v>
      </c>
      <c r="Y117" s="16">
        <v>1113.0999999999999</v>
      </c>
      <c r="Z117" s="15">
        <v>466.4</v>
      </c>
      <c r="AA117" s="15">
        <v>709.8</v>
      </c>
      <c r="AB117" s="15">
        <v>591</v>
      </c>
      <c r="AC117" s="15">
        <v>831.2</v>
      </c>
      <c r="AD117" s="15" t="s">
        <v>228</v>
      </c>
    </row>
    <row r="118" spans="1:30" x14ac:dyDescent="0.35">
      <c r="A118" s="10">
        <v>31291</v>
      </c>
      <c r="B118" s="16">
        <v>11794.8</v>
      </c>
      <c r="C118" s="16">
        <v>3616.9</v>
      </c>
      <c r="D118" s="15">
        <v>485.3</v>
      </c>
      <c r="E118" s="15">
        <v>315</v>
      </c>
      <c r="F118" s="15" t="s">
        <v>228</v>
      </c>
      <c r="G118" s="15" t="s">
        <v>228</v>
      </c>
      <c r="H118" s="15" t="s">
        <v>228</v>
      </c>
      <c r="I118" s="15">
        <v>112.2</v>
      </c>
      <c r="J118" s="15">
        <v>697.4</v>
      </c>
      <c r="K118" s="16">
        <v>2007</v>
      </c>
      <c r="L118" s="15" t="s">
        <v>228</v>
      </c>
      <c r="M118" s="15" t="s">
        <v>228</v>
      </c>
      <c r="N118" s="16">
        <v>8178</v>
      </c>
      <c r="O118" s="16">
        <v>1900</v>
      </c>
      <c r="P118" s="15" t="s">
        <v>228</v>
      </c>
      <c r="Q118" s="15" t="s">
        <v>228</v>
      </c>
      <c r="R118" s="15">
        <v>637.9</v>
      </c>
      <c r="S118" s="15">
        <v>700.1</v>
      </c>
      <c r="T118" s="15" t="s">
        <v>228</v>
      </c>
      <c r="U118" s="15" t="s">
        <v>228</v>
      </c>
      <c r="V118" s="15">
        <v>446.7</v>
      </c>
      <c r="W118" s="15">
        <v>274.8</v>
      </c>
      <c r="X118" s="15">
        <v>722.4</v>
      </c>
      <c r="Y118" s="16">
        <v>1072.9000000000001</v>
      </c>
      <c r="Z118" s="15">
        <v>431.7</v>
      </c>
      <c r="AA118" s="15">
        <v>660.3</v>
      </c>
      <c r="AB118" s="15">
        <v>567.9</v>
      </c>
      <c r="AC118" s="15">
        <v>763.2</v>
      </c>
      <c r="AD118" s="15" t="s">
        <v>228</v>
      </c>
    </row>
    <row r="119" spans="1:30" x14ac:dyDescent="0.35">
      <c r="A119" s="10">
        <v>31321</v>
      </c>
      <c r="B119" s="16">
        <v>11811.2</v>
      </c>
      <c r="C119" s="16">
        <v>3579.3</v>
      </c>
      <c r="D119" s="15">
        <v>466.6</v>
      </c>
      <c r="E119" s="15">
        <v>311.7</v>
      </c>
      <c r="F119" s="15" t="s">
        <v>228</v>
      </c>
      <c r="G119" s="15" t="s">
        <v>228</v>
      </c>
      <c r="H119" s="15" t="s">
        <v>228</v>
      </c>
      <c r="I119" s="15">
        <v>110.4</v>
      </c>
      <c r="J119" s="15">
        <v>691.8</v>
      </c>
      <c r="K119" s="16">
        <v>1998.8</v>
      </c>
      <c r="L119" s="15" t="s">
        <v>228</v>
      </c>
      <c r="M119" s="15" t="s">
        <v>228</v>
      </c>
      <c r="N119" s="16">
        <v>8231.9</v>
      </c>
      <c r="O119" s="16">
        <v>1944.9</v>
      </c>
      <c r="P119" s="15" t="s">
        <v>228</v>
      </c>
      <c r="Q119" s="15" t="s">
        <v>228</v>
      </c>
      <c r="R119" s="15">
        <v>630.20000000000005</v>
      </c>
      <c r="S119" s="15">
        <v>697.9</v>
      </c>
      <c r="T119" s="15" t="s">
        <v>228</v>
      </c>
      <c r="U119" s="15" t="s">
        <v>228</v>
      </c>
      <c r="V119" s="15">
        <v>446.9</v>
      </c>
      <c r="W119" s="15">
        <v>277.8</v>
      </c>
      <c r="X119" s="15">
        <v>747.7</v>
      </c>
      <c r="Y119" s="16">
        <v>1086.9000000000001</v>
      </c>
      <c r="Z119" s="15">
        <v>429.3</v>
      </c>
      <c r="AA119" s="15">
        <v>649.70000000000005</v>
      </c>
      <c r="AB119" s="15">
        <v>572.1</v>
      </c>
      <c r="AC119" s="15">
        <v>748.4</v>
      </c>
      <c r="AD119" s="15" t="s">
        <v>228</v>
      </c>
    </row>
    <row r="120" spans="1:30" x14ac:dyDescent="0.35">
      <c r="A120" s="10">
        <v>31352</v>
      </c>
      <c r="B120" s="16">
        <v>11764</v>
      </c>
      <c r="C120" s="16">
        <v>3511.4</v>
      </c>
      <c r="D120" s="15">
        <v>433.9</v>
      </c>
      <c r="E120" s="15">
        <v>307.3</v>
      </c>
      <c r="F120" s="15" t="s">
        <v>228</v>
      </c>
      <c r="G120" s="15" t="s">
        <v>228</v>
      </c>
      <c r="H120" s="15" t="s">
        <v>228</v>
      </c>
      <c r="I120" s="15">
        <v>111.7</v>
      </c>
      <c r="J120" s="15">
        <v>661.2</v>
      </c>
      <c r="K120" s="16">
        <v>1997.3</v>
      </c>
      <c r="L120" s="15" t="s">
        <v>228</v>
      </c>
      <c r="M120" s="15" t="s">
        <v>228</v>
      </c>
      <c r="N120" s="16">
        <v>8252.5</v>
      </c>
      <c r="O120" s="16">
        <v>1968.7</v>
      </c>
      <c r="P120" s="15" t="s">
        <v>228</v>
      </c>
      <c r="Q120" s="15" t="s">
        <v>228</v>
      </c>
      <c r="R120" s="15">
        <v>621.6</v>
      </c>
      <c r="S120" s="15">
        <v>711</v>
      </c>
      <c r="T120" s="15" t="s">
        <v>228</v>
      </c>
      <c r="U120" s="15" t="s">
        <v>228</v>
      </c>
      <c r="V120" s="15">
        <v>449.1</v>
      </c>
      <c r="W120" s="15">
        <v>263.39999999999998</v>
      </c>
      <c r="X120" s="15">
        <v>752.9</v>
      </c>
      <c r="Y120" s="16">
        <v>1084.2</v>
      </c>
      <c r="Z120" s="15">
        <v>431.1</v>
      </c>
      <c r="AA120" s="15">
        <v>644.20000000000005</v>
      </c>
      <c r="AB120" s="15">
        <v>574.9</v>
      </c>
      <c r="AC120" s="15">
        <v>751.4</v>
      </c>
      <c r="AD120" s="15" t="s">
        <v>228</v>
      </c>
    </row>
    <row r="121" spans="1:30" x14ac:dyDescent="0.35">
      <c r="A121" s="10">
        <v>31382</v>
      </c>
      <c r="B121" s="16">
        <v>11709.6</v>
      </c>
      <c r="C121" s="16">
        <v>3449.8</v>
      </c>
      <c r="D121" s="15">
        <v>418.8</v>
      </c>
      <c r="E121" s="15">
        <v>294.8</v>
      </c>
      <c r="F121" s="15" t="s">
        <v>228</v>
      </c>
      <c r="G121" s="15" t="s">
        <v>228</v>
      </c>
      <c r="H121" s="15" t="s">
        <v>228</v>
      </c>
      <c r="I121" s="15">
        <v>112.6</v>
      </c>
      <c r="J121" s="15">
        <v>629.9</v>
      </c>
      <c r="K121" s="16">
        <v>1993.6</v>
      </c>
      <c r="L121" s="15" t="s">
        <v>228</v>
      </c>
      <c r="M121" s="15" t="s">
        <v>228</v>
      </c>
      <c r="N121" s="16">
        <v>8259.9</v>
      </c>
      <c r="O121" s="16">
        <v>1977.3</v>
      </c>
      <c r="P121" s="15" t="s">
        <v>228</v>
      </c>
      <c r="Q121" s="15" t="s">
        <v>228</v>
      </c>
      <c r="R121" s="15">
        <v>622</v>
      </c>
      <c r="S121" s="15">
        <v>715.1</v>
      </c>
      <c r="T121" s="15" t="s">
        <v>228</v>
      </c>
      <c r="U121" s="15" t="s">
        <v>228</v>
      </c>
      <c r="V121" s="15">
        <v>452.2</v>
      </c>
      <c r="W121" s="15">
        <v>259.8</v>
      </c>
      <c r="X121" s="15">
        <v>757.6</v>
      </c>
      <c r="Y121" s="16">
        <v>1083.5999999999999</v>
      </c>
      <c r="Z121" s="15">
        <v>429.7</v>
      </c>
      <c r="AA121" s="15">
        <v>640.9</v>
      </c>
      <c r="AB121" s="15">
        <v>587.9</v>
      </c>
      <c r="AC121" s="15">
        <v>733.8</v>
      </c>
      <c r="AD121" s="15" t="s">
        <v>228</v>
      </c>
    </row>
    <row r="122" spans="1:30" x14ac:dyDescent="0.35">
      <c r="A122" s="10">
        <v>31413</v>
      </c>
      <c r="B122" s="16">
        <v>11523.4</v>
      </c>
      <c r="C122" s="16">
        <v>3361.8</v>
      </c>
      <c r="D122" s="15">
        <v>415.8</v>
      </c>
      <c r="E122" s="15">
        <v>292.2</v>
      </c>
      <c r="F122" s="15" t="s">
        <v>228</v>
      </c>
      <c r="G122" s="15" t="s">
        <v>228</v>
      </c>
      <c r="H122" s="15" t="s">
        <v>228</v>
      </c>
      <c r="I122" s="15">
        <v>111.1</v>
      </c>
      <c r="J122" s="15">
        <v>582.6</v>
      </c>
      <c r="K122" s="16">
        <v>1960.1</v>
      </c>
      <c r="L122" s="15" t="s">
        <v>228</v>
      </c>
      <c r="M122" s="15" t="s">
        <v>228</v>
      </c>
      <c r="N122" s="16">
        <v>8161.6</v>
      </c>
      <c r="O122" s="16">
        <v>1913.9</v>
      </c>
      <c r="P122" s="15" t="s">
        <v>228</v>
      </c>
      <c r="Q122" s="15" t="s">
        <v>228</v>
      </c>
      <c r="R122" s="15">
        <v>609.1</v>
      </c>
      <c r="S122" s="15">
        <v>715.7</v>
      </c>
      <c r="T122" s="15" t="s">
        <v>228</v>
      </c>
      <c r="U122" s="15" t="s">
        <v>228</v>
      </c>
      <c r="V122" s="15">
        <v>450.8</v>
      </c>
      <c r="W122" s="15">
        <v>255.9</v>
      </c>
      <c r="X122" s="15">
        <v>760.3</v>
      </c>
      <c r="Y122" s="16">
        <v>1079.2</v>
      </c>
      <c r="Z122" s="15">
        <v>430.6</v>
      </c>
      <c r="AA122" s="15">
        <v>627.20000000000005</v>
      </c>
      <c r="AB122" s="15">
        <v>582</v>
      </c>
      <c r="AC122" s="15">
        <v>736.9</v>
      </c>
      <c r="AD122" s="15" t="s">
        <v>228</v>
      </c>
    </row>
    <row r="123" spans="1:30" x14ac:dyDescent="0.35">
      <c r="A123" s="10">
        <v>31444</v>
      </c>
      <c r="B123" s="16">
        <v>11579.2</v>
      </c>
      <c r="C123" s="16">
        <v>3384.8</v>
      </c>
      <c r="D123" s="15">
        <v>417.1</v>
      </c>
      <c r="E123" s="15">
        <v>293.39999999999998</v>
      </c>
      <c r="F123" s="15" t="s">
        <v>228</v>
      </c>
      <c r="G123" s="15" t="s">
        <v>228</v>
      </c>
      <c r="H123" s="15" t="s">
        <v>228</v>
      </c>
      <c r="I123" s="15">
        <v>110.5</v>
      </c>
      <c r="J123" s="15">
        <v>576.4</v>
      </c>
      <c r="K123" s="16">
        <v>1987.4</v>
      </c>
      <c r="L123" s="15" t="s">
        <v>228</v>
      </c>
      <c r="M123" s="15" t="s">
        <v>228</v>
      </c>
      <c r="N123" s="16">
        <v>8194.4</v>
      </c>
      <c r="O123" s="16">
        <v>1912.4</v>
      </c>
      <c r="P123" s="15" t="s">
        <v>228</v>
      </c>
      <c r="Q123" s="15" t="s">
        <v>228</v>
      </c>
      <c r="R123" s="15">
        <v>609.29999999999995</v>
      </c>
      <c r="S123" s="15">
        <v>717.1</v>
      </c>
      <c r="T123" s="15" t="s">
        <v>228</v>
      </c>
      <c r="U123" s="15" t="s">
        <v>228</v>
      </c>
      <c r="V123" s="15">
        <v>455.2</v>
      </c>
      <c r="W123" s="15">
        <v>261.60000000000002</v>
      </c>
      <c r="X123" s="15">
        <v>769.8</v>
      </c>
      <c r="Y123" s="16">
        <v>1073.5</v>
      </c>
      <c r="Z123" s="15">
        <v>443</v>
      </c>
      <c r="AA123" s="15">
        <v>626.4</v>
      </c>
      <c r="AB123" s="15">
        <v>580</v>
      </c>
      <c r="AC123" s="15">
        <v>746.1</v>
      </c>
      <c r="AD123" s="15" t="s">
        <v>228</v>
      </c>
    </row>
    <row r="124" spans="1:30" x14ac:dyDescent="0.35">
      <c r="A124" s="10">
        <v>31472</v>
      </c>
      <c r="B124" s="16">
        <v>11645.3</v>
      </c>
      <c r="C124" s="16">
        <v>3404</v>
      </c>
      <c r="D124" s="15">
        <v>431</v>
      </c>
      <c r="E124" s="15">
        <v>277.89999999999998</v>
      </c>
      <c r="F124" s="15" t="s">
        <v>228</v>
      </c>
      <c r="G124" s="15" t="s">
        <v>228</v>
      </c>
      <c r="H124" s="15" t="s">
        <v>228</v>
      </c>
      <c r="I124" s="15">
        <v>110.4</v>
      </c>
      <c r="J124" s="15">
        <v>584.20000000000005</v>
      </c>
      <c r="K124" s="16">
        <v>2000.5</v>
      </c>
      <c r="L124" s="15" t="s">
        <v>228</v>
      </c>
      <c r="M124" s="15" t="s">
        <v>228</v>
      </c>
      <c r="N124" s="16">
        <v>8241.2999999999993</v>
      </c>
      <c r="O124" s="16">
        <v>1931.7</v>
      </c>
      <c r="P124" s="15" t="s">
        <v>228</v>
      </c>
      <c r="Q124" s="15" t="s">
        <v>228</v>
      </c>
      <c r="R124" s="15">
        <v>607.9</v>
      </c>
      <c r="S124" s="15">
        <v>718.5</v>
      </c>
      <c r="T124" s="15" t="s">
        <v>228</v>
      </c>
      <c r="U124" s="15" t="s">
        <v>228</v>
      </c>
      <c r="V124" s="15">
        <v>464.8</v>
      </c>
      <c r="W124" s="15">
        <v>264.7</v>
      </c>
      <c r="X124" s="15">
        <v>763.1</v>
      </c>
      <c r="Y124" s="16">
        <v>1082.5</v>
      </c>
      <c r="Z124" s="15">
        <v>444.7</v>
      </c>
      <c r="AA124" s="15">
        <v>634.5</v>
      </c>
      <c r="AB124" s="15">
        <v>579.1</v>
      </c>
      <c r="AC124" s="15">
        <v>749.7</v>
      </c>
      <c r="AD124" s="15" t="s">
        <v>228</v>
      </c>
    </row>
    <row r="125" spans="1:30" x14ac:dyDescent="0.35">
      <c r="A125" s="10">
        <v>31503</v>
      </c>
      <c r="B125" s="16">
        <v>11791.8</v>
      </c>
      <c r="C125" s="16">
        <v>3485.4</v>
      </c>
      <c r="D125" s="15">
        <v>458.8</v>
      </c>
      <c r="E125" s="15">
        <v>265.2</v>
      </c>
      <c r="F125" s="15" t="s">
        <v>228</v>
      </c>
      <c r="G125" s="15" t="s">
        <v>228</v>
      </c>
      <c r="H125" s="15" t="s">
        <v>228</v>
      </c>
      <c r="I125" s="15">
        <v>110.7</v>
      </c>
      <c r="J125" s="15">
        <v>623.6</v>
      </c>
      <c r="K125" s="16">
        <v>2027.1</v>
      </c>
      <c r="L125" s="15" t="s">
        <v>228</v>
      </c>
      <c r="M125" s="15" t="s">
        <v>228</v>
      </c>
      <c r="N125" s="16">
        <v>8306.4</v>
      </c>
      <c r="O125" s="16">
        <v>1947.7</v>
      </c>
      <c r="P125" s="15" t="s">
        <v>228</v>
      </c>
      <c r="Q125" s="15" t="s">
        <v>228</v>
      </c>
      <c r="R125" s="15">
        <v>618.9</v>
      </c>
      <c r="S125" s="15">
        <v>708.9</v>
      </c>
      <c r="T125" s="15" t="s">
        <v>228</v>
      </c>
      <c r="U125" s="15" t="s">
        <v>228</v>
      </c>
      <c r="V125" s="15">
        <v>459.8</v>
      </c>
      <c r="W125" s="15">
        <v>276.89999999999998</v>
      </c>
      <c r="X125" s="15">
        <v>766.6</v>
      </c>
      <c r="Y125" s="16">
        <v>1090</v>
      </c>
      <c r="Z125" s="15">
        <v>443.3</v>
      </c>
      <c r="AA125" s="15">
        <v>638.4</v>
      </c>
      <c r="AB125" s="15">
        <v>600.9</v>
      </c>
      <c r="AC125" s="15">
        <v>754.9</v>
      </c>
      <c r="AD125" s="15" t="s">
        <v>228</v>
      </c>
    </row>
    <row r="126" spans="1:30" x14ac:dyDescent="0.35">
      <c r="A126" s="10">
        <v>31533</v>
      </c>
      <c r="B126" s="16">
        <v>12080.7</v>
      </c>
      <c r="C126" s="16">
        <v>3628.5</v>
      </c>
      <c r="D126" s="15">
        <v>488.3</v>
      </c>
      <c r="E126" s="15">
        <v>287.60000000000002</v>
      </c>
      <c r="F126" s="15" t="s">
        <v>228</v>
      </c>
      <c r="G126" s="15" t="s">
        <v>228</v>
      </c>
      <c r="H126" s="15" t="s">
        <v>228</v>
      </c>
      <c r="I126" s="15">
        <v>113.7</v>
      </c>
      <c r="J126" s="15">
        <v>671.7</v>
      </c>
      <c r="K126" s="16">
        <v>2067.1999999999998</v>
      </c>
      <c r="L126" s="15" t="s">
        <v>228</v>
      </c>
      <c r="M126" s="15" t="s">
        <v>228</v>
      </c>
      <c r="N126" s="16">
        <v>8452.2000000000007</v>
      </c>
      <c r="O126" s="16">
        <v>1968.8</v>
      </c>
      <c r="P126" s="15" t="s">
        <v>228</v>
      </c>
      <c r="Q126" s="15" t="s">
        <v>228</v>
      </c>
      <c r="R126" s="15">
        <v>630.5</v>
      </c>
      <c r="S126" s="15">
        <v>719.3</v>
      </c>
      <c r="T126" s="15" t="s">
        <v>228</v>
      </c>
      <c r="U126" s="15" t="s">
        <v>228</v>
      </c>
      <c r="V126" s="15">
        <v>461.4</v>
      </c>
      <c r="W126" s="15">
        <v>292.10000000000002</v>
      </c>
      <c r="X126" s="15">
        <v>770.2</v>
      </c>
      <c r="Y126" s="16">
        <v>1098.5999999999999</v>
      </c>
      <c r="Z126" s="15">
        <v>466.8</v>
      </c>
      <c r="AA126" s="15">
        <v>666.8</v>
      </c>
      <c r="AB126" s="15">
        <v>594</v>
      </c>
      <c r="AC126" s="15">
        <v>783.7</v>
      </c>
      <c r="AD126" s="15" t="s">
        <v>228</v>
      </c>
    </row>
    <row r="127" spans="1:30" x14ac:dyDescent="0.35">
      <c r="A127" s="10">
        <v>31564</v>
      </c>
      <c r="B127" s="16">
        <v>12373.4</v>
      </c>
      <c r="C127" s="16">
        <v>3735.9</v>
      </c>
      <c r="D127" s="15">
        <v>500.5</v>
      </c>
      <c r="E127" s="15">
        <v>311.7</v>
      </c>
      <c r="F127" s="15" t="s">
        <v>228</v>
      </c>
      <c r="G127" s="15" t="s">
        <v>228</v>
      </c>
      <c r="H127" s="15" t="s">
        <v>228</v>
      </c>
      <c r="I127" s="15">
        <v>115.9</v>
      </c>
      <c r="J127" s="15">
        <v>709.1</v>
      </c>
      <c r="K127" s="16">
        <v>2098.6999999999998</v>
      </c>
      <c r="L127" s="15" t="s">
        <v>228</v>
      </c>
      <c r="M127" s="15" t="s">
        <v>228</v>
      </c>
      <c r="N127" s="16">
        <v>8637.5</v>
      </c>
      <c r="O127" s="16">
        <v>2001.2</v>
      </c>
      <c r="P127" s="15" t="s">
        <v>228</v>
      </c>
      <c r="Q127" s="15" t="s">
        <v>228</v>
      </c>
      <c r="R127" s="15">
        <v>647.1</v>
      </c>
      <c r="S127" s="15">
        <v>715.8</v>
      </c>
      <c r="T127" s="15" t="s">
        <v>228</v>
      </c>
      <c r="U127" s="15" t="s">
        <v>228</v>
      </c>
      <c r="V127" s="15">
        <v>458.8</v>
      </c>
      <c r="W127" s="15">
        <v>301.39999999999998</v>
      </c>
      <c r="X127" s="15">
        <v>754.3</v>
      </c>
      <c r="Y127" s="16">
        <v>1113.0999999999999</v>
      </c>
      <c r="Z127" s="15">
        <v>481.6</v>
      </c>
      <c r="AA127" s="15">
        <v>714.5</v>
      </c>
      <c r="AB127" s="15">
        <v>614.4</v>
      </c>
      <c r="AC127" s="15">
        <v>835.5</v>
      </c>
      <c r="AD127" s="15" t="s">
        <v>228</v>
      </c>
    </row>
    <row r="128" spans="1:30" x14ac:dyDescent="0.35">
      <c r="A128" s="10">
        <v>31594</v>
      </c>
      <c r="B128" s="16">
        <v>12480.7</v>
      </c>
      <c r="C128" s="16">
        <v>3780.8</v>
      </c>
      <c r="D128" s="15">
        <v>512.5</v>
      </c>
      <c r="E128" s="15">
        <v>318.8</v>
      </c>
      <c r="F128" s="15" t="s">
        <v>228</v>
      </c>
      <c r="G128" s="15" t="s">
        <v>228</v>
      </c>
      <c r="H128" s="15" t="s">
        <v>228</v>
      </c>
      <c r="I128" s="15">
        <v>117.5</v>
      </c>
      <c r="J128" s="15">
        <v>732.9</v>
      </c>
      <c r="K128" s="16">
        <v>2099.1</v>
      </c>
      <c r="L128" s="15" t="s">
        <v>228</v>
      </c>
      <c r="M128" s="15" t="s">
        <v>228</v>
      </c>
      <c r="N128" s="16">
        <v>8699.9</v>
      </c>
      <c r="O128" s="16">
        <v>2013.3</v>
      </c>
      <c r="P128" s="15" t="s">
        <v>228</v>
      </c>
      <c r="Q128" s="15" t="s">
        <v>228</v>
      </c>
      <c r="R128" s="15">
        <v>646.4</v>
      </c>
      <c r="S128" s="15">
        <v>728.5</v>
      </c>
      <c r="T128" s="15" t="s">
        <v>228</v>
      </c>
      <c r="U128" s="15" t="s">
        <v>228</v>
      </c>
      <c r="V128" s="15">
        <v>459.5</v>
      </c>
      <c r="W128" s="15">
        <v>307.10000000000002</v>
      </c>
      <c r="X128" s="15">
        <v>690.1</v>
      </c>
      <c r="Y128" s="16">
        <v>1140.9000000000001</v>
      </c>
      <c r="Z128" s="15">
        <v>492.1</v>
      </c>
      <c r="AA128" s="15">
        <v>752.8</v>
      </c>
      <c r="AB128" s="15">
        <v>620.79999999999995</v>
      </c>
      <c r="AC128" s="15">
        <v>848.3</v>
      </c>
      <c r="AD128" s="15" t="s">
        <v>228</v>
      </c>
    </row>
    <row r="129" spans="1:30" x14ac:dyDescent="0.35">
      <c r="A129" s="10">
        <v>31625</v>
      </c>
      <c r="B129" s="16">
        <v>12452.3</v>
      </c>
      <c r="C129" s="16">
        <v>3786.9</v>
      </c>
      <c r="D129" s="15">
        <v>521.70000000000005</v>
      </c>
      <c r="E129" s="15">
        <v>314.7</v>
      </c>
      <c r="F129" s="15" t="s">
        <v>228</v>
      </c>
      <c r="G129" s="15" t="s">
        <v>228</v>
      </c>
      <c r="H129" s="15" t="s">
        <v>228</v>
      </c>
      <c r="I129" s="15">
        <v>116.2</v>
      </c>
      <c r="J129" s="15">
        <v>738.6</v>
      </c>
      <c r="K129" s="16">
        <v>2095.6999999999998</v>
      </c>
      <c r="L129" s="15" t="s">
        <v>228</v>
      </c>
      <c r="M129" s="15" t="s">
        <v>228</v>
      </c>
      <c r="N129" s="16">
        <v>8665.4</v>
      </c>
      <c r="O129" s="16">
        <v>2016.2</v>
      </c>
      <c r="P129" s="15" t="s">
        <v>228</v>
      </c>
      <c r="Q129" s="15" t="s">
        <v>228</v>
      </c>
      <c r="R129" s="15">
        <v>644.9</v>
      </c>
      <c r="S129" s="15">
        <v>736.2</v>
      </c>
      <c r="T129" s="15" t="s">
        <v>228</v>
      </c>
      <c r="U129" s="15" t="s">
        <v>228</v>
      </c>
      <c r="V129" s="15">
        <v>456</v>
      </c>
      <c r="W129" s="15">
        <v>296.2</v>
      </c>
      <c r="X129" s="15">
        <v>671.4</v>
      </c>
      <c r="Y129" s="16">
        <v>1141</v>
      </c>
      <c r="Z129" s="15">
        <v>493.2</v>
      </c>
      <c r="AA129" s="15">
        <v>748.5</v>
      </c>
      <c r="AB129" s="15">
        <v>622.5</v>
      </c>
      <c r="AC129" s="15">
        <v>839.4</v>
      </c>
      <c r="AD129" s="15" t="s">
        <v>228</v>
      </c>
    </row>
    <row r="130" spans="1:30" x14ac:dyDescent="0.35">
      <c r="A130" s="10">
        <v>31656</v>
      </c>
      <c r="B130" s="16">
        <v>12102.2</v>
      </c>
      <c r="C130" s="16">
        <v>3663</v>
      </c>
      <c r="D130" s="15">
        <v>495.8</v>
      </c>
      <c r="E130" s="15">
        <v>303.60000000000002</v>
      </c>
      <c r="F130" s="15" t="s">
        <v>228</v>
      </c>
      <c r="G130" s="15" t="s">
        <v>228</v>
      </c>
      <c r="H130" s="15" t="s">
        <v>228</v>
      </c>
      <c r="I130" s="15">
        <v>113.4</v>
      </c>
      <c r="J130" s="15">
        <v>708.4</v>
      </c>
      <c r="K130" s="16">
        <v>2041.8</v>
      </c>
      <c r="L130" s="15" t="s">
        <v>228</v>
      </c>
      <c r="M130" s="15" t="s">
        <v>228</v>
      </c>
      <c r="N130" s="16">
        <v>8439.2000000000007</v>
      </c>
      <c r="O130" s="16">
        <v>1957</v>
      </c>
      <c r="P130" s="15" t="s">
        <v>228</v>
      </c>
      <c r="Q130" s="15" t="s">
        <v>228</v>
      </c>
      <c r="R130" s="15">
        <v>640.70000000000005</v>
      </c>
      <c r="S130" s="15">
        <v>715.2</v>
      </c>
      <c r="T130" s="15" t="s">
        <v>228</v>
      </c>
      <c r="U130" s="15" t="s">
        <v>228</v>
      </c>
      <c r="V130" s="15">
        <v>450.3</v>
      </c>
      <c r="W130" s="15">
        <v>283.8</v>
      </c>
      <c r="X130" s="15">
        <v>760.5</v>
      </c>
      <c r="Y130" s="16">
        <v>1091.2</v>
      </c>
      <c r="Z130" s="15">
        <v>467.9</v>
      </c>
      <c r="AA130" s="15">
        <v>684.8</v>
      </c>
      <c r="AB130" s="15">
        <v>605.6</v>
      </c>
      <c r="AC130" s="15">
        <v>782.3</v>
      </c>
      <c r="AD130" s="15" t="s">
        <v>228</v>
      </c>
    </row>
    <row r="131" spans="1:30" x14ac:dyDescent="0.35">
      <c r="A131" s="10">
        <v>31686</v>
      </c>
      <c r="B131" s="16">
        <v>12116.3</v>
      </c>
      <c r="C131" s="16">
        <v>3638.9</v>
      </c>
      <c r="D131" s="15">
        <v>488.5</v>
      </c>
      <c r="E131" s="15">
        <v>294.10000000000002</v>
      </c>
      <c r="F131" s="15" t="s">
        <v>228</v>
      </c>
      <c r="G131" s="15" t="s">
        <v>228</v>
      </c>
      <c r="H131" s="15" t="s">
        <v>228</v>
      </c>
      <c r="I131" s="15">
        <v>112.6</v>
      </c>
      <c r="J131" s="15">
        <v>710</v>
      </c>
      <c r="K131" s="16">
        <v>2033.6</v>
      </c>
      <c r="L131" s="15" t="s">
        <v>228</v>
      </c>
      <c r="M131" s="15" t="s">
        <v>228</v>
      </c>
      <c r="N131" s="16">
        <v>8477.4</v>
      </c>
      <c r="O131" s="16">
        <v>1977.2</v>
      </c>
      <c r="P131" s="15" t="s">
        <v>228</v>
      </c>
      <c r="Q131" s="15" t="s">
        <v>228</v>
      </c>
      <c r="R131" s="15">
        <v>627</v>
      </c>
      <c r="S131" s="15">
        <v>725.7</v>
      </c>
      <c r="T131" s="15" t="s">
        <v>228</v>
      </c>
      <c r="U131" s="15" t="s">
        <v>228</v>
      </c>
      <c r="V131" s="15">
        <v>449.5</v>
      </c>
      <c r="W131" s="15">
        <v>276.5</v>
      </c>
      <c r="X131" s="15">
        <v>781.2</v>
      </c>
      <c r="Y131" s="16">
        <v>1098.7</v>
      </c>
      <c r="Z131" s="15">
        <v>463.3</v>
      </c>
      <c r="AA131" s="15">
        <v>683.9</v>
      </c>
      <c r="AB131" s="15">
        <v>612.70000000000005</v>
      </c>
      <c r="AC131" s="15">
        <v>781.7</v>
      </c>
      <c r="AD131" s="15" t="s">
        <v>228</v>
      </c>
    </row>
    <row r="132" spans="1:30" x14ac:dyDescent="0.35">
      <c r="A132" s="10">
        <v>31717</v>
      </c>
      <c r="B132" s="16">
        <v>12026</v>
      </c>
      <c r="C132" s="16">
        <v>3556.3</v>
      </c>
      <c r="D132" s="15">
        <v>448.6</v>
      </c>
      <c r="E132" s="15">
        <v>286.7</v>
      </c>
      <c r="F132" s="15" t="s">
        <v>228</v>
      </c>
      <c r="G132" s="15" t="s">
        <v>228</v>
      </c>
      <c r="H132" s="15" t="s">
        <v>228</v>
      </c>
      <c r="I132" s="15">
        <v>112</v>
      </c>
      <c r="J132" s="15">
        <v>691.8</v>
      </c>
      <c r="K132" s="16">
        <v>2017.1</v>
      </c>
      <c r="L132" s="15" t="s">
        <v>228</v>
      </c>
      <c r="M132" s="15" t="s">
        <v>228</v>
      </c>
      <c r="N132" s="16">
        <v>8469.7000000000007</v>
      </c>
      <c r="O132" s="16">
        <v>1982.5</v>
      </c>
      <c r="P132" s="15" t="s">
        <v>228</v>
      </c>
      <c r="Q132" s="15" t="s">
        <v>228</v>
      </c>
      <c r="R132" s="15">
        <v>622.20000000000005</v>
      </c>
      <c r="S132" s="15">
        <v>730.2</v>
      </c>
      <c r="T132" s="15" t="s">
        <v>228</v>
      </c>
      <c r="U132" s="15" t="s">
        <v>228</v>
      </c>
      <c r="V132" s="15">
        <v>452.8</v>
      </c>
      <c r="W132" s="15">
        <v>268.39999999999998</v>
      </c>
      <c r="X132" s="15">
        <v>792.1</v>
      </c>
      <c r="Y132" s="16">
        <v>1101.5</v>
      </c>
      <c r="Z132" s="15">
        <v>455.5</v>
      </c>
      <c r="AA132" s="15">
        <v>679.3</v>
      </c>
      <c r="AB132" s="15">
        <v>613.6</v>
      </c>
      <c r="AC132" s="15">
        <v>771.6</v>
      </c>
      <c r="AD132" s="15" t="s">
        <v>228</v>
      </c>
    </row>
    <row r="133" spans="1:30" x14ac:dyDescent="0.35">
      <c r="A133" s="10">
        <v>31747</v>
      </c>
      <c r="B133" s="16">
        <v>11930.8</v>
      </c>
      <c r="C133" s="16">
        <v>3425.9</v>
      </c>
      <c r="D133" s="15">
        <v>419.3</v>
      </c>
      <c r="E133" s="15">
        <v>276.2</v>
      </c>
      <c r="F133" s="15" t="s">
        <v>228</v>
      </c>
      <c r="G133" s="15" t="s">
        <v>228</v>
      </c>
      <c r="H133" s="15" t="s">
        <v>228</v>
      </c>
      <c r="I133" s="15">
        <v>109.2</v>
      </c>
      <c r="J133" s="15">
        <v>645.20000000000005</v>
      </c>
      <c r="K133" s="16">
        <v>1976</v>
      </c>
      <c r="L133" s="15" t="s">
        <v>228</v>
      </c>
      <c r="M133" s="15" t="s">
        <v>228</v>
      </c>
      <c r="N133" s="16">
        <v>8504.7999999999993</v>
      </c>
      <c r="O133" s="16">
        <v>1971.9</v>
      </c>
      <c r="P133" s="15" t="s">
        <v>228</v>
      </c>
      <c r="Q133" s="15" t="s">
        <v>228</v>
      </c>
      <c r="R133" s="15">
        <v>614.6</v>
      </c>
      <c r="S133" s="15">
        <v>751.4</v>
      </c>
      <c r="T133" s="15" t="s">
        <v>228</v>
      </c>
      <c r="U133" s="15" t="s">
        <v>228</v>
      </c>
      <c r="V133" s="15">
        <v>456.6</v>
      </c>
      <c r="W133" s="15">
        <v>267.7</v>
      </c>
      <c r="X133" s="15">
        <v>770.5</v>
      </c>
      <c r="Y133" s="16">
        <v>1112.7</v>
      </c>
      <c r="Z133" s="15">
        <v>477.6</v>
      </c>
      <c r="AA133" s="15">
        <v>710.9</v>
      </c>
      <c r="AB133" s="15">
        <v>621.29999999999995</v>
      </c>
      <c r="AC133" s="15">
        <v>749.6</v>
      </c>
      <c r="AD133" s="15" t="s">
        <v>228</v>
      </c>
    </row>
    <row r="134" spans="1:30" x14ac:dyDescent="0.35">
      <c r="A134" s="10">
        <v>31778</v>
      </c>
      <c r="B134" s="16">
        <v>11714.4</v>
      </c>
      <c r="C134" s="16">
        <v>3325.9</v>
      </c>
      <c r="D134" s="15">
        <v>416.7</v>
      </c>
      <c r="E134" s="15">
        <v>269.2</v>
      </c>
      <c r="F134" s="15">
        <v>65.900000000000006</v>
      </c>
      <c r="G134" s="15">
        <v>26.2</v>
      </c>
      <c r="H134" s="15">
        <v>177.1</v>
      </c>
      <c r="I134" s="15">
        <v>111.8</v>
      </c>
      <c r="J134" s="15">
        <v>602.70000000000005</v>
      </c>
      <c r="K134" s="16">
        <v>1925.6</v>
      </c>
      <c r="L134" s="16">
        <v>1052.7</v>
      </c>
      <c r="M134" s="15">
        <v>872.9</v>
      </c>
      <c r="N134" s="16">
        <v>8388.4</v>
      </c>
      <c r="O134" s="16">
        <v>1907.9</v>
      </c>
      <c r="P134" s="15">
        <v>420.9</v>
      </c>
      <c r="Q134" s="16">
        <v>1487</v>
      </c>
      <c r="R134" s="15">
        <v>606.9</v>
      </c>
      <c r="S134" s="15">
        <v>745.2</v>
      </c>
      <c r="T134" s="15">
        <v>527.29999999999995</v>
      </c>
      <c r="U134" s="15">
        <v>217.9</v>
      </c>
      <c r="V134" s="15">
        <v>458.1</v>
      </c>
      <c r="W134" s="15">
        <v>246.9</v>
      </c>
      <c r="X134" s="15">
        <v>777.7</v>
      </c>
      <c r="Y134" s="16">
        <v>1107</v>
      </c>
      <c r="Z134" s="15">
        <v>499.9</v>
      </c>
      <c r="AA134" s="15">
        <v>685.8</v>
      </c>
      <c r="AB134" s="15">
        <v>625.5</v>
      </c>
      <c r="AC134" s="15">
        <v>727.6</v>
      </c>
      <c r="AD134" s="15" t="s">
        <v>228</v>
      </c>
    </row>
    <row r="135" spans="1:30" x14ac:dyDescent="0.35">
      <c r="A135" s="10">
        <v>31809</v>
      </c>
      <c r="B135" s="16">
        <v>11794</v>
      </c>
      <c r="C135" s="16">
        <v>3346.2</v>
      </c>
      <c r="D135" s="15">
        <v>419.1</v>
      </c>
      <c r="E135" s="15">
        <v>266.60000000000002</v>
      </c>
      <c r="F135" s="15">
        <v>66</v>
      </c>
      <c r="G135" s="15">
        <v>26.4</v>
      </c>
      <c r="H135" s="15">
        <v>174.3</v>
      </c>
      <c r="I135" s="15">
        <v>109.2</v>
      </c>
      <c r="J135" s="15">
        <v>605.4</v>
      </c>
      <c r="K135" s="16">
        <v>1945.8</v>
      </c>
      <c r="L135" s="16">
        <v>1054.9000000000001</v>
      </c>
      <c r="M135" s="15">
        <v>890.9</v>
      </c>
      <c r="N135" s="16">
        <v>8447.9</v>
      </c>
      <c r="O135" s="16">
        <v>1907.1</v>
      </c>
      <c r="P135" s="15">
        <v>413.5</v>
      </c>
      <c r="Q135" s="16">
        <v>1493.6</v>
      </c>
      <c r="R135" s="15">
        <v>602.5</v>
      </c>
      <c r="S135" s="15">
        <v>736.8</v>
      </c>
      <c r="T135" s="15">
        <v>523.29999999999995</v>
      </c>
      <c r="U135" s="15">
        <v>213.5</v>
      </c>
      <c r="V135" s="15">
        <v>468.8</v>
      </c>
      <c r="W135" s="15">
        <v>263</v>
      </c>
      <c r="X135" s="15">
        <v>789.8</v>
      </c>
      <c r="Y135" s="16">
        <v>1123.5999999999999</v>
      </c>
      <c r="Z135" s="15">
        <v>496.9</v>
      </c>
      <c r="AA135" s="15">
        <v>684.1</v>
      </c>
      <c r="AB135" s="15">
        <v>632.20000000000005</v>
      </c>
      <c r="AC135" s="15">
        <v>743.1</v>
      </c>
      <c r="AD135" s="15" t="s">
        <v>228</v>
      </c>
    </row>
    <row r="136" spans="1:30" x14ac:dyDescent="0.35">
      <c r="A136" s="10">
        <v>31837</v>
      </c>
      <c r="B136" s="16">
        <v>11881.9</v>
      </c>
      <c r="C136" s="16">
        <v>3384.2</v>
      </c>
      <c r="D136" s="15">
        <v>431.4</v>
      </c>
      <c r="E136" s="15">
        <v>258</v>
      </c>
      <c r="F136" s="15">
        <v>53.5</v>
      </c>
      <c r="G136" s="15">
        <v>28.5</v>
      </c>
      <c r="H136" s="15">
        <v>176</v>
      </c>
      <c r="I136" s="15">
        <v>110.7</v>
      </c>
      <c r="J136" s="15">
        <v>619.1</v>
      </c>
      <c r="K136" s="16">
        <v>1965.1</v>
      </c>
      <c r="L136" s="16">
        <v>1085.3</v>
      </c>
      <c r="M136" s="15">
        <v>879.8</v>
      </c>
      <c r="N136" s="16">
        <v>8497.7000000000007</v>
      </c>
      <c r="O136" s="16">
        <v>1920.9</v>
      </c>
      <c r="P136" s="15">
        <v>409.2</v>
      </c>
      <c r="Q136" s="16">
        <v>1511.7</v>
      </c>
      <c r="R136" s="15">
        <v>609.70000000000005</v>
      </c>
      <c r="S136" s="15">
        <v>746.3</v>
      </c>
      <c r="T136" s="15">
        <v>524.5</v>
      </c>
      <c r="U136" s="15">
        <v>221.9</v>
      </c>
      <c r="V136" s="15">
        <v>477.5</v>
      </c>
      <c r="W136" s="15">
        <v>268.5</v>
      </c>
      <c r="X136" s="15">
        <v>780.2</v>
      </c>
      <c r="Y136" s="16">
        <v>1123</v>
      </c>
      <c r="Z136" s="15">
        <v>494.7</v>
      </c>
      <c r="AA136" s="15">
        <v>701.3</v>
      </c>
      <c r="AB136" s="15">
        <v>627.79999999999995</v>
      </c>
      <c r="AC136" s="15">
        <v>747.9</v>
      </c>
      <c r="AD136" s="15" t="s">
        <v>228</v>
      </c>
    </row>
    <row r="137" spans="1:30" x14ac:dyDescent="0.35">
      <c r="A137" s="10">
        <v>31868</v>
      </c>
      <c r="B137" s="16">
        <v>12011.1</v>
      </c>
      <c r="C137" s="16">
        <v>3456.9</v>
      </c>
      <c r="D137" s="15">
        <v>452.5</v>
      </c>
      <c r="E137" s="15">
        <v>257.2</v>
      </c>
      <c r="F137" s="15">
        <v>51.6</v>
      </c>
      <c r="G137" s="15">
        <v>27.6</v>
      </c>
      <c r="H137" s="15">
        <v>178</v>
      </c>
      <c r="I137" s="15">
        <v>112.5</v>
      </c>
      <c r="J137" s="15">
        <v>649.5</v>
      </c>
      <c r="K137" s="16">
        <v>1985.3</v>
      </c>
      <c r="L137" s="16">
        <v>1107</v>
      </c>
      <c r="M137" s="15">
        <v>878.3</v>
      </c>
      <c r="N137" s="16">
        <v>8554.2000000000007</v>
      </c>
      <c r="O137" s="16">
        <v>1939.5</v>
      </c>
      <c r="P137" s="15">
        <v>411.7</v>
      </c>
      <c r="Q137" s="16">
        <v>1527.8</v>
      </c>
      <c r="R137" s="15">
        <v>619.6</v>
      </c>
      <c r="S137" s="15">
        <v>753</v>
      </c>
      <c r="T137" s="15">
        <v>536.6</v>
      </c>
      <c r="U137" s="15">
        <v>216.4</v>
      </c>
      <c r="V137" s="15">
        <v>482.2</v>
      </c>
      <c r="W137" s="15">
        <v>272.5</v>
      </c>
      <c r="X137" s="15">
        <v>772.4</v>
      </c>
      <c r="Y137" s="16">
        <v>1136.0999999999999</v>
      </c>
      <c r="Z137" s="15">
        <v>493</v>
      </c>
      <c r="AA137" s="15">
        <v>708.1</v>
      </c>
      <c r="AB137" s="15">
        <v>633.29999999999995</v>
      </c>
      <c r="AC137" s="15">
        <v>744.4</v>
      </c>
      <c r="AD137" s="15" t="s">
        <v>228</v>
      </c>
    </row>
    <row r="138" spans="1:30" x14ac:dyDescent="0.35">
      <c r="A138" s="10">
        <v>31898</v>
      </c>
      <c r="B138" s="16">
        <v>12383.7</v>
      </c>
      <c r="C138" s="16">
        <v>3679</v>
      </c>
      <c r="D138" s="15">
        <v>488.2</v>
      </c>
      <c r="E138" s="15">
        <v>281.7</v>
      </c>
      <c r="F138" s="15">
        <v>61.5</v>
      </c>
      <c r="G138" s="15">
        <v>38</v>
      </c>
      <c r="H138" s="15">
        <v>182.3</v>
      </c>
      <c r="I138" s="15">
        <v>114.1</v>
      </c>
      <c r="J138" s="15">
        <v>725.9</v>
      </c>
      <c r="K138" s="16">
        <v>2069.1</v>
      </c>
      <c r="L138" s="16">
        <v>1158.9000000000001</v>
      </c>
      <c r="M138" s="15">
        <v>910.2</v>
      </c>
      <c r="N138" s="16">
        <v>8704.7000000000007</v>
      </c>
      <c r="O138" s="16">
        <v>1971.8</v>
      </c>
      <c r="P138" s="15">
        <v>418.3</v>
      </c>
      <c r="Q138" s="16">
        <v>1553.5</v>
      </c>
      <c r="R138" s="15">
        <v>625.29999999999995</v>
      </c>
      <c r="S138" s="15">
        <v>762.3</v>
      </c>
      <c r="T138" s="15">
        <v>538.1</v>
      </c>
      <c r="U138" s="15">
        <v>224.1</v>
      </c>
      <c r="V138" s="15">
        <v>488.5</v>
      </c>
      <c r="W138" s="15">
        <v>285.39999999999998</v>
      </c>
      <c r="X138" s="15">
        <v>783.7</v>
      </c>
      <c r="Y138" s="16">
        <v>1139.8</v>
      </c>
      <c r="Z138" s="15">
        <v>512.5</v>
      </c>
      <c r="AA138" s="15">
        <v>732.9</v>
      </c>
      <c r="AB138" s="15">
        <v>634.5</v>
      </c>
      <c r="AC138" s="15">
        <v>767.9</v>
      </c>
      <c r="AD138" s="15" t="s">
        <v>228</v>
      </c>
    </row>
    <row r="139" spans="1:30" x14ac:dyDescent="0.35">
      <c r="A139" s="10">
        <v>31929</v>
      </c>
      <c r="B139" s="16">
        <v>12666</v>
      </c>
      <c r="C139" s="16">
        <v>3815.6</v>
      </c>
      <c r="D139" s="15">
        <v>502.9</v>
      </c>
      <c r="E139" s="15">
        <v>303.3</v>
      </c>
      <c r="F139" s="15">
        <v>73</v>
      </c>
      <c r="G139" s="15">
        <v>41.7</v>
      </c>
      <c r="H139" s="15">
        <v>188.6</v>
      </c>
      <c r="I139" s="15">
        <v>117.7</v>
      </c>
      <c r="J139" s="15">
        <v>782.7</v>
      </c>
      <c r="K139" s="16">
        <v>2109</v>
      </c>
      <c r="L139" s="16">
        <v>1162.8</v>
      </c>
      <c r="M139" s="15">
        <v>946.3</v>
      </c>
      <c r="N139" s="16">
        <v>8850.4</v>
      </c>
      <c r="O139" s="16">
        <v>2001</v>
      </c>
      <c r="P139" s="15">
        <v>428.3</v>
      </c>
      <c r="Q139" s="16">
        <v>1572.8</v>
      </c>
      <c r="R139" s="15">
        <v>651.1</v>
      </c>
      <c r="S139" s="15">
        <v>767.3</v>
      </c>
      <c r="T139" s="15">
        <v>538.79999999999995</v>
      </c>
      <c r="U139" s="15">
        <v>228.5</v>
      </c>
      <c r="V139" s="15">
        <v>486</v>
      </c>
      <c r="W139" s="15">
        <v>295.8</v>
      </c>
      <c r="X139" s="15">
        <v>771.7</v>
      </c>
      <c r="Y139" s="16">
        <v>1157.7</v>
      </c>
      <c r="Z139" s="15">
        <v>528.6</v>
      </c>
      <c r="AA139" s="15">
        <v>745.3</v>
      </c>
      <c r="AB139" s="15">
        <v>651.20000000000005</v>
      </c>
      <c r="AC139" s="15">
        <v>794.6</v>
      </c>
      <c r="AD139" s="15" t="s">
        <v>228</v>
      </c>
    </row>
    <row r="140" spans="1:30" x14ac:dyDescent="0.35">
      <c r="A140" s="10">
        <v>31959</v>
      </c>
      <c r="B140" s="16">
        <v>12799.4</v>
      </c>
      <c r="C140" s="16">
        <v>3894</v>
      </c>
      <c r="D140" s="15">
        <v>517.5</v>
      </c>
      <c r="E140" s="15">
        <v>318.3</v>
      </c>
      <c r="F140" s="15">
        <v>84.1</v>
      </c>
      <c r="G140" s="15">
        <v>42.5</v>
      </c>
      <c r="H140" s="15">
        <v>191.7</v>
      </c>
      <c r="I140" s="15">
        <v>118.5</v>
      </c>
      <c r="J140" s="15">
        <v>811.6</v>
      </c>
      <c r="K140" s="16">
        <v>2128.1999999999998</v>
      </c>
      <c r="L140" s="16">
        <v>1177</v>
      </c>
      <c r="M140" s="15">
        <v>951.2</v>
      </c>
      <c r="N140" s="16">
        <v>8905.4</v>
      </c>
      <c r="O140" s="16">
        <v>1999.7</v>
      </c>
      <c r="P140" s="15">
        <v>418.9</v>
      </c>
      <c r="Q140" s="16">
        <v>1580.7</v>
      </c>
      <c r="R140" s="15">
        <v>650.70000000000005</v>
      </c>
      <c r="S140" s="15">
        <v>783</v>
      </c>
      <c r="T140" s="15">
        <v>551</v>
      </c>
      <c r="U140" s="15">
        <v>231.9</v>
      </c>
      <c r="V140" s="15">
        <v>499.1</v>
      </c>
      <c r="W140" s="15">
        <v>303.60000000000002</v>
      </c>
      <c r="X140" s="15">
        <v>694.8</v>
      </c>
      <c r="Y140" s="16">
        <v>1180.7</v>
      </c>
      <c r="Z140" s="15">
        <v>545.79999999999995</v>
      </c>
      <c r="AA140" s="15">
        <v>762.9</v>
      </c>
      <c r="AB140" s="15">
        <v>654.5</v>
      </c>
      <c r="AC140" s="15">
        <v>830.8</v>
      </c>
      <c r="AD140" s="15" t="s">
        <v>228</v>
      </c>
    </row>
    <row r="141" spans="1:30" x14ac:dyDescent="0.35">
      <c r="A141" s="10">
        <v>31990</v>
      </c>
      <c r="B141" s="16">
        <v>12808.8</v>
      </c>
      <c r="C141" s="16">
        <v>3914.5</v>
      </c>
      <c r="D141" s="15">
        <v>522.70000000000005</v>
      </c>
      <c r="E141" s="15">
        <v>320.39999999999998</v>
      </c>
      <c r="F141" s="15">
        <v>81.900000000000006</v>
      </c>
      <c r="G141" s="15">
        <v>43.7</v>
      </c>
      <c r="H141" s="15">
        <v>194.9</v>
      </c>
      <c r="I141" s="15">
        <v>118.6</v>
      </c>
      <c r="J141" s="15">
        <v>827.1</v>
      </c>
      <c r="K141" s="16">
        <v>2125.6</v>
      </c>
      <c r="L141" s="16">
        <v>1173.4000000000001</v>
      </c>
      <c r="M141" s="15">
        <v>952.3</v>
      </c>
      <c r="N141" s="16">
        <v>8894.2999999999993</v>
      </c>
      <c r="O141" s="16">
        <v>2015.4</v>
      </c>
      <c r="P141" s="15">
        <v>422.4</v>
      </c>
      <c r="Q141" s="16">
        <v>1593</v>
      </c>
      <c r="R141" s="15">
        <v>661.3</v>
      </c>
      <c r="S141" s="15">
        <v>791.3</v>
      </c>
      <c r="T141" s="15">
        <v>553.9</v>
      </c>
      <c r="U141" s="15">
        <v>237.4</v>
      </c>
      <c r="V141" s="15">
        <v>501.9</v>
      </c>
      <c r="W141" s="15">
        <v>290.5</v>
      </c>
      <c r="X141" s="15">
        <v>683.5</v>
      </c>
      <c r="Y141" s="16">
        <v>1181.9000000000001</v>
      </c>
      <c r="Z141" s="15">
        <v>545.1</v>
      </c>
      <c r="AA141" s="15">
        <v>746.7</v>
      </c>
      <c r="AB141" s="15">
        <v>651.79999999999995</v>
      </c>
      <c r="AC141" s="15">
        <v>824.9</v>
      </c>
      <c r="AD141" s="15" t="s">
        <v>228</v>
      </c>
    </row>
    <row r="142" spans="1:30" x14ac:dyDescent="0.35">
      <c r="A142" s="10">
        <v>32021</v>
      </c>
      <c r="B142" s="16">
        <v>12489.8</v>
      </c>
      <c r="C142" s="16">
        <v>3776.9</v>
      </c>
      <c r="D142" s="15">
        <v>498.4</v>
      </c>
      <c r="E142" s="15">
        <v>305.7</v>
      </c>
      <c r="F142" s="15">
        <v>76.3</v>
      </c>
      <c r="G142" s="15">
        <v>39.700000000000003</v>
      </c>
      <c r="H142" s="15">
        <v>189.7</v>
      </c>
      <c r="I142" s="15">
        <v>115.2</v>
      </c>
      <c r="J142" s="15">
        <v>794</v>
      </c>
      <c r="K142" s="16">
        <v>2063.5</v>
      </c>
      <c r="L142" s="16">
        <v>1156.3</v>
      </c>
      <c r="M142" s="15">
        <v>907.2</v>
      </c>
      <c r="N142" s="16">
        <v>8712.9</v>
      </c>
      <c r="O142" s="16">
        <v>1980.9</v>
      </c>
      <c r="P142" s="15">
        <v>414.3</v>
      </c>
      <c r="Q142" s="16">
        <v>1566.6</v>
      </c>
      <c r="R142" s="15">
        <v>656.2</v>
      </c>
      <c r="S142" s="15">
        <v>775.4</v>
      </c>
      <c r="T142" s="15">
        <v>537.29999999999995</v>
      </c>
      <c r="U142" s="15">
        <v>238</v>
      </c>
      <c r="V142" s="15">
        <v>492.6</v>
      </c>
      <c r="W142" s="15">
        <v>270.39999999999998</v>
      </c>
      <c r="X142" s="15">
        <v>780.1</v>
      </c>
      <c r="Y142" s="16">
        <v>1149</v>
      </c>
      <c r="Z142" s="15">
        <v>506.6</v>
      </c>
      <c r="AA142" s="15">
        <v>716.2</v>
      </c>
      <c r="AB142" s="15">
        <v>626.1</v>
      </c>
      <c r="AC142" s="15">
        <v>759.3</v>
      </c>
      <c r="AD142" s="15" t="s">
        <v>228</v>
      </c>
    </row>
    <row r="143" spans="1:30" x14ac:dyDescent="0.35">
      <c r="A143" s="10">
        <v>32051</v>
      </c>
      <c r="B143" s="16">
        <v>12550</v>
      </c>
      <c r="C143" s="16">
        <v>3753.3</v>
      </c>
      <c r="D143" s="15">
        <v>466.1</v>
      </c>
      <c r="E143" s="15">
        <v>296.8</v>
      </c>
      <c r="F143" s="15">
        <v>75.400000000000006</v>
      </c>
      <c r="G143" s="15">
        <v>34.1</v>
      </c>
      <c r="H143" s="15">
        <v>187.2</v>
      </c>
      <c r="I143" s="15">
        <v>116.1</v>
      </c>
      <c r="J143" s="15">
        <v>797.2</v>
      </c>
      <c r="K143" s="16">
        <v>2077.1</v>
      </c>
      <c r="L143" s="16">
        <v>1154.3</v>
      </c>
      <c r="M143" s="15">
        <v>922.8</v>
      </c>
      <c r="N143" s="16">
        <v>8796.7000000000007</v>
      </c>
      <c r="O143" s="16">
        <v>2014.4</v>
      </c>
      <c r="P143" s="15">
        <v>414.7</v>
      </c>
      <c r="Q143" s="16">
        <v>1599.6</v>
      </c>
      <c r="R143" s="15">
        <v>654</v>
      </c>
      <c r="S143" s="15">
        <v>776.3</v>
      </c>
      <c r="T143" s="15">
        <v>534.20000000000005</v>
      </c>
      <c r="U143" s="15">
        <v>242.1</v>
      </c>
      <c r="V143" s="15">
        <v>502</v>
      </c>
      <c r="W143" s="15">
        <v>268.8</v>
      </c>
      <c r="X143" s="15">
        <v>818.2</v>
      </c>
      <c r="Y143" s="16">
        <v>1172.8</v>
      </c>
      <c r="Z143" s="15">
        <v>504.7</v>
      </c>
      <c r="AA143" s="15">
        <v>701</v>
      </c>
      <c r="AB143" s="15">
        <v>625.6</v>
      </c>
      <c r="AC143" s="15">
        <v>759</v>
      </c>
      <c r="AD143" s="15" t="s">
        <v>228</v>
      </c>
    </row>
    <row r="144" spans="1:30" x14ac:dyDescent="0.35">
      <c r="A144" s="10">
        <v>32082</v>
      </c>
      <c r="B144" s="16">
        <v>12464.4</v>
      </c>
      <c r="C144" s="16">
        <v>3670.8</v>
      </c>
      <c r="D144" s="15">
        <v>438.4</v>
      </c>
      <c r="E144" s="15">
        <v>289.3</v>
      </c>
      <c r="F144" s="15">
        <v>70.400000000000006</v>
      </c>
      <c r="G144" s="15">
        <v>31.3</v>
      </c>
      <c r="H144" s="15">
        <v>187.6</v>
      </c>
      <c r="I144" s="15">
        <v>116.5</v>
      </c>
      <c r="J144" s="15">
        <v>765.7</v>
      </c>
      <c r="K144" s="16">
        <v>2060.9</v>
      </c>
      <c r="L144" s="16">
        <v>1146.5</v>
      </c>
      <c r="M144" s="15">
        <v>914.4</v>
      </c>
      <c r="N144" s="16">
        <v>8793.6</v>
      </c>
      <c r="O144" s="16">
        <v>2046.7</v>
      </c>
      <c r="P144" s="15">
        <v>413.7</v>
      </c>
      <c r="Q144" s="16">
        <v>1633</v>
      </c>
      <c r="R144" s="15">
        <v>640.6</v>
      </c>
      <c r="S144" s="15">
        <v>776.6</v>
      </c>
      <c r="T144" s="15">
        <v>532.79999999999995</v>
      </c>
      <c r="U144" s="15">
        <v>243.7</v>
      </c>
      <c r="V144" s="15">
        <v>505.9</v>
      </c>
      <c r="W144" s="15">
        <v>254.5</v>
      </c>
      <c r="X144" s="15">
        <v>832.2</v>
      </c>
      <c r="Y144" s="16">
        <v>1178.5</v>
      </c>
      <c r="Z144" s="15">
        <v>500.9</v>
      </c>
      <c r="AA144" s="15">
        <v>695.1</v>
      </c>
      <c r="AB144" s="15">
        <v>617.29999999999995</v>
      </c>
      <c r="AC144" s="15">
        <v>745.3</v>
      </c>
      <c r="AD144" s="15" t="s">
        <v>228</v>
      </c>
    </row>
    <row r="145" spans="1:30" x14ac:dyDescent="0.35">
      <c r="A145" s="10">
        <v>32112</v>
      </c>
      <c r="B145" s="16">
        <v>12432.9</v>
      </c>
      <c r="C145" s="16">
        <v>3589.1</v>
      </c>
      <c r="D145" s="15">
        <v>419.8</v>
      </c>
      <c r="E145" s="15">
        <v>278.2</v>
      </c>
      <c r="F145" s="15">
        <v>62.4</v>
      </c>
      <c r="G145" s="15">
        <v>30.2</v>
      </c>
      <c r="H145" s="15">
        <v>185.7</v>
      </c>
      <c r="I145" s="15">
        <v>116.4</v>
      </c>
      <c r="J145" s="15">
        <v>738.1</v>
      </c>
      <c r="K145" s="16">
        <v>2036.6</v>
      </c>
      <c r="L145" s="16">
        <v>1139.9000000000001</v>
      </c>
      <c r="M145" s="15">
        <v>896.7</v>
      </c>
      <c r="N145" s="16">
        <v>8843.7000000000007</v>
      </c>
      <c r="O145" s="16">
        <v>2078.6</v>
      </c>
      <c r="P145" s="15">
        <v>423.1</v>
      </c>
      <c r="Q145" s="16">
        <v>1655.5</v>
      </c>
      <c r="R145" s="15">
        <v>630.5</v>
      </c>
      <c r="S145" s="15">
        <v>776.4</v>
      </c>
      <c r="T145" s="15">
        <v>539.1</v>
      </c>
      <c r="U145" s="15">
        <v>237.3</v>
      </c>
      <c r="V145" s="15">
        <v>513.29999999999995</v>
      </c>
      <c r="W145" s="15">
        <v>252.9</v>
      </c>
      <c r="X145" s="15">
        <v>834.7</v>
      </c>
      <c r="Y145" s="16">
        <v>1174.5</v>
      </c>
      <c r="Z145" s="15">
        <v>504</v>
      </c>
      <c r="AA145" s="15">
        <v>721.5</v>
      </c>
      <c r="AB145" s="15">
        <v>617.20000000000005</v>
      </c>
      <c r="AC145" s="15">
        <v>740.2</v>
      </c>
      <c r="AD145" s="15" t="s">
        <v>228</v>
      </c>
    </row>
    <row r="146" spans="1:30" x14ac:dyDescent="0.35">
      <c r="A146" s="10">
        <v>32143</v>
      </c>
      <c r="B146" s="16">
        <v>12199.5</v>
      </c>
      <c r="C146" s="16">
        <v>3472</v>
      </c>
      <c r="D146" s="15">
        <v>410.2</v>
      </c>
      <c r="E146" s="15">
        <v>276.3</v>
      </c>
      <c r="F146" s="15">
        <v>62.2</v>
      </c>
      <c r="G146" s="15">
        <v>28.2</v>
      </c>
      <c r="H146" s="15">
        <v>185.9</v>
      </c>
      <c r="I146" s="15">
        <v>118.4</v>
      </c>
      <c r="J146" s="15">
        <v>668.9</v>
      </c>
      <c r="K146" s="16">
        <v>1998.2</v>
      </c>
      <c r="L146" s="16">
        <v>1123.2</v>
      </c>
      <c r="M146" s="15">
        <v>874.9</v>
      </c>
      <c r="N146" s="16">
        <v>8727.5</v>
      </c>
      <c r="O146" s="16">
        <v>2012.5</v>
      </c>
      <c r="P146" s="15">
        <v>421.1</v>
      </c>
      <c r="Q146" s="16">
        <v>1591.5</v>
      </c>
      <c r="R146" s="15">
        <v>627.1</v>
      </c>
      <c r="S146" s="15">
        <v>775.3</v>
      </c>
      <c r="T146" s="15">
        <v>545.4</v>
      </c>
      <c r="U146" s="15">
        <v>229.9</v>
      </c>
      <c r="V146" s="15">
        <v>517.20000000000005</v>
      </c>
      <c r="W146" s="15">
        <v>257.10000000000002</v>
      </c>
      <c r="X146" s="15">
        <v>833.1</v>
      </c>
      <c r="Y146" s="16">
        <v>1171.8</v>
      </c>
      <c r="Z146" s="15">
        <v>494.7</v>
      </c>
      <c r="AA146" s="15">
        <v>692.5</v>
      </c>
      <c r="AB146" s="15">
        <v>604.4</v>
      </c>
      <c r="AC146" s="15">
        <v>741.9</v>
      </c>
      <c r="AD146" s="15" t="s">
        <v>228</v>
      </c>
    </row>
    <row r="147" spans="1:30" x14ac:dyDescent="0.35">
      <c r="A147" s="10">
        <v>32174</v>
      </c>
      <c r="B147" s="16">
        <v>12302.6</v>
      </c>
      <c r="C147" s="16">
        <v>3513.8</v>
      </c>
      <c r="D147" s="15">
        <v>416.4</v>
      </c>
      <c r="E147" s="15">
        <v>278.2</v>
      </c>
      <c r="F147" s="15">
        <v>60.8</v>
      </c>
      <c r="G147" s="15">
        <v>29.7</v>
      </c>
      <c r="H147" s="15">
        <v>187.6</v>
      </c>
      <c r="I147" s="15">
        <v>119.5</v>
      </c>
      <c r="J147" s="15">
        <v>674.3</v>
      </c>
      <c r="K147" s="16">
        <v>2025.5</v>
      </c>
      <c r="L147" s="16">
        <v>1131.0999999999999</v>
      </c>
      <c r="M147" s="15">
        <v>894.4</v>
      </c>
      <c r="N147" s="16">
        <v>8788.7999999999993</v>
      </c>
      <c r="O147" s="16">
        <v>2020.9</v>
      </c>
      <c r="P147" s="15">
        <v>429</v>
      </c>
      <c r="Q147" s="16">
        <v>1592</v>
      </c>
      <c r="R147" s="15">
        <v>636.6</v>
      </c>
      <c r="S147" s="15">
        <v>776.5</v>
      </c>
      <c r="T147" s="15">
        <v>551.9</v>
      </c>
      <c r="U147" s="15">
        <v>224.5</v>
      </c>
      <c r="V147" s="15">
        <v>510.7</v>
      </c>
      <c r="W147" s="15">
        <v>250.5</v>
      </c>
      <c r="X147" s="15">
        <v>845.9</v>
      </c>
      <c r="Y147" s="16">
        <v>1193.7</v>
      </c>
      <c r="Z147" s="15">
        <v>493.5</v>
      </c>
      <c r="AA147" s="15">
        <v>705.1</v>
      </c>
      <c r="AB147" s="15">
        <v>600</v>
      </c>
      <c r="AC147" s="15">
        <v>755.4</v>
      </c>
      <c r="AD147" s="15" t="s">
        <v>228</v>
      </c>
    </row>
    <row r="148" spans="1:30" x14ac:dyDescent="0.35">
      <c r="A148" s="10">
        <v>32203</v>
      </c>
      <c r="B148" s="16">
        <v>12362</v>
      </c>
      <c r="C148" s="16">
        <v>3517.1</v>
      </c>
      <c r="D148" s="15">
        <v>427.8</v>
      </c>
      <c r="E148" s="15">
        <v>273.89999999999998</v>
      </c>
      <c r="F148" s="15">
        <v>51.6</v>
      </c>
      <c r="G148" s="15">
        <v>33.299999999999997</v>
      </c>
      <c r="H148" s="15">
        <v>189</v>
      </c>
      <c r="I148" s="15">
        <v>117.5</v>
      </c>
      <c r="J148" s="15">
        <v>672.3</v>
      </c>
      <c r="K148" s="16">
        <v>2025.7</v>
      </c>
      <c r="L148" s="16">
        <v>1139.4000000000001</v>
      </c>
      <c r="M148" s="15">
        <v>886.3</v>
      </c>
      <c r="N148" s="16">
        <v>8844.7999999999993</v>
      </c>
      <c r="O148" s="16">
        <v>2033</v>
      </c>
      <c r="P148" s="15">
        <v>431.4</v>
      </c>
      <c r="Q148" s="16">
        <v>1601.6</v>
      </c>
      <c r="R148" s="15">
        <v>639.6</v>
      </c>
      <c r="S148" s="15">
        <v>784.3</v>
      </c>
      <c r="T148" s="15">
        <v>556.70000000000005</v>
      </c>
      <c r="U148" s="15">
        <v>227.6</v>
      </c>
      <c r="V148" s="15">
        <v>521.9</v>
      </c>
      <c r="W148" s="15">
        <v>254.1</v>
      </c>
      <c r="X148" s="15">
        <v>844.7</v>
      </c>
      <c r="Y148" s="16">
        <v>1189.5999999999999</v>
      </c>
      <c r="Z148" s="15">
        <v>496.7</v>
      </c>
      <c r="AA148" s="15">
        <v>702.1</v>
      </c>
      <c r="AB148" s="15">
        <v>605.9</v>
      </c>
      <c r="AC148" s="15">
        <v>772.9</v>
      </c>
      <c r="AD148" s="15" t="s">
        <v>228</v>
      </c>
    </row>
    <row r="149" spans="1:30" x14ac:dyDescent="0.35">
      <c r="A149" s="10">
        <v>32234</v>
      </c>
      <c r="B149" s="16">
        <v>12440.6</v>
      </c>
      <c r="C149" s="16">
        <v>3582.1</v>
      </c>
      <c r="D149" s="15">
        <v>438.6</v>
      </c>
      <c r="E149" s="15">
        <v>269.89999999999998</v>
      </c>
      <c r="F149" s="15">
        <v>48.9</v>
      </c>
      <c r="G149" s="15">
        <v>35.4</v>
      </c>
      <c r="H149" s="15">
        <v>185.6</v>
      </c>
      <c r="I149" s="15">
        <v>117.2</v>
      </c>
      <c r="J149" s="15">
        <v>691.7</v>
      </c>
      <c r="K149" s="16">
        <v>2064.6999999999998</v>
      </c>
      <c r="L149" s="16">
        <v>1171.7</v>
      </c>
      <c r="M149" s="15">
        <v>893</v>
      </c>
      <c r="N149" s="16">
        <v>8858.5</v>
      </c>
      <c r="O149" s="16">
        <v>2039.9</v>
      </c>
      <c r="P149" s="15">
        <v>425.6</v>
      </c>
      <c r="Q149" s="16">
        <v>1614.4</v>
      </c>
      <c r="R149" s="15">
        <v>642.5</v>
      </c>
      <c r="S149" s="15">
        <v>789.1</v>
      </c>
      <c r="T149" s="15">
        <v>564.6</v>
      </c>
      <c r="U149" s="15">
        <v>224.5</v>
      </c>
      <c r="V149" s="15">
        <v>529.1</v>
      </c>
      <c r="W149" s="15">
        <v>274.8</v>
      </c>
      <c r="X149" s="15">
        <v>843.5</v>
      </c>
      <c r="Y149" s="16">
        <v>1183.9000000000001</v>
      </c>
      <c r="Z149" s="15">
        <v>490</v>
      </c>
      <c r="AA149" s="15">
        <v>709.1</v>
      </c>
      <c r="AB149" s="15">
        <v>598.9</v>
      </c>
      <c r="AC149" s="15">
        <v>757.8</v>
      </c>
      <c r="AD149" s="15" t="s">
        <v>228</v>
      </c>
    </row>
    <row r="150" spans="1:30" x14ac:dyDescent="0.35">
      <c r="A150" s="10">
        <v>32264</v>
      </c>
      <c r="B150" s="16">
        <v>12809.2</v>
      </c>
      <c r="C150" s="16">
        <v>3793</v>
      </c>
      <c r="D150" s="15">
        <v>468.9</v>
      </c>
      <c r="E150" s="15">
        <v>310.39999999999998</v>
      </c>
      <c r="F150" s="15">
        <v>68.599999999999994</v>
      </c>
      <c r="G150" s="15">
        <v>43.5</v>
      </c>
      <c r="H150" s="15">
        <v>198.4</v>
      </c>
      <c r="I150" s="15">
        <v>119.2</v>
      </c>
      <c r="J150" s="15">
        <v>773.2</v>
      </c>
      <c r="K150" s="16">
        <v>2121.3000000000002</v>
      </c>
      <c r="L150" s="16">
        <v>1195</v>
      </c>
      <c r="M150" s="15">
        <v>926.3</v>
      </c>
      <c r="N150" s="16">
        <v>9016.2000000000007</v>
      </c>
      <c r="O150" s="16">
        <v>2065</v>
      </c>
      <c r="P150" s="15">
        <v>441.1</v>
      </c>
      <c r="Q150" s="16">
        <v>1623.9</v>
      </c>
      <c r="R150" s="15">
        <v>659.2</v>
      </c>
      <c r="S150" s="15">
        <v>799.3</v>
      </c>
      <c r="T150" s="15">
        <v>572.9</v>
      </c>
      <c r="U150" s="15">
        <v>226.5</v>
      </c>
      <c r="V150" s="15">
        <v>524.70000000000005</v>
      </c>
      <c r="W150" s="15">
        <v>299</v>
      </c>
      <c r="X150" s="15">
        <v>829.3</v>
      </c>
      <c r="Y150" s="16">
        <v>1192.5</v>
      </c>
      <c r="Z150" s="15">
        <v>510.9</v>
      </c>
      <c r="AA150" s="15">
        <v>729.3</v>
      </c>
      <c r="AB150" s="15">
        <v>610.6</v>
      </c>
      <c r="AC150" s="15">
        <v>796.5</v>
      </c>
      <c r="AD150" s="15" t="s">
        <v>228</v>
      </c>
    </row>
    <row r="151" spans="1:30" x14ac:dyDescent="0.35">
      <c r="A151" s="10">
        <v>32295</v>
      </c>
      <c r="B151" s="16">
        <v>13025.3</v>
      </c>
      <c r="C151" s="16">
        <v>3895</v>
      </c>
      <c r="D151" s="15">
        <v>473</v>
      </c>
      <c r="E151" s="15">
        <v>332.2</v>
      </c>
      <c r="F151" s="15">
        <v>80.400000000000006</v>
      </c>
      <c r="G151" s="15">
        <v>45.9</v>
      </c>
      <c r="H151" s="15">
        <v>205.9</v>
      </c>
      <c r="I151" s="15">
        <v>125.5</v>
      </c>
      <c r="J151" s="15">
        <v>813.2</v>
      </c>
      <c r="K151" s="16">
        <v>2151.1999999999998</v>
      </c>
      <c r="L151" s="16">
        <v>1191.7</v>
      </c>
      <c r="M151" s="15">
        <v>959.5</v>
      </c>
      <c r="N151" s="16">
        <v>9130.2999999999993</v>
      </c>
      <c r="O151" s="16">
        <v>2081.5</v>
      </c>
      <c r="P151" s="15">
        <v>438</v>
      </c>
      <c r="Q151" s="16">
        <v>1643.5</v>
      </c>
      <c r="R151" s="15">
        <v>676.8</v>
      </c>
      <c r="S151" s="15">
        <v>806.5</v>
      </c>
      <c r="T151" s="15">
        <v>567.6</v>
      </c>
      <c r="U151" s="15">
        <v>238.8</v>
      </c>
      <c r="V151" s="15">
        <v>541.79999999999995</v>
      </c>
      <c r="W151" s="15">
        <v>312.5</v>
      </c>
      <c r="X151" s="15">
        <v>820.5</v>
      </c>
      <c r="Y151" s="16">
        <v>1196.5</v>
      </c>
      <c r="Z151" s="15">
        <v>519.79999999999995</v>
      </c>
      <c r="AA151" s="15">
        <v>737.6</v>
      </c>
      <c r="AB151" s="15">
        <v>618.9</v>
      </c>
      <c r="AC151" s="15">
        <v>817.9</v>
      </c>
      <c r="AD151" s="15" t="s">
        <v>228</v>
      </c>
    </row>
    <row r="152" spans="1:30" x14ac:dyDescent="0.35">
      <c r="A152" s="10">
        <v>32325</v>
      </c>
      <c r="B152" s="16">
        <v>13157.2</v>
      </c>
      <c r="C152" s="16">
        <v>3994.7</v>
      </c>
      <c r="D152" s="15">
        <v>498.3</v>
      </c>
      <c r="E152" s="15">
        <v>341.7</v>
      </c>
      <c r="F152" s="15">
        <v>89.7</v>
      </c>
      <c r="G152" s="15">
        <v>46.1</v>
      </c>
      <c r="H152" s="15">
        <v>205.9</v>
      </c>
      <c r="I152" s="15">
        <v>127.2</v>
      </c>
      <c r="J152" s="15">
        <v>844</v>
      </c>
      <c r="K152" s="16">
        <v>2183.5</v>
      </c>
      <c r="L152" s="16">
        <v>1195.2</v>
      </c>
      <c r="M152" s="15">
        <v>988.3</v>
      </c>
      <c r="N152" s="16">
        <v>9162.5</v>
      </c>
      <c r="O152" s="16">
        <v>2074.4</v>
      </c>
      <c r="P152" s="15">
        <v>436.1</v>
      </c>
      <c r="Q152" s="16">
        <v>1638.3</v>
      </c>
      <c r="R152" s="15">
        <v>673.2</v>
      </c>
      <c r="S152" s="15">
        <v>820.7</v>
      </c>
      <c r="T152" s="15">
        <v>576.29999999999995</v>
      </c>
      <c r="U152" s="15">
        <v>244.3</v>
      </c>
      <c r="V152" s="15">
        <v>541.79999999999995</v>
      </c>
      <c r="W152" s="15">
        <v>316.2</v>
      </c>
      <c r="X152" s="15">
        <v>734.2</v>
      </c>
      <c r="Y152" s="16">
        <v>1210.3</v>
      </c>
      <c r="Z152" s="15">
        <v>536.4</v>
      </c>
      <c r="AA152" s="15">
        <v>780.7</v>
      </c>
      <c r="AB152" s="15">
        <v>620.4</v>
      </c>
      <c r="AC152" s="15">
        <v>854.2</v>
      </c>
      <c r="AD152" s="15" t="s">
        <v>228</v>
      </c>
    </row>
    <row r="153" spans="1:30" x14ac:dyDescent="0.35">
      <c r="A153" s="10">
        <v>32356</v>
      </c>
      <c r="B153" s="16">
        <v>13127.2</v>
      </c>
      <c r="C153" s="16">
        <v>4012.7</v>
      </c>
      <c r="D153" s="15">
        <v>495.2</v>
      </c>
      <c r="E153" s="15">
        <v>341.2</v>
      </c>
      <c r="F153" s="15">
        <v>94.9</v>
      </c>
      <c r="G153" s="15">
        <v>46.7</v>
      </c>
      <c r="H153" s="15">
        <v>199.6</v>
      </c>
      <c r="I153" s="15">
        <v>128</v>
      </c>
      <c r="J153" s="15">
        <v>862.8</v>
      </c>
      <c r="K153" s="16">
        <v>2185.5</v>
      </c>
      <c r="L153" s="16">
        <v>1208.4000000000001</v>
      </c>
      <c r="M153" s="15">
        <v>977.1</v>
      </c>
      <c r="N153" s="16">
        <v>9114.5</v>
      </c>
      <c r="O153" s="16">
        <v>2079.8000000000002</v>
      </c>
      <c r="P153" s="15">
        <v>436.6</v>
      </c>
      <c r="Q153" s="16">
        <v>1643.2</v>
      </c>
      <c r="R153" s="15">
        <v>665.4</v>
      </c>
      <c r="S153" s="15">
        <v>813</v>
      </c>
      <c r="T153" s="15">
        <v>571.6</v>
      </c>
      <c r="U153" s="15">
        <v>241.4</v>
      </c>
      <c r="V153" s="15">
        <v>545.9</v>
      </c>
      <c r="W153" s="15">
        <v>310</v>
      </c>
      <c r="X153" s="15">
        <v>718.1</v>
      </c>
      <c r="Y153" s="16">
        <v>1205.2</v>
      </c>
      <c r="Z153" s="15">
        <v>551.29999999999995</v>
      </c>
      <c r="AA153" s="15">
        <v>774.9</v>
      </c>
      <c r="AB153" s="15">
        <v>614.9</v>
      </c>
      <c r="AC153" s="15">
        <v>836.1</v>
      </c>
      <c r="AD153" s="15" t="s">
        <v>228</v>
      </c>
    </row>
    <row r="154" spans="1:30" x14ac:dyDescent="0.35">
      <c r="A154" s="10">
        <v>32387</v>
      </c>
      <c r="B154" s="16">
        <v>12806.4</v>
      </c>
      <c r="C154" s="16">
        <v>3887</v>
      </c>
      <c r="D154" s="15">
        <v>477.1</v>
      </c>
      <c r="E154" s="15">
        <v>322.3</v>
      </c>
      <c r="F154" s="15">
        <v>85.9</v>
      </c>
      <c r="G154" s="15">
        <v>45.2</v>
      </c>
      <c r="H154" s="15">
        <v>191.3</v>
      </c>
      <c r="I154" s="15">
        <v>121.2</v>
      </c>
      <c r="J154" s="15">
        <v>836.9</v>
      </c>
      <c r="K154" s="16">
        <v>2129.4</v>
      </c>
      <c r="L154" s="16">
        <v>1175.5999999999999</v>
      </c>
      <c r="M154" s="15">
        <v>953.9</v>
      </c>
      <c r="N154" s="16">
        <v>8919.5</v>
      </c>
      <c r="O154" s="16">
        <v>2028</v>
      </c>
      <c r="P154" s="15">
        <v>402</v>
      </c>
      <c r="Q154" s="16">
        <v>1626</v>
      </c>
      <c r="R154" s="15">
        <v>667.2</v>
      </c>
      <c r="S154" s="15">
        <v>800.6</v>
      </c>
      <c r="T154" s="15">
        <v>559.79999999999995</v>
      </c>
      <c r="U154" s="15">
        <v>240.8</v>
      </c>
      <c r="V154" s="15">
        <v>539.5</v>
      </c>
      <c r="W154" s="15">
        <v>301.2</v>
      </c>
      <c r="X154" s="15">
        <v>804.5</v>
      </c>
      <c r="Y154" s="16">
        <v>1171.8</v>
      </c>
      <c r="Z154" s="15">
        <v>508.2</v>
      </c>
      <c r="AA154" s="15">
        <v>733.8</v>
      </c>
      <c r="AB154" s="15">
        <v>602.79999999999995</v>
      </c>
      <c r="AC154" s="15">
        <v>762</v>
      </c>
      <c r="AD154" s="15" t="s">
        <v>228</v>
      </c>
    </row>
    <row r="155" spans="1:30" x14ac:dyDescent="0.35">
      <c r="A155" s="10">
        <v>32417</v>
      </c>
      <c r="B155" s="16">
        <v>12842.2</v>
      </c>
      <c r="C155" s="16">
        <v>3845.5</v>
      </c>
      <c r="D155" s="15">
        <v>455.8</v>
      </c>
      <c r="E155" s="15">
        <v>316.8</v>
      </c>
      <c r="F155" s="15">
        <v>82.4</v>
      </c>
      <c r="G155" s="15">
        <v>40.700000000000003</v>
      </c>
      <c r="H155" s="15">
        <v>193.7</v>
      </c>
      <c r="I155" s="15">
        <v>127</v>
      </c>
      <c r="J155" s="15">
        <v>815.5</v>
      </c>
      <c r="K155" s="16">
        <v>2130.4</v>
      </c>
      <c r="L155" s="16">
        <v>1170.5</v>
      </c>
      <c r="M155" s="15">
        <v>959.9</v>
      </c>
      <c r="N155" s="16">
        <v>8996.7000000000007</v>
      </c>
      <c r="O155" s="16">
        <v>2061.9</v>
      </c>
      <c r="P155" s="15">
        <v>411.6</v>
      </c>
      <c r="Q155" s="16">
        <v>1650.4</v>
      </c>
      <c r="R155" s="15">
        <v>666.5</v>
      </c>
      <c r="S155" s="15">
        <v>799.6</v>
      </c>
      <c r="T155" s="15">
        <v>550.70000000000005</v>
      </c>
      <c r="U155" s="15">
        <v>248.9</v>
      </c>
      <c r="V155" s="15">
        <v>550.20000000000005</v>
      </c>
      <c r="W155" s="15">
        <v>301.2</v>
      </c>
      <c r="X155" s="15">
        <v>838</v>
      </c>
      <c r="Y155" s="16">
        <v>1176.0999999999999</v>
      </c>
      <c r="Z155" s="15">
        <v>497.2</v>
      </c>
      <c r="AA155" s="15">
        <v>734.4</v>
      </c>
      <c r="AB155" s="15">
        <v>600.70000000000005</v>
      </c>
      <c r="AC155" s="15">
        <v>770.9</v>
      </c>
      <c r="AD155" s="15" t="s">
        <v>228</v>
      </c>
    </row>
    <row r="156" spans="1:30" x14ac:dyDescent="0.35">
      <c r="A156" s="10">
        <v>32448</v>
      </c>
      <c r="B156" s="16">
        <v>12743.4</v>
      </c>
      <c r="C156" s="16">
        <v>3763.4</v>
      </c>
      <c r="D156" s="15">
        <v>431.1</v>
      </c>
      <c r="E156" s="15">
        <v>305.60000000000002</v>
      </c>
      <c r="F156" s="15">
        <v>75.3</v>
      </c>
      <c r="G156" s="15">
        <v>35.5</v>
      </c>
      <c r="H156" s="15">
        <v>194.8</v>
      </c>
      <c r="I156" s="15">
        <v>126.9</v>
      </c>
      <c r="J156" s="15">
        <v>794.3</v>
      </c>
      <c r="K156" s="16">
        <v>2105.5</v>
      </c>
      <c r="L156" s="16">
        <v>1165.2</v>
      </c>
      <c r="M156" s="15">
        <v>940.3</v>
      </c>
      <c r="N156" s="16">
        <v>8980</v>
      </c>
      <c r="O156" s="16">
        <v>2070.3000000000002</v>
      </c>
      <c r="P156" s="15">
        <v>419.8</v>
      </c>
      <c r="Q156" s="16">
        <v>1650.5</v>
      </c>
      <c r="R156" s="15">
        <v>662.2</v>
      </c>
      <c r="S156" s="15">
        <v>796.1</v>
      </c>
      <c r="T156" s="15">
        <v>552.5</v>
      </c>
      <c r="U156" s="15">
        <v>243.5</v>
      </c>
      <c r="V156" s="15">
        <v>558.70000000000005</v>
      </c>
      <c r="W156" s="15">
        <v>294.89999999999998</v>
      </c>
      <c r="X156" s="15">
        <v>843.3</v>
      </c>
      <c r="Y156" s="16">
        <v>1182.5</v>
      </c>
      <c r="Z156" s="15">
        <v>494.1</v>
      </c>
      <c r="AA156" s="15">
        <v>718.6</v>
      </c>
      <c r="AB156" s="15">
        <v>602.5</v>
      </c>
      <c r="AC156" s="15">
        <v>757</v>
      </c>
      <c r="AD156" s="15" t="s">
        <v>228</v>
      </c>
    </row>
    <row r="157" spans="1:30" x14ac:dyDescent="0.35">
      <c r="A157" s="10">
        <v>32478</v>
      </c>
      <c r="B157" s="16">
        <v>12699.4</v>
      </c>
      <c r="C157" s="16">
        <v>3677.8</v>
      </c>
      <c r="D157" s="15">
        <v>414.9</v>
      </c>
      <c r="E157" s="15">
        <v>301.8</v>
      </c>
      <c r="F157" s="15">
        <v>72.099999999999994</v>
      </c>
      <c r="G157" s="15">
        <v>34.5</v>
      </c>
      <c r="H157" s="15">
        <v>195.1</v>
      </c>
      <c r="I157" s="15">
        <v>127.8</v>
      </c>
      <c r="J157" s="15">
        <v>750.6</v>
      </c>
      <c r="K157" s="16">
        <v>2082.8000000000002</v>
      </c>
      <c r="L157" s="16">
        <v>1145.0999999999999</v>
      </c>
      <c r="M157" s="15">
        <v>937.7</v>
      </c>
      <c r="N157" s="16">
        <v>9021.5</v>
      </c>
      <c r="O157" s="16">
        <v>2087.6999999999998</v>
      </c>
      <c r="P157" s="15">
        <v>419.1</v>
      </c>
      <c r="Q157" s="16">
        <v>1668.6</v>
      </c>
      <c r="R157" s="15">
        <v>661.5</v>
      </c>
      <c r="S157" s="15">
        <v>787.5</v>
      </c>
      <c r="T157" s="15">
        <v>552.6</v>
      </c>
      <c r="U157" s="15">
        <v>234.9</v>
      </c>
      <c r="V157" s="15">
        <v>558</v>
      </c>
      <c r="W157" s="15">
        <v>289.10000000000002</v>
      </c>
      <c r="X157" s="15">
        <v>852</v>
      </c>
      <c r="Y157" s="16">
        <v>1191.8</v>
      </c>
      <c r="Z157" s="15">
        <v>500.8</v>
      </c>
      <c r="AA157" s="15">
        <v>727.9</v>
      </c>
      <c r="AB157" s="15">
        <v>606.70000000000005</v>
      </c>
      <c r="AC157" s="15">
        <v>758.5</v>
      </c>
      <c r="AD157" s="15" t="s">
        <v>228</v>
      </c>
    </row>
    <row r="158" spans="1:30" x14ac:dyDescent="0.35">
      <c r="A158" s="10">
        <v>32509</v>
      </c>
      <c r="B158" s="16">
        <v>12551.9</v>
      </c>
      <c r="C158" s="16">
        <v>3597.8</v>
      </c>
      <c r="D158" s="15">
        <v>409.5</v>
      </c>
      <c r="E158" s="15">
        <v>288.60000000000002</v>
      </c>
      <c r="F158" s="15">
        <v>65.599999999999994</v>
      </c>
      <c r="G158" s="15">
        <v>31.6</v>
      </c>
      <c r="H158" s="15">
        <v>191.4</v>
      </c>
      <c r="I158" s="15">
        <v>126.1</v>
      </c>
      <c r="J158" s="15">
        <v>704.6</v>
      </c>
      <c r="K158" s="16">
        <v>2068.9</v>
      </c>
      <c r="L158" s="16">
        <v>1134.5</v>
      </c>
      <c r="M158" s="15">
        <v>934.4</v>
      </c>
      <c r="N158" s="16">
        <v>8954.1</v>
      </c>
      <c r="O158" s="16">
        <v>2044.1</v>
      </c>
      <c r="P158" s="15">
        <v>422.9</v>
      </c>
      <c r="Q158" s="16">
        <v>1621.2</v>
      </c>
      <c r="R158" s="15">
        <v>655.5</v>
      </c>
      <c r="S158" s="15">
        <v>791.7</v>
      </c>
      <c r="T158" s="15">
        <v>556.79999999999995</v>
      </c>
      <c r="U158" s="15">
        <v>235</v>
      </c>
      <c r="V158" s="15">
        <v>557.9</v>
      </c>
      <c r="W158" s="15">
        <v>285.10000000000002</v>
      </c>
      <c r="X158" s="15">
        <v>855.5</v>
      </c>
      <c r="Y158" s="16">
        <v>1192.4000000000001</v>
      </c>
      <c r="Z158" s="15">
        <v>509.5</v>
      </c>
      <c r="AA158" s="15">
        <v>705.9</v>
      </c>
      <c r="AB158" s="15">
        <v>602.20000000000005</v>
      </c>
      <c r="AC158" s="15">
        <v>754.2</v>
      </c>
      <c r="AD158" s="15" t="s">
        <v>228</v>
      </c>
    </row>
    <row r="159" spans="1:30" x14ac:dyDescent="0.35">
      <c r="A159" s="10">
        <v>32540</v>
      </c>
      <c r="B159" s="16">
        <v>12595.3</v>
      </c>
      <c r="C159" s="16">
        <v>3597</v>
      </c>
      <c r="D159" s="15">
        <v>406.6</v>
      </c>
      <c r="E159" s="15">
        <v>290.89999999999998</v>
      </c>
      <c r="F159" s="15">
        <v>60.8</v>
      </c>
      <c r="G159" s="15">
        <v>32.6</v>
      </c>
      <c r="H159" s="15">
        <v>197.5</v>
      </c>
      <c r="I159" s="15">
        <v>123</v>
      </c>
      <c r="J159" s="15">
        <v>696.9</v>
      </c>
      <c r="K159" s="16">
        <v>2079.5</v>
      </c>
      <c r="L159" s="16">
        <v>1130.9000000000001</v>
      </c>
      <c r="M159" s="15">
        <v>948.7</v>
      </c>
      <c r="N159" s="16">
        <v>8998.2999999999993</v>
      </c>
      <c r="O159" s="16">
        <v>2047</v>
      </c>
      <c r="P159" s="15">
        <v>431</v>
      </c>
      <c r="Q159" s="16">
        <v>1616.1</v>
      </c>
      <c r="R159" s="15">
        <v>660.5</v>
      </c>
      <c r="S159" s="15">
        <v>797</v>
      </c>
      <c r="T159" s="15">
        <v>556.4</v>
      </c>
      <c r="U159" s="15">
        <v>240.6</v>
      </c>
      <c r="V159" s="15">
        <v>571</v>
      </c>
      <c r="W159" s="15">
        <v>288.5</v>
      </c>
      <c r="X159" s="15">
        <v>855.4</v>
      </c>
      <c r="Y159" s="16">
        <v>1202.4000000000001</v>
      </c>
      <c r="Z159" s="15">
        <v>513.9</v>
      </c>
      <c r="AA159" s="15">
        <v>705.4</v>
      </c>
      <c r="AB159" s="15">
        <v>602</v>
      </c>
      <c r="AC159" s="15">
        <v>755.1</v>
      </c>
      <c r="AD159" s="15" t="s">
        <v>228</v>
      </c>
    </row>
    <row r="160" spans="1:30" x14ac:dyDescent="0.35">
      <c r="A160" s="10">
        <v>32568</v>
      </c>
      <c r="B160" s="16">
        <v>12678.1</v>
      </c>
      <c r="C160" s="16">
        <v>3609.5</v>
      </c>
      <c r="D160" s="15">
        <v>415.7</v>
      </c>
      <c r="E160" s="15">
        <v>287.39999999999998</v>
      </c>
      <c r="F160" s="15">
        <v>59.1</v>
      </c>
      <c r="G160" s="15">
        <v>34.1</v>
      </c>
      <c r="H160" s="15">
        <v>194.2</v>
      </c>
      <c r="I160" s="15">
        <v>125.2</v>
      </c>
      <c r="J160" s="15">
        <v>707.1</v>
      </c>
      <c r="K160" s="16">
        <v>2074.1</v>
      </c>
      <c r="L160" s="16">
        <v>1129.3</v>
      </c>
      <c r="M160" s="15">
        <v>944.8</v>
      </c>
      <c r="N160" s="16">
        <v>9068.6</v>
      </c>
      <c r="O160" s="16">
        <v>2052.1</v>
      </c>
      <c r="P160" s="15">
        <v>421.7</v>
      </c>
      <c r="Q160" s="16">
        <v>1630.5</v>
      </c>
      <c r="R160" s="15">
        <v>656.7</v>
      </c>
      <c r="S160" s="15">
        <v>801.3</v>
      </c>
      <c r="T160" s="15">
        <v>557.79999999999995</v>
      </c>
      <c r="U160" s="15">
        <v>243.5</v>
      </c>
      <c r="V160" s="15">
        <v>574.29999999999995</v>
      </c>
      <c r="W160" s="15">
        <v>296.7</v>
      </c>
      <c r="X160" s="15">
        <v>845.6</v>
      </c>
      <c r="Y160" s="16">
        <v>1217.5</v>
      </c>
      <c r="Z160" s="15">
        <v>519.1</v>
      </c>
      <c r="AA160" s="15">
        <v>725.1</v>
      </c>
      <c r="AB160" s="15">
        <v>611.20000000000005</v>
      </c>
      <c r="AC160" s="15">
        <v>769</v>
      </c>
      <c r="AD160" s="15" t="s">
        <v>228</v>
      </c>
    </row>
    <row r="161" spans="1:30" x14ac:dyDescent="0.35">
      <c r="A161" s="10">
        <v>32599</v>
      </c>
      <c r="B161" s="16">
        <v>12711.9</v>
      </c>
      <c r="C161" s="16">
        <v>3671.1</v>
      </c>
      <c r="D161" s="15">
        <v>430.7</v>
      </c>
      <c r="E161" s="15">
        <v>283.3</v>
      </c>
      <c r="F161" s="15">
        <v>54.7</v>
      </c>
      <c r="G161" s="15">
        <v>35.700000000000003</v>
      </c>
      <c r="H161" s="15">
        <v>192.9</v>
      </c>
      <c r="I161" s="15">
        <v>128.6</v>
      </c>
      <c r="J161" s="15">
        <v>726.3</v>
      </c>
      <c r="K161" s="16">
        <v>2102.1</v>
      </c>
      <c r="L161" s="16">
        <v>1131.0999999999999</v>
      </c>
      <c r="M161" s="15">
        <v>971.1</v>
      </c>
      <c r="N161" s="16">
        <v>9040.9</v>
      </c>
      <c r="O161" s="16">
        <v>2038.1</v>
      </c>
      <c r="P161" s="15">
        <v>423</v>
      </c>
      <c r="Q161" s="16">
        <v>1615</v>
      </c>
      <c r="R161" s="15">
        <v>656.2</v>
      </c>
      <c r="S161" s="15">
        <v>805.1</v>
      </c>
      <c r="T161" s="15">
        <v>557.9</v>
      </c>
      <c r="U161" s="15">
        <v>247.2</v>
      </c>
      <c r="V161" s="15">
        <v>563.20000000000005</v>
      </c>
      <c r="W161" s="15">
        <v>295.60000000000002</v>
      </c>
      <c r="X161" s="15">
        <v>842.6</v>
      </c>
      <c r="Y161" s="16">
        <v>1216.7</v>
      </c>
      <c r="Z161" s="15">
        <v>513.79999999999995</v>
      </c>
      <c r="AA161" s="15">
        <v>723.4</v>
      </c>
      <c r="AB161" s="15">
        <v>612.70000000000005</v>
      </c>
      <c r="AC161" s="15">
        <v>773.4</v>
      </c>
      <c r="AD161" s="15" t="s">
        <v>228</v>
      </c>
    </row>
    <row r="162" spans="1:30" x14ac:dyDescent="0.35">
      <c r="A162" s="10">
        <v>32629</v>
      </c>
      <c r="B162" s="16">
        <v>13076.3</v>
      </c>
      <c r="C162" s="16">
        <v>3884.1</v>
      </c>
      <c r="D162" s="15">
        <v>467</v>
      </c>
      <c r="E162" s="15">
        <v>314.10000000000002</v>
      </c>
      <c r="F162" s="15">
        <v>73.099999999999994</v>
      </c>
      <c r="G162" s="15">
        <v>45.4</v>
      </c>
      <c r="H162" s="15">
        <v>195.6</v>
      </c>
      <c r="I162" s="15">
        <v>132.9</v>
      </c>
      <c r="J162" s="15">
        <v>823.9</v>
      </c>
      <c r="K162" s="16">
        <v>2146.3000000000002</v>
      </c>
      <c r="L162" s="16">
        <v>1143.7</v>
      </c>
      <c r="M162" s="16">
        <v>1002.6</v>
      </c>
      <c r="N162" s="16">
        <v>9192.2000000000007</v>
      </c>
      <c r="O162" s="16">
        <v>2067</v>
      </c>
      <c r="P162" s="15">
        <v>408.4</v>
      </c>
      <c r="Q162" s="16">
        <v>1658.6</v>
      </c>
      <c r="R162" s="15">
        <v>666.5</v>
      </c>
      <c r="S162" s="15">
        <v>815.4</v>
      </c>
      <c r="T162" s="15">
        <v>565.6</v>
      </c>
      <c r="U162" s="15">
        <v>249.8</v>
      </c>
      <c r="V162" s="15">
        <v>558.79999999999995</v>
      </c>
      <c r="W162" s="15">
        <v>338.2</v>
      </c>
      <c r="X162" s="15">
        <v>833.3</v>
      </c>
      <c r="Y162" s="16">
        <v>1209.9000000000001</v>
      </c>
      <c r="Z162" s="15">
        <v>529.79999999999995</v>
      </c>
      <c r="AA162" s="15">
        <v>743.7</v>
      </c>
      <c r="AB162" s="15">
        <v>623.4</v>
      </c>
      <c r="AC162" s="15">
        <v>806.2</v>
      </c>
      <c r="AD162" s="15" t="s">
        <v>228</v>
      </c>
    </row>
    <row r="163" spans="1:30" x14ac:dyDescent="0.35">
      <c r="A163" s="10">
        <v>32660</v>
      </c>
      <c r="B163" s="16">
        <v>13301.5</v>
      </c>
      <c r="C163" s="16">
        <v>3984.4</v>
      </c>
      <c r="D163" s="15">
        <v>465.7</v>
      </c>
      <c r="E163" s="15">
        <v>324.8</v>
      </c>
      <c r="F163" s="15">
        <v>79.2</v>
      </c>
      <c r="G163" s="15">
        <v>46.1</v>
      </c>
      <c r="H163" s="15">
        <v>199.5</v>
      </c>
      <c r="I163" s="15">
        <v>137.4</v>
      </c>
      <c r="J163" s="15">
        <v>855.7</v>
      </c>
      <c r="K163" s="16">
        <v>2200.9</v>
      </c>
      <c r="L163" s="16">
        <v>1174.7</v>
      </c>
      <c r="M163" s="16">
        <v>1026.2</v>
      </c>
      <c r="N163" s="16">
        <v>9317.1</v>
      </c>
      <c r="O163" s="16">
        <v>2070.1999999999998</v>
      </c>
      <c r="P163" s="15">
        <v>418.3</v>
      </c>
      <c r="Q163" s="16">
        <v>1651.9</v>
      </c>
      <c r="R163" s="15">
        <v>680.8</v>
      </c>
      <c r="S163" s="15">
        <v>828.5</v>
      </c>
      <c r="T163" s="15">
        <v>574.79999999999995</v>
      </c>
      <c r="U163" s="15">
        <v>253.7</v>
      </c>
      <c r="V163" s="15">
        <v>565.6</v>
      </c>
      <c r="W163" s="15">
        <v>341.6</v>
      </c>
      <c r="X163" s="15">
        <v>830.9</v>
      </c>
      <c r="Y163" s="16">
        <v>1226.9000000000001</v>
      </c>
      <c r="Z163" s="15">
        <v>539.79999999999995</v>
      </c>
      <c r="AA163" s="15">
        <v>775</v>
      </c>
      <c r="AB163" s="15">
        <v>626.6</v>
      </c>
      <c r="AC163" s="15">
        <v>831.1</v>
      </c>
      <c r="AD163" s="15" t="s">
        <v>228</v>
      </c>
    </row>
    <row r="164" spans="1:30" x14ac:dyDescent="0.35">
      <c r="A164" s="10">
        <v>32690</v>
      </c>
      <c r="B164" s="16">
        <v>13424.4</v>
      </c>
      <c r="C164" s="16">
        <v>4074.1</v>
      </c>
      <c r="D164" s="15">
        <v>487.9</v>
      </c>
      <c r="E164" s="15">
        <v>335.1</v>
      </c>
      <c r="F164" s="15">
        <v>83.4</v>
      </c>
      <c r="G164" s="15">
        <v>45.4</v>
      </c>
      <c r="H164" s="15">
        <v>206.3</v>
      </c>
      <c r="I164" s="15">
        <v>139.80000000000001</v>
      </c>
      <c r="J164" s="15">
        <v>896.7</v>
      </c>
      <c r="K164" s="16">
        <v>2214.6</v>
      </c>
      <c r="L164" s="16">
        <v>1179.2</v>
      </c>
      <c r="M164" s="16">
        <v>1035.4000000000001</v>
      </c>
      <c r="N164" s="16">
        <v>9350.2999999999993</v>
      </c>
      <c r="O164" s="16">
        <v>2068.1999999999998</v>
      </c>
      <c r="P164" s="15">
        <v>437.6</v>
      </c>
      <c r="Q164" s="16">
        <v>1630.7</v>
      </c>
      <c r="R164" s="15">
        <v>664.7</v>
      </c>
      <c r="S164" s="15">
        <v>832</v>
      </c>
      <c r="T164" s="15">
        <v>577.6</v>
      </c>
      <c r="U164" s="15">
        <v>254.4</v>
      </c>
      <c r="V164" s="15">
        <v>568.79999999999995</v>
      </c>
      <c r="W164" s="15">
        <v>340.3</v>
      </c>
      <c r="X164" s="15">
        <v>724.2</v>
      </c>
      <c r="Y164" s="16">
        <v>1255.0999999999999</v>
      </c>
      <c r="Z164" s="15">
        <v>570.5</v>
      </c>
      <c r="AA164" s="15">
        <v>810.7</v>
      </c>
      <c r="AB164" s="15">
        <v>630.5</v>
      </c>
      <c r="AC164" s="15">
        <v>885.3</v>
      </c>
      <c r="AD164" s="15" t="s">
        <v>228</v>
      </c>
    </row>
    <row r="165" spans="1:30" x14ac:dyDescent="0.35">
      <c r="A165" s="10">
        <v>32721</v>
      </c>
      <c r="B165" s="16">
        <v>13448.1</v>
      </c>
      <c r="C165" s="16">
        <v>4105.1000000000004</v>
      </c>
      <c r="D165" s="15">
        <v>494.8</v>
      </c>
      <c r="E165" s="15">
        <v>334.3</v>
      </c>
      <c r="F165" s="15">
        <v>89.7</v>
      </c>
      <c r="G165" s="15">
        <v>45.8</v>
      </c>
      <c r="H165" s="15">
        <v>198.8</v>
      </c>
      <c r="I165" s="15">
        <v>142.5</v>
      </c>
      <c r="J165" s="15">
        <v>911.4</v>
      </c>
      <c r="K165" s="16">
        <v>2222.1</v>
      </c>
      <c r="L165" s="16">
        <v>1193.3</v>
      </c>
      <c r="M165" s="16">
        <v>1028.8</v>
      </c>
      <c r="N165" s="16">
        <v>9343</v>
      </c>
      <c r="O165" s="16">
        <v>2068.1999999999998</v>
      </c>
      <c r="P165" s="15">
        <v>434.8</v>
      </c>
      <c r="Q165" s="16">
        <v>1633.4</v>
      </c>
      <c r="R165" s="15">
        <v>663.6</v>
      </c>
      <c r="S165" s="15">
        <v>846.6</v>
      </c>
      <c r="T165" s="15">
        <v>595.29999999999995</v>
      </c>
      <c r="U165" s="15">
        <v>251.3</v>
      </c>
      <c r="V165" s="15">
        <v>567.79999999999995</v>
      </c>
      <c r="W165" s="15">
        <v>336.9</v>
      </c>
      <c r="X165" s="15">
        <v>724.2</v>
      </c>
      <c r="Y165" s="16">
        <v>1260.0999999999999</v>
      </c>
      <c r="Z165" s="15">
        <v>567.5</v>
      </c>
      <c r="AA165" s="15">
        <v>796.6</v>
      </c>
      <c r="AB165" s="15">
        <v>630.79999999999995</v>
      </c>
      <c r="AC165" s="15">
        <v>880.5</v>
      </c>
      <c r="AD165" s="15" t="s">
        <v>228</v>
      </c>
    </row>
    <row r="166" spans="1:30" x14ac:dyDescent="0.35">
      <c r="A166" s="10">
        <v>32752</v>
      </c>
      <c r="B166" s="16">
        <v>13114.4</v>
      </c>
      <c r="C166" s="16">
        <v>3943</v>
      </c>
      <c r="D166" s="15">
        <v>473.6</v>
      </c>
      <c r="E166" s="15">
        <v>322.7</v>
      </c>
      <c r="F166" s="15">
        <v>84.8</v>
      </c>
      <c r="G166" s="15">
        <v>41.8</v>
      </c>
      <c r="H166" s="15">
        <v>196.1</v>
      </c>
      <c r="I166" s="15">
        <v>140.1</v>
      </c>
      <c r="J166" s="15">
        <v>871.6</v>
      </c>
      <c r="K166" s="16">
        <v>2135</v>
      </c>
      <c r="L166" s="16">
        <v>1156.9000000000001</v>
      </c>
      <c r="M166" s="15">
        <v>978.2</v>
      </c>
      <c r="N166" s="16">
        <v>9171.4</v>
      </c>
      <c r="O166" s="16">
        <v>2031.4</v>
      </c>
      <c r="P166" s="15">
        <v>438.4</v>
      </c>
      <c r="Q166" s="16">
        <v>1593</v>
      </c>
      <c r="R166" s="15">
        <v>667.8</v>
      </c>
      <c r="S166" s="15">
        <v>832.5</v>
      </c>
      <c r="T166" s="15">
        <v>578.4</v>
      </c>
      <c r="U166" s="15">
        <v>254.1</v>
      </c>
      <c r="V166" s="15">
        <v>545.6</v>
      </c>
      <c r="W166" s="15">
        <v>310.60000000000002</v>
      </c>
      <c r="X166" s="15">
        <v>835.5</v>
      </c>
      <c r="Y166" s="16">
        <v>1229.9000000000001</v>
      </c>
      <c r="Z166" s="15">
        <v>532.9</v>
      </c>
      <c r="AA166" s="15">
        <v>756.7</v>
      </c>
      <c r="AB166" s="15">
        <v>619.5</v>
      </c>
      <c r="AC166" s="15">
        <v>809.1</v>
      </c>
      <c r="AD166" s="15" t="s">
        <v>228</v>
      </c>
    </row>
    <row r="167" spans="1:30" x14ac:dyDescent="0.35">
      <c r="A167" s="10">
        <v>32782</v>
      </c>
      <c r="B167" s="16">
        <v>13121</v>
      </c>
      <c r="C167" s="16">
        <v>3897.6</v>
      </c>
      <c r="D167" s="15">
        <v>442.9</v>
      </c>
      <c r="E167" s="15">
        <v>316.5</v>
      </c>
      <c r="F167" s="15">
        <v>82.5</v>
      </c>
      <c r="G167" s="15">
        <v>35.700000000000003</v>
      </c>
      <c r="H167" s="15">
        <v>198.2</v>
      </c>
      <c r="I167" s="15">
        <v>139</v>
      </c>
      <c r="J167" s="15">
        <v>870.7</v>
      </c>
      <c r="K167" s="16">
        <v>2128.5</v>
      </c>
      <c r="L167" s="16">
        <v>1178.5</v>
      </c>
      <c r="M167" s="15">
        <v>950</v>
      </c>
      <c r="N167" s="16">
        <v>9223.2999999999993</v>
      </c>
      <c r="O167" s="16">
        <v>2060.4</v>
      </c>
      <c r="P167" s="15">
        <v>425.2</v>
      </c>
      <c r="Q167" s="16">
        <v>1635.2</v>
      </c>
      <c r="R167" s="15">
        <v>671.5</v>
      </c>
      <c r="S167" s="15">
        <v>850.2</v>
      </c>
      <c r="T167" s="15">
        <v>587.29999999999995</v>
      </c>
      <c r="U167" s="15">
        <v>262.89999999999998</v>
      </c>
      <c r="V167" s="15">
        <v>556.6</v>
      </c>
      <c r="W167" s="15">
        <v>316.10000000000002</v>
      </c>
      <c r="X167" s="15">
        <v>864</v>
      </c>
      <c r="Y167" s="16">
        <v>1237</v>
      </c>
      <c r="Z167" s="15">
        <v>521.6</v>
      </c>
      <c r="AA167" s="15">
        <v>750.7</v>
      </c>
      <c r="AB167" s="15">
        <v>599.4</v>
      </c>
      <c r="AC167" s="15">
        <v>796</v>
      </c>
      <c r="AD167" s="15" t="s">
        <v>228</v>
      </c>
    </row>
    <row r="168" spans="1:30" x14ac:dyDescent="0.35">
      <c r="A168" s="10">
        <v>32813</v>
      </c>
      <c r="B168" s="16">
        <v>13004.3</v>
      </c>
      <c r="C168" s="16">
        <v>3794.4</v>
      </c>
      <c r="D168" s="15">
        <v>417.8</v>
      </c>
      <c r="E168" s="15">
        <v>300.10000000000002</v>
      </c>
      <c r="F168" s="15">
        <v>75.7</v>
      </c>
      <c r="G168" s="15">
        <v>27.4</v>
      </c>
      <c r="H168" s="15">
        <v>197.1</v>
      </c>
      <c r="I168" s="15">
        <v>137</v>
      </c>
      <c r="J168" s="15">
        <v>832.7</v>
      </c>
      <c r="K168" s="16">
        <v>2106.6999999999998</v>
      </c>
      <c r="L168" s="16">
        <v>1174.5</v>
      </c>
      <c r="M168" s="15">
        <v>932.2</v>
      </c>
      <c r="N168" s="16">
        <v>9209.9</v>
      </c>
      <c r="O168" s="16">
        <v>2075.6999999999998</v>
      </c>
      <c r="P168" s="15">
        <v>429.9</v>
      </c>
      <c r="Q168" s="16">
        <v>1645.8</v>
      </c>
      <c r="R168" s="15">
        <v>653.70000000000005</v>
      </c>
      <c r="S168" s="15">
        <v>848.8</v>
      </c>
      <c r="T168" s="15">
        <v>583.5</v>
      </c>
      <c r="U168" s="15">
        <v>265.3</v>
      </c>
      <c r="V168" s="15">
        <v>558.79999999999995</v>
      </c>
      <c r="W168" s="15">
        <v>307.39999999999998</v>
      </c>
      <c r="X168" s="15">
        <v>875.2</v>
      </c>
      <c r="Y168" s="16">
        <v>1248.4000000000001</v>
      </c>
      <c r="Z168" s="15">
        <v>514.29999999999995</v>
      </c>
      <c r="AA168" s="15">
        <v>742.1</v>
      </c>
      <c r="AB168" s="15">
        <v>597.4</v>
      </c>
      <c r="AC168" s="15">
        <v>787.9</v>
      </c>
      <c r="AD168" s="15" t="s">
        <v>228</v>
      </c>
    </row>
    <row r="169" spans="1:30" x14ac:dyDescent="0.35">
      <c r="A169" s="10">
        <v>32843</v>
      </c>
      <c r="B169" s="16">
        <v>12926.7</v>
      </c>
      <c r="C169" s="16">
        <v>3690</v>
      </c>
      <c r="D169" s="15">
        <v>402.9</v>
      </c>
      <c r="E169" s="15">
        <v>297.39999999999998</v>
      </c>
      <c r="F169" s="15">
        <v>79</v>
      </c>
      <c r="G169" s="15">
        <v>28.5</v>
      </c>
      <c r="H169" s="15">
        <v>189.8</v>
      </c>
      <c r="I169" s="15">
        <v>136</v>
      </c>
      <c r="J169" s="15">
        <v>776.5</v>
      </c>
      <c r="K169" s="16">
        <v>2077.1999999999998</v>
      </c>
      <c r="L169" s="16">
        <v>1146.0999999999999</v>
      </c>
      <c r="M169" s="15">
        <v>931.1</v>
      </c>
      <c r="N169" s="16">
        <v>9236.7000000000007</v>
      </c>
      <c r="O169" s="16">
        <v>2084</v>
      </c>
      <c r="P169" s="15">
        <v>428.7</v>
      </c>
      <c r="Q169" s="16">
        <v>1655.3</v>
      </c>
      <c r="R169" s="15">
        <v>659.6</v>
      </c>
      <c r="S169" s="15">
        <v>842.5</v>
      </c>
      <c r="T169" s="15">
        <v>584.4</v>
      </c>
      <c r="U169" s="15">
        <v>258.10000000000002</v>
      </c>
      <c r="V169" s="15">
        <v>551.5</v>
      </c>
      <c r="W169" s="15">
        <v>298.7</v>
      </c>
      <c r="X169" s="15">
        <v>876.6</v>
      </c>
      <c r="Y169" s="16">
        <v>1268.8</v>
      </c>
      <c r="Z169" s="15">
        <v>510.9</v>
      </c>
      <c r="AA169" s="15">
        <v>748.7</v>
      </c>
      <c r="AB169" s="15">
        <v>606.20000000000005</v>
      </c>
      <c r="AC169" s="15">
        <v>789.3</v>
      </c>
      <c r="AD169" s="15" t="s">
        <v>228</v>
      </c>
    </row>
    <row r="170" spans="1:30" x14ac:dyDescent="0.35">
      <c r="A170" s="10">
        <v>32874</v>
      </c>
      <c r="B170" s="16">
        <v>12717.8</v>
      </c>
      <c r="C170" s="16">
        <v>3582.3</v>
      </c>
      <c r="D170" s="15">
        <v>402.9</v>
      </c>
      <c r="E170" s="15">
        <v>295.7</v>
      </c>
      <c r="F170" s="15">
        <v>75.3</v>
      </c>
      <c r="G170" s="15">
        <v>29</v>
      </c>
      <c r="H170" s="15">
        <v>191.5</v>
      </c>
      <c r="I170" s="15">
        <v>132.80000000000001</v>
      </c>
      <c r="J170" s="15">
        <v>733.7</v>
      </c>
      <c r="K170" s="16">
        <v>2017.3</v>
      </c>
      <c r="L170" s="16">
        <v>1095.4000000000001</v>
      </c>
      <c r="M170" s="15">
        <v>921.9</v>
      </c>
      <c r="N170" s="16">
        <v>9135.5</v>
      </c>
      <c r="O170" s="16">
        <v>2025.4</v>
      </c>
      <c r="P170" s="15">
        <v>424.2</v>
      </c>
      <c r="Q170" s="16">
        <v>1601.2</v>
      </c>
      <c r="R170" s="15">
        <v>638.29999999999995</v>
      </c>
      <c r="S170" s="15">
        <v>847.9</v>
      </c>
      <c r="T170" s="15">
        <v>588</v>
      </c>
      <c r="U170" s="15">
        <v>259.8</v>
      </c>
      <c r="V170" s="15">
        <v>548.1</v>
      </c>
      <c r="W170" s="15">
        <v>297</v>
      </c>
      <c r="X170" s="15">
        <v>873.4</v>
      </c>
      <c r="Y170" s="16">
        <v>1256.5</v>
      </c>
      <c r="Z170" s="15">
        <v>514.79999999999995</v>
      </c>
      <c r="AA170" s="15">
        <v>740.2</v>
      </c>
      <c r="AB170" s="15">
        <v>601</v>
      </c>
      <c r="AC170" s="15">
        <v>792.9</v>
      </c>
      <c r="AD170" s="15" t="s">
        <v>228</v>
      </c>
    </row>
    <row r="171" spans="1:30" x14ac:dyDescent="0.35">
      <c r="A171" s="10">
        <v>32905</v>
      </c>
      <c r="B171" s="16">
        <v>12787.5</v>
      </c>
      <c r="C171" s="16">
        <v>3602</v>
      </c>
      <c r="D171" s="15">
        <v>402.8</v>
      </c>
      <c r="E171" s="15">
        <v>294.7</v>
      </c>
      <c r="F171" s="15">
        <v>71</v>
      </c>
      <c r="G171" s="15">
        <v>31</v>
      </c>
      <c r="H171" s="15">
        <v>192.8</v>
      </c>
      <c r="I171" s="15">
        <v>132.19999999999999</v>
      </c>
      <c r="J171" s="15">
        <v>730.5</v>
      </c>
      <c r="K171" s="16">
        <v>2041.8</v>
      </c>
      <c r="L171" s="16">
        <v>1135.7</v>
      </c>
      <c r="M171" s="15">
        <v>906.1</v>
      </c>
      <c r="N171" s="16">
        <v>9185.4</v>
      </c>
      <c r="O171" s="16">
        <v>2026.5</v>
      </c>
      <c r="P171" s="15">
        <v>441.1</v>
      </c>
      <c r="Q171" s="16">
        <v>1585.4</v>
      </c>
      <c r="R171" s="15">
        <v>638.29999999999995</v>
      </c>
      <c r="S171" s="15">
        <v>849</v>
      </c>
      <c r="T171" s="15">
        <v>590.70000000000005</v>
      </c>
      <c r="U171" s="15">
        <v>258.3</v>
      </c>
      <c r="V171" s="15">
        <v>563.70000000000005</v>
      </c>
      <c r="W171" s="15">
        <v>300.8</v>
      </c>
      <c r="X171" s="15">
        <v>870.3</v>
      </c>
      <c r="Y171" s="16">
        <v>1262.9000000000001</v>
      </c>
      <c r="Z171" s="15">
        <v>517.9</v>
      </c>
      <c r="AA171" s="15">
        <v>746</v>
      </c>
      <c r="AB171" s="15">
        <v>601.70000000000005</v>
      </c>
      <c r="AC171" s="15">
        <v>808.2</v>
      </c>
      <c r="AD171" s="15" t="s">
        <v>228</v>
      </c>
    </row>
    <row r="172" spans="1:30" x14ac:dyDescent="0.35">
      <c r="A172" s="10">
        <v>32933</v>
      </c>
      <c r="B172" s="16">
        <v>12815.8</v>
      </c>
      <c r="C172" s="16">
        <v>3599.5</v>
      </c>
      <c r="D172" s="15">
        <v>410.2</v>
      </c>
      <c r="E172" s="15">
        <v>289.5</v>
      </c>
      <c r="F172" s="15">
        <v>69</v>
      </c>
      <c r="G172" s="15">
        <v>29.7</v>
      </c>
      <c r="H172" s="15">
        <v>190.8</v>
      </c>
      <c r="I172" s="15">
        <v>133.80000000000001</v>
      </c>
      <c r="J172" s="15">
        <v>731.8</v>
      </c>
      <c r="K172" s="16">
        <v>2034.2</v>
      </c>
      <c r="L172" s="16">
        <v>1143</v>
      </c>
      <c r="M172" s="15">
        <v>891.3</v>
      </c>
      <c r="N172" s="16">
        <v>9216.2999999999993</v>
      </c>
      <c r="O172" s="16">
        <v>2041.3</v>
      </c>
      <c r="P172" s="15">
        <v>454.4</v>
      </c>
      <c r="Q172" s="16">
        <v>1586.9</v>
      </c>
      <c r="R172" s="15">
        <v>636.29999999999995</v>
      </c>
      <c r="S172" s="15">
        <v>854.7</v>
      </c>
      <c r="T172" s="15">
        <v>587.20000000000005</v>
      </c>
      <c r="U172" s="15">
        <v>267.5</v>
      </c>
      <c r="V172" s="15">
        <v>566.20000000000005</v>
      </c>
      <c r="W172" s="15">
        <v>298.60000000000002</v>
      </c>
      <c r="X172" s="15">
        <v>864.3</v>
      </c>
      <c r="Y172" s="16">
        <v>1265.5999999999999</v>
      </c>
      <c r="Z172" s="15">
        <v>515.5</v>
      </c>
      <c r="AA172" s="15">
        <v>751.6</v>
      </c>
      <c r="AB172" s="15">
        <v>606.29999999999995</v>
      </c>
      <c r="AC172" s="15">
        <v>815.9</v>
      </c>
      <c r="AD172" s="15" t="s">
        <v>228</v>
      </c>
    </row>
    <row r="173" spans="1:30" x14ac:dyDescent="0.35">
      <c r="A173" s="10">
        <v>32964</v>
      </c>
      <c r="B173" s="16">
        <v>12924.1</v>
      </c>
      <c r="C173" s="16">
        <v>3659.8</v>
      </c>
      <c r="D173" s="15">
        <v>430.7</v>
      </c>
      <c r="E173" s="15">
        <v>284.89999999999998</v>
      </c>
      <c r="F173" s="15">
        <v>61.5</v>
      </c>
      <c r="G173" s="15">
        <v>33.1</v>
      </c>
      <c r="H173" s="15">
        <v>190.4</v>
      </c>
      <c r="I173" s="15">
        <v>138.30000000000001</v>
      </c>
      <c r="J173" s="15">
        <v>758.9</v>
      </c>
      <c r="K173" s="16">
        <v>2047</v>
      </c>
      <c r="L173" s="16">
        <v>1165.5999999999999</v>
      </c>
      <c r="M173" s="15">
        <v>881.4</v>
      </c>
      <c r="N173" s="16">
        <v>9264.2999999999993</v>
      </c>
      <c r="O173" s="16">
        <v>2055.1</v>
      </c>
      <c r="P173" s="15">
        <v>456.3</v>
      </c>
      <c r="Q173" s="16">
        <v>1598.8</v>
      </c>
      <c r="R173" s="15">
        <v>640.6</v>
      </c>
      <c r="S173" s="15">
        <v>852.8</v>
      </c>
      <c r="T173" s="15">
        <v>594.5</v>
      </c>
      <c r="U173" s="15">
        <v>258.3</v>
      </c>
      <c r="V173" s="15">
        <v>568.20000000000005</v>
      </c>
      <c r="W173" s="15">
        <v>307.7</v>
      </c>
      <c r="X173" s="15">
        <v>868.1</v>
      </c>
      <c r="Y173" s="16">
        <v>1269.0999999999999</v>
      </c>
      <c r="Z173" s="15">
        <v>506.3</v>
      </c>
      <c r="AA173" s="15">
        <v>765.2</v>
      </c>
      <c r="AB173" s="15">
        <v>605.70000000000005</v>
      </c>
      <c r="AC173" s="15">
        <v>825.5</v>
      </c>
      <c r="AD173" s="15" t="s">
        <v>228</v>
      </c>
    </row>
    <row r="174" spans="1:30" x14ac:dyDescent="0.35">
      <c r="A174" s="10">
        <v>32994</v>
      </c>
      <c r="B174" s="16">
        <v>13202.1</v>
      </c>
      <c r="C174" s="16">
        <v>3819.3</v>
      </c>
      <c r="D174" s="15">
        <v>455.6</v>
      </c>
      <c r="E174" s="15">
        <v>307.60000000000002</v>
      </c>
      <c r="F174" s="15">
        <v>71.3</v>
      </c>
      <c r="G174" s="15">
        <v>42.4</v>
      </c>
      <c r="H174" s="15">
        <v>193.8</v>
      </c>
      <c r="I174" s="15">
        <v>140.69999999999999</v>
      </c>
      <c r="J174" s="15">
        <v>839.7</v>
      </c>
      <c r="K174" s="16">
        <v>2075.6</v>
      </c>
      <c r="L174" s="16">
        <v>1159.5999999999999</v>
      </c>
      <c r="M174" s="15">
        <v>916</v>
      </c>
      <c r="N174" s="16">
        <v>9382.7999999999993</v>
      </c>
      <c r="O174" s="16">
        <v>2061.5</v>
      </c>
      <c r="P174" s="15">
        <v>457.2</v>
      </c>
      <c r="Q174" s="16">
        <v>1604.3</v>
      </c>
      <c r="R174" s="15">
        <v>655</v>
      </c>
      <c r="S174" s="15">
        <v>856.5</v>
      </c>
      <c r="T174" s="15">
        <v>597.1</v>
      </c>
      <c r="U174" s="15">
        <v>259.39999999999998</v>
      </c>
      <c r="V174" s="15">
        <v>571.9</v>
      </c>
      <c r="W174" s="15">
        <v>318.60000000000002</v>
      </c>
      <c r="X174" s="15">
        <v>862</v>
      </c>
      <c r="Y174" s="16">
        <v>1288.0999999999999</v>
      </c>
      <c r="Z174" s="15">
        <v>517.4</v>
      </c>
      <c r="AA174" s="15">
        <v>788</v>
      </c>
      <c r="AB174" s="15">
        <v>611.9</v>
      </c>
      <c r="AC174" s="15">
        <v>852</v>
      </c>
      <c r="AD174" s="15" t="s">
        <v>228</v>
      </c>
    </row>
    <row r="175" spans="1:30" x14ac:dyDescent="0.35">
      <c r="A175" s="10">
        <v>33025</v>
      </c>
      <c r="B175" s="16">
        <v>13448.6</v>
      </c>
      <c r="C175" s="16">
        <v>3933.3</v>
      </c>
      <c r="D175" s="15">
        <v>459.3</v>
      </c>
      <c r="E175" s="15">
        <v>324.10000000000002</v>
      </c>
      <c r="F175" s="15">
        <v>82.9</v>
      </c>
      <c r="G175" s="15">
        <v>42.8</v>
      </c>
      <c r="H175" s="15">
        <v>198.4</v>
      </c>
      <c r="I175" s="15">
        <v>142.19999999999999</v>
      </c>
      <c r="J175" s="15">
        <v>872.5</v>
      </c>
      <c r="K175" s="16">
        <v>2135.3000000000002</v>
      </c>
      <c r="L175" s="16">
        <v>1199.2</v>
      </c>
      <c r="M175" s="15">
        <v>936.1</v>
      </c>
      <c r="N175" s="16">
        <v>9515.2999999999993</v>
      </c>
      <c r="O175" s="16">
        <v>2088.1</v>
      </c>
      <c r="P175" s="15">
        <v>462.1</v>
      </c>
      <c r="Q175" s="16">
        <v>1626</v>
      </c>
      <c r="R175" s="15">
        <v>663.6</v>
      </c>
      <c r="S175" s="15">
        <v>855</v>
      </c>
      <c r="T175" s="15">
        <v>605.4</v>
      </c>
      <c r="U175" s="15">
        <v>249.6</v>
      </c>
      <c r="V175" s="15">
        <v>584.6</v>
      </c>
      <c r="W175" s="15">
        <v>329.2</v>
      </c>
      <c r="X175" s="15">
        <v>841.1</v>
      </c>
      <c r="Y175" s="16">
        <v>1305.3</v>
      </c>
      <c r="Z175" s="15">
        <v>529.20000000000005</v>
      </c>
      <c r="AA175" s="15">
        <v>821.1</v>
      </c>
      <c r="AB175" s="15">
        <v>622.9</v>
      </c>
      <c r="AC175" s="15">
        <v>875.1</v>
      </c>
      <c r="AD175" s="15" t="s">
        <v>228</v>
      </c>
    </row>
    <row r="176" spans="1:30" x14ac:dyDescent="0.35">
      <c r="A176" s="10">
        <v>33055</v>
      </c>
      <c r="B176" s="16">
        <v>13568</v>
      </c>
      <c r="C176" s="16">
        <v>4012.2</v>
      </c>
      <c r="D176" s="15">
        <v>485.6</v>
      </c>
      <c r="E176" s="15">
        <v>328.3</v>
      </c>
      <c r="F176" s="15">
        <v>84.4</v>
      </c>
      <c r="G176" s="15">
        <v>46</v>
      </c>
      <c r="H176" s="15">
        <v>197.9</v>
      </c>
      <c r="I176" s="15">
        <v>144</v>
      </c>
      <c r="J176" s="15">
        <v>916.3</v>
      </c>
      <c r="K176" s="16">
        <v>2138</v>
      </c>
      <c r="L176" s="16">
        <v>1206</v>
      </c>
      <c r="M176" s="15">
        <v>931.9</v>
      </c>
      <c r="N176" s="16">
        <v>9555.7999999999993</v>
      </c>
      <c r="O176" s="16">
        <v>2097.1999999999998</v>
      </c>
      <c r="P176" s="15">
        <v>448.6</v>
      </c>
      <c r="Q176" s="16">
        <v>1648.6</v>
      </c>
      <c r="R176" s="15">
        <v>660.4</v>
      </c>
      <c r="S176" s="15">
        <v>867.9</v>
      </c>
      <c r="T176" s="15">
        <v>607.70000000000005</v>
      </c>
      <c r="U176" s="15">
        <v>260.3</v>
      </c>
      <c r="V176" s="15">
        <v>590.70000000000005</v>
      </c>
      <c r="W176" s="15">
        <v>341.7</v>
      </c>
      <c r="X176" s="15">
        <v>763.3</v>
      </c>
      <c r="Y176" s="16">
        <v>1318.2</v>
      </c>
      <c r="Z176" s="15">
        <v>542.5</v>
      </c>
      <c r="AA176" s="15">
        <v>853.7</v>
      </c>
      <c r="AB176" s="15">
        <v>619.5</v>
      </c>
      <c r="AC176" s="15">
        <v>900.7</v>
      </c>
      <c r="AD176" s="15" t="s">
        <v>228</v>
      </c>
    </row>
    <row r="177" spans="1:30" x14ac:dyDescent="0.35">
      <c r="A177" s="10">
        <v>33086</v>
      </c>
      <c r="B177" s="16">
        <v>13515.8</v>
      </c>
      <c r="C177" s="16">
        <v>4023</v>
      </c>
      <c r="D177" s="15">
        <v>492.5</v>
      </c>
      <c r="E177" s="15">
        <v>329.4</v>
      </c>
      <c r="F177" s="15">
        <v>78</v>
      </c>
      <c r="G177" s="15">
        <v>48.7</v>
      </c>
      <c r="H177" s="15">
        <v>202.7</v>
      </c>
      <c r="I177" s="15">
        <v>142.30000000000001</v>
      </c>
      <c r="J177" s="15">
        <v>913.4</v>
      </c>
      <c r="K177" s="16">
        <v>2145.4</v>
      </c>
      <c r="L177" s="16">
        <v>1184.2</v>
      </c>
      <c r="M177" s="15">
        <v>961.2</v>
      </c>
      <c r="N177" s="16">
        <v>9492.7999999999993</v>
      </c>
      <c r="O177" s="16">
        <v>2100</v>
      </c>
      <c r="P177" s="15">
        <v>424.5</v>
      </c>
      <c r="Q177" s="16">
        <v>1675.4</v>
      </c>
      <c r="R177" s="15">
        <v>657.5</v>
      </c>
      <c r="S177" s="15">
        <v>866.2</v>
      </c>
      <c r="T177" s="15">
        <v>606.1</v>
      </c>
      <c r="U177" s="15">
        <v>260.10000000000002</v>
      </c>
      <c r="V177" s="15">
        <v>587.1</v>
      </c>
      <c r="W177" s="15">
        <v>336</v>
      </c>
      <c r="X177" s="15">
        <v>746.1</v>
      </c>
      <c r="Y177" s="16">
        <v>1307.5999999999999</v>
      </c>
      <c r="Z177" s="15">
        <v>544.1</v>
      </c>
      <c r="AA177" s="15">
        <v>828.6</v>
      </c>
      <c r="AB177" s="15">
        <v>614.79999999999995</v>
      </c>
      <c r="AC177" s="15">
        <v>904.8</v>
      </c>
      <c r="AD177" s="15" t="s">
        <v>228</v>
      </c>
    </row>
    <row r="178" spans="1:30" x14ac:dyDescent="0.35">
      <c r="A178" s="10">
        <v>33117</v>
      </c>
      <c r="B178" s="16">
        <v>13186.6</v>
      </c>
      <c r="C178" s="16">
        <v>3857.2</v>
      </c>
      <c r="D178" s="15">
        <v>462.7</v>
      </c>
      <c r="E178" s="15">
        <v>310.8</v>
      </c>
      <c r="F178" s="15">
        <v>78.099999999999994</v>
      </c>
      <c r="G178" s="15">
        <v>46</v>
      </c>
      <c r="H178" s="15">
        <v>186.7</v>
      </c>
      <c r="I178" s="15">
        <v>141.5</v>
      </c>
      <c r="J178" s="15">
        <v>882.2</v>
      </c>
      <c r="K178" s="16">
        <v>2059.9</v>
      </c>
      <c r="L178" s="16">
        <v>1132</v>
      </c>
      <c r="M178" s="15">
        <v>928</v>
      </c>
      <c r="N178" s="16">
        <v>9329.4</v>
      </c>
      <c r="O178" s="16">
        <v>2081.3000000000002</v>
      </c>
      <c r="P178" s="15">
        <v>410.3</v>
      </c>
      <c r="Q178" s="16">
        <v>1671</v>
      </c>
      <c r="R178" s="15">
        <v>648.6</v>
      </c>
      <c r="S178" s="15">
        <v>846.3</v>
      </c>
      <c r="T178" s="15">
        <v>593.5</v>
      </c>
      <c r="U178" s="15">
        <v>252.8</v>
      </c>
      <c r="V178" s="15">
        <v>582.6</v>
      </c>
      <c r="W178" s="15">
        <v>325.89999999999998</v>
      </c>
      <c r="X178" s="15">
        <v>836.2</v>
      </c>
      <c r="Y178" s="16">
        <v>1283.5</v>
      </c>
      <c r="Z178" s="15">
        <v>508.7</v>
      </c>
      <c r="AA178" s="15">
        <v>770.8</v>
      </c>
      <c r="AB178" s="15">
        <v>606.1</v>
      </c>
      <c r="AC178" s="15">
        <v>839.5</v>
      </c>
      <c r="AD178" s="15" t="s">
        <v>228</v>
      </c>
    </row>
    <row r="179" spans="1:30" x14ac:dyDescent="0.35">
      <c r="A179" s="10">
        <v>33147</v>
      </c>
      <c r="B179" s="16">
        <v>13138.5</v>
      </c>
      <c r="C179" s="16">
        <v>3780.7</v>
      </c>
      <c r="D179" s="15">
        <v>440.5</v>
      </c>
      <c r="E179" s="15">
        <v>302.8</v>
      </c>
      <c r="F179" s="15">
        <v>73.400000000000006</v>
      </c>
      <c r="G179" s="15">
        <v>38.200000000000003</v>
      </c>
      <c r="H179" s="15">
        <v>191.2</v>
      </c>
      <c r="I179" s="15">
        <v>147.5</v>
      </c>
      <c r="J179" s="15">
        <v>870.2</v>
      </c>
      <c r="K179" s="16">
        <v>2019.7</v>
      </c>
      <c r="L179" s="16">
        <v>1112.2</v>
      </c>
      <c r="M179" s="15">
        <v>907.5</v>
      </c>
      <c r="N179" s="16">
        <v>9357.7999999999993</v>
      </c>
      <c r="O179" s="16">
        <v>2108.5</v>
      </c>
      <c r="P179" s="15">
        <v>406.9</v>
      </c>
      <c r="Q179" s="16">
        <v>1701.6</v>
      </c>
      <c r="R179" s="15">
        <v>637.6</v>
      </c>
      <c r="S179" s="15">
        <v>856.8</v>
      </c>
      <c r="T179" s="15">
        <v>597</v>
      </c>
      <c r="U179" s="15">
        <v>259.8</v>
      </c>
      <c r="V179" s="15">
        <v>589.29999999999995</v>
      </c>
      <c r="W179" s="15">
        <v>324.3</v>
      </c>
      <c r="X179" s="15">
        <v>864.9</v>
      </c>
      <c r="Y179" s="16">
        <v>1281</v>
      </c>
      <c r="Z179" s="15">
        <v>510.7</v>
      </c>
      <c r="AA179" s="15">
        <v>746.5</v>
      </c>
      <c r="AB179" s="15">
        <v>602</v>
      </c>
      <c r="AC179" s="15">
        <v>836.2</v>
      </c>
      <c r="AD179" s="15" t="s">
        <v>228</v>
      </c>
    </row>
    <row r="180" spans="1:30" x14ac:dyDescent="0.35">
      <c r="A180" s="10">
        <v>33178</v>
      </c>
      <c r="B180" s="16">
        <v>12935.7</v>
      </c>
      <c r="C180" s="16">
        <v>3617.9</v>
      </c>
      <c r="D180" s="15">
        <v>417.5</v>
      </c>
      <c r="E180" s="15">
        <v>289.39999999999998</v>
      </c>
      <c r="F180" s="15">
        <v>69.3</v>
      </c>
      <c r="G180" s="15">
        <v>35.200000000000003</v>
      </c>
      <c r="H180" s="15">
        <v>184.9</v>
      </c>
      <c r="I180" s="15">
        <v>145.80000000000001</v>
      </c>
      <c r="J180" s="15">
        <v>799.3</v>
      </c>
      <c r="K180" s="16">
        <v>1965.9</v>
      </c>
      <c r="L180" s="16">
        <v>1099.0999999999999</v>
      </c>
      <c r="M180" s="15">
        <v>866.7</v>
      </c>
      <c r="N180" s="16">
        <v>9317.7000000000007</v>
      </c>
      <c r="O180" s="16">
        <v>2113.9</v>
      </c>
      <c r="P180" s="15">
        <v>388</v>
      </c>
      <c r="Q180" s="16">
        <v>1725.9</v>
      </c>
      <c r="R180" s="15">
        <v>634.9</v>
      </c>
      <c r="S180" s="15">
        <v>856.6</v>
      </c>
      <c r="T180" s="15">
        <v>590.20000000000005</v>
      </c>
      <c r="U180" s="15">
        <v>266.39999999999998</v>
      </c>
      <c r="V180" s="15">
        <v>591.6</v>
      </c>
      <c r="W180" s="15">
        <v>310.60000000000002</v>
      </c>
      <c r="X180" s="15">
        <v>868.1</v>
      </c>
      <c r="Y180" s="16">
        <v>1283.7</v>
      </c>
      <c r="Z180" s="15">
        <v>493.7</v>
      </c>
      <c r="AA180" s="15">
        <v>733.4</v>
      </c>
      <c r="AB180" s="15">
        <v>607.6</v>
      </c>
      <c r="AC180" s="15">
        <v>823.7</v>
      </c>
      <c r="AD180" s="15" t="s">
        <v>228</v>
      </c>
    </row>
    <row r="181" spans="1:30" x14ac:dyDescent="0.35">
      <c r="A181" s="10">
        <v>33208</v>
      </c>
      <c r="B181" s="16">
        <v>12796.2</v>
      </c>
      <c r="C181" s="16">
        <v>3500.6</v>
      </c>
      <c r="D181" s="15">
        <v>407.9</v>
      </c>
      <c r="E181" s="15">
        <v>286.2</v>
      </c>
      <c r="F181" s="15">
        <v>66.2</v>
      </c>
      <c r="G181" s="15">
        <v>35.4</v>
      </c>
      <c r="H181" s="15">
        <v>184.6</v>
      </c>
      <c r="I181" s="15">
        <v>144.80000000000001</v>
      </c>
      <c r="J181" s="15">
        <v>741.1</v>
      </c>
      <c r="K181" s="16">
        <v>1920.7</v>
      </c>
      <c r="L181" s="16">
        <v>1075.5999999999999</v>
      </c>
      <c r="M181" s="15">
        <v>845.1</v>
      </c>
      <c r="N181" s="16">
        <v>9295.5</v>
      </c>
      <c r="O181" s="16">
        <v>2128.9</v>
      </c>
      <c r="P181" s="15">
        <v>384.9</v>
      </c>
      <c r="Q181" s="16">
        <v>1744.1</v>
      </c>
      <c r="R181" s="15">
        <v>634.1</v>
      </c>
      <c r="S181" s="15">
        <v>860</v>
      </c>
      <c r="T181" s="15">
        <v>591.9</v>
      </c>
      <c r="U181" s="15">
        <v>268.10000000000002</v>
      </c>
      <c r="V181" s="15">
        <v>584.70000000000005</v>
      </c>
      <c r="W181" s="15">
        <v>300.2</v>
      </c>
      <c r="X181" s="15">
        <v>860.8</v>
      </c>
      <c r="Y181" s="16">
        <v>1289.9000000000001</v>
      </c>
      <c r="Z181" s="15">
        <v>485</v>
      </c>
      <c r="AA181" s="15">
        <v>737.3</v>
      </c>
      <c r="AB181" s="15">
        <v>597.1</v>
      </c>
      <c r="AC181" s="15">
        <v>817.5</v>
      </c>
      <c r="AD181" s="15" t="s">
        <v>228</v>
      </c>
    </row>
    <row r="182" spans="1:30" x14ac:dyDescent="0.35">
      <c r="A182" s="10">
        <v>33239</v>
      </c>
      <c r="B182" s="16">
        <v>12508.9</v>
      </c>
      <c r="C182" s="16">
        <v>3364.7</v>
      </c>
      <c r="D182" s="15">
        <v>404</v>
      </c>
      <c r="E182" s="15">
        <v>280.5</v>
      </c>
      <c r="F182" s="15">
        <v>64.7</v>
      </c>
      <c r="G182" s="15">
        <v>33.200000000000003</v>
      </c>
      <c r="H182" s="15">
        <v>182.6</v>
      </c>
      <c r="I182" s="15">
        <v>140.9</v>
      </c>
      <c r="J182" s="15">
        <v>662.7</v>
      </c>
      <c r="K182" s="16">
        <v>1876.6</v>
      </c>
      <c r="L182" s="16">
        <v>1058.8</v>
      </c>
      <c r="M182" s="15">
        <v>817.8</v>
      </c>
      <c r="N182" s="16">
        <v>9144.2999999999993</v>
      </c>
      <c r="O182" s="16">
        <v>2054.5</v>
      </c>
      <c r="P182" s="15">
        <v>388.9</v>
      </c>
      <c r="Q182" s="16">
        <v>1665.6</v>
      </c>
      <c r="R182" s="15">
        <v>619.5</v>
      </c>
      <c r="S182" s="15">
        <v>848.8</v>
      </c>
      <c r="T182" s="15">
        <v>591.29999999999995</v>
      </c>
      <c r="U182" s="15">
        <v>257.5</v>
      </c>
      <c r="V182" s="15">
        <v>589.6</v>
      </c>
      <c r="W182" s="15">
        <v>298.39999999999998</v>
      </c>
      <c r="X182" s="15">
        <v>864.4</v>
      </c>
      <c r="Y182" s="16">
        <v>1293.0999999999999</v>
      </c>
      <c r="Z182" s="15">
        <v>486.3</v>
      </c>
      <c r="AA182" s="15">
        <v>697.9</v>
      </c>
      <c r="AB182" s="15">
        <v>578.4</v>
      </c>
      <c r="AC182" s="15">
        <v>813.3</v>
      </c>
      <c r="AD182" s="15" t="s">
        <v>228</v>
      </c>
    </row>
    <row r="183" spans="1:30" x14ac:dyDescent="0.35">
      <c r="A183" s="10">
        <v>33270</v>
      </c>
      <c r="B183" s="16">
        <v>12504.2</v>
      </c>
      <c r="C183" s="16">
        <v>3323.8</v>
      </c>
      <c r="D183" s="15">
        <v>405.7</v>
      </c>
      <c r="E183" s="15">
        <v>284.39999999999998</v>
      </c>
      <c r="F183" s="15">
        <v>65.3</v>
      </c>
      <c r="G183" s="15">
        <v>34.700000000000003</v>
      </c>
      <c r="H183" s="15">
        <v>184.3</v>
      </c>
      <c r="I183" s="15">
        <v>142.4</v>
      </c>
      <c r="J183" s="15">
        <v>653.6</v>
      </c>
      <c r="K183" s="16">
        <v>1837.8</v>
      </c>
      <c r="L183" s="16">
        <v>1038.2</v>
      </c>
      <c r="M183" s="15">
        <v>799.6</v>
      </c>
      <c r="N183" s="16">
        <v>9180.5</v>
      </c>
      <c r="O183" s="16">
        <v>2036.4</v>
      </c>
      <c r="P183" s="15">
        <v>397.5</v>
      </c>
      <c r="Q183" s="16">
        <v>1638.9</v>
      </c>
      <c r="R183" s="15">
        <v>624.29999999999995</v>
      </c>
      <c r="S183" s="15">
        <v>851.1</v>
      </c>
      <c r="T183" s="15">
        <v>590.70000000000005</v>
      </c>
      <c r="U183" s="15">
        <v>260.39999999999998</v>
      </c>
      <c r="V183" s="15">
        <v>592.4</v>
      </c>
      <c r="W183" s="15">
        <v>292.8</v>
      </c>
      <c r="X183" s="15">
        <v>871.8</v>
      </c>
      <c r="Y183" s="16">
        <v>1304.4000000000001</v>
      </c>
      <c r="Z183" s="15">
        <v>497.2</v>
      </c>
      <c r="AA183" s="15">
        <v>713.8</v>
      </c>
      <c r="AB183" s="15">
        <v>576.6</v>
      </c>
      <c r="AC183" s="15">
        <v>819.7</v>
      </c>
      <c r="AD183" s="15" t="s">
        <v>228</v>
      </c>
    </row>
    <row r="184" spans="1:30" x14ac:dyDescent="0.35">
      <c r="A184" s="10">
        <v>33298</v>
      </c>
      <c r="B184" s="16">
        <v>12507.4</v>
      </c>
      <c r="C184" s="16">
        <v>3309.4</v>
      </c>
      <c r="D184" s="15">
        <v>414.2</v>
      </c>
      <c r="E184" s="15">
        <v>277.60000000000002</v>
      </c>
      <c r="F184" s="15">
        <v>60.8</v>
      </c>
      <c r="G184" s="15">
        <v>34.799999999999997</v>
      </c>
      <c r="H184" s="15">
        <v>182</v>
      </c>
      <c r="I184" s="15">
        <v>142.1</v>
      </c>
      <c r="J184" s="15">
        <v>647.20000000000005</v>
      </c>
      <c r="K184" s="16">
        <v>1828.3</v>
      </c>
      <c r="L184" s="16">
        <v>1027.9000000000001</v>
      </c>
      <c r="M184" s="15">
        <v>800.5</v>
      </c>
      <c r="N184" s="16">
        <v>9198.1</v>
      </c>
      <c r="O184" s="16">
        <v>2048.3000000000002</v>
      </c>
      <c r="P184" s="15">
        <v>414.7</v>
      </c>
      <c r="Q184" s="16">
        <v>1633.6</v>
      </c>
      <c r="R184" s="15">
        <v>617.9</v>
      </c>
      <c r="S184" s="15">
        <v>851.9</v>
      </c>
      <c r="T184" s="15">
        <v>588.79999999999995</v>
      </c>
      <c r="U184" s="15">
        <v>263.2</v>
      </c>
      <c r="V184" s="15">
        <v>602.9</v>
      </c>
      <c r="W184" s="15">
        <v>294.10000000000002</v>
      </c>
      <c r="X184" s="15">
        <v>873.1</v>
      </c>
      <c r="Y184" s="16">
        <v>1298.3</v>
      </c>
      <c r="Z184" s="15">
        <v>486.9</v>
      </c>
      <c r="AA184" s="15">
        <v>720.3</v>
      </c>
      <c r="AB184" s="15">
        <v>584.4</v>
      </c>
      <c r="AC184" s="15">
        <v>820</v>
      </c>
      <c r="AD184" s="15" t="s">
        <v>228</v>
      </c>
    </row>
    <row r="185" spans="1:30" x14ac:dyDescent="0.35">
      <c r="A185" s="10">
        <v>33329</v>
      </c>
      <c r="B185" s="16">
        <v>12626.7</v>
      </c>
      <c r="C185" s="16">
        <v>3377.5</v>
      </c>
      <c r="D185" s="15">
        <v>440.6</v>
      </c>
      <c r="E185" s="15">
        <v>267.39999999999998</v>
      </c>
      <c r="F185" s="15">
        <v>54.7</v>
      </c>
      <c r="G185" s="15">
        <v>35.200000000000003</v>
      </c>
      <c r="H185" s="15">
        <v>177.5</v>
      </c>
      <c r="I185" s="15">
        <v>141.80000000000001</v>
      </c>
      <c r="J185" s="15">
        <v>674.9</v>
      </c>
      <c r="K185" s="16">
        <v>1852.9</v>
      </c>
      <c r="L185" s="16">
        <v>1060.2</v>
      </c>
      <c r="M185" s="15">
        <v>792.6</v>
      </c>
      <c r="N185" s="16">
        <v>9249.2000000000007</v>
      </c>
      <c r="O185" s="16">
        <v>2046.8</v>
      </c>
      <c r="P185" s="15">
        <v>417.5</v>
      </c>
      <c r="Q185" s="16">
        <v>1629.3</v>
      </c>
      <c r="R185" s="15">
        <v>621.79999999999995</v>
      </c>
      <c r="S185" s="15">
        <v>851.9</v>
      </c>
      <c r="T185" s="15">
        <v>589.6</v>
      </c>
      <c r="U185" s="15">
        <v>262.39999999999998</v>
      </c>
      <c r="V185" s="15">
        <v>613.20000000000005</v>
      </c>
      <c r="W185" s="15">
        <v>312.60000000000002</v>
      </c>
      <c r="X185" s="15">
        <v>880</v>
      </c>
      <c r="Y185" s="16">
        <v>1302.9000000000001</v>
      </c>
      <c r="Z185" s="15">
        <v>485.8</v>
      </c>
      <c r="AA185" s="15">
        <v>725.5</v>
      </c>
      <c r="AB185" s="15">
        <v>590.5</v>
      </c>
      <c r="AC185" s="15">
        <v>818.3</v>
      </c>
      <c r="AD185" s="15" t="s">
        <v>228</v>
      </c>
    </row>
    <row r="186" spans="1:30" x14ac:dyDescent="0.35">
      <c r="A186" s="10">
        <v>33359</v>
      </c>
      <c r="B186" s="16">
        <v>12969.7</v>
      </c>
      <c r="C186" s="16">
        <v>3598.8</v>
      </c>
      <c r="D186" s="15">
        <v>476</v>
      </c>
      <c r="E186" s="15">
        <v>305.10000000000002</v>
      </c>
      <c r="F186" s="15">
        <v>72.2</v>
      </c>
      <c r="G186" s="15">
        <v>47.8</v>
      </c>
      <c r="H186" s="15">
        <v>185.1</v>
      </c>
      <c r="I186" s="15">
        <v>145.19999999999999</v>
      </c>
      <c r="J186" s="15">
        <v>761.3</v>
      </c>
      <c r="K186" s="16">
        <v>1911.1</v>
      </c>
      <c r="L186" s="16">
        <v>1067.3</v>
      </c>
      <c r="M186" s="15">
        <v>843.8</v>
      </c>
      <c r="N186" s="16">
        <v>9370.9</v>
      </c>
      <c r="O186" s="16">
        <v>2063.3000000000002</v>
      </c>
      <c r="P186" s="15">
        <v>430.9</v>
      </c>
      <c r="Q186" s="16">
        <v>1632.4</v>
      </c>
      <c r="R186" s="15">
        <v>621.9</v>
      </c>
      <c r="S186" s="15">
        <v>862.7</v>
      </c>
      <c r="T186" s="15">
        <v>600.4</v>
      </c>
      <c r="U186" s="15">
        <v>262.2</v>
      </c>
      <c r="V186" s="15">
        <v>609.1</v>
      </c>
      <c r="W186" s="15">
        <v>328.1</v>
      </c>
      <c r="X186" s="15">
        <v>867.6</v>
      </c>
      <c r="Y186" s="16">
        <v>1312</v>
      </c>
      <c r="Z186" s="15">
        <v>504.2</v>
      </c>
      <c r="AA186" s="15">
        <v>757.3</v>
      </c>
      <c r="AB186" s="15">
        <v>588.79999999999995</v>
      </c>
      <c r="AC186" s="15">
        <v>856</v>
      </c>
      <c r="AD186" s="15" t="s">
        <v>228</v>
      </c>
    </row>
    <row r="187" spans="1:30" x14ac:dyDescent="0.35">
      <c r="A187" s="10">
        <v>33390</v>
      </c>
      <c r="B187" s="16">
        <v>13189.3</v>
      </c>
      <c r="C187" s="16">
        <v>3696.5</v>
      </c>
      <c r="D187" s="15">
        <v>475.3</v>
      </c>
      <c r="E187" s="15">
        <v>329.8</v>
      </c>
      <c r="F187" s="15">
        <v>82.3</v>
      </c>
      <c r="G187" s="15">
        <v>47.7</v>
      </c>
      <c r="H187" s="15">
        <v>199.8</v>
      </c>
      <c r="I187" s="15">
        <v>147.19999999999999</v>
      </c>
      <c r="J187" s="15">
        <v>794.2</v>
      </c>
      <c r="K187" s="16">
        <v>1950.1</v>
      </c>
      <c r="L187" s="16">
        <v>1073.0999999999999</v>
      </c>
      <c r="M187" s="15">
        <v>877</v>
      </c>
      <c r="N187" s="16">
        <v>9492.7999999999993</v>
      </c>
      <c r="O187" s="16">
        <v>2077.9</v>
      </c>
      <c r="P187" s="15">
        <v>435.2</v>
      </c>
      <c r="Q187" s="16">
        <v>1642.8</v>
      </c>
      <c r="R187" s="15">
        <v>641.1</v>
      </c>
      <c r="S187" s="15">
        <v>859.1</v>
      </c>
      <c r="T187" s="15">
        <v>591.6</v>
      </c>
      <c r="U187" s="15">
        <v>267.5</v>
      </c>
      <c r="V187" s="15">
        <v>611.5</v>
      </c>
      <c r="W187" s="15">
        <v>336.1</v>
      </c>
      <c r="X187" s="15">
        <v>855.7</v>
      </c>
      <c r="Y187" s="16">
        <v>1313.2</v>
      </c>
      <c r="Z187" s="15">
        <v>514.4</v>
      </c>
      <c r="AA187" s="15">
        <v>786.1</v>
      </c>
      <c r="AB187" s="15">
        <v>606.79999999999995</v>
      </c>
      <c r="AC187" s="15">
        <v>890.7</v>
      </c>
      <c r="AD187" s="15" t="s">
        <v>228</v>
      </c>
    </row>
    <row r="188" spans="1:30" x14ac:dyDescent="0.35">
      <c r="A188" s="10">
        <v>33420</v>
      </c>
      <c r="B188" s="16">
        <v>13309.4</v>
      </c>
      <c r="C188" s="16">
        <v>3766.4</v>
      </c>
      <c r="D188" s="15">
        <v>496.5</v>
      </c>
      <c r="E188" s="15">
        <v>332.4</v>
      </c>
      <c r="F188" s="15">
        <v>83.8</v>
      </c>
      <c r="G188" s="15">
        <v>51.6</v>
      </c>
      <c r="H188" s="15">
        <v>197</v>
      </c>
      <c r="I188" s="15">
        <v>145.69999999999999</v>
      </c>
      <c r="J188" s="15">
        <v>837</v>
      </c>
      <c r="K188" s="16">
        <v>1954.8</v>
      </c>
      <c r="L188" s="16">
        <v>1062.5999999999999</v>
      </c>
      <c r="M188" s="15">
        <v>892.3</v>
      </c>
      <c r="N188" s="16">
        <v>9542.9</v>
      </c>
      <c r="O188" s="16">
        <v>2088</v>
      </c>
      <c r="P188" s="15">
        <v>442</v>
      </c>
      <c r="Q188" s="16">
        <v>1646.1</v>
      </c>
      <c r="R188" s="15">
        <v>628.1</v>
      </c>
      <c r="S188" s="15">
        <v>867.4</v>
      </c>
      <c r="T188" s="15">
        <v>597.20000000000005</v>
      </c>
      <c r="U188" s="15">
        <v>270.2</v>
      </c>
      <c r="V188" s="15">
        <v>619.1</v>
      </c>
      <c r="W188" s="15">
        <v>349.3</v>
      </c>
      <c r="X188" s="15">
        <v>769.6</v>
      </c>
      <c r="Y188" s="16">
        <v>1331</v>
      </c>
      <c r="Z188" s="15">
        <v>534</v>
      </c>
      <c r="AA188" s="15">
        <v>813.6</v>
      </c>
      <c r="AB188" s="15">
        <v>633.79999999999995</v>
      </c>
      <c r="AC188" s="15">
        <v>909.2</v>
      </c>
      <c r="AD188" s="15" t="s">
        <v>228</v>
      </c>
    </row>
    <row r="189" spans="1:30" x14ac:dyDescent="0.35">
      <c r="A189" s="10">
        <v>33451</v>
      </c>
      <c r="B189" s="16">
        <v>13281.1</v>
      </c>
      <c r="C189" s="16">
        <v>3759</v>
      </c>
      <c r="D189" s="15">
        <v>501.4</v>
      </c>
      <c r="E189" s="15">
        <v>322.60000000000002</v>
      </c>
      <c r="F189" s="15">
        <v>78</v>
      </c>
      <c r="G189" s="15">
        <v>50.5</v>
      </c>
      <c r="H189" s="15">
        <v>194.1</v>
      </c>
      <c r="I189" s="15">
        <v>145.5</v>
      </c>
      <c r="J189" s="15">
        <v>831.5</v>
      </c>
      <c r="K189" s="16">
        <v>1958</v>
      </c>
      <c r="L189" s="16">
        <v>1049.9000000000001</v>
      </c>
      <c r="M189" s="15">
        <v>908.1</v>
      </c>
      <c r="N189" s="16">
        <v>9522</v>
      </c>
      <c r="O189" s="16">
        <v>2081.6999999999998</v>
      </c>
      <c r="P189" s="15">
        <v>448.2</v>
      </c>
      <c r="Q189" s="16">
        <v>1633.5</v>
      </c>
      <c r="R189" s="15">
        <v>625.1</v>
      </c>
      <c r="S189" s="15">
        <v>868.3</v>
      </c>
      <c r="T189" s="15">
        <v>601.9</v>
      </c>
      <c r="U189" s="15">
        <v>266.39999999999998</v>
      </c>
      <c r="V189" s="15">
        <v>613.70000000000005</v>
      </c>
      <c r="W189" s="15">
        <v>353.5</v>
      </c>
      <c r="X189" s="15">
        <v>760.2</v>
      </c>
      <c r="Y189" s="16">
        <v>1323.3</v>
      </c>
      <c r="Z189" s="15">
        <v>535.9</v>
      </c>
      <c r="AA189" s="15">
        <v>823.9</v>
      </c>
      <c r="AB189" s="15">
        <v>629.5</v>
      </c>
      <c r="AC189" s="15">
        <v>906.9</v>
      </c>
      <c r="AD189" s="15" t="s">
        <v>228</v>
      </c>
    </row>
    <row r="190" spans="1:30" x14ac:dyDescent="0.35">
      <c r="A190" s="10">
        <v>33482</v>
      </c>
      <c r="B190" s="16">
        <v>12969.7</v>
      </c>
      <c r="C190" s="16">
        <v>3650.7</v>
      </c>
      <c r="D190" s="15">
        <v>479.2</v>
      </c>
      <c r="E190" s="15">
        <v>310.5</v>
      </c>
      <c r="F190" s="15">
        <v>77.400000000000006</v>
      </c>
      <c r="G190" s="15">
        <v>43.7</v>
      </c>
      <c r="H190" s="15">
        <v>189.4</v>
      </c>
      <c r="I190" s="15">
        <v>140.4</v>
      </c>
      <c r="J190" s="15">
        <v>792</v>
      </c>
      <c r="K190" s="16">
        <v>1928.6</v>
      </c>
      <c r="L190" s="16">
        <v>1038.2</v>
      </c>
      <c r="M190" s="15">
        <v>890.4</v>
      </c>
      <c r="N190" s="16">
        <v>9319</v>
      </c>
      <c r="O190" s="16">
        <v>2044.1</v>
      </c>
      <c r="P190" s="15">
        <v>431.6</v>
      </c>
      <c r="Q190" s="16">
        <v>1612.5</v>
      </c>
      <c r="R190" s="15">
        <v>620.6</v>
      </c>
      <c r="S190" s="15">
        <v>847.2</v>
      </c>
      <c r="T190" s="15">
        <v>596.79999999999995</v>
      </c>
      <c r="U190" s="15">
        <v>250.3</v>
      </c>
      <c r="V190" s="15">
        <v>595</v>
      </c>
      <c r="W190" s="15">
        <v>335.7</v>
      </c>
      <c r="X190" s="15">
        <v>872.8</v>
      </c>
      <c r="Y190" s="16">
        <v>1291.5999999999999</v>
      </c>
      <c r="Z190" s="15">
        <v>496.3</v>
      </c>
      <c r="AA190" s="15">
        <v>774.7</v>
      </c>
      <c r="AB190" s="15">
        <v>596.6</v>
      </c>
      <c r="AC190" s="15">
        <v>844.6</v>
      </c>
      <c r="AD190" s="15" t="s">
        <v>228</v>
      </c>
    </row>
    <row r="191" spans="1:30" x14ac:dyDescent="0.35">
      <c r="A191" s="10">
        <v>33512</v>
      </c>
      <c r="B191" s="16">
        <v>12966.8</v>
      </c>
      <c r="C191" s="16">
        <v>3585.2</v>
      </c>
      <c r="D191" s="15">
        <v>455.7</v>
      </c>
      <c r="E191" s="15">
        <v>302.3</v>
      </c>
      <c r="F191" s="15">
        <v>74.3</v>
      </c>
      <c r="G191" s="15">
        <v>42.4</v>
      </c>
      <c r="H191" s="15">
        <v>185.6</v>
      </c>
      <c r="I191" s="15">
        <v>141.9</v>
      </c>
      <c r="J191" s="15">
        <v>782.5</v>
      </c>
      <c r="K191" s="16">
        <v>1902.7</v>
      </c>
      <c r="L191" s="16">
        <v>1026.2</v>
      </c>
      <c r="M191" s="15">
        <v>876.5</v>
      </c>
      <c r="N191" s="16">
        <v>9381.6</v>
      </c>
      <c r="O191" s="16">
        <v>2059.1</v>
      </c>
      <c r="P191" s="15">
        <v>425.2</v>
      </c>
      <c r="Q191" s="16">
        <v>1633.9</v>
      </c>
      <c r="R191" s="15">
        <v>629.79999999999995</v>
      </c>
      <c r="S191" s="15">
        <v>846.8</v>
      </c>
      <c r="T191" s="15">
        <v>595.4</v>
      </c>
      <c r="U191" s="15">
        <v>251.4</v>
      </c>
      <c r="V191" s="15">
        <v>602.5</v>
      </c>
      <c r="W191" s="15">
        <v>323.3</v>
      </c>
      <c r="X191" s="15">
        <v>896</v>
      </c>
      <c r="Y191" s="16">
        <v>1319</v>
      </c>
      <c r="Z191" s="15">
        <v>494.3</v>
      </c>
      <c r="AA191" s="15">
        <v>768.4</v>
      </c>
      <c r="AB191" s="15">
        <v>591</v>
      </c>
      <c r="AC191" s="15">
        <v>851.3</v>
      </c>
      <c r="AD191" s="15" t="s">
        <v>228</v>
      </c>
    </row>
    <row r="192" spans="1:30" x14ac:dyDescent="0.35">
      <c r="A192" s="10">
        <v>33543</v>
      </c>
      <c r="B192" s="16">
        <v>12782.4</v>
      </c>
      <c r="C192" s="16">
        <v>3451.1</v>
      </c>
      <c r="D192" s="15">
        <v>426.4</v>
      </c>
      <c r="E192" s="15">
        <v>286.5</v>
      </c>
      <c r="F192" s="15">
        <v>69.2</v>
      </c>
      <c r="G192" s="15">
        <v>37.299999999999997</v>
      </c>
      <c r="H192" s="15">
        <v>180</v>
      </c>
      <c r="I192" s="15">
        <v>138.80000000000001</v>
      </c>
      <c r="J192" s="15">
        <v>742.9</v>
      </c>
      <c r="K192" s="16">
        <v>1856.4</v>
      </c>
      <c r="L192" s="16">
        <v>1004.9</v>
      </c>
      <c r="M192" s="15">
        <v>851.6</v>
      </c>
      <c r="N192" s="16">
        <v>9331.2999999999993</v>
      </c>
      <c r="O192" s="16">
        <v>2067</v>
      </c>
      <c r="P192" s="15">
        <v>414</v>
      </c>
      <c r="Q192" s="16">
        <v>1653.1</v>
      </c>
      <c r="R192" s="15">
        <v>621.70000000000005</v>
      </c>
      <c r="S192" s="15">
        <v>844.5</v>
      </c>
      <c r="T192" s="15">
        <v>581.4</v>
      </c>
      <c r="U192" s="15">
        <v>263.2</v>
      </c>
      <c r="V192" s="15">
        <v>602.20000000000005</v>
      </c>
      <c r="W192" s="15">
        <v>310.8</v>
      </c>
      <c r="X192" s="15">
        <v>896.6</v>
      </c>
      <c r="Y192" s="16">
        <v>1316.9</v>
      </c>
      <c r="Z192" s="15">
        <v>481</v>
      </c>
      <c r="AA192" s="15">
        <v>755.9</v>
      </c>
      <c r="AB192" s="15">
        <v>586.6</v>
      </c>
      <c r="AC192" s="15">
        <v>848.1</v>
      </c>
      <c r="AD192" s="15" t="s">
        <v>228</v>
      </c>
    </row>
    <row r="193" spans="1:30" x14ac:dyDescent="0.35">
      <c r="A193" s="10">
        <v>33573</v>
      </c>
      <c r="B193" s="16">
        <v>12672.7</v>
      </c>
      <c r="C193" s="16">
        <v>3343</v>
      </c>
      <c r="D193" s="15">
        <v>411.6</v>
      </c>
      <c r="E193" s="15">
        <v>277.89999999999998</v>
      </c>
      <c r="F193" s="15">
        <v>64.599999999999994</v>
      </c>
      <c r="G193" s="15">
        <v>34.6</v>
      </c>
      <c r="H193" s="15">
        <v>178.7</v>
      </c>
      <c r="I193" s="15">
        <v>141.1</v>
      </c>
      <c r="J193" s="15">
        <v>687.1</v>
      </c>
      <c r="K193" s="16">
        <v>1825.3</v>
      </c>
      <c r="L193" s="15">
        <v>998.5</v>
      </c>
      <c r="M193" s="15">
        <v>826.9</v>
      </c>
      <c r="N193" s="16">
        <v>9329.7000000000007</v>
      </c>
      <c r="O193" s="16">
        <v>2090.8000000000002</v>
      </c>
      <c r="P193" s="15">
        <v>405.1</v>
      </c>
      <c r="Q193" s="16">
        <v>1685.7</v>
      </c>
      <c r="R193" s="15">
        <v>619.1</v>
      </c>
      <c r="S193" s="15">
        <v>846.6</v>
      </c>
      <c r="T193" s="15">
        <v>577</v>
      </c>
      <c r="U193" s="15">
        <v>269.7</v>
      </c>
      <c r="V193" s="15">
        <v>592.5</v>
      </c>
      <c r="W193" s="15">
        <v>297.60000000000002</v>
      </c>
      <c r="X193" s="15">
        <v>900.8</v>
      </c>
      <c r="Y193" s="16">
        <v>1314.7</v>
      </c>
      <c r="Z193" s="15">
        <v>472.5</v>
      </c>
      <c r="AA193" s="15">
        <v>765.5</v>
      </c>
      <c r="AB193" s="15">
        <v>584.1</v>
      </c>
      <c r="AC193" s="15">
        <v>845.6</v>
      </c>
      <c r="AD193" s="15" t="s">
        <v>228</v>
      </c>
    </row>
    <row r="194" spans="1:30" x14ac:dyDescent="0.35">
      <c r="A194" s="10">
        <v>33604</v>
      </c>
      <c r="B194" s="16">
        <v>12396.8</v>
      </c>
      <c r="C194" s="16">
        <v>3218.1</v>
      </c>
      <c r="D194" s="15">
        <v>403.7</v>
      </c>
      <c r="E194" s="15">
        <v>274.3</v>
      </c>
      <c r="F194" s="15">
        <v>65.599999999999994</v>
      </c>
      <c r="G194" s="15">
        <v>33.700000000000003</v>
      </c>
      <c r="H194" s="15">
        <v>175</v>
      </c>
      <c r="I194" s="15">
        <v>137.5</v>
      </c>
      <c r="J194" s="15">
        <v>623.79999999999995</v>
      </c>
      <c r="K194" s="16">
        <v>1778.8</v>
      </c>
      <c r="L194" s="15">
        <v>984</v>
      </c>
      <c r="M194" s="15">
        <v>794.8</v>
      </c>
      <c r="N194" s="16">
        <v>9178.7000000000007</v>
      </c>
      <c r="O194" s="16">
        <v>2013.4</v>
      </c>
      <c r="P194" s="15">
        <v>395.7</v>
      </c>
      <c r="Q194" s="16">
        <v>1617.7</v>
      </c>
      <c r="R194" s="15">
        <v>603.6</v>
      </c>
      <c r="S194" s="15">
        <v>831.9</v>
      </c>
      <c r="T194" s="15">
        <v>564.29999999999995</v>
      </c>
      <c r="U194" s="15">
        <v>267.60000000000002</v>
      </c>
      <c r="V194" s="15">
        <v>583.79999999999995</v>
      </c>
      <c r="W194" s="15">
        <v>293.60000000000002</v>
      </c>
      <c r="X194" s="15">
        <v>902.1</v>
      </c>
      <c r="Y194" s="16">
        <v>1311.7</v>
      </c>
      <c r="Z194" s="15">
        <v>474.2</v>
      </c>
      <c r="AA194" s="15">
        <v>737.1</v>
      </c>
      <c r="AB194" s="15">
        <v>584.4</v>
      </c>
      <c r="AC194" s="15">
        <v>842.9</v>
      </c>
      <c r="AD194" s="15" t="s">
        <v>228</v>
      </c>
    </row>
    <row r="195" spans="1:30" x14ac:dyDescent="0.35">
      <c r="A195" s="10">
        <v>33635</v>
      </c>
      <c r="B195" s="16">
        <v>12432.8</v>
      </c>
      <c r="C195" s="16">
        <v>3215.3</v>
      </c>
      <c r="D195" s="15">
        <v>407.5</v>
      </c>
      <c r="E195" s="15">
        <v>271.60000000000002</v>
      </c>
      <c r="F195" s="15">
        <v>64.2</v>
      </c>
      <c r="G195" s="15">
        <v>34.6</v>
      </c>
      <c r="H195" s="15">
        <v>172.8</v>
      </c>
      <c r="I195" s="15">
        <v>139</v>
      </c>
      <c r="J195" s="15">
        <v>619.9</v>
      </c>
      <c r="K195" s="16">
        <v>1777.4</v>
      </c>
      <c r="L195" s="15">
        <v>985.7</v>
      </c>
      <c r="M195" s="15">
        <v>791.7</v>
      </c>
      <c r="N195" s="16">
        <v>9217.4</v>
      </c>
      <c r="O195" s="16">
        <v>2007.6</v>
      </c>
      <c r="P195" s="15">
        <v>403.4</v>
      </c>
      <c r="Q195" s="16">
        <v>1604.2</v>
      </c>
      <c r="R195" s="15">
        <v>604.70000000000005</v>
      </c>
      <c r="S195" s="15">
        <v>833.1</v>
      </c>
      <c r="T195" s="15">
        <v>556.9</v>
      </c>
      <c r="U195" s="15">
        <v>276.2</v>
      </c>
      <c r="V195" s="15">
        <v>586.6</v>
      </c>
      <c r="W195" s="15">
        <v>297.39999999999998</v>
      </c>
      <c r="X195" s="15">
        <v>918.5</v>
      </c>
      <c r="Y195" s="16">
        <v>1327</v>
      </c>
      <c r="Z195" s="15">
        <v>473.6</v>
      </c>
      <c r="AA195" s="15">
        <v>737.3</v>
      </c>
      <c r="AB195" s="15">
        <v>580</v>
      </c>
      <c r="AC195" s="15">
        <v>851.6</v>
      </c>
      <c r="AD195" s="15" t="s">
        <v>228</v>
      </c>
    </row>
    <row r="196" spans="1:30" x14ac:dyDescent="0.35">
      <c r="A196" s="10">
        <v>33664</v>
      </c>
      <c r="B196" s="16">
        <v>12424.6</v>
      </c>
      <c r="C196" s="16">
        <v>3199.8</v>
      </c>
      <c r="D196" s="15">
        <v>412.1</v>
      </c>
      <c r="E196" s="15">
        <v>262.39999999999998</v>
      </c>
      <c r="F196" s="15">
        <v>55</v>
      </c>
      <c r="G196" s="15">
        <v>35.200000000000003</v>
      </c>
      <c r="H196" s="15">
        <v>172.2</v>
      </c>
      <c r="I196" s="15">
        <v>141.80000000000001</v>
      </c>
      <c r="J196" s="15">
        <v>623.70000000000005</v>
      </c>
      <c r="K196" s="16">
        <v>1759.7</v>
      </c>
      <c r="L196" s="15">
        <v>978.7</v>
      </c>
      <c r="M196" s="15">
        <v>781</v>
      </c>
      <c r="N196" s="16">
        <v>9224.9</v>
      </c>
      <c r="O196" s="16">
        <v>2009.5</v>
      </c>
      <c r="P196" s="15">
        <v>398.6</v>
      </c>
      <c r="Q196" s="16">
        <v>1610.9</v>
      </c>
      <c r="R196" s="15">
        <v>606.9</v>
      </c>
      <c r="S196" s="15">
        <v>834.1</v>
      </c>
      <c r="T196" s="15">
        <v>560.1</v>
      </c>
      <c r="U196" s="15">
        <v>274</v>
      </c>
      <c r="V196" s="15">
        <v>587.20000000000005</v>
      </c>
      <c r="W196" s="15">
        <v>308.2</v>
      </c>
      <c r="X196" s="15">
        <v>910.6</v>
      </c>
      <c r="Y196" s="16">
        <v>1316.9</v>
      </c>
      <c r="Z196" s="15">
        <v>479.7</v>
      </c>
      <c r="AA196" s="15">
        <v>744.1</v>
      </c>
      <c r="AB196" s="15">
        <v>576.4</v>
      </c>
      <c r="AC196" s="15">
        <v>851.3</v>
      </c>
      <c r="AD196" s="15" t="s">
        <v>228</v>
      </c>
    </row>
    <row r="197" spans="1:30" x14ac:dyDescent="0.35">
      <c r="A197" s="10">
        <v>33695</v>
      </c>
      <c r="B197" s="16">
        <v>12490.1</v>
      </c>
      <c r="C197" s="16">
        <v>3260.8</v>
      </c>
      <c r="D197" s="15">
        <v>428.4</v>
      </c>
      <c r="E197" s="15">
        <v>256.3</v>
      </c>
      <c r="F197" s="15">
        <v>50.3</v>
      </c>
      <c r="G197" s="15">
        <v>34.9</v>
      </c>
      <c r="H197" s="15">
        <v>171</v>
      </c>
      <c r="I197" s="15">
        <v>140.19999999999999</v>
      </c>
      <c r="J197" s="15">
        <v>638.20000000000005</v>
      </c>
      <c r="K197" s="16">
        <v>1797.7</v>
      </c>
      <c r="L197" s="16">
        <v>1013.3</v>
      </c>
      <c r="M197" s="15">
        <v>784.4</v>
      </c>
      <c r="N197" s="16">
        <v>9229.2999999999993</v>
      </c>
      <c r="O197" s="16">
        <v>2027.8</v>
      </c>
      <c r="P197" s="15">
        <v>405.3</v>
      </c>
      <c r="Q197" s="16">
        <v>1622.5</v>
      </c>
      <c r="R197" s="15">
        <v>602.1</v>
      </c>
      <c r="S197" s="15">
        <v>833.1</v>
      </c>
      <c r="T197" s="15">
        <v>561</v>
      </c>
      <c r="U197" s="15">
        <v>272.10000000000002</v>
      </c>
      <c r="V197" s="15">
        <v>583</v>
      </c>
      <c r="W197" s="15">
        <v>306.60000000000002</v>
      </c>
      <c r="X197" s="15">
        <v>909</v>
      </c>
      <c r="Y197" s="16">
        <v>1313.5</v>
      </c>
      <c r="Z197" s="15">
        <v>477.9</v>
      </c>
      <c r="AA197" s="15">
        <v>749.7</v>
      </c>
      <c r="AB197" s="15">
        <v>583.6</v>
      </c>
      <c r="AC197" s="15">
        <v>843.1</v>
      </c>
      <c r="AD197" s="15" t="s">
        <v>228</v>
      </c>
    </row>
    <row r="198" spans="1:30" x14ac:dyDescent="0.35">
      <c r="A198" s="10">
        <v>33725</v>
      </c>
      <c r="B198" s="16">
        <v>12814.6</v>
      </c>
      <c r="C198" s="16">
        <v>3438.8</v>
      </c>
      <c r="D198" s="15">
        <v>464.3</v>
      </c>
      <c r="E198" s="15">
        <v>285</v>
      </c>
      <c r="F198" s="15">
        <v>65.099999999999994</v>
      </c>
      <c r="G198" s="15">
        <v>41.1</v>
      </c>
      <c r="H198" s="15">
        <v>178.8</v>
      </c>
      <c r="I198" s="15">
        <v>147.1</v>
      </c>
      <c r="J198" s="15">
        <v>711.5</v>
      </c>
      <c r="K198" s="16">
        <v>1831</v>
      </c>
      <c r="L198" s="16">
        <v>1026.5999999999999</v>
      </c>
      <c r="M198" s="15">
        <v>804.5</v>
      </c>
      <c r="N198" s="16">
        <v>9375.7999999999993</v>
      </c>
      <c r="O198" s="16">
        <v>2033.6</v>
      </c>
      <c r="P198" s="15">
        <v>403.4</v>
      </c>
      <c r="Q198" s="16">
        <v>1630.1</v>
      </c>
      <c r="R198" s="15">
        <v>611.5</v>
      </c>
      <c r="S198" s="15">
        <v>844.5</v>
      </c>
      <c r="T198" s="15">
        <v>574.1</v>
      </c>
      <c r="U198" s="15">
        <v>270.39999999999998</v>
      </c>
      <c r="V198" s="15">
        <v>583.6</v>
      </c>
      <c r="W198" s="15">
        <v>325.5</v>
      </c>
      <c r="X198" s="15">
        <v>896.3</v>
      </c>
      <c r="Y198" s="16">
        <v>1318.4</v>
      </c>
      <c r="Z198" s="15">
        <v>509.3</v>
      </c>
      <c r="AA198" s="15">
        <v>773</v>
      </c>
      <c r="AB198" s="15">
        <v>598.1</v>
      </c>
      <c r="AC198" s="15">
        <v>882</v>
      </c>
      <c r="AD198" s="15" t="s">
        <v>228</v>
      </c>
    </row>
    <row r="199" spans="1:30" x14ac:dyDescent="0.35">
      <c r="A199" s="10">
        <v>33756</v>
      </c>
      <c r="B199" s="16">
        <v>13067.2</v>
      </c>
      <c r="C199" s="16">
        <v>3573.3</v>
      </c>
      <c r="D199" s="15">
        <v>463</v>
      </c>
      <c r="E199" s="15">
        <v>307.5</v>
      </c>
      <c r="F199" s="15">
        <v>80.8</v>
      </c>
      <c r="G199" s="15">
        <v>45.2</v>
      </c>
      <c r="H199" s="15">
        <v>181.5</v>
      </c>
      <c r="I199" s="15">
        <v>149</v>
      </c>
      <c r="J199" s="15">
        <v>779.1</v>
      </c>
      <c r="K199" s="16">
        <v>1874.7</v>
      </c>
      <c r="L199" s="16">
        <v>1025.4000000000001</v>
      </c>
      <c r="M199" s="15">
        <v>849.2</v>
      </c>
      <c r="N199" s="16">
        <v>9493.9</v>
      </c>
      <c r="O199" s="16">
        <v>2048.5</v>
      </c>
      <c r="P199" s="15">
        <v>413.3</v>
      </c>
      <c r="Q199" s="16">
        <v>1635.2</v>
      </c>
      <c r="R199" s="15">
        <v>613.9</v>
      </c>
      <c r="S199" s="15">
        <v>855.4</v>
      </c>
      <c r="T199" s="15">
        <v>594.5</v>
      </c>
      <c r="U199" s="15">
        <v>260.89999999999998</v>
      </c>
      <c r="V199" s="15">
        <v>586.1</v>
      </c>
      <c r="W199" s="15">
        <v>345.2</v>
      </c>
      <c r="X199" s="15">
        <v>884.1</v>
      </c>
      <c r="Y199" s="16">
        <v>1330.8</v>
      </c>
      <c r="Z199" s="15">
        <v>526.70000000000005</v>
      </c>
      <c r="AA199" s="15">
        <v>797.6</v>
      </c>
      <c r="AB199" s="15">
        <v>604.79999999999995</v>
      </c>
      <c r="AC199" s="15">
        <v>900.7</v>
      </c>
      <c r="AD199" s="15" t="s">
        <v>228</v>
      </c>
    </row>
    <row r="200" spans="1:30" x14ac:dyDescent="0.35">
      <c r="A200" s="10">
        <v>33786</v>
      </c>
      <c r="B200" s="16">
        <v>13153.9</v>
      </c>
      <c r="C200" s="16">
        <v>3641.7</v>
      </c>
      <c r="D200" s="15">
        <v>480</v>
      </c>
      <c r="E200" s="15">
        <v>311.39999999999998</v>
      </c>
      <c r="F200" s="15">
        <v>87.7</v>
      </c>
      <c r="G200" s="15">
        <v>43.3</v>
      </c>
      <c r="H200" s="15">
        <v>180.5</v>
      </c>
      <c r="I200" s="15">
        <v>149.6</v>
      </c>
      <c r="J200" s="15">
        <v>803.4</v>
      </c>
      <c r="K200" s="16">
        <v>1897.3</v>
      </c>
      <c r="L200" s="16">
        <v>1017.2</v>
      </c>
      <c r="M200" s="15">
        <v>880.2</v>
      </c>
      <c r="N200" s="16">
        <v>9512.2000000000007</v>
      </c>
      <c r="O200" s="16">
        <v>2069.1999999999998</v>
      </c>
      <c r="P200" s="15">
        <v>413.3</v>
      </c>
      <c r="Q200" s="16">
        <v>1656</v>
      </c>
      <c r="R200" s="15">
        <v>616.1</v>
      </c>
      <c r="S200" s="15">
        <v>854.1</v>
      </c>
      <c r="T200" s="15">
        <v>596.20000000000005</v>
      </c>
      <c r="U200" s="15">
        <v>257.8</v>
      </c>
      <c r="V200" s="15">
        <v>593.1</v>
      </c>
      <c r="W200" s="15">
        <v>344.5</v>
      </c>
      <c r="X200" s="15">
        <v>781.4</v>
      </c>
      <c r="Y200" s="16">
        <v>1349.7</v>
      </c>
      <c r="Z200" s="15">
        <v>533.79999999999995</v>
      </c>
      <c r="AA200" s="15">
        <v>826.4</v>
      </c>
      <c r="AB200" s="15">
        <v>617.20000000000005</v>
      </c>
      <c r="AC200" s="15">
        <v>926.6</v>
      </c>
      <c r="AD200" s="15" t="s">
        <v>228</v>
      </c>
    </row>
    <row r="201" spans="1:30" x14ac:dyDescent="0.35">
      <c r="A201" s="10">
        <v>33817</v>
      </c>
      <c r="B201" s="16">
        <v>13097.2</v>
      </c>
      <c r="C201" s="16">
        <v>3631.2</v>
      </c>
      <c r="D201" s="15">
        <v>486.8</v>
      </c>
      <c r="E201" s="15">
        <v>304</v>
      </c>
      <c r="F201" s="15">
        <v>88.5</v>
      </c>
      <c r="G201" s="15">
        <v>37.6</v>
      </c>
      <c r="H201" s="15">
        <v>177.9</v>
      </c>
      <c r="I201" s="15">
        <v>150.9</v>
      </c>
      <c r="J201" s="15">
        <v>805.6</v>
      </c>
      <c r="K201" s="16">
        <v>1883.9</v>
      </c>
      <c r="L201" s="16">
        <v>1002.3</v>
      </c>
      <c r="M201" s="15">
        <v>881.6</v>
      </c>
      <c r="N201" s="16">
        <v>9466</v>
      </c>
      <c r="O201" s="16">
        <v>2067.1999999999998</v>
      </c>
      <c r="P201" s="15">
        <v>417.3</v>
      </c>
      <c r="Q201" s="16">
        <v>1649.9</v>
      </c>
      <c r="R201" s="15">
        <v>613.6</v>
      </c>
      <c r="S201" s="15">
        <v>850.9</v>
      </c>
      <c r="T201" s="15">
        <v>598.79999999999995</v>
      </c>
      <c r="U201" s="15">
        <v>252.1</v>
      </c>
      <c r="V201" s="15">
        <v>590</v>
      </c>
      <c r="W201" s="15">
        <v>348.1</v>
      </c>
      <c r="X201" s="15">
        <v>777.2</v>
      </c>
      <c r="Y201" s="16">
        <v>1346.9</v>
      </c>
      <c r="Z201" s="15">
        <v>532.20000000000005</v>
      </c>
      <c r="AA201" s="15">
        <v>814.8</v>
      </c>
      <c r="AB201" s="15">
        <v>608.9</v>
      </c>
      <c r="AC201" s="15">
        <v>916.3</v>
      </c>
      <c r="AD201" s="15" t="s">
        <v>228</v>
      </c>
    </row>
    <row r="202" spans="1:30" x14ac:dyDescent="0.35">
      <c r="A202" s="10">
        <v>33848</v>
      </c>
      <c r="B202" s="16">
        <v>12815.3</v>
      </c>
      <c r="C202" s="16">
        <v>3504.4</v>
      </c>
      <c r="D202" s="15">
        <v>465.8</v>
      </c>
      <c r="E202" s="15">
        <v>284.8</v>
      </c>
      <c r="F202" s="15">
        <v>78</v>
      </c>
      <c r="G202" s="15">
        <v>31.3</v>
      </c>
      <c r="H202" s="15">
        <v>175.5</v>
      </c>
      <c r="I202" s="15">
        <v>144.9</v>
      </c>
      <c r="J202" s="15">
        <v>776.8</v>
      </c>
      <c r="K202" s="16">
        <v>1832.1</v>
      </c>
      <c r="L202" s="15">
        <v>978.8</v>
      </c>
      <c r="M202" s="15">
        <v>853.3</v>
      </c>
      <c r="N202" s="16">
        <v>9310.7999999999993</v>
      </c>
      <c r="O202" s="16">
        <v>2026.8</v>
      </c>
      <c r="P202" s="15">
        <v>416.5</v>
      </c>
      <c r="Q202" s="16">
        <v>1610.3</v>
      </c>
      <c r="R202" s="15">
        <v>616.4</v>
      </c>
      <c r="S202" s="15">
        <v>831.9</v>
      </c>
      <c r="T202" s="15">
        <v>576.70000000000005</v>
      </c>
      <c r="U202" s="15">
        <v>255.2</v>
      </c>
      <c r="V202" s="15">
        <v>595</v>
      </c>
      <c r="W202" s="15">
        <v>326.10000000000002</v>
      </c>
      <c r="X202" s="15">
        <v>889.5</v>
      </c>
      <c r="Y202" s="16">
        <v>1311.3</v>
      </c>
      <c r="Z202" s="15">
        <v>487.9</v>
      </c>
      <c r="AA202" s="15">
        <v>782.1</v>
      </c>
      <c r="AB202" s="15">
        <v>596.6</v>
      </c>
      <c r="AC202" s="15">
        <v>847.4</v>
      </c>
      <c r="AD202" s="15" t="s">
        <v>228</v>
      </c>
    </row>
    <row r="203" spans="1:30" x14ac:dyDescent="0.35">
      <c r="A203" s="10">
        <v>33878</v>
      </c>
      <c r="B203" s="16">
        <v>12819.5</v>
      </c>
      <c r="C203" s="16">
        <v>3442.2</v>
      </c>
      <c r="D203" s="15">
        <v>444.7</v>
      </c>
      <c r="E203" s="15">
        <v>276.3</v>
      </c>
      <c r="F203" s="15">
        <v>77.2</v>
      </c>
      <c r="G203" s="15">
        <v>29.5</v>
      </c>
      <c r="H203" s="15">
        <v>169.5</v>
      </c>
      <c r="I203" s="15">
        <v>143.9</v>
      </c>
      <c r="J203" s="15">
        <v>766.1</v>
      </c>
      <c r="K203" s="16">
        <v>1811.2</v>
      </c>
      <c r="L203" s="15">
        <v>970.3</v>
      </c>
      <c r="M203" s="15">
        <v>840.9</v>
      </c>
      <c r="N203" s="16">
        <v>9377.2999999999993</v>
      </c>
      <c r="O203" s="16">
        <v>2051.3000000000002</v>
      </c>
      <c r="P203" s="15">
        <v>425.6</v>
      </c>
      <c r="Q203" s="16">
        <v>1625.8</v>
      </c>
      <c r="R203" s="15">
        <v>608.4</v>
      </c>
      <c r="S203" s="15">
        <v>838.6</v>
      </c>
      <c r="T203" s="15">
        <v>573.1</v>
      </c>
      <c r="U203" s="15">
        <v>265.5</v>
      </c>
      <c r="V203" s="15">
        <v>600.6</v>
      </c>
      <c r="W203" s="15">
        <v>326.89999999999998</v>
      </c>
      <c r="X203" s="15">
        <v>910.6</v>
      </c>
      <c r="Y203" s="16">
        <v>1326</v>
      </c>
      <c r="Z203" s="15">
        <v>481.2</v>
      </c>
      <c r="AA203" s="15">
        <v>773.9</v>
      </c>
      <c r="AB203" s="15">
        <v>608.1</v>
      </c>
      <c r="AC203" s="15">
        <v>851.6</v>
      </c>
      <c r="AD203" s="15" t="s">
        <v>228</v>
      </c>
    </row>
    <row r="204" spans="1:30" x14ac:dyDescent="0.35">
      <c r="A204" s="10">
        <v>33909</v>
      </c>
      <c r="B204" s="16">
        <v>12671.3</v>
      </c>
      <c r="C204" s="16">
        <v>3332.6</v>
      </c>
      <c r="D204" s="15">
        <v>420.5</v>
      </c>
      <c r="E204" s="15">
        <v>268.7</v>
      </c>
      <c r="F204" s="15">
        <v>72.2</v>
      </c>
      <c r="G204" s="15">
        <v>30.2</v>
      </c>
      <c r="H204" s="15">
        <v>166.4</v>
      </c>
      <c r="I204" s="15">
        <v>138.9</v>
      </c>
      <c r="J204" s="15">
        <v>726.3</v>
      </c>
      <c r="K204" s="16">
        <v>1778.2</v>
      </c>
      <c r="L204" s="15">
        <v>943.4</v>
      </c>
      <c r="M204" s="15">
        <v>834.7</v>
      </c>
      <c r="N204" s="16">
        <v>9338.7000000000007</v>
      </c>
      <c r="O204" s="16">
        <v>2049.6</v>
      </c>
      <c r="P204" s="15">
        <v>419.2</v>
      </c>
      <c r="Q204" s="16">
        <v>1630.5</v>
      </c>
      <c r="R204" s="15">
        <v>610.1</v>
      </c>
      <c r="S204" s="15">
        <v>838</v>
      </c>
      <c r="T204" s="15">
        <v>574.29999999999995</v>
      </c>
      <c r="U204" s="15">
        <v>263.7</v>
      </c>
      <c r="V204" s="15">
        <v>593.20000000000005</v>
      </c>
      <c r="W204" s="15">
        <v>323.39999999999998</v>
      </c>
      <c r="X204" s="15">
        <v>931.6</v>
      </c>
      <c r="Y204" s="16">
        <v>1335.5</v>
      </c>
      <c r="Z204" s="15">
        <v>469.7</v>
      </c>
      <c r="AA204" s="15">
        <v>746.8</v>
      </c>
      <c r="AB204" s="15">
        <v>606.29999999999995</v>
      </c>
      <c r="AC204" s="15">
        <v>834.6</v>
      </c>
      <c r="AD204" s="15" t="s">
        <v>228</v>
      </c>
    </row>
    <row r="205" spans="1:30" x14ac:dyDescent="0.35">
      <c r="A205" s="10">
        <v>33939</v>
      </c>
      <c r="B205" s="16">
        <v>12587.8</v>
      </c>
      <c r="C205" s="16">
        <v>3229.2</v>
      </c>
      <c r="D205" s="15">
        <v>395.8</v>
      </c>
      <c r="E205" s="15">
        <v>258.89999999999998</v>
      </c>
      <c r="F205" s="15">
        <v>69.400000000000006</v>
      </c>
      <c r="G205" s="15">
        <v>30</v>
      </c>
      <c r="H205" s="15">
        <v>159.5</v>
      </c>
      <c r="I205" s="15">
        <v>139.80000000000001</v>
      </c>
      <c r="J205" s="15">
        <v>682.7</v>
      </c>
      <c r="K205" s="16">
        <v>1752</v>
      </c>
      <c r="L205" s="15">
        <v>935.2</v>
      </c>
      <c r="M205" s="15">
        <v>816.9</v>
      </c>
      <c r="N205" s="16">
        <v>9358.6</v>
      </c>
      <c r="O205" s="16">
        <v>2056.6</v>
      </c>
      <c r="P205" s="15">
        <v>413.1</v>
      </c>
      <c r="Q205" s="16">
        <v>1643.6</v>
      </c>
      <c r="R205" s="15">
        <v>608.1</v>
      </c>
      <c r="S205" s="15">
        <v>840.7</v>
      </c>
      <c r="T205" s="15">
        <v>572.4</v>
      </c>
      <c r="U205" s="15">
        <v>268.3</v>
      </c>
      <c r="V205" s="15">
        <v>596.5</v>
      </c>
      <c r="W205" s="15">
        <v>329.9</v>
      </c>
      <c r="X205" s="15">
        <v>926.8</v>
      </c>
      <c r="Y205" s="16">
        <v>1335.4</v>
      </c>
      <c r="Z205" s="15">
        <v>468.9</v>
      </c>
      <c r="AA205" s="15">
        <v>752.1</v>
      </c>
      <c r="AB205" s="15">
        <v>611.5</v>
      </c>
      <c r="AC205" s="15">
        <v>832</v>
      </c>
      <c r="AD205" s="15" t="s">
        <v>228</v>
      </c>
    </row>
    <row r="206" spans="1:30" x14ac:dyDescent="0.35">
      <c r="A206" s="10">
        <v>33970</v>
      </c>
      <c r="B206" s="16">
        <v>12346.3</v>
      </c>
      <c r="C206" s="16">
        <v>3114.2</v>
      </c>
      <c r="D206" s="15">
        <v>394.5</v>
      </c>
      <c r="E206" s="15">
        <v>250.1</v>
      </c>
      <c r="F206" s="15">
        <v>64</v>
      </c>
      <c r="G206" s="15">
        <v>29</v>
      </c>
      <c r="H206" s="15">
        <v>157</v>
      </c>
      <c r="I206" s="15">
        <v>138.6</v>
      </c>
      <c r="J206" s="15">
        <v>627.6</v>
      </c>
      <c r="K206" s="16">
        <v>1703.4</v>
      </c>
      <c r="L206" s="15">
        <v>906.6</v>
      </c>
      <c r="M206" s="15">
        <v>796.8</v>
      </c>
      <c r="N206" s="16">
        <v>9232</v>
      </c>
      <c r="O206" s="16">
        <v>1993.2</v>
      </c>
      <c r="P206" s="15">
        <v>409.1</v>
      </c>
      <c r="Q206" s="16">
        <v>1584.1</v>
      </c>
      <c r="R206" s="15">
        <v>589.20000000000005</v>
      </c>
      <c r="S206" s="15">
        <v>842.8</v>
      </c>
      <c r="T206" s="15">
        <v>573.79999999999995</v>
      </c>
      <c r="U206" s="15">
        <v>269</v>
      </c>
      <c r="V206" s="15">
        <v>601.20000000000005</v>
      </c>
      <c r="W206" s="15">
        <v>315.8</v>
      </c>
      <c r="X206" s="15">
        <v>932.8</v>
      </c>
      <c r="Y206" s="16">
        <v>1320.4</v>
      </c>
      <c r="Z206" s="15">
        <v>475.2</v>
      </c>
      <c r="AA206" s="15">
        <v>725.8</v>
      </c>
      <c r="AB206" s="15">
        <v>600.9</v>
      </c>
      <c r="AC206" s="15">
        <v>834.7</v>
      </c>
      <c r="AD206" s="15" t="s">
        <v>228</v>
      </c>
    </row>
    <row r="207" spans="1:30" x14ac:dyDescent="0.35">
      <c r="A207" s="10">
        <v>34001</v>
      </c>
      <c r="B207" s="16">
        <v>12425.7</v>
      </c>
      <c r="C207" s="16">
        <v>3132.7</v>
      </c>
      <c r="D207" s="15">
        <v>399.2</v>
      </c>
      <c r="E207" s="15">
        <v>252.9</v>
      </c>
      <c r="F207" s="15">
        <v>64.8</v>
      </c>
      <c r="G207" s="15">
        <v>29.6</v>
      </c>
      <c r="H207" s="15">
        <v>158.5</v>
      </c>
      <c r="I207" s="15">
        <v>139.69999999999999</v>
      </c>
      <c r="J207" s="15">
        <v>618.20000000000005</v>
      </c>
      <c r="K207" s="16">
        <v>1722.6</v>
      </c>
      <c r="L207" s="15">
        <v>926.8</v>
      </c>
      <c r="M207" s="15">
        <v>795.8</v>
      </c>
      <c r="N207" s="16">
        <v>9293</v>
      </c>
      <c r="O207" s="16">
        <v>1978.9</v>
      </c>
      <c r="P207" s="15">
        <v>399.3</v>
      </c>
      <c r="Q207" s="16">
        <v>1579.6</v>
      </c>
      <c r="R207" s="15">
        <v>594.6</v>
      </c>
      <c r="S207" s="15">
        <v>844.5</v>
      </c>
      <c r="T207" s="15">
        <v>569.6</v>
      </c>
      <c r="U207" s="15">
        <v>274.89999999999998</v>
      </c>
      <c r="V207" s="15">
        <v>616.20000000000005</v>
      </c>
      <c r="W207" s="15">
        <v>318.10000000000002</v>
      </c>
      <c r="X207" s="15">
        <v>946.6</v>
      </c>
      <c r="Y207" s="16">
        <v>1335.3</v>
      </c>
      <c r="Z207" s="15">
        <v>478.9</v>
      </c>
      <c r="AA207" s="15">
        <v>733.2</v>
      </c>
      <c r="AB207" s="15">
        <v>602</v>
      </c>
      <c r="AC207" s="15">
        <v>844.7</v>
      </c>
      <c r="AD207" s="15" t="s">
        <v>228</v>
      </c>
    </row>
    <row r="208" spans="1:30" x14ac:dyDescent="0.35">
      <c r="A208" s="10">
        <v>34029</v>
      </c>
      <c r="B208" s="16">
        <v>12465.5</v>
      </c>
      <c r="C208" s="16">
        <v>3142.2</v>
      </c>
      <c r="D208" s="15">
        <v>405.7</v>
      </c>
      <c r="E208" s="15">
        <v>250.5</v>
      </c>
      <c r="F208" s="15">
        <v>63.6</v>
      </c>
      <c r="G208" s="15">
        <v>29.2</v>
      </c>
      <c r="H208" s="15">
        <v>157.69999999999999</v>
      </c>
      <c r="I208" s="15">
        <v>140.69999999999999</v>
      </c>
      <c r="J208" s="15">
        <v>612.20000000000005</v>
      </c>
      <c r="K208" s="16">
        <v>1733.1</v>
      </c>
      <c r="L208" s="15">
        <v>924.4</v>
      </c>
      <c r="M208" s="15">
        <v>808.7</v>
      </c>
      <c r="N208" s="16">
        <v>9323.2999999999993</v>
      </c>
      <c r="O208" s="16">
        <v>1979.9</v>
      </c>
      <c r="P208" s="15">
        <v>398.5</v>
      </c>
      <c r="Q208" s="16">
        <v>1581.4</v>
      </c>
      <c r="R208" s="15">
        <v>591.9</v>
      </c>
      <c r="S208" s="15">
        <v>849.9</v>
      </c>
      <c r="T208" s="15">
        <v>570.9</v>
      </c>
      <c r="U208" s="15">
        <v>278.89999999999998</v>
      </c>
      <c r="V208" s="15">
        <v>625.6</v>
      </c>
      <c r="W208" s="15">
        <v>329.5</v>
      </c>
      <c r="X208" s="15">
        <v>935.3</v>
      </c>
      <c r="Y208" s="16">
        <v>1335.1</v>
      </c>
      <c r="Z208" s="15">
        <v>479.9</v>
      </c>
      <c r="AA208" s="15">
        <v>742</v>
      </c>
      <c r="AB208" s="15">
        <v>606.6</v>
      </c>
      <c r="AC208" s="15">
        <v>847.7</v>
      </c>
      <c r="AD208" s="15" t="s">
        <v>228</v>
      </c>
    </row>
    <row r="209" spans="1:30" x14ac:dyDescent="0.35">
      <c r="A209" s="10">
        <v>34060</v>
      </c>
      <c r="B209" s="16">
        <v>12496.8</v>
      </c>
      <c r="C209" s="16">
        <v>3175.5</v>
      </c>
      <c r="D209" s="15">
        <v>426</v>
      </c>
      <c r="E209" s="15">
        <v>238.2</v>
      </c>
      <c r="F209" s="15">
        <v>53</v>
      </c>
      <c r="G209" s="15">
        <v>30.9</v>
      </c>
      <c r="H209" s="15">
        <v>154.30000000000001</v>
      </c>
      <c r="I209" s="15">
        <v>137.19999999999999</v>
      </c>
      <c r="J209" s="15">
        <v>622.29999999999995</v>
      </c>
      <c r="K209" s="16">
        <v>1751.8</v>
      </c>
      <c r="L209" s="15">
        <v>927.1</v>
      </c>
      <c r="M209" s="15">
        <v>824.8</v>
      </c>
      <c r="N209" s="16">
        <v>9321.2000000000007</v>
      </c>
      <c r="O209" s="16">
        <v>1980.1</v>
      </c>
      <c r="P209" s="15">
        <v>378.7</v>
      </c>
      <c r="Q209" s="16">
        <v>1601.4</v>
      </c>
      <c r="R209" s="15">
        <v>595</v>
      </c>
      <c r="S209" s="15">
        <v>847.9</v>
      </c>
      <c r="T209" s="15">
        <v>570.29999999999995</v>
      </c>
      <c r="U209" s="15">
        <v>277.60000000000002</v>
      </c>
      <c r="V209" s="15">
        <v>619.6</v>
      </c>
      <c r="W209" s="15">
        <v>332</v>
      </c>
      <c r="X209" s="15">
        <v>930.3</v>
      </c>
      <c r="Y209" s="16">
        <v>1339.4</v>
      </c>
      <c r="Z209" s="15">
        <v>475.4</v>
      </c>
      <c r="AA209" s="15">
        <v>741</v>
      </c>
      <c r="AB209" s="15">
        <v>611.20000000000005</v>
      </c>
      <c r="AC209" s="15">
        <v>849.2</v>
      </c>
      <c r="AD209" s="15" t="s">
        <v>228</v>
      </c>
    </row>
    <row r="210" spans="1:30" x14ac:dyDescent="0.35">
      <c r="A210" s="10">
        <v>34090</v>
      </c>
      <c r="B210" s="16">
        <v>12829.3</v>
      </c>
      <c r="C210" s="16">
        <v>3356.8</v>
      </c>
      <c r="D210" s="15">
        <v>471</v>
      </c>
      <c r="E210" s="15">
        <v>269.3</v>
      </c>
      <c r="F210" s="15">
        <v>65.2</v>
      </c>
      <c r="G210" s="15">
        <v>43.4</v>
      </c>
      <c r="H210" s="15">
        <v>160.80000000000001</v>
      </c>
      <c r="I210" s="15">
        <v>139.5</v>
      </c>
      <c r="J210" s="15">
        <v>701.6</v>
      </c>
      <c r="K210" s="16">
        <v>1775.5</v>
      </c>
      <c r="L210" s="15">
        <v>940</v>
      </c>
      <c r="M210" s="15">
        <v>835.6</v>
      </c>
      <c r="N210" s="16">
        <v>9472.5</v>
      </c>
      <c r="O210" s="16">
        <v>2004.9</v>
      </c>
      <c r="P210" s="15">
        <v>395.3</v>
      </c>
      <c r="Q210" s="16">
        <v>1609.6</v>
      </c>
      <c r="R210" s="15">
        <v>610</v>
      </c>
      <c r="S210" s="15">
        <v>850.6</v>
      </c>
      <c r="T210" s="15">
        <v>574</v>
      </c>
      <c r="U210" s="15">
        <v>276.60000000000002</v>
      </c>
      <c r="V210" s="15">
        <v>623.4</v>
      </c>
      <c r="W210" s="15">
        <v>348.3</v>
      </c>
      <c r="X210" s="15">
        <v>923.6</v>
      </c>
      <c r="Y210" s="16">
        <v>1334.5</v>
      </c>
      <c r="Z210" s="15">
        <v>502.7</v>
      </c>
      <c r="AA210" s="15">
        <v>766</v>
      </c>
      <c r="AB210" s="15">
        <v>638.9</v>
      </c>
      <c r="AC210" s="15">
        <v>869.5</v>
      </c>
      <c r="AD210" s="15" t="s">
        <v>228</v>
      </c>
    </row>
    <row r="211" spans="1:30" x14ac:dyDescent="0.35">
      <c r="A211" s="10">
        <v>34121</v>
      </c>
      <c r="B211" s="16">
        <v>13123.5</v>
      </c>
      <c r="C211" s="16">
        <v>3497.3</v>
      </c>
      <c r="D211" s="15">
        <v>473.5</v>
      </c>
      <c r="E211" s="15">
        <v>295.8</v>
      </c>
      <c r="F211" s="15">
        <v>79</v>
      </c>
      <c r="G211" s="15">
        <v>43.1</v>
      </c>
      <c r="H211" s="15">
        <v>173.7</v>
      </c>
      <c r="I211" s="15">
        <v>140.30000000000001</v>
      </c>
      <c r="J211" s="15">
        <v>759</v>
      </c>
      <c r="K211" s="16">
        <v>1828.7</v>
      </c>
      <c r="L211" s="15">
        <v>957.5</v>
      </c>
      <c r="M211" s="15">
        <v>871.2</v>
      </c>
      <c r="N211" s="16">
        <v>9626.2000000000007</v>
      </c>
      <c r="O211" s="16">
        <v>2048.1999999999998</v>
      </c>
      <c r="P211" s="15">
        <v>399.2</v>
      </c>
      <c r="Q211" s="16">
        <v>1649</v>
      </c>
      <c r="R211" s="15">
        <v>624.9</v>
      </c>
      <c r="S211" s="15">
        <v>843.5</v>
      </c>
      <c r="T211" s="15">
        <v>576.29999999999995</v>
      </c>
      <c r="U211" s="15">
        <v>267.3</v>
      </c>
      <c r="V211" s="15">
        <v>619.6</v>
      </c>
      <c r="W211" s="15">
        <v>358.7</v>
      </c>
      <c r="X211" s="15">
        <v>907.8</v>
      </c>
      <c r="Y211" s="16">
        <v>1360</v>
      </c>
      <c r="Z211" s="15">
        <v>514.5</v>
      </c>
      <c r="AA211" s="15">
        <v>798</v>
      </c>
      <c r="AB211" s="15">
        <v>655.1</v>
      </c>
      <c r="AC211" s="15">
        <v>896</v>
      </c>
      <c r="AD211" s="15" t="s">
        <v>228</v>
      </c>
    </row>
    <row r="212" spans="1:30" x14ac:dyDescent="0.35">
      <c r="A212" s="10">
        <v>34151</v>
      </c>
      <c r="B212" s="16">
        <v>13202.9</v>
      </c>
      <c r="C212" s="16">
        <v>3570.8</v>
      </c>
      <c r="D212" s="15">
        <v>502.6</v>
      </c>
      <c r="E212" s="15">
        <v>297</v>
      </c>
      <c r="F212" s="15">
        <v>81.599999999999994</v>
      </c>
      <c r="G212" s="15">
        <v>43.9</v>
      </c>
      <c r="H212" s="15">
        <v>171.5</v>
      </c>
      <c r="I212" s="15">
        <v>138.9</v>
      </c>
      <c r="J212" s="15">
        <v>777.6</v>
      </c>
      <c r="K212" s="16">
        <v>1854.7</v>
      </c>
      <c r="L212" s="15">
        <v>987.3</v>
      </c>
      <c r="M212" s="15">
        <v>867.4</v>
      </c>
      <c r="N212" s="16">
        <v>9632.1</v>
      </c>
      <c r="O212" s="16">
        <v>2057.3000000000002</v>
      </c>
      <c r="P212" s="15">
        <v>423.9</v>
      </c>
      <c r="Q212" s="16">
        <v>1633.4</v>
      </c>
      <c r="R212" s="15">
        <v>626.4</v>
      </c>
      <c r="S212" s="15">
        <v>852.1</v>
      </c>
      <c r="T212" s="15">
        <v>576.70000000000005</v>
      </c>
      <c r="U212" s="15">
        <v>275.39999999999998</v>
      </c>
      <c r="V212" s="15">
        <v>620.1</v>
      </c>
      <c r="W212" s="15">
        <v>363.5</v>
      </c>
      <c r="X212" s="15">
        <v>781.6</v>
      </c>
      <c r="Y212" s="16">
        <v>1382.2</v>
      </c>
      <c r="Z212" s="15">
        <v>545.70000000000005</v>
      </c>
      <c r="AA212" s="15">
        <v>823.3</v>
      </c>
      <c r="AB212" s="15">
        <v>657.9</v>
      </c>
      <c r="AC212" s="15">
        <v>921.9</v>
      </c>
      <c r="AD212" s="15" t="s">
        <v>228</v>
      </c>
    </row>
    <row r="213" spans="1:30" x14ac:dyDescent="0.35">
      <c r="A213" s="10">
        <v>34182</v>
      </c>
      <c r="B213" s="16">
        <v>13177.6</v>
      </c>
      <c r="C213" s="16">
        <v>3547.1</v>
      </c>
      <c r="D213" s="15">
        <v>500.6</v>
      </c>
      <c r="E213" s="15">
        <v>294.2</v>
      </c>
      <c r="F213" s="15">
        <v>83.1</v>
      </c>
      <c r="G213" s="15">
        <v>42.4</v>
      </c>
      <c r="H213" s="15">
        <v>168.7</v>
      </c>
      <c r="I213" s="15">
        <v>141.19999999999999</v>
      </c>
      <c r="J213" s="15">
        <v>769.4</v>
      </c>
      <c r="K213" s="16">
        <v>1841.6</v>
      </c>
      <c r="L213" s="16">
        <v>1001.9</v>
      </c>
      <c r="M213" s="15">
        <v>839.7</v>
      </c>
      <c r="N213" s="16">
        <v>9630.5</v>
      </c>
      <c r="O213" s="16">
        <v>2060.9</v>
      </c>
      <c r="P213" s="15">
        <v>450.5</v>
      </c>
      <c r="Q213" s="16">
        <v>1610.4</v>
      </c>
      <c r="R213" s="15">
        <v>628.29999999999995</v>
      </c>
      <c r="S213" s="15">
        <v>845.6</v>
      </c>
      <c r="T213" s="15">
        <v>577</v>
      </c>
      <c r="U213" s="15">
        <v>268.60000000000002</v>
      </c>
      <c r="V213" s="15">
        <v>619.20000000000005</v>
      </c>
      <c r="W213" s="15">
        <v>367.4</v>
      </c>
      <c r="X213" s="15">
        <v>781.5</v>
      </c>
      <c r="Y213" s="16">
        <v>1378</v>
      </c>
      <c r="Z213" s="15">
        <v>551.20000000000005</v>
      </c>
      <c r="AA213" s="15">
        <v>833.6</v>
      </c>
      <c r="AB213" s="15">
        <v>655.29999999999995</v>
      </c>
      <c r="AC213" s="15">
        <v>909.6</v>
      </c>
      <c r="AD213" s="15" t="s">
        <v>228</v>
      </c>
    </row>
    <row r="214" spans="1:30" x14ac:dyDescent="0.35">
      <c r="A214" s="10">
        <v>34213</v>
      </c>
      <c r="B214" s="16">
        <v>12954.7</v>
      </c>
      <c r="C214" s="16">
        <v>3434.7</v>
      </c>
      <c r="D214" s="15">
        <v>471.8</v>
      </c>
      <c r="E214" s="15">
        <v>278.60000000000002</v>
      </c>
      <c r="F214" s="15">
        <v>72.099999999999994</v>
      </c>
      <c r="G214" s="15">
        <v>38.6</v>
      </c>
      <c r="H214" s="15">
        <v>168</v>
      </c>
      <c r="I214" s="15">
        <v>135.6</v>
      </c>
      <c r="J214" s="15">
        <v>744.5</v>
      </c>
      <c r="K214" s="16">
        <v>1804.1</v>
      </c>
      <c r="L214" s="16">
        <v>1002.5</v>
      </c>
      <c r="M214" s="15">
        <v>801.6</v>
      </c>
      <c r="N214" s="16">
        <v>9520</v>
      </c>
      <c r="O214" s="16">
        <v>2031.3</v>
      </c>
      <c r="P214" s="15">
        <v>430</v>
      </c>
      <c r="Q214" s="16">
        <v>1601.3</v>
      </c>
      <c r="R214" s="15">
        <v>645.4</v>
      </c>
      <c r="S214" s="15">
        <v>823.8</v>
      </c>
      <c r="T214" s="15">
        <v>571.29999999999995</v>
      </c>
      <c r="U214" s="15">
        <v>252.6</v>
      </c>
      <c r="V214" s="15">
        <v>610</v>
      </c>
      <c r="W214" s="15">
        <v>357.5</v>
      </c>
      <c r="X214" s="15">
        <v>900</v>
      </c>
      <c r="Y214" s="16">
        <v>1353.2</v>
      </c>
      <c r="Z214" s="15">
        <v>515.6</v>
      </c>
      <c r="AA214" s="15">
        <v>794.7</v>
      </c>
      <c r="AB214" s="15">
        <v>637.1</v>
      </c>
      <c r="AC214" s="15">
        <v>851.3</v>
      </c>
      <c r="AD214" s="15" t="s">
        <v>228</v>
      </c>
    </row>
    <row r="215" spans="1:30" x14ac:dyDescent="0.35">
      <c r="A215" s="10">
        <v>34243</v>
      </c>
      <c r="B215" s="16">
        <v>12926.8</v>
      </c>
      <c r="C215" s="16">
        <v>3401.2</v>
      </c>
      <c r="D215" s="15">
        <v>462.4</v>
      </c>
      <c r="E215" s="15">
        <v>280.10000000000002</v>
      </c>
      <c r="F215" s="15">
        <v>76.7</v>
      </c>
      <c r="G215" s="15">
        <v>37.6</v>
      </c>
      <c r="H215" s="15">
        <v>165.8</v>
      </c>
      <c r="I215" s="15">
        <v>135.4</v>
      </c>
      <c r="J215" s="15">
        <v>725.1</v>
      </c>
      <c r="K215" s="16">
        <v>1798.1</v>
      </c>
      <c r="L215" s="15">
        <v>999.4</v>
      </c>
      <c r="M215" s="15">
        <v>798.8</v>
      </c>
      <c r="N215" s="16">
        <v>9525.7000000000007</v>
      </c>
      <c r="O215" s="16">
        <v>2044.4</v>
      </c>
      <c r="P215" s="15">
        <v>437.7</v>
      </c>
      <c r="Q215" s="16">
        <v>1606.7</v>
      </c>
      <c r="R215" s="15">
        <v>642.6</v>
      </c>
      <c r="S215" s="15">
        <v>826</v>
      </c>
      <c r="T215" s="15">
        <v>569.5</v>
      </c>
      <c r="U215" s="15">
        <v>256.5</v>
      </c>
      <c r="V215" s="15">
        <v>610.4</v>
      </c>
      <c r="W215" s="15">
        <v>351.4</v>
      </c>
      <c r="X215" s="15">
        <v>936.1</v>
      </c>
      <c r="Y215" s="16">
        <v>1348.5</v>
      </c>
      <c r="Z215" s="15">
        <v>503.1</v>
      </c>
      <c r="AA215" s="15">
        <v>777.3</v>
      </c>
      <c r="AB215" s="15">
        <v>634.20000000000005</v>
      </c>
      <c r="AC215" s="15">
        <v>851.7</v>
      </c>
      <c r="AD215" s="15" t="s">
        <v>228</v>
      </c>
    </row>
    <row r="216" spans="1:30" x14ac:dyDescent="0.35">
      <c r="A216" s="10">
        <v>34274</v>
      </c>
      <c r="B216" s="16">
        <v>12844.7</v>
      </c>
      <c r="C216" s="16">
        <v>3329.4</v>
      </c>
      <c r="D216" s="15">
        <v>433.8</v>
      </c>
      <c r="E216" s="15">
        <v>280.2</v>
      </c>
      <c r="F216" s="15">
        <v>75.599999999999994</v>
      </c>
      <c r="G216" s="15">
        <v>36.6</v>
      </c>
      <c r="H216" s="15">
        <v>168</v>
      </c>
      <c r="I216" s="15">
        <v>130.19999999999999</v>
      </c>
      <c r="J216" s="15">
        <v>696.8</v>
      </c>
      <c r="K216" s="16">
        <v>1788.4</v>
      </c>
      <c r="L216" s="15">
        <v>981.3</v>
      </c>
      <c r="M216" s="15">
        <v>807.1</v>
      </c>
      <c r="N216" s="16">
        <v>9515.2000000000007</v>
      </c>
      <c r="O216" s="16">
        <v>2062.1999999999998</v>
      </c>
      <c r="P216" s="15">
        <v>428.3</v>
      </c>
      <c r="Q216" s="16">
        <v>1633.9</v>
      </c>
      <c r="R216" s="15">
        <v>639</v>
      </c>
      <c r="S216" s="15">
        <v>824.5</v>
      </c>
      <c r="T216" s="15">
        <v>567.29999999999995</v>
      </c>
      <c r="U216" s="15">
        <v>257.2</v>
      </c>
      <c r="V216" s="15">
        <v>613.6</v>
      </c>
      <c r="W216" s="15">
        <v>340.1</v>
      </c>
      <c r="X216" s="15">
        <v>944.8</v>
      </c>
      <c r="Y216" s="16">
        <v>1348.1</v>
      </c>
      <c r="Z216" s="15">
        <v>499.8</v>
      </c>
      <c r="AA216" s="15">
        <v>759.6</v>
      </c>
      <c r="AB216" s="15">
        <v>644.20000000000005</v>
      </c>
      <c r="AC216" s="15">
        <v>839.2</v>
      </c>
      <c r="AD216" s="15" t="s">
        <v>228</v>
      </c>
    </row>
    <row r="217" spans="1:30" x14ac:dyDescent="0.35">
      <c r="A217" s="10">
        <v>34304</v>
      </c>
      <c r="B217" s="16">
        <v>12719.2</v>
      </c>
      <c r="C217" s="16">
        <v>3200.1</v>
      </c>
      <c r="D217" s="15">
        <v>404.9</v>
      </c>
      <c r="E217" s="15">
        <v>274.7</v>
      </c>
      <c r="F217" s="15">
        <v>77.8</v>
      </c>
      <c r="G217" s="15">
        <v>34.5</v>
      </c>
      <c r="H217" s="15">
        <v>162.4</v>
      </c>
      <c r="I217" s="15">
        <v>131.9</v>
      </c>
      <c r="J217" s="15">
        <v>640.29999999999995</v>
      </c>
      <c r="K217" s="16">
        <v>1748.2</v>
      </c>
      <c r="L217" s="15">
        <v>964.4</v>
      </c>
      <c r="M217" s="15">
        <v>783.8</v>
      </c>
      <c r="N217" s="16">
        <v>9519.1</v>
      </c>
      <c r="O217" s="16">
        <v>2083</v>
      </c>
      <c r="P217" s="15">
        <v>419.6</v>
      </c>
      <c r="Q217" s="16">
        <v>1663.5</v>
      </c>
      <c r="R217" s="15">
        <v>636.1</v>
      </c>
      <c r="S217" s="15">
        <v>826</v>
      </c>
      <c r="T217" s="15">
        <v>569</v>
      </c>
      <c r="U217" s="15">
        <v>257</v>
      </c>
      <c r="V217" s="15">
        <v>610.79999999999995</v>
      </c>
      <c r="W217" s="15">
        <v>332.3</v>
      </c>
      <c r="X217" s="15">
        <v>945.4</v>
      </c>
      <c r="Y217" s="16">
        <v>1347.2</v>
      </c>
      <c r="Z217" s="15">
        <v>496.4</v>
      </c>
      <c r="AA217" s="15">
        <v>770.7</v>
      </c>
      <c r="AB217" s="15">
        <v>646.5</v>
      </c>
      <c r="AC217" s="15">
        <v>824.6</v>
      </c>
      <c r="AD217" s="15" t="s">
        <v>228</v>
      </c>
    </row>
    <row r="218" spans="1:30" x14ac:dyDescent="0.35">
      <c r="A218" s="10">
        <v>34335</v>
      </c>
      <c r="B218" s="16">
        <v>12440.5</v>
      </c>
      <c r="C218" s="16">
        <v>3060.1</v>
      </c>
      <c r="D218" s="15">
        <v>393.7</v>
      </c>
      <c r="E218" s="15">
        <v>260.3</v>
      </c>
      <c r="F218" s="15">
        <v>75.3</v>
      </c>
      <c r="G218" s="15">
        <v>32.6</v>
      </c>
      <c r="H218" s="15">
        <v>152.4</v>
      </c>
      <c r="I218" s="15">
        <v>127.5</v>
      </c>
      <c r="J218" s="15">
        <v>583</v>
      </c>
      <c r="K218" s="16">
        <v>1695.5</v>
      </c>
      <c r="L218" s="15">
        <v>932.3</v>
      </c>
      <c r="M218" s="15">
        <v>763.2</v>
      </c>
      <c r="N218" s="16">
        <v>9380.4</v>
      </c>
      <c r="O218" s="16">
        <v>1999.3</v>
      </c>
      <c r="P218" s="15">
        <v>410.3</v>
      </c>
      <c r="Q218" s="16">
        <v>1589</v>
      </c>
      <c r="R218" s="15">
        <v>635.9</v>
      </c>
      <c r="S218" s="15">
        <v>819.8</v>
      </c>
      <c r="T218" s="15">
        <v>581.79999999999995</v>
      </c>
      <c r="U218" s="15">
        <v>238</v>
      </c>
      <c r="V218" s="15">
        <v>605.1</v>
      </c>
      <c r="W218" s="15">
        <v>325.5</v>
      </c>
      <c r="X218" s="15">
        <v>946.9</v>
      </c>
      <c r="Y218" s="16">
        <v>1344.4</v>
      </c>
      <c r="Z218" s="15">
        <v>497.8</v>
      </c>
      <c r="AA218" s="15">
        <v>765.7</v>
      </c>
      <c r="AB218" s="15">
        <v>632.29999999999995</v>
      </c>
      <c r="AC218" s="15">
        <v>807.7</v>
      </c>
      <c r="AD218" s="15" t="s">
        <v>228</v>
      </c>
    </row>
    <row r="219" spans="1:30" x14ac:dyDescent="0.35">
      <c r="A219" s="10">
        <v>34366</v>
      </c>
      <c r="B219" s="16">
        <v>12555.2</v>
      </c>
      <c r="C219" s="16">
        <v>3088.8</v>
      </c>
      <c r="D219" s="15">
        <v>398.6</v>
      </c>
      <c r="E219" s="15">
        <v>258.89999999999998</v>
      </c>
      <c r="F219" s="15">
        <v>73</v>
      </c>
      <c r="G219" s="15">
        <v>30</v>
      </c>
      <c r="H219" s="15">
        <v>155.9</v>
      </c>
      <c r="I219" s="15">
        <v>125</v>
      </c>
      <c r="J219" s="15">
        <v>593.6</v>
      </c>
      <c r="K219" s="16">
        <v>1712.7</v>
      </c>
      <c r="L219" s="15">
        <v>950.2</v>
      </c>
      <c r="M219" s="15">
        <v>762.5</v>
      </c>
      <c r="N219" s="16">
        <v>9466.4</v>
      </c>
      <c r="O219" s="16">
        <v>2018.8</v>
      </c>
      <c r="P219" s="15">
        <v>411.5</v>
      </c>
      <c r="Q219" s="16">
        <v>1607.3</v>
      </c>
      <c r="R219" s="15">
        <v>628.6</v>
      </c>
      <c r="S219" s="15">
        <v>831.7</v>
      </c>
      <c r="T219" s="15">
        <v>598</v>
      </c>
      <c r="U219" s="15">
        <v>233.7</v>
      </c>
      <c r="V219" s="15">
        <v>610.29999999999995</v>
      </c>
      <c r="W219" s="15">
        <v>328.5</v>
      </c>
      <c r="X219" s="15">
        <v>956.2</v>
      </c>
      <c r="Y219" s="16">
        <v>1352.3</v>
      </c>
      <c r="Z219" s="15">
        <v>510.4</v>
      </c>
      <c r="AA219" s="15">
        <v>768.8</v>
      </c>
      <c r="AB219" s="15">
        <v>640.70000000000005</v>
      </c>
      <c r="AC219" s="15">
        <v>820.2</v>
      </c>
      <c r="AD219" s="15" t="s">
        <v>228</v>
      </c>
    </row>
    <row r="220" spans="1:30" x14ac:dyDescent="0.35">
      <c r="A220" s="10">
        <v>34394</v>
      </c>
      <c r="B220" s="16">
        <v>12620.1</v>
      </c>
      <c r="C220" s="16">
        <v>3140.9</v>
      </c>
      <c r="D220" s="15">
        <v>405.2</v>
      </c>
      <c r="E220" s="15">
        <v>264.10000000000002</v>
      </c>
      <c r="F220" s="15">
        <v>73.599999999999994</v>
      </c>
      <c r="G220" s="15">
        <v>29.6</v>
      </c>
      <c r="H220" s="15">
        <v>160.80000000000001</v>
      </c>
      <c r="I220" s="15">
        <v>128.4</v>
      </c>
      <c r="J220" s="15">
        <v>603.9</v>
      </c>
      <c r="K220" s="16">
        <v>1739.3</v>
      </c>
      <c r="L220" s="15">
        <v>946.1</v>
      </c>
      <c r="M220" s="15">
        <v>793.1</v>
      </c>
      <c r="N220" s="16">
        <v>9479.2000000000007</v>
      </c>
      <c r="O220" s="16">
        <v>2029</v>
      </c>
      <c r="P220" s="15">
        <v>426.2</v>
      </c>
      <c r="Q220" s="16">
        <v>1602.8</v>
      </c>
      <c r="R220" s="15">
        <v>623.6</v>
      </c>
      <c r="S220" s="15">
        <v>824.5</v>
      </c>
      <c r="T220" s="15">
        <v>593.9</v>
      </c>
      <c r="U220" s="15">
        <v>230.6</v>
      </c>
      <c r="V220" s="15">
        <v>624.70000000000005</v>
      </c>
      <c r="W220" s="15">
        <v>326.2</v>
      </c>
      <c r="X220" s="15">
        <v>955.3</v>
      </c>
      <c r="Y220" s="16">
        <v>1355</v>
      </c>
      <c r="Z220" s="15">
        <v>511.8</v>
      </c>
      <c r="AA220" s="15">
        <v>760.4</v>
      </c>
      <c r="AB220" s="15">
        <v>647.6</v>
      </c>
      <c r="AC220" s="15">
        <v>821.1</v>
      </c>
      <c r="AD220" s="15" t="s">
        <v>228</v>
      </c>
    </row>
    <row r="221" spans="1:30" x14ac:dyDescent="0.35">
      <c r="A221" s="10">
        <v>34425</v>
      </c>
      <c r="B221" s="16">
        <v>12683</v>
      </c>
      <c r="C221" s="16">
        <v>3221.5</v>
      </c>
      <c r="D221" s="15">
        <v>427.8</v>
      </c>
      <c r="E221" s="15">
        <v>256.39999999999998</v>
      </c>
      <c r="F221" s="15">
        <v>63.2</v>
      </c>
      <c r="G221" s="15">
        <v>31.9</v>
      </c>
      <c r="H221" s="15">
        <v>161.30000000000001</v>
      </c>
      <c r="I221" s="15">
        <v>126.3</v>
      </c>
      <c r="J221" s="15">
        <v>643.1</v>
      </c>
      <c r="K221" s="16">
        <v>1767.9</v>
      </c>
      <c r="L221" s="15">
        <v>992.3</v>
      </c>
      <c r="M221" s="15">
        <v>775.6</v>
      </c>
      <c r="N221" s="16">
        <v>9461.5</v>
      </c>
      <c r="O221" s="16">
        <v>2027.4</v>
      </c>
      <c r="P221" s="15">
        <v>436.7</v>
      </c>
      <c r="Q221" s="16">
        <v>1590.7</v>
      </c>
      <c r="R221" s="15">
        <v>624.20000000000005</v>
      </c>
      <c r="S221" s="15">
        <v>823.5</v>
      </c>
      <c r="T221" s="15">
        <v>579.5</v>
      </c>
      <c r="U221" s="15">
        <v>244</v>
      </c>
      <c r="V221" s="15">
        <v>631</v>
      </c>
      <c r="W221" s="15">
        <v>340</v>
      </c>
      <c r="X221" s="15">
        <v>947.4</v>
      </c>
      <c r="Y221" s="16">
        <v>1351.7</v>
      </c>
      <c r="Z221" s="15">
        <v>507.5</v>
      </c>
      <c r="AA221" s="15">
        <v>749.6</v>
      </c>
      <c r="AB221" s="15">
        <v>647.9</v>
      </c>
      <c r="AC221" s="15">
        <v>811.5</v>
      </c>
      <c r="AD221" s="15" t="s">
        <v>228</v>
      </c>
    </row>
    <row r="222" spans="1:30" x14ac:dyDescent="0.35">
      <c r="A222" s="10">
        <v>34455</v>
      </c>
      <c r="B222" s="16">
        <v>13124.4</v>
      </c>
      <c r="C222" s="16">
        <v>3443.7</v>
      </c>
      <c r="D222" s="15">
        <v>465.3</v>
      </c>
      <c r="E222" s="15">
        <v>293.2</v>
      </c>
      <c r="F222" s="15">
        <v>76.7</v>
      </c>
      <c r="G222" s="15">
        <v>45.3</v>
      </c>
      <c r="H222" s="15">
        <v>171.2</v>
      </c>
      <c r="I222" s="15">
        <v>125.2</v>
      </c>
      <c r="J222" s="15">
        <v>744.5</v>
      </c>
      <c r="K222" s="16">
        <v>1815.5</v>
      </c>
      <c r="L222" s="16">
        <v>1021.3</v>
      </c>
      <c r="M222" s="15">
        <v>794.1</v>
      </c>
      <c r="N222" s="16">
        <v>9680.7000000000007</v>
      </c>
      <c r="O222" s="16">
        <v>2077.5</v>
      </c>
      <c r="P222" s="15">
        <v>450.7</v>
      </c>
      <c r="Q222" s="16">
        <v>1626.8</v>
      </c>
      <c r="R222" s="15">
        <v>637.9</v>
      </c>
      <c r="S222" s="15">
        <v>833.1</v>
      </c>
      <c r="T222" s="15">
        <v>584.9</v>
      </c>
      <c r="U222" s="15">
        <v>248.2</v>
      </c>
      <c r="V222" s="15">
        <v>638.1</v>
      </c>
      <c r="W222" s="15">
        <v>362.3</v>
      </c>
      <c r="X222" s="15">
        <v>950</v>
      </c>
      <c r="Y222" s="16">
        <v>1363</v>
      </c>
      <c r="Z222" s="15">
        <v>535.79999999999995</v>
      </c>
      <c r="AA222" s="15">
        <v>786.2</v>
      </c>
      <c r="AB222" s="15">
        <v>656.8</v>
      </c>
      <c r="AC222" s="15">
        <v>840.1</v>
      </c>
      <c r="AD222" s="15" t="s">
        <v>228</v>
      </c>
    </row>
    <row r="223" spans="1:30" x14ac:dyDescent="0.35">
      <c r="A223" s="10">
        <v>34486</v>
      </c>
      <c r="B223" s="16">
        <v>13378.5</v>
      </c>
      <c r="C223" s="16">
        <v>3569.6</v>
      </c>
      <c r="D223" s="15">
        <v>463.7</v>
      </c>
      <c r="E223" s="15">
        <v>312.3</v>
      </c>
      <c r="F223" s="15">
        <v>90.6</v>
      </c>
      <c r="G223" s="15">
        <v>46.4</v>
      </c>
      <c r="H223" s="15">
        <v>175.3</v>
      </c>
      <c r="I223" s="15">
        <v>126.8</v>
      </c>
      <c r="J223" s="15">
        <v>789.1</v>
      </c>
      <c r="K223" s="16">
        <v>1877.8</v>
      </c>
      <c r="L223" s="16">
        <v>1036.7</v>
      </c>
      <c r="M223" s="15">
        <v>841.1</v>
      </c>
      <c r="N223" s="16">
        <v>9808.9</v>
      </c>
      <c r="O223" s="16">
        <v>2090.6</v>
      </c>
      <c r="P223" s="15">
        <v>448.6</v>
      </c>
      <c r="Q223" s="16">
        <v>1642.1</v>
      </c>
      <c r="R223" s="15">
        <v>657.6</v>
      </c>
      <c r="S223" s="15">
        <v>843.9</v>
      </c>
      <c r="T223" s="15">
        <v>584.4</v>
      </c>
      <c r="U223" s="15">
        <v>259.5</v>
      </c>
      <c r="V223" s="15">
        <v>654.4</v>
      </c>
      <c r="W223" s="15">
        <v>369.1</v>
      </c>
      <c r="X223" s="15">
        <v>926.8</v>
      </c>
      <c r="Y223" s="16">
        <v>1372.2</v>
      </c>
      <c r="Z223" s="15">
        <v>555</v>
      </c>
      <c r="AA223" s="15">
        <v>821.9</v>
      </c>
      <c r="AB223" s="15">
        <v>663.5</v>
      </c>
      <c r="AC223" s="15">
        <v>854</v>
      </c>
      <c r="AD223" s="15" t="s">
        <v>228</v>
      </c>
    </row>
    <row r="224" spans="1:30" x14ac:dyDescent="0.35">
      <c r="A224" s="10">
        <v>34516</v>
      </c>
      <c r="B224" s="16">
        <v>13507.4</v>
      </c>
      <c r="C224" s="16">
        <v>3651.8</v>
      </c>
      <c r="D224" s="15">
        <v>483.1</v>
      </c>
      <c r="E224" s="15">
        <v>311.5</v>
      </c>
      <c r="F224" s="15">
        <v>94.6</v>
      </c>
      <c r="G224" s="15">
        <v>41</v>
      </c>
      <c r="H224" s="15">
        <v>175.9</v>
      </c>
      <c r="I224" s="15">
        <v>128</v>
      </c>
      <c r="J224" s="15">
        <v>823.2</v>
      </c>
      <c r="K224" s="16">
        <v>1905.9</v>
      </c>
      <c r="L224" s="16">
        <v>1055</v>
      </c>
      <c r="M224" s="15">
        <v>850.9</v>
      </c>
      <c r="N224" s="16">
        <v>9855.6</v>
      </c>
      <c r="O224" s="16">
        <v>2096.3000000000002</v>
      </c>
      <c r="P224" s="15">
        <v>443.6</v>
      </c>
      <c r="Q224" s="16">
        <v>1652.6</v>
      </c>
      <c r="R224" s="15">
        <v>649.1</v>
      </c>
      <c r="S224" s="15">
        <v>842.1</v>
      </c>
      <c r="T224" s="15">
        <v>584</v>
      </c>
      <c r="U224" s="15">
        <v>258.10000000000002</v>
      </c>
      <c r="V224" s="15">
        <v>665.8</v>
      </c>
      <c r="W224" s="15">
        <v>394.3</v>
      </c>
      <c r="X224" s="15">
        <v>820</v>
      </c>
      <c r="Y224" s="16">
        <v>1387.6</v>
      </c>
      <c r="Z224" s="15">
        <v>572.4</v>
      </c>
      <c r="AA224" s="15">
        <v>867.8</v>
      </c>
      <c r="AB224" s="15">
        <v>679.9</v>
      </c>
      <c r="AC224" s="15">
        <v>880.2</v>
      </c>
      <c r="AD224" s="15" t="s">
        <v>228</v>
      </c>
    </row>
    <row r="225" spans="1:30" x14ac:dyDescent="0.35">
      <c r="A225" s="10">
        <v>34547</v>
      </c>
      <c r="B225" s="16">
        <v>13494.1</v>
      </c>
      <c r="C225" s="16">
        <v>3644.6</v>
      </c>
      <c r="D225" s="15">
        <v>478.2</v>
      </c>
      <c r="E225" s="15">
        <v>309.2</v>
      </c>
      <c r="F225" s="15">
        <v>95.9</v>
      </c>
      <c r="G225" s="15">
        <v>40.1</v>
      </c>
      <c r="H225" s="15">
        <v>173.2</v>
      </c>
      <c r="I225" s="15">
        <v>129.69999999999999</v>
      </c>
      <c r="J225" s="15">
        <v>823.9</v>
      </c>
      <c r="K225" s="16">
        <v>1903.5</v>
      </c>
      <c r="L225" s="16">
        <v>1059.5999999999999</v>
      </c>
      <c r="M225" s="15">
        <v>844</v>
      </c>
      <c r="N225" s="16">
        <v>9849.5</v>
      </c>
      <c r="O225" s="16">
        <v>2100.6</v>
      </c>
      <c r="P225" s="15">
        <v>440</v>
      </c>
      <c r="Q225" s="16">
        <v>1660.6</v>
      </c>
      <c r="R225" s="15">
        <v>661</v>
      </c>
      <c r="S225" s="15">
        <v>846.6</v>
      </c>
      <c r="T225" s="15">
        <v>584</v>
      </c>
      <c r="U225" s="15">
        <v>262.7</v>
      </c>
      <c r="V225" s="15">
        <v>658</v>
      </c>
      <c r="W225" s="15">
        <v>400.3</v>
      </c>
      <c r="X225" s="15">
        <v>823.1</v>
      </c>
      <c r="Y225" s="16">
        <v>1374.2</v>
      </c>
      <c r="Z225" s="15">
        <v>570.4</v>
      </c>
      <c r="AA225" s="15">
        <v>861.1</v>
      </c>
      <c r="AB225" s="15">
        <v>666.9</v>
      </c>
      <c r="AC225" s="15">
        <v>887.4</v>
      </c>
      <c r="AD225" s="15" t="s">
        <v>228</v>
      </c>
    </row>
    <row r="226" spans="1:30" x14ac:dyDescent="0.35">
      <c r="A226" s="10">
        <v>34578</v>
      </c>
      <c r="B226" s="16">
        <v>13290.1</v>
      </c>
      <c r="C226" s="16">
        <v>3573.5</v>
      </c>
      <c r="D226" s="15">
        <v>464.7</v>
      </c>
      <c r="E226" s="15">
        <v>302.89999999999998</v>
      </c>
      <c r="F226" s="15">
        <v>95.6</v>
      </c>
      <c r="G226" s="15">
        <v>38.700000000000003</v>
      </c>
      <c r="H226" s="15">
        <v>168.7</v>
      </c>
      <c r="I226" s="15">
        <v>129</v>
      </c>
      <c r="J226" s="15">
        <v>807.8</v>
      </c>
      <c r="K226" s="16">
        <v>1869.1</v>
      </c>
      <c r="L226" s="16">
        <v>1031.9000000000001</v>
      </c>
      <c r="M226" s="15">
        <v>837.2</v>
      </c>
      <c r="N226" s="16">
        <v>9716.5</v>
      </c>
      <c r="O226" s="16">
        <v>2047.6</v>
      </c>
      <c r="P226" s="15">
        <v>421.1</v>
      </c>
      <c r="Q226" s="16">
        <v>1626.5</v>
      </c>
      <c r="R226" s="15">
        <v>656.1</v>
      </c>
      <c r="S226" s="15">
        <v>832.7</v>
      </c>
      <c r="T226" s="15">
        <v>568.79999999999995</v>
      </c>
      <c r="U226" s="15">
        <v>263.89999999999998</v>
      </c>
      <c r="V226" s="15">
        <v>646.29999999999995</v>
      </c>
      <c r="W226" s="15">
        <v>384.8</v>
      </c>
      <c r="X226" s="15">
        <v>918.4</v>
      </c>
      <c r="Y226" s="16">
        <v>1363.3</v>
      </c>
      <c r="Z226" s="15">
        <v>557.29999999999995</v>
      </c>
      <c r="AA226" s="15">
        <v>816.4</v>
      </c>
      <c r="AB226" s="15">
        <v>651.70000000000005</v>
      </c>
      <c r="AC226" s="15">
        <v>842.1</v>
      </c>
      <c r="AD226" s="15" t="s">
        <v>228</v>
      </c>
    </row>
    <row r="227" spans="1:30" x14ac:dyDescent="0.35">
      <c r="A227" s="10">
        <v>34608</v>
      </c>
      <c r="B227" s="16">
        <v>13261.5</v>
      </c>
      <c r="C227" s="16">
        <v>3531.8</v>
      </c>
      <c r="D227" s="15">
        <v>444</v>
      </c>
      <c r="E227" s="15">
        <v>289.3</v>
      </c>
      <c r="F227" s="15">
        <v>91.2</v>
      </c>
      <c r="G227" s="15">
        <v>33.299999999999997</v>
      </c>
      <c r="H227" s="15">
        <v>164.8</v>
      </c>
      <c r="I227" s="15">
        <v>127.9</v>
      </c>
      <c r="J227" s="15">
        <v>794.1</v>
      </c>
      <c r="K227" s="16">
        <v>1876.6</v>
      </c>
      <c r="L227" s="16">
        <v>1031.2</v>
      </c>
      <c r="M227" s="15">
        <v>845.4</v>
      </c>
      <c r="N227" s="16">
        <v>9729.7000000000007</v>
      </c>
      <c r="O227" s="16">
        <v>2053.6</v>
      </c>
      <c r="P227" s="15">
        <v>398.9</v>
      </c>
      <c r="Q227" s="16">
        <v>1654.8</v>
      </c>
      <c r="R227" s="15">
        <v>657.2</v>
      </c>
      <c r="S227" s="15">
        <v>832.1</v>
      </c>
      <c r="T227" s="15">
        <v>581.29999999999995</v>
      </c>
      <c r="U227" s="15">
        <v>250.9</v>
      </c>
      <c r="V227" s="15">
        <v>655.5</v>
      </c>
      <c r="W227" s="15">
        <v>395.9</v>
      </c>
      <c r="X227" s="15">
        <v>949.9</v>
      </c>
      <c r="Y227" s="16">
        <v>1368.5</v>
      </c>
      <c r="Z227" s="15">
        <v>552.20000000000005</v>
      </c>
      <c r="AA227" s="15">
        <v>803.7</v>
      </c>
      <c r="AB227" s="15">
        <v>641.29999999999995</v>
      </c>
      <c r="AC227" s="15">
        <v>819.7</v>
      </c>
      <c r="AD227" s="15" t="s">
        <v>228</v>
      </c>
    </row>
    <row r="228" spans="1:30" x14ac:dyDescent="0.35">
      <c r="A228" s="10">
        <v>34639</v>
      </c>
      <c r="B228" s="16">
        <v>13227.1</v>
      </c>
      <c r="C228" s="16">
        <v>3471.9</v>
      </c>
      <c r="D228" s="15">
        <v>419.8</v>
      </c>
      <c r="E228" s="15">
        <v>288.3</v>
      </c>
      <c r="F228" s="15">
        <v>92.9</v>
      </c>
      <c r="G228" s="15">
        <v>28.9</v>
      </c>
      <c r="H228" s="15">
        <v>166.5</v>
      </c>
      <c r="I228" s="15">
        <v>125.2</v>
      </c>
      <c r="J228" s="15">
        <v>770.1</v>
      </c>
      <c r="K228" s="16">
        <v>1868.5</v>
      </c>
      <c r="L228" s="16">
        <v>1029.5999999999999</v>
      </c>
      <c r="M228" s="15">
        <v>838.9</v>
      </c>
      <c r="N228" s="16">
        <v>9755.2999999999993</v>
      </c>
      <c r="O228" s="16">
        <v>2091.1999999999998</v>
      </c>
      <c r="P228" s="15">
        <v>416.2</v>
      </c>
      <c r="Q228" s="16">
        <v>1674.9</v>
      </c>
      <c r="R228" s="15">
        <v>656.1</v>
      </c>
      <c r="S228" s="15">
        <v>831.5</v>
      </c>
      <c r="T228" s="15">
        <v>577.29999999999995</v>
      </c>
      <c r="U228" s="15">
        <v>254.2</v>
      </c>
      <c r="V228" s="15">
        <v>656.9</v>
      </c>
      <c r="W228" s="15">
        <v>383.6</v>
      </c>
      <c r="X228" s="15">
        <v>968.2</v>
      </c>
      <c r="Y228" s="16">
        <v>1366</v>
      </c>
      <c r="Z228" s="15">
        <v>541.70000000000005</v>
      </c>
      <c r="AA228" s="15">
        <v>794.5</v>
      </c>
      <c r="AB228" s="15">
        <v>646.6</v>
      </c>
      <c r="AC228" s="15">
        <v>818.9</v>
      </c>
      <c r="AD228" s="15" t="s">
        <v>228</v>
      </c>
    </row>
    <row r="229" spans="1:30" x14ac:dyDescent="0.35">
      <c r="A229" s="10">
        <v>34669</v>
      </c>
      <c r="B229" s="16">
        <v>13123</v>
      </c>
      <c r="C229" s="16">
        <v>3372.3</v>
      </c>
      <c r="D229" s="15">
        <v>402.4</v>
      </c>
      <c r="E229" s="15">
        <v>280.5</v>
      </c>
      <c r="F229" s="15">
        <v>85</v>
      </c>
      <c r="G229" s="15">
        <v>28.8</v>
      </c>
      <c r="H229" s="15">
        <v>166.7</v>
      </c>
      <c r="I229" s="15">
        <v>124.6</v>
      </c>
      <c r="J229" s="15">
        <v>719.1</v>
      </c>
      <c r="K229" s="16">
        <v>1845.8</v>
      </c>
      <c r="L229" s="16">
        <v>1021.5</v>
      </c>
      <c r="M229" s="15">
        <v>824.3</v>
      </c>
      <c r="N229" s="16">
        <v>9750.7000000000007</v>
      </c>
      <c r="O229" s="16">
        <v>2101.1999999999998</v>
      </c>
      <c r="P229" s="15">
        <v>402.6</v>
      </c>
      <c r="Q229" s="16">
        <v>1698.6</v>
      </c>
      <c r="R229" s="15">
        <v>651.6</v>
      </c>
      <c r="S229" s="15">
        <v>831.5</v>
      </c>
      <c r="T229" s="15">
        <v>584.5</v>
      </c>
      <c r="U229" s="15">
        <v>247</v>
      </c>
      <c r="V229" s="15">
        <v>661.7</v>
      </c>
      <c r="W229" s="15">
        <v>377.2</v>
      </c>
      <c r="X229" s="15">
        <v>964.4</v>
      </c>
      <c r="Y229" s="16">
        <v>1372.6</v>
      </c>
      <c r="Z229" s="15">
        <v>536.20000000000005</v>
      </c>
      <c r="AA229" s="15">
        <v>792.8</v>
      </c>
      <c r="AB229" s="15">
        <v>647.1</v>
      </c>
      <c r="AC229" s="15">
        <v>814.3</v>
      </c>
      <c r="AD229" s="15" t="s">
        <v>228</v>
      </c>
    </row>
    <row r="230" spans="1:30" x14ac:dyDescent="0.35">
      <c r="A230" s="10">
        <v>34700</v>
      </c>
      <c r="B230" s="16">
        <v>12894.4</v>
      </c>
      <c r="C230" s="16">
        <v>3266.5</v>
      </c>
      <c r="D230" s="15">
        <v>394.3</v>
      </c>
      <c r="E230" s="15">
        <v>273.7</v>
      </c>
      <c r="F230" s="15">
        <v>84.4</v>
      </c>
      <c r="G230" s="15">
        <v>25.6</v>
      </c>
      <c r="H230" s="15">
        <v>163.80000000000001</v>
      </c>
      <c r="I230" s="15">
        <v>121.8</v>
      </c>
      <c r="J230" s="15">
        <v>656.9</v>
      </c>
      <c r="K230" s="16">
        <v>1819.7</v>
      </c>
      <c r="L230" s="16">
        <v>1003.5</v>
      </c>
      <c r="M230" s="15">
        <v>816.3</v>
      </c>
      <c r="N230" s="16">
        <v>9627.9</v>
      </c>
      <c r="O230" s="16">
        <v>2043.5</v>
      </c>
      <c r="P230" s="15">
        <v>407.3</v>
      </c>
      <c r="Q230" s="16">
        <v>1636.2</v>
      </c>
      <c r="R230" s="15">
        <v>643.1</v>
      </c>
      <c r="S230" s="15">
        <v>826.9</v>
      </c>
      <c r="T230" s="15">
        <v>576.20000000000005</v>
      </c>
      <c r="U230" s="15">
        <v>250.7</v>
      </c>
      <c r="V230" s="15">
        <v>654.70000000000005</v>
      </c>
      <c r="W230" s="15">
        <v>385.2</v>
      </c>
      <c r="X230" s="15">
        <v>967.9</v>
      </c>
      <c r="Y230" s="16">
        <v>1357.1</v>
      </c>
      <c r="Z230" s="15">
        <v>538.4</v>
      </c>
      <c r="AA230" s="15">
        <v>766.2</v>
      </c>
      <c r="AB230" s="15">
        <v>626.79999999999995</v>
      </c>
      <c r="AC230" s="15">
        <v>818.2</v>
      </c>
      <c r="AD230" s="15" t="s">
        <v>228</v>
      </c>
    </row>
    <row r="231" spans="1:30" x14ac:dyDescent="0.35">
      <c r="A231" s="10">
        <v>34731</v>
      </c>
      <c r="B231" s="16">
        <v>12925.9</v>
      </c>
      <c r="C231" s="16">
        <v>3268.5</v>
      </c>
      <c r="D231" s="15">
        <v>389.8</v>
      </c>
      <c r="E231" s="15">
        <v>281.3</v>
      </c>
      <c r="F231" s="15">
        <v>89.8</v>
      </c>
      <c r="G231" s="15">
        <v>22.8</v>
      </c>
      <c r="H231" s="15">
        <v>168.7</v>
      </c>
      <c r="I231" s="15">
        <v>121.3</v>
      </c>
      <c r="J231" s="15">
        <v>643.1</v>
      </c>
      <c r="K231" s="16">
        <v>1832.9</v>
      </c>
      <c r="L231" s="16">
        <v>1011</v>
      </c>
      <c r="M231" s="15">
        <v>822</v>
      </c>
      <c r="N231" s="16">
        <v>9657.4</v>
      </c>
      <c r="O231" s="16">
        <v>2026.7</v>
      </c>
      <c r="P231" s="15">
        <v>405.8</v>
      </c>
      <c r="Q231" s="16">
        <v>1620.8</v>
      </c>
      <c r="R231" s="15">
        <v>643.79999999999995</v>
      </c>
      <c r="S231" s="15">
        <v>827.6</v>
      </c>
      <c r="T231" s="15">
        <v>578.79999999999995</v>
      </c>
      <c r="U231" s="15">
        <v>248.8</v>
      </c>
      <c r="V231" s="15">
        <v>663.2</v>
      </c>
      <c r="W231" s="15">
        <v>388.5</v>
      </c>
      <c r="X231" s="15">
        <v>982.9</v>
      </c>
      <c r="Y231" s="16">
        <v>1367.1</v>
      </c>
      <c r="Z231" s="15">
        <v>551.79999999999995</v>
      </c>
      <c r="AA231" s="15">
        <v>761.2</v>
      </c>
      <c r="AB231" s="15">
        <v>624.70000000000005</v>
      </c>
      <c r="AC231" s="15">
        <v>819.9</v>
      </c>
      <c r="AD231" s="15" t="s">
        <v>228</v>
      </c>
    </row>
    <row r="232" spans="1:30" x14ac:dyDescent="0.35">
      <c r="A232" s="10">
        <v>34759</v>
      </c>
      <c r="B232" s="16">
        <v>12985.1</v>
      </c>
      <c r="C232" s="16">
        <v>3292</v>
      </c>
      <c r="D232" s="15">
        <v>403</v>
      </c>
      <c r="E232" s="15">
        <v>277.2</v>
      </c>
      <c r="F232" s="15">
        <v>80.2</v>
      </c>
      <c r="G232" s="15">
        <v>25.4</v>
      </c>
      <c r="H232" s="15">
        <v>171.6</v>
      </c>
      <c r="I232" s="15">
        <v>120.4</v>
      </c>
      <c r="J232" s="15">
        <v>651.70000000000005</v>
      </c>
      <c r="K232" s="16">
        <v>1839.7</v>
      </c>
      <c r="L232" s="16">
        <v>1028.3</v>
      </c>
      <c r="M232" s="15">
        <v>811.3</v>
      </c>
      <c r="N232" s="16">
        <v>9693.1</v>
      </c>
      <c r="O232" s="16">
        <v>2020.3</v>
      </c>
      <c r="P232" s="15">
        <v>400.5</v>
      </c>
      <c r="Q232" s="16">
        <v>1619.8</v>
      </c>
      <c r="R232" s="15">
        <v>642.29999999999995</v>
      </c>
      <c r="S232" s="15">
        <v>834.1</v>
      </c>
      <c r="T232" s="15">
        <v>579.1</v>
      </c>
      <c r="U232" s="15">
        <v>255</v>
      </c>
      <c r="V232" s="15">
        <v>668.8</v>
      </c>
      <c r="W232" s="15">
        <v>389.6</v>
      </c>
      <c r="X232" s="15">
        <v>974.1</v>
      </c>
      <c r="Y232" s="16">
        <v>1378.6</v>
      </c>
      <c r="Z232" s="15">
        <v>550.4</v>
      </c>
      <c r="AA232" s="15">
        <v>773.2</v>
      </c>
      <c r="AB232" s="15">
        <v>639.9</v>
      </c>
      <c r="AC232" s="15">
        <v>821.9</v>
      </c>
      <c r="AD232" s="15" t="s">
        <v>228</v>
      </c>
    </row>
    <row r="233" spans="1:30" x14ac:dyDescent="0.35">
      <c r="A233" s="10">
        <v>34790</v>
      </c>
      <c r="B233" s="16">
        <v>13005.6</v>
      </c>
      <c r="C233" s="16">
        <v>3327.8</v>
      </c>
      <c r="D233" s="15">
        <v>413.7</v>
      </c>
      <c r="E233" s="15">
        <v>265.8</v>
      </c>
      <c r="F233" s="15">
        <v>71.599999999999994</v>
      </c>
      <c r="G233" s="15">
        <v>25.8</v>
      </c>
      <c r="H233" s="15">
        <v>168.4</v>
      </c>
      <c r="I233" s="15">
        <v>121.9</v>
      </c>
      <c r="J233" s="15">
        <v>664.4</v>
      </c>
      <c r="K233" s="16">
        <v>1862</v>
      </c>
      <c r="L233" s="16">
        <v>1056</v>
      </c>
      <c r="M233" s="15">
        <v>806</v>
      </c>
      <c r="N233" s="16">
        <v>9677.7999999999993</v>
      </c>
      <c r="O233" s="16">
        <v>2022.7</v>
      </c>
      <c r="P233" s="15">
        <v>420.5</v>
      </c>
      <c r="Q233" s="16">
        <v>1602.2</v>
      </c>
      <c r="R233" s="15">
        <v>648.1</v>
      </c>
      <c r="S233" s="15">
        <v>837.2</v>
      </c>
      <c r="T233" s="15">
        <v>582.79999999999995</v>
      </c>
      <c r="U233" s="15">
        <v>254.4</v>
      </c>
      <c r="V233" s="15">
        <v>673.9</v>
      </c>
      <c r="W233" s="15">
        <v>387.6</v>
      </c>
      <c r="X233" s="15">
        <v>973.5</v>
      </c>
      <c r="Y233" s="16">
        <v>1369.9</v>
      </c>
      <c r="Z233" s="15">
        <v>547.9</v>
      </c>
      <c r="AA233" s="15">
        <v>778.5</v>
      </c>
      <c r="AB233" s="15">
        <v>632.20000000000005</v>
      </c>
      <c r="AC233" s="15">
        <v>806.3</v>
      </c>
      <c r="AD233" s="15" t="s">
        <v>228</v>
      </c>
    </row>
    <row r="234" spans="1:30" x14ac:dyDescent="0.35">
      <c r="A234" s="10">
        <v>34820</v>
      </c>
      <c r="B234" s="16">
        <v>13372.4</v>
      </c>
      <c r="C234" s="16">
        <v>3533.5</v>
      </c>
      <c r="D234" s="15">
        <v>442.3</v>
      </c>
      <c r="E234" s="15">
        <v>296.5</v>
      </c>
      <c r="F234" s="15">
        <v>89.6</v>
      </c>
      <c r="G234" s="15">
        <v>34.1</v>
      </c>
      <c r="H234" s="15">
        <v>172.8</v>
      </c>
      <c r="I234" s="15">
        <v>124.2</v>
      </c>
      <c r="J234" s="15">
        <v>740</v>
      </c>
      <c r="K234" s="16">
        <v>1930.5</v>
      </c>
      <c r="L234" s="16">
        <v>1061.4000000000001</v>
      </c>
      <c r="M234" s="15">
        <v>869.1</v>
      </c>
      <c r="N234" s="16">
        <v>9838.9</v>
      </c>
      <c r="O234" s="16">
        <v>2057.8000000000002</v>
      </c>
      <c r="P234" s="15">
        <v>428.5</v>
      </c>
      <c r="Q234" s="16">
        <v>1629.4</v>
      </c>
      <c r="R234" s="15">
        <v>663.2</v>
      </c>
      <c r="S234" s="15">
        <v>847.8</v>
      </c>
      <c r="T234" s="15">
        <v>586.6</v>
      </c>
      <c r="U234" s="15">
        <v>261.2</v>
      </c>
      <c r="V234" s="15">
        <v>671.2</v>
      </c>
      <c r="W234" s="15">
        <v>409.5</v>
      </c>
      <c r="X234" s="15">
        <v>950.9</v>
      </c>
      <c r="Y234" s="16">
        <v>1377.4</v>
      </c>
      <c r="Z234" s="15">
        <v>575.70000000000005</v>
      </c>
      <c r="AA234" s="15">
        <v>812.5</v>
      </c>
      <c r="AB234" s="15">
        <v>645.70000000000005</v>
      </c>
      <c r="AC234" s="15">
        <v>827.2</v>
      </c>
      <c r="AD234" s="15" t="s">
        <v>228</v>
      </c>
    </row>
    <row r="235" spans="1:30" x14ac:dyDescent="0.35">
      <c r="A235" s="10">
        <v>34851</v>
      </c>
      <c r="B235" s="16">
        <v>13605.7</v>
      </c>
      <c r="C235" s="16">
        <v>3628.7</v>
      </c>
      <c r="D235" s="15">
        <v>452.3</v>
      </c>
      <c r="E235" s="15">
        <v>317.2</v>
      </c>
      <c r="F235" s="15">
        <v>102.6</v>
      </c>
      <c r="G235" s="15">
        <v>33.6</v>
      </c>
      <c r="H235" s="15">
        <v>180.9</v>
      </c>
      <c r="I235" s="15">
        <v>128.19999999999999</v>
      </c>
      <c r="J235" s="15">
        <v>772.9</v>
      </c>
      <c r="K235" s="16">
        <v>1958.1</v>
      </c>
      <c r="L235" s="16">
        <v>1072</v>
      </c>
      <c r="M235" s="15">
        <v>886.1</v>
      </c>
      <c r="N235" s="16">
        <v>9977.1</v>
      </c>
      <c r="O235" s="16">
        <v>2090.9</v>
      </c>
      <c r="P235" s="15">
        <v>440.3</v>
      </c>
      <c r="Q235" s="16">
        <v>1650.7</v>
      </c>
      <c r="R235" s="15">
        <v>679.2</v>
      </c>
      <c r="S235" s="15">
        <v>858.4</v>
      </c>
      <c r="T235" s="15">
        <v>601.70000000000005</v>
      </c>
      <c r="U235" s="15">
        <v>256.7</v>
      </c>
      <c r="V235" s="15">
        <v>677.6</v>
      </c>
      <c r="W235" s="15">
        <v>416.3</v>
      </c>
      <c r="X235" s="15">
        <v>932.6</v>
      </c>
      <c r="Y235" s="16">
        <v>1388.2</v>
      </c>
      <c r="Z235" s="15">
        <v>588</v>
      </c>
      <c r="AA235" s="15">
        <v>845.2</v>
      </c>
      <c r="AB235" s="15">
        <v>652</v>
      </c>
      <c r="AC235" s="15">
        <v>848.7</v>
      </c>
      <c r="AD235" s="15" t="s">
        <v>228</v>
      </c>
    </row>
    <row r="236" spans="1:30" x14ac:dyDescent="0.35">
      <c r="A236" s="10">
        <v>34881</v>
      </c>
      <c r="B236" s="16">
        <v>13678.5</v>
      </c>
      <c r="C236" s="16">
        <v>3677.2</v>
      </c>
      <c r="D236" s="15">
        <v>459.4</v>
      </c>
      <c r="E236" s="15">
        <v>328.1</v>
      </c>
      <c r="F236" s="15">
        <v>108.3</v>
      </c>
      <c r="G236" s="15">
        <v>35</v>
      </c>
      <c r="H236" s="15">
        <v>184.7</v>
      </c>
      <c r="I236" s="15">
        <v>127</v>
      </c>
      <c r="J236" s="15">
        <v>797.7</v>
      </c>
      <c r="K236" s="16">
        <v>1965</v>
      </c>
      <c r="L236" s="16">
        <v>1078</v>
      </c>
      <c r="M236" s="15">
        <v>887</v>
      </c>
      <c r="N236" s="16">
        <v>10001.200000000001</v>
      </c>
      <c r="O236" s="16">
        <v>2110</v>
      </c>
      <c r="P236" s="15">
        <v>441.4</v>
      </c>
      <c r="Q236" s="16">
        <v>1668.6</v>
      </c>
      <c r="R236" s="15">
        <v>667</v>
      </c>
      <c r="S236" s="15">
        <v>865.8</v>
      </c>
      <c r="T236" s="15">
        <v>607.4</v>
      </c>
      <c r="U236" s="15">
        <v>258.3</v>
      </c>
      <c r="V236" s="15">
        <v>686.7</v>
      </c>
      <c r="W236" s="15">
        <v>417.5</v>
      </c>
      <c r="X236" s="15">
        <v>805.7</v>
      </c>
      <c r="Y236" s="16">
        <v>1429.7</v>
      </c>
      <c r="Z236" s="15">
        <v>605</v>
      </c>
      <c r="AA236" s="15">
        <v>885.6</v>
      </c>
      <c r="AB236" s="15">
        <v>669.5</v>
      </c>
      <c r="AC236" s="15">
        <v>858.8</v>
      </c>
      <c r="AD236" s="15" t="s">
        <v>228</v>
      </c>
    </row>
    <row r="237" spans="1:30" x14ac:dyDescent="0.35">
      <c r="A237" s="10">
        <v>34912</v>
      </c>
      <c r="B237" s="16">
        <v>13676.7</v>
      </c>
      <c r="C237" s="16">
        <v>3679.3</v>
      </c>
      <c r="D237" s="15">
        <v>460.2</v>
      </c>
      <c r="E237" s="15">
        <v>321.3</v>
      </c>
      <c r="F237" s="15">
        <v>105.2</v>
      </c>
      <c r="G237" s="15">
        <v>32.4</v>
      </c>
      <c r="H237" s="15">
        <v>183.7</v>
      </c>
      <c r="I237" s="15">
        <v>125.7</v>
      </c>
      <c r="J237" s="15">
        <v>801.4</v>
      </c>
      <c r="K237" s="16">
        <v>1970.7</v>
      </c>
      <c r="L237" s="16">
        <v>1083.0999999999999</v>
      </c>
      <c r="M237" s="15">
        <v>887.6</v>
      </c>
      <c r="N237" s="16">
        <v>9997.2999999999993</v>
      </c>
      <c r="O237" s="16">
        <v>2113</v>
      </c>
      <c r="P237" s="15">
        <v>448.8</v>
      </c>
      <c r="Q237" s="16">
        <v>1664.2</v>
      </c>
      <c r="R237" s="15">
        <v>668.5</v>
      </c>
      <c r="S237" s="15">
        <v>864.7</v>
      </c>
      <c r="T237" s="15">
        <v>605.9</v>
      </c>
      <c r="U237" s="15">
        <v>258.7</v>
      </c>
      <c r="V237" s="15">
        <v>690.4</v>
      </c>
      <c r="W237" s="15">
        <v>424.2</v>
      </c>
      <c r="X237" s="15">
        <v>790.1</v>
      </c>
      <c r="Y237" s="16">
        <v>1426.3</v>
      </c>
      <c r="Z237" s="15">
        <v>609.1</v>
      </c>
      <c r="AA237" s="15">
        <v>880</v>
      </c>
      <c r="AB237" s="15">
        <v>676.7</v>
      </c>
      <c r="AC237" s="15">
        <v>854.4</v>
      </c>
      <c r="AD237" s="15" t="s">
        <v>228</v>
      </c>
    </row>
    <row r="238" spans="1:30" x14ac:dyDescent="0.35">
      <c r="A238" s="10">
        <v>34943</v>
      </c>
      <c r="B238" s="16">
        <v>13445.3</v>
      </c>
      <c r="C238" s="16">
        <v>3589.9</v>
      </c>
      <c r="D238" s="15">
        <v>429.9</v>
      </c>
      <c r="E238" s="15">
        <v>305.7</v>
      </c>
      <c r="F238" s="15">
        <v>103.3</v>
      </c>
      <c r="G238" s="15">
        <v>28.6</v>
      </c>
      <c r="H238" s="15">
        <v>173.8</v>
      </c>
      <c r="I238" s="15">
        <v>122.3</v>
      </c>
      <c r="J238" s="15">
        <v>786.7</v>
      </c>
      <c r="K238" s="16">
        <v>1945.2</v>
      </c>
      <c r="L238" s="16">
        <v>1062.4000000000001</v>
      </c>
      <c r="M238" s="15">
        <v>882.8</v>
      </c>
      <c r="N238" s="16">
        <v>9855.5</v>
      </c>
      <c r="O238" s="16">
        <v>2080.6999999999998</v>
      </c>
      <c r="P238" s="15">
        <v>446.6</v>
      </c>
      <c r="Q238" s="16">
        <v>1634</v>
      </c>
      <c r="R238" s="15">
        <v>667.6</v>
      </c>
      <c r="S238" s="15">
        <v>851.8</v>
      </c>
      <c r="T238" s="15">
        <v>596.4</v>
      </c>
      <c r="U238" s="15">
        <v>255.4</v>
      </c>
      <c r="V238" s="15">
        <v>670.5</v>
      </c>
      <c r="W238" s="15">
        <v>405.1</v>
      </c>
      <c r="X238" s="15">
        <v>907</v>
      </c>
      <c r="Y238" s="16">
        <v>1399.9</v>
      </c>
      <c r="Z238" s="15">
        <v>568.9</v>
      </c>
      <c r="AA238" s="15">
        <v>839.3</v>
      </c>
      <c r="AB238" s="15">
        <v>658.7</v>
      </c>
      <c r="AC238" s="15">
        <v>806.1</v>
      </c>
      <c r="AD238" s="15" t="s">
        <v>228</v>
      </c>
    </row>
    <row r="239" spans="1:30" x14ac:dyDescent="0.35">
      <c r="A239" s="10">
        <v>34973</v>
      </c>
      <c r="B239" s="16">
        <v>13431.3</v>
      </c>
      <c r="C239" s="16">
        <v>3544.1</v>
      </c>
      <c r="D239" s="15">
        <v>417.4</v>
      </c>
      <c r="E239" s="15">
        <v>299.2</v>
      </c>
      <c r="F239" s="15">
        <v>100.2</v>
      </c>
      <c r="G239" s="15">
        <v>28.7</v>
      </c>
      <c r="H239" s="15">
        <v>170.4</v>
      </c>
      <c r="I239" s="15">
        <v>122.4</v>
      </c>
      <c r="J239" s="15">
        <v>771.9</v>
      </c>
      <c r="K239" s="16">
        <v>1933.3</v>
      </c>
      <c r="L239" s="16">
        <v>1064.3</v>
      </c>
      <c r="M239" s="15">
        <v>868.9</v>
      </c>
      <c r="N239" s="16">
        <v>9887.1</v>
      </c>
      <c r="O239" s="16">
        <v>2108.8000000000002</v>
      </c>
      <c r="P239" s="15">
        <v>451.7</v>
      </c>
      <c r="Q239" s="16">
        <v>1657.2</v>
      </c>
      <c r="R239" s="15">
        <v>668.3</v>
      </c>
      <c r="S239" s="15">
        <v>852.1</v>
      </c>
      <c r="T239" s="15">
        <v>582.6</v>
      </c>
      <c r="U239" s="15">
        <v>269.5</v>
      </c>
      <c r="V239" s="15">
        <v>673</v>
      </c>
      <c r="W239" s="15">
        <v>403.5</v>
      </c>
      <c r="X239" s="15">
        <v>940.7</v>
      </c>
      <c r="Y239" s="16">
        <v>1395.4</v>
      </c>
      <c r="Z239" s="15">
        <v>567</v>
      </c>
      <c r="AA239" s="15">
        <v>834</v>
      </c>
      <c r="AB239" s="15">
        <v>650.79999999999995</v>
      </c>
      <c r="AC239" s="15">
        <v>793.6</v>
      </c>
      <c r="AD239" s="15" t="s">
        <v>228</v>
      </c>
    </row>
    <row r="240" spans="1:30" x14ac:dyDescent="0.35">
      <c r="A240" s="10">
        <v>35004</v>
      </c>
      <c r="B240" s="16">
        <v>13283.5</v>
      </c>
      <c r="C240" s="16">
        <v>3446.8</v>
      </c>
      <c r="D240" s="15">
        <v>388.8</v>
      </c>
      <c r="E240" s="15">
        <v>287.8</v>
      </c>
      <c r="F240" s="15">
        <v>91.2</v>
      </c>
      <c r="G240" s="15">
        <v>25.2</v>
      </c>
      <c r="H240" s="15">
        <v>171.4</v>
      </c>
      <c r="I240" s="15">
        <v>124.4</v>
      </c>
      <c r="J240" s="15">
        <v>733.9</v>
      </c>
      <c r="K240" s="16">
        <v>1911.8</v>
      </c>
      <c r="L240" s="16">
        <v>1072</v>
      </c>
      <c r="M240" s="15">
        <v>839.9</v>
      </c>
      <c r="N240" s="16">
        <v>9836.7999999999993</v>
      </c>
      <c r="O240" s="16">
        <v>2118.4</v>
      </c>
      <c r="P240" s="15">
        <v>440</v>
      </c>
      <c r="Q240" s="16">
        <v>1678.5</v>
      </c>
      <c r="R240" s="15">
        <v>668.2</v>
      </c>
      <c r="S240" s="15">
        <v>843.4</v>
      </c>
      <c r="T240" s="15">
        <v>586.79999999999995</v>
      </c>
      <c r="U240" s="15">
        <v>256.60000000000002</v>
      </c>
      <c r="V240" s="15">
        <v>675.2</v>
      </c>
      <c r="W240" s="15">
        <v>402.5</v>
      </c>
      <c r="X240" s="15">
        <v>953.3</v>
      </c>
      <c r="Y240" s="16">
        <v>1382</v>
      </c>
      <c r="Z240" s="15">
        <v>554.79999999999995</v>
      </c>
      <c r="AA240" s="15">
        <v>809.5</v>
      </c>
      <c r="AB240" s="15">
        <v>644.9</v>
      </c>
      <c r="AC240" s="15">
        <v>784.6</v>
      </c>
      <c r="AD240" s="15" t="s">
        <v>228</v>
      </c>
    </row>
    <row r="241" spans="1:30" x14ac:dyDescent="0.35">
      <c r="A241" s="10">
        <v>35034</v>
      </c>
      <c r="B241" s="16">
        <v>13240.2</v>
      </c>
      <c r="C241" s="16">
        <v>3357.5</v>
      </c>
      <c r="D241" s="15">
        <v>380.1</v>
      </c>
      <c r="E241" s="15">
        <v>283.39999999999998</v>
      </c>
      <c r="F241" s="15">
        <v>84.6</v>
      </c>
      <c r="G241" s="15">
        <v>27.9</v>
      </c>
      <c r="H241" s="15">
        <v>170.9</v>
      </c>
      <c r="I241" s="15">
        <v>121.7</v>
      </c>
      <c r="J241" s="15">
        <v>695.7</v>
      </c>
      <c r="K241" s="16">
        <v>1876.5</v>
      </c>
      <c r="L241" s="16">
        <v>1051.2</v>
      </c>
      <c r="M241" s="15">
        <v>825.3</v>
      </c>
      <c r="N241" s="16">
        <v>9882.7000000000007</v>
      </c>
      <c r="O241" s="16">
        <v>2137.1</v>
      </c>
      <c r="P241" s="15">
        <v>442.7</v>
      </c>
      <c r="Q241" s="16">
        <v>1694.3</v>
      </c>
      <c r="R241" s="15">
        <v>670.8</v>
      </c>
      <c r="S241" s="15">
        <v>843.8</v>
      </c>
      <c r="T241" s="15">
        <v>585</v>
      </c>
      <c r="U241" s="15">
        <v>258.8</v>
      </c>
      <c r="V241" s="15">
        <v>681.5</v>
      </c>
      <c r="W241" s="15">
        <v>405.7</v>
      </c>
      <c r="X241" s="15">
        <v>960.9</v>
      </c>
      <c r="Y241" s="16">
        <v>1391.7</v>
      </c>
      <c r="Z241" s="15">
        <v>555.1</v>
      </c>
      <c r="AA241" s="15">
        <v>807.5</v>
      </c>
      <c r="AB241" s="15">
        <v>644.9</v>
      </c>
      <c r="AC241" s="15">
        <v>783.8</v>
      </c>
      <c r="AD241" s="15" t="s">
        <v>228</v>
      </c>
    </row>
    <row r="242" spans="1:30" x14ac:dyDescent="0.35">
      <c r="A242" s="10">
        <v>35065</v>
      </c>
      <c r="B242" s="16">
        <v>12997.9</v>
      </c>
      <c r="C242" s="16">
        <v>3233.2</v>
      </c>
      <c r="D242" s="15">
        <v>372.9</v>
      </c>
      <c r="E242" s="15">
        <v>277</v>
      </c>
      <c r="F242" s="15">
        <v>80.3</v>
      </c>
      <c r="G242" s="15">
        <v>25.8</v>
      </c>
      <c r="H242" s="15">
        <v>170.9</v>
      </c>
      <c r="I242" s="15">
        <v>120.4</v>
      </c>
      <c r="J242" s="15">
        <v>628.1</v>
      </c>
      <c r="K242" s="16">
        <v>1834.7</v>
      </c>
      <c r="L242" s="16">
        <v>1026.4000000000001</v>
      </c>
      <c r="M242" s="15">
        <v>808.3</v>
      </c>
      <c r="N242" s="16">
        <v>9764.7000000000007</v>
      </c>
      <c r="O242" s="16">
        <v>2066.3000000000002</v>
      </c>
      <c r="P242" s="15">
        <v>440.7</v>
      </c>
      <c r="Q242" s="16">
        <v>1625.6</v>
      </c>
      <c r="R242" s="15">
        <v>659.1</v>
      </c>
      <c r="S242" s="15">
        <v>843</v>
      </c>
      <c r="T242" s="15">
        <v>591.6</v>
      </c>
      <c r="U242" s="15">
        <v>251.5</v>
      </c>
      <c r="V242" s="15">
        <v>684.8</v>
      </c>
      <c r="W242" s="15">
        <v>395.4</v>
      </c>
      <c r="X242" s="15">
        <v>946.9</v>
      </c>
      <c r="Y242" s="16">
        <v>1386.5</v>
      </c>
      <c r="Z242" s="15">
        <v>566.70000000000005</v>
      </c>
      <c r="AA242" s="15">
        <v>794.2</v>
      </c>
      <c r="AB242" s="15">
        <v>637.4</v>
      </c>
      <c r="AC242" s="15">
        <v>784.4</v>
      </c>
      <c r="AD242" s="15" t="s">
        <v>228</v>
      </c>
    </row>
    <row r="243" spans="1:30" x14ac:dyDescent="0.35">
      <c r="A243" s="10">
        <v>35096</v>
      </c>
      <c r="B243" s="16">
        <v>13067.6</v>
      </c>
      <c r="C243" s="16">
        <v>3244.7</v>
      </c>
      <c r="D243" s="15">
        <v>379.6</v>
      </c>
      <c r="E243" s="15">
        <v>277.7</v>
      </c>
      <c r="F243" s="15">
        <v>82</v>
      </c>
      <c r="G243" s="15">
        <v>24.8</v>
      </c>
      <c r="H243" s="15">
        <v>170.9</v>
      </c>
      <c r="I243" s="15">
        <v>123.3</v>
      </c>
      <c r="J243" s="15">
        <v>620.70000000000005</v>
      </c>
      <c r="K243" s="16">
        <v>1843.4</v>
      </c>
      <c r="L243" s="16">
        <v>1043.5999999999999</v>
      </c>
      <c r="M243" s="15">
        <v>799.8</v>
      </c>
      <c r="N243" s="16">
        <v>9822.9</v>
      </c>
      <c r="O243" s="16">
        <v>2062.9</v>
      </c>
      <c r="P243" s="15">
        <v>427.4</v>
      </c>
      <c r="Q243" s="16">
        <v>1635.5</v>
      </c>
      <c r="R243" s="15">
        <v>658.8</v>
      </c>
      <c r="S243" s="15">
        <v>856.7</v>
      </c>
      <c r="T243" s="15">
        <v>603.79999999999995</v>
      </c>
      <c r="U243" s="15">
        <v>252.9</v>
      </c>
      <c r="V243" s="15">
        <v>690.1</v>
      </c>
      <c r="W243" s="15">
        <v>394.5</v>
      </c>
      <c r="X243" s="15">
        <v>964.4</v>
      </c>
      <c r="Y243" s="16">
        <v>1391.5</v>
      </c>
      <c r="Z243" s="15">
        <v>564.9</v>
      </c>
      <c r="AA243" s="15">
        <v>808</v>
      </c>
      <c r="AB243" s="15">
        <v>643.9</v>
      </c>
      <c r="AC243" s="15">
        <v>787.3</v>
      </c>
      <c r="AD243" s="15" t="s">
        <v>228</v>
      </c>
    </row>
    <row r="244" spans="1:30" x14ac:dyDescent="0.35">
      <c r="A244" s="10">
        <v>35125</v>
      </c>
      <c r="B244" s="16">
        <v>13086.3</v>
      </c>
      <c r="C244" s="16">
        <v>3258.4</v>
      </c>
      <c r="D244" s="15">
        <v>388</v>
      </c>
      <c r="E244" s="15">
        <v>275</v>
      </c>
      <c r="F244" s="15">
        <v>74</v>
      </c>
      <c r="G244" s="15">
        <v>27.3</v>
      </c>
      <c r="H244" s="15">
        <v>173.7</v>
      </c>
      <c r="I244" s="15">
        <v>124.4</v>
      </c>
      <c r="J244" s="15">
        <v>630.9</v>
      </c>
      <c r="K244" s="16">
        <v>1840.1</v>
      </c>
      <c r="L244" s="16">
        <v>1027.7</v>
      </c>
      <c r="M244" s="15">
        <v>812.5</v>
      </c>
      <c r="N244" s="16">
        <v>9827.9</v>
      </c>
      <c r="O244" s="16">
        <v>2063.6999999999998</v>
      </c>
      <c r="P244" s="15">
        <v>421.4</v>
      </c>
      <c r="Q244" s="16">
        <v>1642.2</v>
      </c>
      <c r="R244" s="15">
        <v>653.9</v>
      </c>
      <c r="S244" s="15">
        <v>852.2</v>
      </c>
      <c r="T244" s="15">
        <v>600.5</v>
      </c>
      <c r="U244" s="15">
        <v>251.6</v>
      </c>
      <c r="V244" s="15">
        <v>691.3</v>
      </c>
      <c r="W244" s="15">
        <v>399.4</v>
      </c>
      <c r="X244" s="15">
        <v>958.1</v>
      </c>
      <c r="Y244" s="16">
        <v>1387.9</v>
      </c>
      <c r="Z244" s="15">
        <v>560.20000000000005</v>
      </c>
      <c r="AA244" s="15">
        <v>816.8</v>
      </c>
      <c r="AB244" s="15">
        <v>645.4</v>
      </c>
      <c r="AC244" s="15">
        <v>799</v>
      </c>
      <c r="AD244" s="15" t="s">
        <v>228</v>
      </c>
    </row>
    <row r="245" spans="1:30" x14ac:dyDescent="0.35">
      <c r="A245" s="10">
        <v>35156</v>
      </c>
      <c r="B245" s="16">
        <v>13179.8</v>
      </c>
      <c r="C245" s="16">
        <v>3322.6</v>
      </c>
      <c r="D245" s="15">
        <v>401.2</v>
      </c>
      <c r="E245" s="15">
        <v>267</v>
      </c>
      <c r="F245" s="15">
        <v>68.5</v>
      </c>
      <c r="G245" s="15">
        <v>29.6</v>
      </c>
      <c r="H245" s="15">
        <v>168.8</v>
      </c>
      <c r="I245" s="15">
        <v>125</v>
      </c>
      <c r="J245" s="15">
        <v>654.79999999999995</v>
      </c>
      <c r="K245" s="16">
        <v>1874.6</v>
      </c>
      <c r="L245" s="16">
        <v>1042.7</v>
      </c>
      <c r="M245" s="15">
        <v>831.9</v>
      </c>
      <c r="N245" s="16">
        <v>9857.2000000000007</v>
      </c>
      <c r="O245" s="16">
        <v>2054.8000000000002</v>
      </c>
      <c r="P245" s="15">
        <v>407.6</v>
      </c>
      <c r="Q245" s="16">
        <v>1647.2</v>
      </c>
      <c r="R245" s="15">
        <v>658</v>
      </c>
      <c r="S245" s="15">
        <v>853.8</v>
      </c>
      <c r="T245" s="15">
        <v>604.6</v>
      </c>
      <c r="U245" s="15">
        <v>249.2</v>
      </c>
      <c r="V245" s="15">
        <v>701.2</v>
      </c>
      <c r="W245" s="15">
        <v>409.1</v>
      </c>
      <c r="X245" s="15">
        <v>953.3</v>
      </c>
      <c r="Y245" s="16">
        <v>1386.1</v>
      </c>
      <c r="Z245" s="15">
        <v>565.1</v>
      </c>
      <c r="AA245" s="15">
        <v>827.4</v>
      </c>
      <c r="AB245" s="15">
        <v>656.6</v>
      </c>
      <c r="AC245" s="15">
        <v>791.7</v>
      </c>
      <c r="AD245" s="15" t="s">
        <v>228</v>
      </c>
    </row>
    <row r="246" spans="1:30" x14ac:dyDescent="0.35">
      <c r="A246" s="10">
        <v>35186</v>
      </c>
      <c r="B246" s="16">
        <v>13521</v>
      </c>
      <c r="C246" s="16">
        <v>3486.6</v>
      </c>
      <c r="D246" s="15">
        <v>433.9</v>
      </c>
      <c r="E246" s="15">
        <v>288.3</v>
      </c>
      <c r="F246" s="15">
        <v>79.599999999999994</v>
      </c>
      <c r="G246" s="15">
        <v>34.6</v>
      </c>
      <c r="H246" s="15">
        <v>174.1</v>
      </c>
      <c r="I246" s="15">
        <v>124.4</v>
      </c>
      <c r="J246" s="15">
        <v>711.2</v>
      </c>
      <c r="K246" s="16">
        <v>1928.7</v>
      </c>
      <c r="L246" s="16">
        <v>1067.9000000000001</v>
      </c>
      <c r="M246" s="15">
        <v>860.8</v>
      </c>
      <c r="N246" s="16">
        <v>10034.4</v>
      </c>
      <c r="O246" s="16">
        <v>2096.3000000000002</v>
      </c>
      <c r="P246" s="15">
        <v>428.3</v>
      </c>
      <c r="Q246" s="16">
        <v>1668</v>
      </c>
      <c r="R246" s="15">
        <v>673</v>
      </c>
      <c r="S246" s="15">
        <v>866</v>
      </c>
      <c r="T246" s="15">
        <v>607.4</v>
      </c>
      <c r="U246" s="15">
        <v>258.7</v>
      </c>
      <c r="V246" s="15">
        <v>694.4</v>
      </c>
      <c r="W246" s="15">
        <v>421</v>
      </c>
      <c r="X246" s="15">
        <v>937</v>
      </c>
      <c r="Y246" s="16">
        <v>1405.8</v>
      </c>
      <c r="Z246" s="15">
        <v>595.29999999999995</v>
      </c>
      <c r="AA246" s="15">
        <v>857.4</v>
      </c>
      <c r="AB246" s="15">
        <v>655.20000000000005</v>
      </c>
      <c r="AC246" s="15">
        <v>833.1</v>
      </c>
      <c r="AD246" s="15" t="s">
        <v>228</v>
      </c>
    </row>
    <row r="247" spans="1:30" x14ac:dyDescent="0.35">
      <c r="A247" s="10">
        <v>35217</v>
      </c>
      <c r="B247" s="16">
        <v>13717.2</v>
      </c>
      <c r="C247" s="16">
        <v>3595.6</v>
      </c>
      <c r="D247" s="15">
        <v>443.6</v>
      </c>
      <c r="E247" s="15">
        <v>310.10000000000002</v>
      </c>
      <c r="F247" s="15">
        <v>88.9</v>
      </c>
      <c r="G247" s="15">
        <v>36.1</v>
      </c>
      <c r="H247" s="15">
        <v>185.1</v>
      </c>
      <c r="I247" s="15">
        <v>124.4</v>
      </c>
      <c r="J247" s="15">
        <v>761.5</v>
      </c>
      <c r="K247" s="16">
        <v>1956</v>
      </c>
      <c r="L247" s="16">
        <v>1083.9000000000001</v>
      </c>
      <c r="M247" s="15">
        <v>872.1</v>
      </c>
      <c r="N247" s="16">
        <v>10121.6</v>
      </c>
      <c r="O247" s="16">
        <v>2108.1999999999998</v>
      </c>
      <c r="P247" s="15">
        <v>448.3</v>
      </c>
      <c r="Q247" s="16">
        <v>1659.9</v>
      </c>
      <c r="R247" s="15">
        <v>694.1</v>
      </c>
      <c r="S247" s="15">
        <v>865.7</v>
      </c>
      <c r="T247" s="15">
        <v>609.79999999999995</v>
      </c>
      <c r="U247" s="15">
        <v>255.9</v>
      </c>
      <c r="V247" s="15">
        <v>710</v>
      </c>
      <c r="W247" s="15">
        <v>440.7</v>
      </c>
      <c r="X247" s="15">
        <v>916.6</v>
      </c>
      <c r="Y247" s="16">
        <v>1406.8</v>
      </c>
      <c r="Z247" s="15">
        <v>610.9</v>
      </c>
      <c r="AA247" s="15">
        <v>876.9</v>
      </c>
      <c r="AB247" s="15">
        <v>656.6</v>
      </c>
      <c r="AC247" s="15">
        <v>835.1</v>
      </c>
      <c r="AD247" s="15" t="s">
        <v>228</v>
      </c>
    </row>
    <row r="248" spans="1:30" x14ac:dyDescent="0.35">
      <c r="A248" s="10">
        <v>35247</v>
      </c>
      <c r="B248" s="16">
        <v>13841.4</v>
      </c>
      <c r="C248" s="16">
        <v>3692.9</v>
      </c>
      <c r="D248" s="15">
        <v>461.1</v>
      </c>
      <c r="E248" s="15">
        <v>321.10000000000002</v>
      </c>
      <c r="F248" s="15">
        <v>94.9</v>
      </c>
      <c r="G248" s="15">
        <v>35.299999999999997</v>
      </c>
      <c r="H248" s="15">
        <v>191</v>
      </c>
      <c r="I248" s="15">
        <v>126.4</v>
      </c>
      <c r="J248" s="15">
        <v>797.7</v>
      </c>
      <c r="K248" s="16">
        <v>1986.6</v>
      </c>
      <c r="L248" s="16">
        <v>1101.8</v>
      </c>
      <c r="M248" s="15">
        <v>884.8</v>
      </c>
      <c r="N248" s="16">
        <v>10148.5</v>
      </c>
      <c r="O248" s="16">
        <v>2131.9</v>
      </c>
      <c r="P248" s="15">
        <v>463.8</v>
      </c>
      <c r="Q248" s="16">
        <v>1668.1</v>
      </c>
      <c r="R248" s="15">
        <v>684.3</v>
      </c>
      <c r="S248" s="15">
        <v>875.2</v>
      </c>
      <c r="T248" s="15">
        <v>621.9</v>
      </c>
      <c r="U248" s="15">
        <v>253.3</v>
      </c>
      <c r="V248" s="15">
        <v>715.5</v>
      </c>
      <c r="W248" s="15">
        <v>449.7</v>
      </c>
      <c r="X248" s="15">
        <v>810</v>
      </c>
      <c r="Y248" s="16">
        <v>1418.4</v>
      </c>
      <c r="Z248" s="15">
        <v>619</v>
      </c>
      <c r="AA248" s="15">
        <v>923.4</v>
      </c>
      <c r="AB248" s="15">
        <v>672.4</v>
      </c>
      <c r="AC248" s="15">
        <v>848.6</v>
      </c>
      <c r="AD248" s="15" t="s">
        <v>228</v>
      </c>
    </row>
    <row r="249" spans="1:30" x14ac:dyDescent="0.35">
      <c r="A249" s="10">
        <v>35278</v>
      </c>
      <c r="B249" s="16">
        <v>13839</v>
      </c>
      <c r="C249" s="16">
        <v>3728.1</v>
      </c>
      <c r="D249" s="15">
        <v>465.2</v>
      </c>
      <c r="E249" s="15">
        <v>318</v>
      </c>
      <c r="F249" s="15">
        <v>88.6</v>
      </c>
      <c r="G249" s="15">
        <v>34.9</v>
      </c>
      <c r="H249" s="15">
        <v>194.4</v>
      </c>
      <c r="I249" s="15">
        <v>127.9</v>
      </c>
      <c r="J249" s="15">
        <v>803.1</v>
      </c>
      <c r="K249" s="16">
        <v>2013.9</v>
      </c>
      <c r="L249" s="16">
        <v>1112.7</v>
      </c>
      <c r="M249" s="15">
        <v>901.2</v>
      </c>
      <c r="N249" s="16">
        <v>10110.799999999999</v>
      </c>
      <c r="O249" s="16">
        <v>2124.1999999999998</v>
      </c>
      <c r="P249" s="15">
        <v>461.8</v>
      </c>
      <c r="Q249" s="16">
        <v>1662.3</v>
      </c>
      <c r="R249" s="15">
        <v>687.2</v>
      </c>
      <c r="S249" s="15">
        <v>875.4</v>
      </c>
      <c r="T249" s="15">
        <v>616.6</v>
      </c>
      <c r="U249" s="15">
        <v>258.7</v>
      </c>
      <c r="V249" s="15">
        <v>727.1</v>
      </c>
      <c r="W249" s="15">
        <v>452.1</v>
      </c>
      <c r="X249" s="15">
        <v>790.2</v>
      </c>
      <c r="Y249" s="16">
        <v>1416.2</v>
      </c>
      <c r="Z249" s="15">
        <v>604.9</v>
      </c>
      <c r="AA249" s="15">
        <v>919.3</v>
      </c>
      <c r="AB249" s="15">
        <v>673.3</v>
      </c>
      <c r="AC249" s="15">
        <v>840.9</v>
      </c>
      <c r="AD249" s="15" t="s">
        <v>228</v>
      </c>
    </row>
    <row r="250" spans="1:30" x14ac:dyDescent="0.35">
      <c r="A250" s="10">
        <v>35309</v>
      </c>
      <c r="B250" s="16">
        <v>13531.6</v>
      </c>
      <c r="C250" s="16">
        <v>3618.3</v>
      </c>
      <c r="D250" s="15">
        <v>436.1</v>
      </c>
      <c r="E250" s="15">
        <v>301.39999999999998</v>
      </c>
      <c r="F250" s="15">
        <v>90.8</v>
      </c>
      <c r="G250" s="15">
        <v>28.1</v>
      </c>
      <c r="H250" s="15">
        <v>182.5</v>
      </c>
      <c r="I250" s="15">
        <v>124.7</v>
      </c>
      <c r="J250" s="15">
        <v>768.8</v>
      </c>
      <c r="K250" s="16">
        <v>1987.3</v>
      </c>
      <c r="L250" s="16">
        <v>1116.0999999999999</v>
      </c>
      <c r="M250" s="15">
        <v>871.2</v>
      </c>
      <c r="N250" s="16">
        <v>9913.2999999999993</v>
      </c>
      <c r="O250" s="16">
        <v>2085.6</v>
      </c>
      <c r="P250" s="15">
        <v>461.4</v>
      </c>
      <c r="Q250" s="16">
        <v>1624.2</v>
      </c>
      <c r="R250" s="15">
        <v>673.5</v>
      </c>
      <c r="S250" s="15">
        <v>860.1</v>
      </c>
      <c r="T250" s="15">
        <v>621</v>
      </c>
      <c r="U250" s="15">
        <v>239.1</v>
      </c>
      <c r="V250" s="15">
        <v>715.8</v>
      </c>
      <c r="W250" s="15">
        <v>428.7</v>
      </c>
      <c r="X250" s="15">
        <v>895.1</v>
      </c>
      <c r="Y250" s="16">
        <v>1383.3</v>
      </c>
      <c r="Z250" s="15">
        <v>575</v>
      </c>
      <c r="AA250" s="15">
        <v>851.9</v>
      </c>
      <c r="AB250" s="15">
        <v>653.6</v>
      </c>
      <c r="AC250" s="15">
        <v>790.8</v>
      </c>
      <c r="AD250" s="15" t="s">
        <v>228</v>
      </c>
    </row>
    <row r="251" spans="1:30" x14ac:dyDescent="0.35">
      <c r="A251" s="10">
        <v>35339</v>
      </c>
      <c r="B251" s="16">
        <v>13486.8</v>
      </c>
      <c r="C251" s="16">
        <v>3566.3</v>
      </c>
      <c r="D251" s="15">
        <v>430</v>
      </c>
      <c r="E251" s="15">
        <v>299.8</v>
      </c>
      <c r="F251" s="15">
        <v>84.9</v>
      </c>
      <c r="G251" s="15">
        <v>29.3</v>
      </c>
      <c r="H251" s="15">
        <v>185.6</v>
      </c>
      <c r="I251" s="15">
        <v>123.5</v>
      </c>
      <c r="J251" s="15">
        <v>761.4</v>
      </c>
      <c r="K251" s="16">
        <v>1951.5</v>
      </c>
      <c r="L251" s="16">
        <v>1100.5999999999999</v>
      </c>
      <c r="M251" s="15">
        <v>851</v>
      </c>
      <c r="N251" s="16">
        <v>9920.5</v>
      </c>
      <c r="O251" s="16">
        <v>2096.5</v>
      </c>
      <c r="P251" s="15">
        <v>457.5</v>
      </c>
      <c r="Q251" s="16">
        <v>1638.9</v>
      </c>
      <c r="R251" s="15">
        <v>676.2</v>
      </c>
      <c r="S251" s="15">
        <v>864.6</v>
      </c>
      <c r="T251" s="15">
        <v>614</v>
      </c>
      <c r="U251" s="15">
        <v>250.6</v>
      </c>
      <c r="V251" s="15">
        <v>724.7</v>
      </c>
      <c r="W251" s="15">
        <v>423.7</v>
      </c>
      <c r="X251" s="15">
        <v>917.9</v>
      </c>
      <c r="Y251" s="16">
        <v>1376.2</v>
      </c>
      <c r="Z251" s="15">
        <v>565</v>
      </c>
      <c r="AA251" s="15">
        <v>839.3</v>
      </c>
      <c r="AB251" s="15">
        <v>647</v>
      </c>
      <c r="AC251" s="15">
        <v>789.4</v>
      </c>
      <c r="AD251" s="15" t="s">
        <v>228</v>
      </c>
    </row>
    <row r="252" spans="1:30" x14ac:dyDescent="0.35">
      <c r="A252" s="10">
        <v>35370</v>
      </c>
      <c r="B252" s="16">
        <v>13403.9</v>
      </c>
      <c r="C252" s="16">
        <v>3489</v>
      </c>
      <c r="D252" s="15">
        <v>404.7</v>
      </c>
      <c r="E252" s="15">
        <v>291.8</v>
      </c>
      <c r="F252" s="15">
        <v>85.9</v>
      </c>
      <c r="G252" s="15">
        <v>26.9</v>
      </c>
      <c r="H252" s="15">
        <v>178.9</v>
      </c>
      <c r="I252" s="15">
        <v>122.5</v>
      </c>
      <c r="J252" s="15">
        <v>720.3</v>
      </c>
      <c r="K252" s="16">
        <v>1949.7</v>
      </c>
      <c r="L252" s="16">
        <v>1113.2</v>
      </c>
      <c r="M252" s="15">
        <v>836.5</v>
      </c>
      <c r="N252" s="16">
        <v>9914.9</v>
      </c>
      <c r="O252" s="16">
        <v>2114.1999999999998</v>
      </c>
      <c r="P252" s="15">
        <v>446</v>
      </c>
      <c r="Q252" s="16">
        <v>1668.1</v>
      </c>
      <c r="R252" s="15">
        <v>679.1</v>
      </c>
      <c r="S252" s="15">
        <v>860.6</v>
      </c>
      <c r="T252" s="15">
        <v>614</v>
      </c>
      <c r="U252" s="15">
        <v>246.5</v>
      </c>
      <c r="V252" s="15">
        <v>725.1</v>
      </c>
      <c r="W252" s="15">
        <v>423.7</v>
      </c>
      <c r="X252" s="15">
        <v>927.7</v>
      </c>
      <c r="Y252" s="16">
        <v>1376.2</v>
      </c>
      <c r="Z252" s="15">
        <v>555</v>
      </c>
      <c r="AA252" s="15">
        <v>813.3</v>
      </c>
      <c r="AB252" s="15">
        <v>647.4</v>
      </c>
      <c r="AC252" s="15">
        <v>792.6</v>
      </c>
      <c r="AD252" s="15" t="s">
        <v>228</v>
      </c>
    </row>
    <row r="253" spans="1:30" x14ac:dyDescent="0.35">
      <c r="A253" s="10">
        <v>35400</v>
      </c>
      <c r="B253" s="16">
        <v>13369.1</v>
      </c>
      <c r="C253" s="16">
        <v>3413.9</v>
      </c>
      <c r="D253" s="15">
        <v>395.7</v>
      </c>
      <c r="E253" s="15">
        <v>284.8</v>
      </c>
      <c r="F253" s="15">
        <v>79.900000000000006</v>
      </c>
      <c r="G253" s="15">
        <v>27.6</v>
      </c>
      <c r="H253" s="15">
        <v>177.3</v>
      </c>
      <c r="I253" s="15">
        <v>121.4</v>
      </c>
      <c r="J253" s="15">
        <v>684.6</v>
      </c>
      <c r="K253" s="16">
        <v>1927.4</v>
      </c>
      <c r="L253" s="16">
        <v>1096.8</v>
      </c>
      <c r="M253" s="15">
        <v>830.6</v>
      </c>
      <c r="N253" s="16">
        <v>9955.2000000000007</v>
      </c>
      <c r="O253" s="16">
        <v>2136.3000000000002</v>
      </c>
      <c r="P253" s="15">
        <v>445.4</v>
      </c>
      <c r="Q253" s="16">
        <v>1690.9</v>
      </c>
      <c r="R253" s="15">
        <v>679.6</v>
      </c>
      <c r="S253" s="15">
        <v>860.3</v>
      </c>
      <c r="T253" s="15">
        <v>608.5</v>
      </c>
      <c r="U253" s="15">
        <v>251.8</v>
      </c>
      <c r="V253" s="15">
        <v>730.2</v>
      </c>
      <c r="W253" s="15">
        <v>415.4</v>
      </c>
      <c r="X253" s="15">
        <v>936.7</v>
      </c>
      <c r="Y253" s="16">
        <v>1379.2</v>
      </c>
      <c r="Z253" s="15">
        <v>556.9</v>
      </c>
      <c r="AA253" s="15">
        <v>826.8</v>
      </c>
      <c r="AB253" s="15">
        <v>645.5</v>
      </c>
      <c r="AC253" s="15">
        <v>788.3</v>
      </c>
      <c r="AD253" s="15" t="s">
        <v>228</v>
      </c>
    </row>
    <row r="254" spans="1:30" x14ac:dyDescent="0.35">
      <c r="A254" s="10">
        <v>35431</v>
      </c>
      <c r="B254" s="16">
        <v>13147.7</v>
      </c>
      <c r="C254" s="16">
        <v>3321.2</v>
      </c>
      <c r="D254" s="15">
        <v>386.1</v>
      </c>
      <c r="E254" s="15">
        <v>278.39999999999998</v>
      </c>
      <c r="F254" s="15">
        <v>78.7</v>
      </c>
      <c r="G254" s="15">
        <v>24.8</v>
      </c>
      <c r="H254" s="15">
        <v>174.9</v>
      </c>
      <c r="I254" s="15">
        <v>119.3</v>
      </c>
      <c r="J254" s="15">
        <v>632.20000000000005</v>
      </c>
      <c r="K254" s="16">
        <v>1905.2</v>
      </c>
      <c r="L254" s="16">
        <v>1097.2</v>
      </c>
      <c r="M254" s="15">
        <v>808.1</v>
      </c>
      <c r="N254" s="16">
        <v>9826.4</v>
      </c>
      <c r="O254" s="16">
        <v>2075.3000000000002</v>
      </c>
      <c r="P254" s="15">
        <v>439.5</v>
      </c>
      <c r="Q254" s="16">
        <v>1635.8</v>
      </c>
      <c r="R254" s="15">
        <v>665.3</v>
      </c>
      <c r="S254" s="15">
        <v>862.6</v>
      </c>
      <c r="T254" s="15">
        <v>613.4</v>
      </c>
      <c r="U254" s="15">
        <v>249.1</v>
      </c>
      <c r="V254" s="15">
        <v>736</v>
      </c>
      <c r="W254" s="15">
        <v>415.6</v>
      </c>
      <c r="X254" s="15">
        <v>931.5</v>
      </c>
      <c r="Y254" s="16">
        <v>1360.3</v>
      </c>
      <c r="Z254" s="15">
        <v>557.70000000000005</v>
      </c>
      <c r="AA254" s="15">
        <v>805.5</v>
      </c>
      <c r="AB254" s="15">
        <v>637.29999999999995</v>
      </c>
      <c r="AC254" s="15">
        <v>779.4</v>
      </c>
      <c r="AD254" s="15" t="s">
        <v>228</v>
      </c>
    </row>
    <row r="255" spans="1:30" x14ac:dyDescent="0.35">
      <c r="A255" s="10">
        <v>35462</v>
      </c>
      <c r="B255" s="16">
        <v>13215.3</v>
      </c>
      <c r="C255" s="16">
        <v>3332.9</v>
      </c>
      <c r="D255" s="15">
        <v>378.3</v>
      </c>
      <c r="E255" s="15">
        <v>282</v>
      </c>
      <c r="F255" s="15">
        <v>79.5</v>
      </c>
      <c r="G255" s="15">
        <v>25.3</v>
      </c>
      <c r="H255" s="15">
        <v>177.2</v>
      </c>
      <c r="I255" s="15">
        <v>120.2</v>
      </c>
      <c r="J255" s="15">
        <v>634.29999999999995</v>
      </c>
      <c r="K255" s="16">
        <v>1918</v>
      </c>
      <c r="L255" s="16">
        <v>1089.3</v>
      </c>
      <c r="M255" s="15">
        <v>828.6</v>
      </c>
      <c r="N255" s="16">
        <v>9882.4</v>
      </c>
      <c r="O255" s="16">
        <v>2061.1</v>
      </c>
      <c r="P255" s="15">
        <v>430.4</v>
      </c>
      <c r="Q255" s="16">
        <v>1630.7</v>
      </c>
      <c r="R255" s="15">
        <v>669.8</v>
      </c>
      <c r="S255" s="15">
        <v>868.5</v>
      </c>
      <c r="T255" s="15">
        <v>616.5</v>
      </c>
      <c r="U255" s="15">
        <v>252.1</v>
      </c>
      <c r="V255" s="15">
        <v>748.9</v>
      </c>
      <c r="W255" s="15">
        <v>418.3</v>
      </c>
      <c r="X255" s="15">
        <v>950.5</v>
      </c>
      <c r="Y255" s="16">
        <v>1374.5</v>
      </c>
      <c r="Z255" s="15">
        <v>562</v>
      </c>
      <c r="AA255" s="15">
        <v>806.5</v>
      </c>
      <c r="AB255" s="15">
        <v>636.79999999999995</v>
      </c>
      <c r="AC255" s="15">
        <v>785.5</v>
      </c>
      <c r="AD255" s="15" t="s">
        <v>228</v>
      </c>
    </row>
    <row r="256" spans="1:30" x14ac:dyDescent="0.35">
      <c r="A256" s="10">
        <v>35490</v>
      </c>
      <c r="B256" s="16">
        <v>13289.6</v>
      </c>
      <c r="C256" s="16">
        <v>3358.6</v>
      </c>
      <c r="D256" s="15">
        <v>381.8</v>
      </c>
      <c r="E256" s="15">
        <v>277.5</v>
      </c>
      <c r="F256" s="15">
        <v>71.900000000000006</v>
      </c>
      <c r="G256" s="15">
        <v>28.6</v>
      </c>
      <c r="H256" s="15">
        <v>177</v>
      </c>
      <c r="I256" s="15">
        <v>119.8</v>
      </c>
      <c r="J256" s="15">
        <v>638.9</v>
      </c>
      <c r="K256" s="16">
        <v>1940.5</v>
      </c>
      <c r="L256" s="16">
        <v>1105.4000000000001</v>
      </c>
      <c r="M256" s="15">
        <v>835.1</v>
      </c>
      <c r="N256" s="16">
        <v>9931</v>
      </c>
      <c r="O256" s="16">
        <v>2074.8000000000002</v>
      </c>
      <c r="P256" s="15">
        <v>438.1</v>
      </c>
      <c r="Q256" s="16">
        <v>1636.7</v>
      </c>
      <c r="R256" s="15">
        <v>672.8</v>
      </c>
      <c r="S256" s="15">
        <v>865.6</v>
      </c>
      <c r="T256" s="15">
        <v>611</v>
      </c>
      <c r="U256" s="15">
        <v>254.6</v>
      </c>
      <c r="V256" s="15">
        <v>755.8</v>
      </c>
      <c r="W256" s="15">
        <v>404.8</v>
      </c>
      <c r="X256" s="15">
        <v>943.1</v>
      </c>
      <c r="Y256" s="16">
        <v>1382.9</v>
      </c>
      <c r="Z256" s="15">
        <v>575.20000000000005</v>
      </c>
      <c r="AA256" s="15">
        <v>819.1</v>
      </c>
      <c r="AB256" s="15">
        <v>651.9</v>
      </c>
      <c r="AC256" s="15">
        <v>785.1</v>
      </c>
      <c r="AD256" s="15" t="s">
        <v>228</v>
      </c>
    </row>
    <row r="257" spans="1:30" x14ac:dyDescent="0.35">
      <c r="A257" s="10">
        <v>35521</v>
      </c>
      <c r="B257" s="16">
        <v>13355.9</v>
      </c>
      <c r="C257" s="16">
        <v>3402.4</v>
      </c>
      <c r="D257" s="15">
        <v>399.8</v>
      </c>
      <c r="E257" s="15">
        <v>261.7</v>
      </c>
      <c r="F257" s="15">
        <v>63.4</v>
      </c>
      <c r="G257" s="15">
        <v>26.6</v>
      </c>
      <c r="H257" s="15">
        <v>171.8</v>
      </c>
      <c r="I257" s="15">
        <v>116.5</v>
      </c>
      <c r="J257" s="15">
        <v>664.1</v>
      </c>
      <c r="K257" s="16">
        <v>1960.3</v>
      </c>
      <c r="L257" s="16">
        <v>1123.4000000000001</v>
      </c>
      <c r="M257" s="15">
        <v>837</v>
      </c>
      <c r="N257" s="16">
        <v>9953.5</v>
      </c>
      <c r="O257" s="16">
        <v>2087.9</v>
      </c>
      <c r="P257" s="15">
        <v>438.8</v>
      </c>
      <c r="Q257" s="16">
        <v>1649.2</v>
      </c>
      <c r="R257" s="15">
        <v>669.1</v>
      </c>
      <c r="S257" s="15">
        <v>863.5</v>
      </c>
      <c r="T257" s="15">
        <v>617.29999999999995</v>
      </c>
      <c r="U257" s="15">
        <v>246.1</v>
      </c>
      <c r="V257" s="15">
        <v>751.7</v>
      </c>
      <c r="W257" s="15">
        <v>419.6</v>
      </c>
      <c r="X257" s="15">
        <v>937.5</v>
      </c>
      <c r="Y257" s="16">
        <v>1371.3</v>
      </c>
      <c r="Z257" s="15">
        <v>578.5</v>
      </c>
      <c r="AA257" s="15">
        <v>821.4</v>
      </c>
      <c r="AB257" s="15">
        <v>660.7</v>
      </c>
      <c r="AC257" s="15">
        <v>792.4</v>
      </c>
      <c r="AD257" s="15" t="s">
        <v>228</v>
      </c>
    </row>
    <row r="258" spans="1:30" x14ac:dyDescent="0.35">
      <c r="A258" s="10">
        <v>35551</v>
      </c>
      <c r="B258" s="16">
        <v>13732.9</v>
      </c>
      <c r="C258" s="16">
        <v>3571.9</v>
      </c>
      <c r="D258" s="15">
        <v>418.6</v>
      </c>
      <c r="E258" s="15">
        <v>295.3</v>
      </c>
      <c r="F258" s="15">
        <v>72.599999999999994</v>
      </c>
      <c r="G258" s="15">
        <v>36.9</v>
      </c>
      <c r="H258" s="15">
        <v>185.8</v>
      </c>
      <c r="I258" s="15">
        <v>117.6</v>
      </c>
      <c r="J258" s="15">
        <v>724.4</v>
      </c>
      <c r="K258" s="16">
        <v>2016</v>
      </c>
      <c r="L258" s="16">
        <v>1152.8</v>
      </c>
      <c r="M258" s="15">
        <v>863.3</v>
      </c>
      <c r="N258" s="16">
        <v>10161</v>
      </c>
      <c r="O258" s="16">
        <v>2116.5</v>
      </c>
      <c r="P258" s="15">
        <v>452.9</v>
      </c>
      <c r="Q258" s="16">
        <v>1663.6</v>
      </c>
      <c r="R258" s="15">
        <v>685.1</v>
      </c>
      <c r="S258" s="15">
        <v>870.6</v>
      </c>
      <c r="T258" s="15">
        <v>622.1</v>
      </c>
      <c r="U258" s="15">
        <v>248.5</v>
      </c>
      <c r="V258" s="15">
        <v>773</v>
      </c>
      <c r="W258" s="15">
        <v>446.2</v>
      </c>
      <c r="X258" s="15">
        <v>944.3</v>
      </c>
      <c r="Y258" s="16">
        <v>1377.8</v>
      </c>
      <c r="Z258" s="15">
        <v>604.5</v>
      </c>
      <c r="AA258" s="15">
        <v>863</v>
      </c>
      <c r="AB258" s="15">
        <v>674.5</v>
      </c>
      <c r="AC258" s="15">
        <v>805.4</v>
      </c>
      <c r="AD258" s="15" t="s">
        <v>228</v>
      </c>
    </row>
    <row r="259" spans="1:30" x14ac:dyDescent="0.35">
      <c r="A259" s="10">
        <v>35582</v>
      </c>
      <c r="B259" s="16">
        <v>14040.7</v>
      </c>
      <c r="C259" s="16">
        <v>3721.2</v>
      </c>
      <c r="D259" s="15">
        <v>436</v>
      </c>
      <c r="E259" s="15">
        <v>318.39999999999998</v>
      </c>
      <c r="F259" s="15">
        <v>86</v>
      </c>
      <c r="G259" s="15">
        <v>38.1</v>
      </c>
      <c r="H259" s="15">
        <v>194.3</v>
      </c>
      <c r="I259" s="15">
        <v>115.7</v>
      </c>
      <c r="J259" s="15">
        <v>782.3</v>
      </c>
      <c r="K259" s="16">
        <v>2068.8000000000002</v>
      </c>
      <c r="L259" s="16">
        <v>1189</v>
      </c>
      <c r="M259" s="15">
        <v>879.8</v>
      </c>
      <c r="N259" s="16">
        <v>10319.5</v>
      </c>
      <c r="O259" s="16">
        <v>2135.9</v>
      </c>
      <c r="P259" s="15">
        <v>455.9</v>
      </c>
      <c r="Q259" s="16">
        <v>1680</v>
      </c>
      <c r="R259" s="15">
        <v>704.1</v>
      </c>
      <c r="S259" s="15">
        <v>872.2</v>
      </c>
      <c r="T259" s="15">
        <v>621.20000000000005</v>
      </c>
      <c r="U259" s="15">
        <v>251</v>
      </c>
      <c r="V259" s="15">
        <v>794.9</v>
      </c>
      <c r="W259" s="15">
        <v>458.4</v>
      </c>
      <c r="X259" s="15">
        <v>913.3</v>
      </c>
      <c r="Y259" s="16">
        <v>1393.7</v>
      </c>
      <c r="Z259" s="15">
        <v>629.9</v>
      </c>
      <c r="AA259" s="15">
        <v>905.3</v>
      </c>
      <c r="AB259" s="15">
        <v>692.5</v>
      </c>
      <c r="AC259" s="15">
        <v>819.4</v>
      </c>
      <c r="AD259" s="15" t="s">
        <v>228</v>
      </c>
    </row>
    <row r="260" spans="1:30" x14ac:dyDescent="0.35">
      <c r="A260" s="10">
        <v>35612</v>
      </c>
      <c r="B260" s="16">
        <v>14117.3</v>
      </c>
      <c r="C260" s="16">
        <v>3782.7</v>
      </c>
      <c r="D260" s="15">
        <v>450.6</v>
      </c>
      <c r="E260" s="15">
        <v>324.60000000000002</v>
      </c>
      <c r="F260" s="15">
        <v>90.8</v>
      </c>
      <c r="G260" s="15">
        <v>34.4</v>
      </c>
      <c r="H260" s="15">
        <v>199.3</v>
      </c>
      <c r="I260" s="15">
        <v>116.7</v>
      </c>
      <c r="J260" s="15">
        <v>811.1</v>
      </c>
      <c r="K260" s="16">
        <v>2079.6999999999998</v>
      </c>
      <c r="L260" s="16">
        <v>1188.2</v>
      </c>
      <c r="M260" s="15">
        <v>891.5</v>
      </c>
      <c r="N260" s="16">
        <v>10334.6</v>
      </c>
      <c r="O260" s="16">
        <v>2167</v>
      </c>
      <c r="P260" s="15">
        <v>464</v>
      </c>
      <c r="Q260" s="16">
        <v>1703</v>
      </c>
      <c r="R260" s="15">
        <v>697.3</v>
      </c>
      <c r="S260" s="15">
        <v>884.8</v>
      </c>
      <c r="T260" s="15">
        <v>637.29999999999995</v>
      </c>
      <c r="U260" s="15">
        <v>247.5</v>
      </c>
      <c r="V260" s="15">
        <v>793.8</v>
      </c>
      <c r="W260" s="15">
        <v>463.6</v>
      </c>
      <c r="X260" s="15">
        <v>804.1</v>
      </c>
      <c r="Y260" s="16">
        <v>1406</v>
      </c>
      <c r="Z260" s="15">
        <v>644.1</v>
      </c>
      <c r="AA260" s="15">
        <v>924.8</v>
      </c>
      <c r="AB260" s="15">
        <v>712.6</v>
      </c>
      <c r="AC260" s="15">
        <v>836.4</v>
      </c>
      <c r="AD260" s="15" t="s">
        <v>228</v>
      </c>
    </row>
    <row r="261" spans="1:30" x14ac:dyDescent="0.35">
      <c r="A261" s="10">
        <v>35643</v>
      </c>
      <c r="B261" s="16">
        <v>14172.5</v>
      </c>
      <c r="C261" s="16">
        <v>3818.3</v>
      </c>
      <c r="D261" s="15">
        <v>454.4</v>
      </c>
      <c r="E261" s="15">
        <v>328.7</v>
      </c>
      <c r="F261" s="15">
        <v>99.3</v>
      </c>
      <c r="G261" s="15">
        <v>33.200000000000003</v>
      </c>
      <c r="H261" s="15">
        <v>196.2</v>
      </c>
      <c r="I261" s="15">
        <v>115.8</v>
      </c>
      <c r="J261" s="15">
        <v>813.7</v>
      </c>
      <c r="K261" s="16">
        <v>2105.8000000000002</v>
      </c>
      <c r="L261" s="16">
        <v>1193.5</v>
      </c>
      <c r="M261" s="15">
        <v>912.3</v>
      </c>
      <c r="N261" s="16">
        <v>10354.200000000001</v>
      </c>
      <c r="O261" s="16">
        <v>2165.5</v>
      </c>
      <c r="P261" s="15">
        <v>470.5</v>
      </c>
      <c r="Q261" s="16">
        <v>1695</v>
      </c>
      <c r="R261" s="15">
        <v>717.1</v>
      </c>
      <c r="S261" s="15">
        <v>875.1</v>
      </c>
      <c r="T261" s="15">
        <v>640.79999999999995</v>
      </c>
      <c r="U261" s="15">
        <v>234.2</v>
      </c>
      <c r="V261" s="15">
        <v>814.5</v>
      </c>
      <c r="W261" s="15">
        <v>468.3</v>
      </c>
      <c r="X261" s="15">
        <v>797.6</v>
      </c>
      <c r="Y261" s="16">
        <v>1410.8</v>
      </c>
      <c r="Z261" s="15">
        <v>651.4</v>
      </c>
      <c r="AA261" s="15">
        <v>926.3</v>
      </c>
      <c r="AB261" s="15">
        <v>699.5</v>
      </c>
      <c r="AC261" s="15">
        <v>828.3</v>
      </c>
      <c r="AD261" s="15" t="s">
        <v>228</v>
      </c>
    </row>
    <row r="262" spans="1:30" x14ac:dyDescent="0.35">
      <c r="A262" s="10">
        <v>35674</v>
      </c>
      <c r="B262" s="16">
        <v>13923.8</v>
      </c>
      <c r="C262" s="16">
        <v>3724.6</v>
      </c>
      <c r="D262" s="15">
        <v>430.9</v>
      </c>
      <c r="E262" s="15">
        <v>319.89999999999998</v>
      </c>
      <c r="F262" s="15">
        <v>93.1</v>
      </c>
      <c r="G262" s="15">
        <v>32.700000000000003</v>
      </c>
      <c r="H262" s="15">
        <v>194.1</v>
      </c>
      <c r="I262" s="15">
        <v>111.1</v>
      </c>
      <c r="J262" s="15">
        <v>789.2</v>
      </c>
      <c r="K262" s="16">
        <v>2073.4</v>
      </c>
      <c r="L262" s="16">
        <v>1187.3</v>
      </c>
      <c r="M262" s="15">
        <v>886.2</v>
      </c>
      <c r="N262" s="16">
        <v>10199.299999999999</v>
      </c>
      <c r="O262" s="16">
        <v>2137.3000000000002</v>
      </c>
      <c r="P262" s="15">
        <v>462.7</v>
      </c>
      <c r="Q262" s="16">
        <v>1674.5</v>
      </c>
      <c r="R262" s="15">
        <v>717.4</v>
      </c>
      <c r="S262" s="15">
        <v>856.1</v>
      </c>
      <c r="T262" s="15">
        <v>628.6</v>
      </c>
      <c r="U262" s="15">
        <v>227.5</v>
      </c>
      <c r="V262" s="15">
        <v>797.2</v>
      </c>
      <c r="W262" s="15">
        <v>455.6</v>
      </c>
      <c r="X262" s="15">
        <v>911.3</v>
      </c>
      <c r="Y262" s="16">
        <v>1377.4</v>
      </c>
      <c r="Z262" s="15">
        <v>618</v>
      </c>
      <c r="AA262" s="15">
        <v>877.3</v>
      </c>
      <c r="AB262" s="15">
        <v>674.5</v>
      </c>
      <c r="AC262" s="15">
        <v>777.1</v>
      </c>
      <c r="AD262" s="15" t="s">
        <v>228</v>
      </c>
    </row>
    <row r="263" spans="1:30" x14ac:dyDescent="0.35">
      <c r="A263" s="10">
        <v>35704</v>
      </c>
      <c r="B263" s="16">
        <v>13901.5</v>
      </c>
      <c r="C263" s="16">
        <v>3681.6</v>
      </c>
      <c r="D263" s="15">
        <v>421.5</v>
      </c>
      <c r="E263" s="15">
        <v>301.60000000000002</v>
      </c>
      <c r="F263" s="15">
        <v>88</v>
      </c>
      <c r="G263" s="15">
        <v>28.1</v>
      </c>
      <c r="H263" s="15">
        <v>185.5</v>
      </c>
      <c r="I263" s="15">
        <v>110.2</v>
      </c>
      <c r="J263" s="15">
        <v>773.7</v>
      </c>
      <c r="K263" s="16">
        <v>2074.5</v>
      </c>
      <c r="L263" s="16">
        <v>1187.5999999999999</v>
      </c>
      <c r="M263" s="15">
        <v>886.9</v>
      </c>
      <c r="N263" s="16">
        <v>10219.9</v>
      </c>
      <c r="O263" s="16">
        <v>2142.6</v>
      </c>
      <c r="P263" s="15">
        <v>469.8</v>
      </c>
      <c r="Q263" s="16">
        <v>1672.8</v>
      </c>
      <c r="R263" s="15">
        <v>711.4</v>
      </c>
      <c r="S263" s="15">
        <v>860.2</v>
      </c>
      <c r="T263" s="15">
        <v>630.70000000000005</v>
      </c>
      <c r="U263" s="15">
        <v>229.5</v>
      </c>
      <c r="V263" s="15">
        <v>801.5</v>
      </c>
      <c r="W263" s="15">
        <v>444.7</v>
      </c>
      <c r="X263" s="15">
        <v>930.3</v>
      </c>
      <c r="Y263" s="16">
        <v>1380.2</v>
      </c>
      <c r="Z263" s="15">
        <v>608.5</v>
      </c>
      <c r="AA263" s="15">
        <v>878.8</v>
      </c>
      <c r="AB263" s="15">
        <v>682.8</v>
      </c>
      <c r="AC263" s="15">
        <v>779</v>
      </c>
      <c r="AD263" s="15" t="s">
        <v>228</v>
      </c>
    </row>
    <row r="264" spans="1:30" x14ac:dyDescent="0.35">
      <c r="A264" s="10">
        <v>35735</v>
      </c>
      <c r="B264" s="16">
        <v>13820.2</v>
      </c>
      <c r="C264" s="16">
        <v>3611.8</v>
      </c>
      <c r="D264" s="15">
        <v>401.8</v>
      </c>
      <c r="E264" s="15">
        <v>295</v>
      </c>
      <c r="F264" s="15">
        <v>84.2</v>
      </c>
      <c r="G264" s="15">
        <v>24.2</v>
      </c>
      <c r="H264" s="15">
        <v>186.6</v>
      </c>
      <c r="I264" s="15">
        <v>113.4</v>
      </c>
      <c r="J264" s="15">
        <v>742.4</v>
      </c>
      <c r="K264" s="16">
        <v>2059.1</v>
      </c>
      <c r="L264" s="16">
        <v>1182.7</v>
      </c>
      <c r="M264" s="15">
        <v>876.5</v>
      </c>
      <c r="N264" s="16">
        <v>10208.4</v>
      </c>
      <c r="O264" s="16">
        <v>2129.6</v>
      </c>
      <c r="P264" s="15">
        <v>468.2</v>
      </c>
      <c r="Q264" s="16">
        <v>1661.5</v>
      </c>
      <c r="R264" s="15">
        <v>709.6</v>
      </c>
      <c r="S264" s="15">
        <v>854.1</v>
      </c>
      <c r="T264" s="15">
        <v>628.20000000000005</v>
      </c>
      <c r="U264" s="15">
        <v>225.9</v>
      </c>
      <c r="V264" s="15">
        <v>796.4</v>
      </c>
      <c r="W264" s="15">
        <v>447.8</v>
      </c>
      <c r="X264" s="15">
        <v>948.6</v>
      </c>
      <c r="Y264" s="16">
        <v>1386.2</v>
      </c>
      <c r="Z264" s="15">
        <v>594.1</v>
      </c>
      <c r="AA264" s="15">
        <v>878.2</v>
      </c>
      <c r="AB264" s="15">
        <v>684.3</v>
      </c>
      <c r="AC264" s="15">
        <v>779.4</v>
      </c>
      <c r="AD264" s="15" t="s">
        <v>228</v>
      </c>
    </row>
    <row r="265" spans="1:30" x14ac:dyDescent="0.35">
      <c r="A265" s="10">
        <v>35765</v>
      </c>
      <c r="B265" s="16">
        <v>13780.6</v>
      </c>
      <c r="C265" s="16">
        <v>3548.2</v>
      </c>
      <c r="D265" s="15">
        <v>387.1</v>
      </c>
      <c r="E265" s="15">
        <v>293.5</v>
      </c>
      <c r="F265" s="15">
        <v>83.3</v>
      </c>
      <c r="G265" s="15">
        <v>23.8</v>
      </c>
      <c r="H265" s="15">
        <v>186.3</v>
      </c>
      <c r="I265" s="15">
        <v>111.6</v>
      </c>
      <c r="J265" s="15">
        <v>703.1</v>
      </c>
      <c r="K265" s="16">
        <v>2052.9</v>
      </c>
      <c r="L265" s="16">
        <v>1182.4000000000001</v>
      </c>
      <c r="M265" s="15">
        <v>870.5</v>
      </c>
      <c r="N265" s="16">
        <v>10232.4</v>
      </c>
      <c r="O265" s="16">
        <v>2142.1</v>
      </c>
      <c r="P265" s="15">
        <v>454.8</v>
      </c>
      <c r="Q265" s="16">
        <v>1687.3</v>
      </c>
      <c r="R265" s="15">
        <v>705.2</v>
      </c>
      <c r="S265" s="15">
        <v>854.1</v>
      </c>
      <c r="T265" s="15">
        <v>632.1</v>
      </c>
      <c r="U265" s="15">
        <v>222.1</v>
      </c>
      <c r="V265" s="15">
        <v>793.4</v>
      </c>
      <c r="W265" s="15">
        <v>441.5</v>
      </c>
      <c r="X265" s="15">
        <v>952.3</v>
      </c>
      <c r="Y265" s="16">
        <v>1393.7</v>
      </c>
      <c r="Z265" s="15">
        <v>601.29999999999995</v>
      </c>
      <c r="AA265" s="15">
        <v>881.9</v>
      </c>
      <c r="AB265" s="15">
        <v>688.9</v>
      </c>
      <c r="AC265" s="15">
        <v>778.1</v>
      </c>
      <c r="AD265" s="15" t="s">
        <v>228</v>
      </c>
    </row>
    <row r="266" spans="1:30" x14ac:dyDescent="0.35">
      <c r="A266" s="10">
        <v>35796</v>
      </c>
      <c r="B266" s="16">
        <v>13474.6</v>
      </c>
      <c r="C266" s="16">
        <v>3419.3</v>
      </c>
      <c r="D266" s="15">
        <v>383.6</v>
      </c>
      <c r="E266" s="15">
        <v>281.8</v>
      </c>
      <c r="F266" s="15">
        <v>77</v>
      </c>
      <c r="G266" s="15">
        <v>24.2</v>
      </c>
      <c r="H266" s="15">
        <v>180.6</v>
      </c>
      <c r="I266" s="15">
        <v>108.8</v>
      </c>
      <c r="J266" s="15">
        <v>636.79999999999995</v>
      </c>
      <c r="K266" s="16">
        <v>2008.2</v>
      </c>
      <c r="L266" s="16">
        <v>1151.5</v>
      </c>
      <c r="M266" s="15">
        <v>856.8</v>
      </c>
      <c r="N266" s="16">
        <v>10055.299999999999</v>
      </c>
      <c r="O266" s="16">
        <v>2065.5</v>
      </c>
      <c r="P266" s="15">
        <v>442.6</v>
      </c>
      <c r="Q266" s="16">
        <v>1622.9</v>
      </c>
      <c r="R266" s="15">
        <v>704.6</v>
      </c>
      <c r="S266" s="15">
        <v>840.8</v>
      </c>
      <c r="T266" s="15">
        <v>604.29999999999995</v>
      </c>
      <c r="U266" s="15">
        <v>236.5</v>
      </c>
      <c r="V266" s="15">
        <v>795.6</v>
      </c>
      <c r="W266" s="15">
        <v>437.2</v>
      </c>
      <c r="X266" s="15">
        <v>944.7</v>
      </c>
      <c r="Y266" s="16">
        <v>1378.1</v>
      </c>
      <c r="Z266" s="15">
        <v>586.79999999999995</v>
      </c>
      <c r="AA266" s="15">
        <v>859.2</v>
      </c>
      <c r="AB266" s="15">
        <v>676.2</v>
      </c>
      <c r="AC266" s="15">
        <v>766.6</v>
      </c>
      <c r="AD266" s="15" t="s">
        <v>228</v>
      </c>
    </row>
    <row r="267" spans="1:30" x14ac:dyDescent="0.35">
      <c r="A267" s="10">
        <v>35827</v>
      </c>
      <c r="B267" s="16">
        <v>13597.2</v>
      </c>
      <c r="C267" s="16">
        <v>3455.4</v>
      </c>
      <c r="D267" s="15">
        <v>386.2</v>
      </c>
      <c r="E267" s="15">
        <v>281.2</v>
      </c>
      <c r="F267" s="15">
        <v>77.7</v>
      </c>
      <c r="G267" s="15">
        <v>24.4</v>
      </c>
      <c r="H267" s="15">
        <v>179</v>
      </c>
      <c r="I267" s="15">
        <v>111.1</v>
      </c>
      <c r="J267" s="15">
        <v>641.29999999999995</v>
      </c>
      <c r="K267" s="16">
        <v>2035.5</v>
      </c>
      <c r="L267" s="16">
        <v>1174</v>
      </c>
      <c r="M267" s="15">
        <v>861.5</v>
      </c>
      <c r="N267" s="16">
        <v>10141.9</v>
      </c>
      <c r="O267" s="16">
        <v>2049.8000000000002</v>
      </c>
      <c r="P267" s="15">
        <v>445</v>
      </c>
      <c r="Q267" s="16">
        <v>1604.8</v>
      </c>
      <c r="R267" s="15">
        <v>714.7</v>
      </c>
      <c r="S267" s="15">
        <v>843.2</v>
      </c>
      <c r="T267" s="15">
        <v>604.6</v>
      </c>
      <c r="U267" s="15">
        <v>238.5</v>
      </c>
      <c r="V267" s="15">
        <v>816.2</v>
      </c>
      <c r="W267" s="15">
        <v>448</v>
      </c>
      <c r="X267" s="15">
        <v>971.2</v>
      </c>
      <c r="Y267" s="16">
        <v>1383</v>
      </c>
      <c r="Z267" s="15">
        <v>599.79999999999995</v>
      </c>
      <c r="AA267" s="15">
        <v>864.4</v>
      </c>
      <c r="AB267" s="15">
        <v>680.4</v>
      </c>
      <c r="AC267" s="15">
        <v>771.3</v>
      </c>
      <c r="AD267" s="15" t="s">
        <v>228</v>
      </c>
    </row>
    <row r="268" spans="1:30" x14ac:dyDescent="0.35">
      <c r="A268" s="10">
        <v>35855</v>
      </c>
      <c r="B268" s="16">
        <v>13654.9</v>
      </c>
      <c r="C268" s="16">
        <v>3474</v>
      </c>
      <c r="D268" s="15">
        <v>400.4</v>
      </c>
      <c r="E268" s="15">
        <v>277.2</v>
      </c>
      <c r="F268" s="15">
        <v>74.400000000000006</v>
      </c>
      <c r="G268" s="15">
        <v>27.9</v>
      </c>
      <c r="H268" s="15">
        <v>175</v>
      </c>
      <c r="I268" s="15">
        <v>109.1</v>
      </c>
      <c r="J268" s="15">
        <v>645</v>
      </c>
      <c r="K268" s="16">
        <v>2042.3</v>
      </c>
      <c r="L268" s="16">
        <v>1149.8</v>
      </c>
      <c r="M268" s="15">
        <v>892.5</v>
      </c>
      <c r="N268" s="16">
        <v>10180.9</v>
      </c>
      <c r="O268" s="16">
        <v>2077.5</v>
      </c>
      <c r="P268" s="15">
        <v>450</v>
      </c>
      <c r="Q268" s="16">
        <v>1627.5</v>
      </c>
      <c r="R268" s="15">
        <v>704.9</v>
      </c>
      <c r="S268" s="15">
        <v>843</v>
      </c>
      <c r="T268" s="15">
        <v>596.70000000000005</v>
      </c>
      <c r="U268" s="15">
        <v>246.2</v>
      </c>
      <c r="V268" s="15">
        <v>823</v>
      </c>
      <c r="W268" s="15">
        <v>452.2</v>
      </c>
      <c r="X268" s="15">
        <v>961.2</v>
      </c>
      <c r="Y268" s="16">
        <v>1401.5</v>
      </c>
      <c r="Z268" s="15">
        <v>592.79999999999995</v>
      </c>
      <c r="AA268" s="15">
        <v>883.3</v>
      </c>
      <c r="AB268" s="15">
        <v>675.7</v>
      </c>
      <c r="AC268" s="15">
        <v>765.9</v>
      </c>
      <c r="AD268" s="15" t="s">
        <v>228</v>
      </c>
    </row>
    <row r="269" spans="1:30" x14ac:dyDescent="0.35">
      <c r="A269" s="10">
        <v>35886</v>
      </c>
      <c r="B269" s="16">
        <v>13766.5</v>
      </c>
      <c r="C269" s="16">
        <v>3539.5</v>
      </c>
      <c r="D269" s="15">
        <v>421.8</v>
      </c>
      <c r="E269" s="15">
        <v>271.3</v>
      </c>
      <c r="F269" s="15">
        <v>68.3</v>
      </c>
      <c r="G269" s="15">
        <v>29</v>
      </c>
      <c r="H269" s="15">
        <v>173.9</v>
      </c>
      <c r="I269" s="15">
        <v>110.8</v>
      </c>
      <c r="J269" s="15">
        <v>672.4</v>
      </c>
      <c r="K269" s="16">
        <v>2063.1999999999998</v>
      </c>
      <c r="L269" s="16">
        <v>1157.3</v>
      </c>
      <c r="M269" s="15">
        <v>905.9</v>
      </c>
      <c r="N269" s="16">
        <v>10227</v>
      </c>
      <c r="O269" s="16">
        <v>2093.8000000000002</v>
      </c>
      <c r="P269" s="15">
        <v>455.4</v>
      </c>
      <c r="Q269" s="16">
        <v>1638.4</v>
      </c>
      <c r="R269" s="15">
        <v>701</v>
      </c>
      <c r="S269" s="15">
        <v>844.8</v>
      </c>
      <c r="T269" s="15">
        <v>591.20000000000005</v>
      </c>
      <c r="U269" s="15">
        <v>253.6</v>
      </c>
      <c r="V269" s="15">
        <v>829.4</v>
      </c>
      <c r="W269" s="15">
        <v>457.3</v>
      </c>
      <c r="X269" s="15">
        <v>960</v>
      </c>
      <c r="Y269" s="16">
        <v>1401</v>
      </c>
      <c r="Z269" s="15">
        <v>593.70000000000005</v>
      </c>
      <c r="AA269" s="15">
        <v>887</v>
      </c>
      <c r="AB269" s="15">
        <v>691.5</v>
      </c>
      <c r="AC269" s="15">
        <v>767.5</v>
      </c>
      <c r="AD269" s="15" t="s">
        <v>228</v>
      </c>
    </row>
    <row r="270" spans="1:30" x14ac:dyDescent="0.35">
      <c r="A270" s="10">
        <v>35916</v>
      </c>
      <c r="B270" s="16">
        <v>14091.5</v>
      </c>
      <c r="C270" s="16">
        <v>3692.8</v>
      </c>
      <c r="D270" s="15">
        <v>442.3</v>
      </c>
      <c r="E270" s="15">
        <v>293.2</v>
      </c>
      <c r="F270" s="15">
        <v>76.8</v>
      </c>
      <c r="G270" s="15">
        <v>39</v>
      </c>
      <c r="H270" s="15">
        <v>177.4</v>
      </c>
      <c r="I270" s="15">
        <v>110.6</v>
      </c>
      <c r="J270" s="15">
        <v>734.6</v>
      </c>
      <c r="K270" s="16">
        <v>2112.1</v>
      </c>
      <c r="L270" s="16">
        <v>1193</v>
      </c>
      <c r="M270" s="15">
        <v>919.2</v>
      </c>
      <c r="N270" s="16">
        <v>10398.799999999999</v>
      </c>
      <c r="O270" s="16">
        <v>2121</v>
      </c>
      <c r="P270" s="15">
        <v>468.1</v>
      </c>
      <c r="Q270" s="16">
        <v>1652.8</v>
      </c>
      <c r="R270" s="15">
        <v>714.9</v>
      </c>
      <c r="S270" s="15">
        <v>848.3</v>
      </c>
      <c r="T270" s="15">
        <v>583.5</v>
      </c>
      <c r="U270" s="15">
        <v>264.8</v>
      </c>
      <c r="V270" s="15">
        <v>847.7</v>
      </c>
      <c r="W270" s="15">
        <v>494.7</v>
      </c>
      <c r="X270" s="15">
        <v>944.8</v>
      </c>
      <c r="Y270" s="16">
        <v>1408</v>
      </c>
      <c r="Z270" s="15">
        <v>610.20000000000005</v>
      </c>
      <c r="AA270" s="15">
        <v>902.5</v>
      </c>
      <c r="AB270" s="15">
        <v>707.4</v>
      </c>
      <c r="AC270" s="15">
        <v>799.3</v>
      </c>
      <c r="AD270" s="15" t="s">
        <v>228</v>
      </c>
    </row>
    <row r="271" spans="1:30" x14ac:dyDescent="0.35">
      <c r="A271" s="10">
        <v>35947</v>
      </c>
      <c r="B271" s="16">
        <v>14341.2</v>
      </c>
      <c r="C271" s="16">
        <v>3799.1</v>
      </c>
      <c r="D271" s="15">
        <v>435</v>
      </c>
      <c r="E271" s="15">
        <v>323.2</v>
      </c>
      <c r="F271" s="15">
        <v>97.1</v>
      </c>
      <c r="G271" s="15">
        <v>37.6</v>
      </c>
      <c r="H271" s="15">
        <v>188.4</v>
      </c>
      <c r="I271" s="15">
        <v>116</v>
      </c>
      <c r="J271" s="15">
        <v>768.7</v>
      </c>
      <c r="K271" s="16">
        <v>2156.1999999999998</v>
      </c>
      <c r="L271" s="16">
        <v>1214</v>
      </c>
      <c r="M271" s="15">
        <v>942.2</v>
      </c>
      <c r="N271" s="16">
        <v>10542.1</v>
      </c>
      <c r="O271" s="16">
        <v>2133.9</v>
      </c>
      <c r="P271" s="15">
        <v>469.9</v>
      </c>
      <c r="Q271" s="16">
        <v>1664</v>
      </c>
      <c r="R271" s="15">
        <v>726.4</v>
      </c>
      <c r="S271" s="15">
        <v>844.6</v>
      </c>
      <c r="T271" s="15">
        <v>589.4</v>
      </c>
      <c r="U271" s="15">
        <v>255.1</v>
      </c>
      <c r="V271" s="15">
        <v>865.3</v>
      </c>
      <c r="W271" s="15">
        <v>501.1</v>
      </c>
      <c r="X271" s="15">
        <v>927.6</v>
      </c>
      <c r="Y271" s="16">
        <v>1428.6</v>
      </c>
      <c r="Z271" s="15">
        <v>630.70000000000005</v>
      </c>
      <c r="AA271" s="15">
        <v>944.3</v>
      </c>
      <c r="AB271" s="15">
        <v>714.2</v>
      </c>
      <c r="AC271" s="15">
        <v>825.4</v>
      </c>
      <c r="AD271" s="15" t="s">
        <v>228</v>
      </c>
    </row>
    <row r="272" spans="1:30" x14ac:dyDescent="0.35">
      <c r="A272" s="10">
        <v>35977</v>
      </c>
      <c r="B272" s="16">
        <v>14441</v>
      </c>
      <c r="C272" s="16">
        <v>3872</v>
      </c>
      <c r="D272" s="15">
        <v>450.4</v>
      </c>
      <c r="E272" s="15">
        <v>328.8</v>
      </c>
      <c r="F272" s="15">
        <v>104.7</v>
      </c>
      <c r="G272" s="15">
        <v>33.5</v>
      </c>
      <c r="H272" s="15">
        <v>190.6</v>
      </c>
      <c r="I272" s="15">
        <v>116.2</v>
      </c>
      <c r="J272" s="15">
        <v>807.2</v>
      </c>
      <c r="K272" s="16">
        <v>2169.4</v>
      </c>
      <c r="L272" s="16">
        <v>1218.3</v>
      </c>
      <c r="M272" s="15">
        <v>951.1</v>
      </c>
      <c r="N272" s="16">
        <v>10569</v>
      </c>
      <c r="O272" s="16">
        <v>2174.8000000000002</v>
      </c>
      <c r="P272" s="15">
        <v>475.9</v>
      </c>
      <c r="Q272" s="16">
        <v>1698.9</v>
      </c>
      <c r="R272" s="15">
        <v>707.3</v>
      </c>
      <c r="S272" s="15">
        <v>850.4</v>
      </c>
      <c r="T272" s="15">
        <v>602.6</v>
      </c>
      <c r="U272" s="15">
        <v>247.8</v>
      </c>
      <c r="V272" s="15">
        <v>862.2</v>
      </c>
      <c r="W272" s="15">
        <v>514.79999999999995</v>
      </c>
      <c r="X272" s="15">
        <v>802.6</v>
      </c>
      <c r="Y272" s="16">
        <v>1451.4</v>
      </c>
      <c r="Z272" s="15">
        <v>652.1</v>
      </c>
      <c r="AA272" s="15">
        <v>982.9</v>
      </c>
      <c r="AB272" s="15">
        <v>737.7</v>
      </c>
      <c r="AC272" s="15">
        <v>832.7</v>
      </c>
      <c r="AD272" s="15" t="s">
        <v>228</v>
      </c>
    </row>
    <row r="273" spans="1:30" x14ac:dyDescent="0.35">
      <c r="A273" s="10">
        <v>36008</v>
      </c>
      <c r="B273" s="16">
        <v>14468.4</v>
      </c>
      <c r="C273" s="16">
        <v>3917.6</v>
      </c>
      <c r="D273" s="15">
        <v>471.6</v>
      </c>
      <c r="E273" s="15">
        <v>323.3</v>
      </c>
      <c r="F273" s="15">
        <v>99</v>
      </c>
      <c r="G273" s="15">
        <v>31.2</v>
      </c>
      <c r="H273" s="15">
        <v>193.1</v>
      </c>
      <c r="I273" s="15">
        <v>118.2</v>
      </c>
      <c r="J273" s="15">
        <v>822.3</v>
      </c>
      <c r="K273" s="16">
        <v>2182.3000000000002</v>
      </c>
      <c r="L273" s="16">
        <v>1222.7</v>
      </c>
      <c r="M273" s="15">
        <v>959.6</v>
      </c>
      <c r="N273" s="16">
        <v>10550.7</v>
      </c>
      <c r="O273" s="16">
        <v>2170.3000000000002</v>
      </c>
      <c r="P273" s="15">
        <v>475.6</v>
      </c>
      <c r="Q273" s="16">
        <v>1694.7</v>
      </c>
      <c r="R273" s="15">
        <v>710.4</v>
      </c>
      <c r="S273" s="15">
        <v>860.3</v>
      </c>
      <c r="T273" s="15">
        <v>605.1</v>
      </c>
      <c r="U273" s="15">
        <v>255.2</v>
      </c>
      <c r="V273" s="15">
        <v>877.8</v>
      </c>
      <c r="W273" s="15">
        <v>509.3</v>
      </c>
      <c r="X273" s="15">
        <v>803.5</v>
      </c>
      <c r="Y273" s="16">
        <v>1449.5</v>
      </c>
      <c r="Z273" s="15">
        <v>652</v>
      </c>
      <c r="AA273" s="15">
        <v>976.7</v>
      </c>
      <c r="AB273" s="15">
        <v>720.4</v>
      </c>
      <c r="AC273" s="15">
        <v>820.6</v>
      </c>
      <c r="AD273" s="15" t="s">
        <v>228</v>
      </c>
    </row>
    <row r="274" spans="1:30" x14ac:dyDescent="0.35">
      <c r="A274" s="10">
        <v>36039</v>
      </c>
      <c r="B274" s="16">
        <v>14235.5</v>
      </c>
      <c r="C274" s="16">
        <v>3785.2</v>
      </c>
      <c r="D274" s="15">
        <v>445.5</v>
      </c>
      <c r="E274" s="15">
        <v>301.3</v>
      </c>
      <c r="F274" s="15">
        <v>92</v>
      </c>
      <c r="G274" s="15">
        <v>31.5</v>
      </c>
      <c r="H274" s="15">
        <v>177.9</v>
      </c>
      <c r="I274" s="15">
        <v>117</v>
      </c>
      <c r="J274" s="15">
        <v>792</v>
      </c>
      <c r="K274" s="16">
        <v>2129.4</v>
      </c>
      <c r="L274" s="16">
        <v>1220</v>
      </c>
      <c r="M274" s="15">
        <v>909.3</v>
      </c>
      <c r="N274" s="16">
        <v>10450.299999999999</v>
      </c>
      <c r="O274" s="16">
        <v>2142.6</v>
      </c>
      <c r="P274" s="15">
        <v>456.8</v>
      </c>
      <c r="Q274" s="16">
        <v>1685.9</v>
      </c>
      <c r="R274" s="15">
        <v>723.6</v>
      </c>
      <c r="S274" s="15">
        <v>843.9</v>
      </c>
      <c r="T274" s="15">
        <v>590.29999999999995</v>
      </c>
      <c r="U274" s="15">
        <v>253.6</v>
      </c>
      <c r="V274" s="15">
        <v>861.2</v>
      </c>
      <c r="W274" s="15">
        <v>497.1</v>
      </c>
      <c r="X274" s="15">
        <v>928.9</v>
      </c>
      <c r="Y274" s="16">
        <v>1439.8</v>
      </c>
      <c r="Z274" s="15">
        <v>624.6</v>
      </c>
      <c r="AA274" s="15">
        <v>923.8</v>
      </c>
      <c r="AB274" s="15">
        <v>700.3</v>
      </c>
      <c r="AC274" s="15">
        <v>764.4</v>
      </c>
      <c r="AD274" s="15" t="s">
        <v>228</v>
      </c>
    </row>
    <row r="275" spans="1:30" x14ac:dyDescent="0.35">
      <c r="A275" s="10">
        <v>36069</v>
      </c>
      <c r="B275" s="16">
        <v>14224.5</v>
      </c>
      <c r="C275" s="16">
        <v>3761.3</v>
      </c>
      <c r="D275" s="15">
        <v>427.7</v>
      </c>
      <c r="E275" s="15">
        <v>287.39999999999998</v>
      </c>
      <c r="F275" s="15">
        <v>83.7</v>
      </c>
      <c r="G275" s="15">
        <v>27.7</v>
      </c>
      <c r="H275" s="15">
        <v>176</v>
      </c>
      <c r="I275" s="15">
        <v>118.9</v>
      </c>
      <c r="J275" s="15">
        <v>795.4</v>
      </c>
      <c r="K275" s="16">
        <v>2131.9</v>
      </c>
      <c r="L275" s="16">
        <v>1217.9000000000001</v>
      </c>
      <c r="M275" s="15">
        <v>914</v>
      </c>
      <c r="N275" s="16">
        <v>10463.200000000001</v>
      </c>
      <c r="O275" s="16">
        <v>2159.1999999999998</v>
      </c>
      <c r="P275" s="15">
        <v>451.2</v>
      </c>
      <c r="Q275" s="16">
        <v>1708</v>
      </c>
      <c r="R275" s="15">
        <v>728.8</v>
      </c>
      <c r="S275" s="15">
        <v>846.6</v>
      </c>
      <c r="T275" s="15">
        <v>593.5</v>
      </c>
      <c r="U275" s="15">
        <v>253.1</v>
      </c>
      <c r="V275" s="15">
        <v>856.7</v>
      </c>
      <c r="W275" s="15">
        <v>478.7</v>
      </c>
      <c r="X275" s="15">
        <v>966.1</v>
      </c>
      <c r="Y275" s="16">
        <v>1451.1</v>
      </c>
      <c r="Z275" s="15">
        <v>619.79999999999995</v>
      </c>
      <c r="AA275" s="15">
        <v>895</v>
      </c>
      <c r="AB275" s="15">
        <v>704.5</v>
      </c>
      <c r="AC275" s="15">
        <v>757</v>
      </c>
      <c r="AD275" s="15" t="s">
        <v>228</v>
      </c>
    </row>
    <row r="276" spans="1:30" x14ac:dyDescent="0.35">
      <c r="A276" s="10">
        <v>36100</v>
      </c>
      <c r="B276" s="16">
        <v>14162.4</v>
      </c>
      <c r="C276" s="16">
        <v>3687.4</v>
      </c>
      <c r="D276" s="15">
        <v>392.3</v>
      </c>
      <c r="E276" s="15">
        <v>281.7</v>
      </c>
      <c r="F276" s="15">
        <v>77.2</v>
      </c>
      <c r="G276" s="15">
        <v>22.9</v>
      </c>
      <c r="H276" s="15">
        <v>181.6</v>
      </c>
      <c r="I276" s="15">
        <v>117.3</v>
      </c>
      <c r="J276" s="15">
        <v>776.7</v>
      </c>
      <c r="K276" s="16">
        <v>2119.4</v>
      </c>
      <c r="L276" s="16">
        <v>1205.7</v>
      </c>
      <c r="M276" s="15">
        <v>913.7</v>
      </c>
      <c r="N276" s="16">
        <v>10475</v>
      </c>
      <c r="O276" s="16">
        <v>2198.1999999999998</v>
      </c>
      <c r="P276" s="15">
        <v>446.4</v>
      </c>
      <c r="Q276" s="16">
        <v>1751.8</v>
      </c>
      <c r="R276" s="15">
        <v>711.2</v>
      </c>
      <c r="S276" s="15">
        <v>847.6</v>
      </c>
      <c r="T276" s="15">
        <v>598.6</v>
      </c>
      <c r="U276" s="15">
        <v>249</v>
      </c>
      <c r="V276" s="15">
        <v>876.9</v>
      </c>
      <c r="W276" s="15">
        <v>470.4</v>
      </c>
      <c r="X276" s="15">
        <v>973.5</v>
      </c>
      <c r="Y276" s="16">
        <v>1449.7</v>
      </c>
      <c r="Z276" s="15">
        <v>595.9</v>
      </c>
      <c r="AA276" s="15">
        <v>889.7</v>
      </c>
      <c r="AB276" s="15">
        <v>704.1</v>
      </c>
      <c r="AC276" s="15">
        <v>757.8</v>
      </c>
      <c r="AD276" s="15" t="s">
        <v>228</v>
      </c>
    </row>
    <row r="277" spans="1:30" x14ac:dyDescent="0.35">
      <c r="A277" s="10">
        <v>36130</v>
      </c>
      <c r="B277" s="16">
        <v>14106.4</v>
      </c>
      <c r="C277" s="16">
        <v>3605.6</v>
      </c>
      <c r="D277" s="15">
        <v>384.9</v>
      </c>
      <c r="E277" s="15">
        <v>274.60000000000002</v>
      </c>
      <c r="F277" s="15">
        <v>76.8</v>
      </c>
      <c r="G277" s="15">
        <v>23.8</v>
      </c>
      <c r="H277" s="15">
        <v>174</v>
      </c>
      <c r="I277" s="15">
        <v>117.5</v>
      </c>
      <c r="J277" s="15">
        <v>739.2</v>
      </c>
      <c r="K277" s="16">
        <v>2089.4</v>
      </c>
      <c r="L277" s="16">
        <v>1196.2</v>
      </c>
      <c r="M277" s="15">
        <v>893.2</v>
      </c>
      <c r="N277" s="16">
        <v>10500.8</v>
      </c>
      <c r="O277" s="16">
        <v>2214.4</v>
      </c>
      <c r="P277" s="15">
        <v>444.2</v>
      </c>
      <c r="Q277" s="16">
        <v>1770.3</v>
      </c>
      <c r="R277" s="15">
        <v>710.6</v>
      </c>
      <c r="S277" s="15">
        <v>850</v>
      </c>
      <c r="T277" s="15">
        <v>594.29999999999995</v>
      </c>
      <c r="U277" s="15">
        <v>255.6</v>
      </c>
      <c r="V277" s="15">
        <v>880.3</v>
      </c>
      <c r="W277" s="15">
        <v>459</v>
      </c>
      <c r="X277" s="15">
        <v>982</v>
      </c>
      <c r="Y277" s="16">
        <v>1460.3</v>
      </c>
      <c r="Z277" s="15">
        <v>604.79999999999995</v>
      </c>
      <c r="AA277" s="15">
        <v>886.7</v>
      </c>
      <c r="AB277" s="15">
        <v>701.5</v>
      </c>
      <c r="AC277" s="15">
        <v>751.2</v>
      </c>
      <c r="AD277" s="15" t="s">
        <v>228</v>
      </c>
    </row>
    <row r="278" spans="1:30" x14ac:dyDescent="0.35">
      <c r="A278" s="10">
        <v>36161</v>
      </c>
      <c r="B278" s="16">
        <v>13881.5</v>
      </c>
      <c r="C278" s="16">
        <v>3488.9</v>
      </c>
      <c r="D278" s="15">
        <v>374.1</v>
      </c>
      <c r="E278" s="15">
        <v>261</v>
      </c>
      <c r="F278" s="15">
        <v>65.7</v>
      </c>
      <c r="G278" s="15">
        <v>25.9</v>
      </c>
      <c r="H278" s="15">
        <v>169.4</v>
      </c>
      <c r="I278" s="15">
        <v>108.2</v>
      </c>
      <c r="J278" s="15">
        <v>669.5</v>
      </c>
      <c r="K278" s="16">
        <v>2076.1</v>
      </c>
      <c r="L278" s="16">
        <v>1197.7</v>
      </c>
      <c r="M278" s="15">
        <v>878.4</v>
      </c>
      <c r="N278" s="16">
        <v>10392.6</v>
      </c>
      <c r="O278" s="16">
        <v>2170.6999999999998</v>
      </c>
      <c r="P278" s="15">
        <v>509.1</v>
      </c>
      <c r="Q278" s="16">
        <v>1661.6</v>
      </c>
      <c r="R278" s="15">
        <v>704.8</v>
      </c>
      <c r="S278" s="15">
        <v>850.2</v>
      </c>
      <c r="T278" s="15">
        <v>605.70000000000005</v>
      </c>
      <c r="U278" s="15">
        <v>244.5</v>
      </c>
      <c r="V278" s="15">
        <v>879.2</v>
      </c>
      <c r="W278" s="15">
        <v>465.5</v>
      </c>
      <c r="X278" s="16">
        <v>1003.6</v>
      </c>
      <c r="Y278" s="16">
        <v>1388.7</v>
      </c>
      <c r="Z278" s="15">
        <v>599</v>
      </c>
      <c r="AA278" s="15">
        <v>860.8</v>
      </c>
      <c r="AB278" s="15">
        <v>708.9</v>
      </c>
      <c r="AC278" s="15">
        <v>761.3</v>
      </c>
      <c r="AD278" s="15" t="s">
        <v>228</v>
      </c>
    </row>
    <row r="279" spans="1:30" x14ac:dyDescent="0.35">
      <c r="A279" s="10">
        <v>36192</v>
      </c>
      <c r="B279" s="16">
        <v>13952.6</v>
      </c>
      <c r="C279" s="16">
        <v>3511.2</v>
      </c>
      <c r="D279" s="15">
        <v>379.4</v>
      </c>
      <c r="E279" s="15">
        <v>261.89999999999998</v>
      </c>
      <c r="F279" s="15">
        <v>71.7</v>
      </c>
      <c r="G279" s="15">
        <v>25</v>
      </c>
      <c r="H279" s="15">
        <v>165.2</v>
      </c>
      <c r="I279" s="15">
        <v>111.3</v>
      </c>
      <c r="J279" s="15">
        <v>672.6</v>
      </c>
      <c r="K279" s="16">
        <v>2085.9</v>
      </c>
      <c r="L279" s="16">
        <v>1223.8</v>
      </c>
      <c r="M279" s="15">
        <v>862.1</v>
      </c>
      <c r="N279" s="16">
        <v>10441.4</v>
      </c>
      <c r="O279" s="16">
        <v>2168.6999999999998</v>
      </c>
      <c r="P279" s="15">
        <v>521.9</v>
      </c>
      <c r="Q279" s="16">
        <v>1646.8</v>
      </c>
      <c r="R279" s="15">
        <v>709</v>
      </c>
      <c r="S279" s="15">
        <v>855.5</v>
      </c>
      <c r="T279" s="15">
        <v>605.5</v>
      </c>
      <c r="U279" s="15">
        <v>250</v>
      </c>
      <c r="V279" s="15">
        <v>885.8</v>
      </c>
      <c r="W279" s="15">
        <v>464.8</v>
      </c>
      <c r="X279" s="15">
        <v>997</v>
      </c>
      <c r="Y279" s="16">
        <v>1407.9</v>
      </c>
      <c r="Z279" s="15">
        <v>610.29999999999995</v>
      </c>
      <c r="AA279" s="15">
        <v>861.6</v>
      </c>
      <c r="AB279" s="15">
        <v>712.8</v>
      </c>
      <c r="AC279" s="15">
        <v>768</v>
      </c>
      <c r="AD279" s="15" t="s">
        <v>228</v>
      </c>
    </row>
    <row r="280" spans="1:30" x14ac:dyDescent="0.35">
      <c r="A280" s="10">
        <v>36220</v>
      </c>
      <c r="B280" s="16">
        <v>13988.3</v>
      </c>
      <c r="C280" s="16">
        <v>3523.7</v>
      </c>
      <c r="D280" s="15">
        <v>383.2</v>
      </c>
      <c r="E280" s="15">
        <v>245.7</v>
      </c>
      <c r="F280" s="15">
        <v>64.5</v>
      </c>
      <c r="G280" s="15">
        <v>25.5</v>
      </c>
      <c r="H280" s="15">
        <v>155.69999999999999</v>
      </c>
      <c r="I280" s="15">
        <v>113.9</v>
      </c>
      <c r="J280" s="15">
        <v>674.9</v>
      </c>
      <c r="K280" s="16">
        <v>2106</v>
      </c>
      <c r="L280" s="16">
        <v>1225.5</v>
      </c>
      <c r="M280" s="15">
        <v>880.6</v>
      </c>
      <c r="N280" s="16">
        <v>10464.6</v>
      </c>
      <c r="O280" s="16">
        <v>2173.5</v>
      </c>
      <c r="P280" s="15">
        <v>518.9</v>
      </c>
      <c r="Q280" s="16">
        <v>1654.6</v>
      </c>
      <c r="R280" s="15">
        <v>714.7</v>
      </c>
      <c r="S280" s="15">
        <v>852.5</v>
      </c>
      <c r="T280" s="15">
        <v>609.5</v>
      </c>
      <c r="U280" s="15">
        <v>243</v>
      </c>
      <c r="V280" s="15">
        <v>897</v>
      </c>
      <c r="W280" s="15">
        <v>473.7</v>
      </c>
      <c r="X280" s="15">
        <v>992.8</v>
      </c>
      <c r="Y280" s="16">
        <v>1399.9</v>
      </c>
      <c r="Z280" s="15">
        <v>600.1</v>
      </c>
      <c r="AA280" s="15">
        <v>870.5</v>
      </c>
      <c r="AB280" s="15">
        <v>715.2</v>
      </c>
      <c r="AC280" s="15">
        <v>774.6</v>
      </c>
      <c r="AD280" s="15" t="s">
        <v>228</v>
      </c>
    </row>
    <row r="281" spans="1:30" x14ac:dyDescent="0.35">
      <c r="A281" s="10">
        <v>36251</v>
      </c>
      <c r="B281" s="16">
        <v>14102.3</v>
      </c>
      <c r="C281" s="16">
        <v>3575.9</v>
      </c>
      <c r="D281" s="15">
        <v>402.5</v>
      </c>
      <c r="E281" s="15">
        <v>237.4</v>
      </c>
      <c r="F281" s="15">
        <v>57.9</v>
      </c>
      <c r="G281" s="15">
        <v>26.5</v>
      </c>
      <c r="H281" s="15">
        <v>153</v>
      </c>
      <c r="I281" s="15">
        <v>112.3</v>
      </c>
      <c r="J281" s="15">
        <v>703.3</v>
      </c>
      <c r="K281" s="16">
        <v>2120.3000000000002</v>
      </c>
      <c r="L281" s="16">
        <v>1235.5</v>
      </c>
      <c r="M281" s="15">
        <v>884.8</v>
      </c>
      <c r="N281" s="16">
        <v>10526.4</v>
      </c>
      <c r="O281" s="16">
        <v>2196.6</v>
      </c>
      <c r="P281" s="15">
        <v>522.4</v>
      </c>
      <c r="Q281" s="16">
        <v>1674.2</v>
      </c>
      <c r="R281" s="15">
        <v>715.9</v>
      </c>
      <c r="S281" s="15">
        <v>849.9</v>
      </c>
      <c r="T281" s="15">
        <v>604.29999999999995</v>
      </c>
      <c r="U281" s="15">
        <v>245.7</v>
      </c>
      <c r="V281" s="15">
        <v>897.6</v>
      </c>
      <c r="W281" s="15">
        <v>488.1</v>
      </c>
      <c r="X281" s="15">
        <v>992.1</v>
      </c>
      <c r="Y281" s="16">
        <v>1413.4</v>
      </c>
      <c r="Z281" s="15">
        <v>603.70000000000005</v>
      </c>
      <c r="AA281" s="15">
        <v>883.7</v>
      </c>
      <c r="AB281" s="15">
        <v>716.9</v>
      </c>
      <c r="AC281" s="15">
        <v>768.5</v>
      </c>
      <c r="AD281" s="15" t="s">
        <v>228</v>
      </c>
    </row>
    <row r="282" spans="1:30" x14ac:dyDescent="0.35">
      <c r="A282" s="10">
        <v>36281</v>
      </c>
      <c r="B282" s="16">
        <v>14454.5</v>
      </c>
      <c r="C282" s="16">
        <v>3744</v>
      </c>
      <c r="D282" s="15">
        <v>421.6</v>
      </c>
      <c r="E282" s="15">
        <v>257.3</v>
      </c>
      <c r="F282" s="15">
        <v>72.7</v>
      </c>
      <c r="G282" s="15">
        <v>35.700000000000003</v>
      </c>
      <c r="H282" s="15">
        <v>149</v>
      </c>
      <c r="I282" s="15">
        <v>115.3</v>
      </c>
      <c r="J282" s="15">
        <v>766.9</v>
      </c>
      <c r="K282" s="16">
        <v>2182.9</v>
      </c>
      <c r="L282" s="16">
        <v>1245.3</v>
      </c>
      <c r="M282" s="15">
        <v>937.6</v>
      </c>
      <c r="N282" s="16">
        <v>10710.4</v>
      </c>
      <c r="O282" s="16">
        <v>2214.1999999999998</v>
      </c>
      <c r="P282" s="15">
        <v>530.79999999999995</v>
      </c>
      <c r="Q282" s="16">
        <v>1683.3</v>
      </c>
      <c r="R282" s="15">
        <v>737.6</v>
      </c>
      <c r="S282" s="15">
        <v>861</v>
      </c>
      <c r="T282" s="15">
        <v>616.79999999999995</v>
      </c>
      <c r="U282" s="15">
        <v>244.3</v>
      </c>
      <c r="V282" s="15">
        <v>896.9</v>
      </c>
      <c r="W282" s="15">
        <v>521.1</v>
      </c>
      <c r="X282" s="15">
        <v>989.3</v>
      </c>
      <c r="Y282" s="16">
        <v>1426.6</v>
      </c>
      <c r="Z282" s="15">
        <v>626.79999999999995</v>
      </c>
      <c r="AA282" s="15">
        <v>915.2</v>
      </c>
      <c r="AB282" s="15">
        <v>727.2</v>
      </c>
      <c r="AC282" s="15">
        <v>794.5</v>
      </c>
      <c r="AD282" s="15" t="s">
        <v>228</v>
      </c>
    </row>
    <row r="283" spans="1:30" x14ac:dyDescent="0.35">
      <c r="A283" s="10">
        <v>36312</v>
      </c>
      <c r="B283" s="16">
        <v>14698.7</v>
      </c>
      <c r="C283" s="16">
        <v>3866.7</v>
      </c>
      <c r="D283" s="15">
        <v>429.9</v>
      </c>
      <c r="E283" s="15">
        <v>276.89999999999998</v>
      </c>
      <c r="F283" s="15">
        <v>84.7</v>
      </c>
      <c r="G283" s="15">
        <v>37.700000000000003</v>
      </c>
      <c r="H283" s="15">
        <v>154.5</v>
      </c>
      <c r="I283" s="15">
        <v>116.2</v>
      </c>
      <c r="J283" s="15">
        <v>809.1</v>
      </c>
      <c r="K283" s="16">
        <v>2234.6</v>
      </c>
      <c r="L283" s="16">
        <v>1277.5</v>
      </c>
      <c r="M283" s="15">
        <v>957.2</v>
      </c>
      <c r="N283" s="16">
        <v>10832</v>
      </c>
      <c r="O283" s="16">
        <v>2238.8000000000002</v>
      </c>
      <c r="P283" s="15">
        <v>528.79999999999995</v>
      </c>
      <c r="Q283" s="16">
        <v>1710</v>
      </c>
      <c r="R283" s="15">
        <v>755.2</v>
      </c>
      <c r="S283" s="15">
        <v>860.9</v>
      </c>
      <c r="T283" s="15">
        <v>613.1</v>
      </c>
      <c r="U283" s="15">
        <v>247.8</v>
      </c>
      <c r="V283" s="15">
        <v>912.1</v>
      </c>
      <c r="W283" s="15">
        <v>526.79999999999995</v>
      </c>
      <c r="X283" s="15">
        <v>968.9</v>
      </c>
      <c r="Y283" s="16">
        <v>1453.4</v>
      </c>
      <c r="Z283" s="15">
        <v>646.29999999999995</v>
      </c>
      <c r="AA283" s="15">
        <v>936.5</v>
      </c>
      <c r="AB283" s="15">
        <v>724.4</v>
      </c>
      <c r="AC283" s="15">
        <v>808.6</v>
      </c>
      <c r="AD283" s="15" t="s">
        <v>228</v>
      </c>
    </row>
    <row r="284" spans="1:30" x14ac:dyDescent="0.35">
      <c r="A284" s="10">
        <v>36342</v>
      </c>
      <c r="B284" s="16">
        <v>14804.6</v>
      </c>
      <c r="C284" s="16">
        <v>3943.7</v>
      </c>
      <c r="D284" s="15">
        <v>444</v>
      </c>
      <c r="E284" s="15">
        <v>280.39999999999998</v>
      </c>
      <c r="F284" s="15">
        <v>94.2</v>
      </c>
      <c r="G284" s="15">
        <v>31.7</v>
      </c>
      <c r="H284" s="15">
        <v>154.5</v>
      </c>
      <c r="I284" s="15">
        <v>119.5</v>
      </c>
      <c r="J284" s="15">
        <v>834.2</v>
      </c>
      <c r="K284" s="16">
        <v>2265.6</v>
      </c>
      <c r="L284" s="16">
        <v>1301.5999999999999</v>
      </c>
      <c r="M284" s="15">
        <v>964</v>
      </c>
      <c r="N284" s="16">
        <v>10860.8</v>
      </c>
      <c r="O284" s="16">
        <v>2257.5</v>
      </c>
      <c r="P284" s="15">
        <v>545.4</v>
      </c>
      <c r="Q284" s="16">
        <v>1712.1</v>
      </c>
      <c r="R284" s="15">
        <v>749.3</v>
      </c>
      <c r="S284" s="15">
        <v>867</v>
      </c>
      <c r="T284" s="15">
        <v>614.1</v>
      </c>
      <c r="U284" s="15">
        <v>252.9</v>
      </c>
      <c r="V284" s="15">
        <v>925</v>
      </c>
      <c r="W284" s="15">
        <v>545.6</v>
      </c>
      <c r="X284" s="15">
        <v>847.9</v>
      </c>
      <c r="Y284" s="16">
        <v>1462.8</v>
      </c>
      <c r="Z284" s="15">
        <v>678.4</v>
      </c>
      <c r="AA284" s="15">
        <v>972.3</v>
      </c>
      <c r="AB284" s="15">
        <v>727.4</v>
      </c>
      <c r="AC284" s="15">
        <v>827.7</v>
      </c>
      <c r="AD284" s="15" t="s">
        <v>228</v>
      </c>
    </row>
    <row r="285" spans="1:30" x14ac:dyDescent="0.35">
      <c r="A285" s="10">
        <v>36373</v>
      </c>
      <c r="B285" s="16">
        <v>14776</v>
      </c>
      <c r="C285" s="16">
        <v>3941</v>
      </c>
      <c r="D285" s="15">
        <v>442</v>
      </c>
      <c r="E285" s="15">
        <v>275.39999999999998</v>
      </c>
      <c r="F285" s="15">
        <v>90.2</v>
      </c>
      <c r="G285" s="15">
        <v>35</v>
      </c>
      <c r="H285" s="15">
        <v>150.19999999999999</v>
      </c>
      <c r="I285" s="15">
        <v>118.7</v>
      </c>
      <c r="J285" s="15">
        <v>832</v>
      </c>
      <c r="K285" s="16">
        <v>2272.8000000000002</v>
      </c>
      <c r="L285" s="16">
        <v>1312.6</v>
      </c>
      <c r="M285" s="15">
        <v>960.2</v>
      </c>
      <c r="N285" s="16">
        <v>10835</v>
      </c>
      <c r="O285" s="16">
        <v>2263.4</v>
      </c>
      <c r="P285" s="15">
        <v>535.20000000000005</v>
      </c>
      <c r="Q285" s="16">
        <v>1728.3</v>
      </c>
      <c r="R285" s="15">
        <v>750.4</v>
      </c>
      <c r="S285" s="15">
        <v>877.2</v>
      </c>
      <c r="T285" s="15">
        <v>625.79999999999995</v>
      </c>
      <c r="U285" s="15">
        <v>251.4</v>
      </c>
      <c r="V285" s="15">
        <v>926.1</v>
      </c>
      <c r="W285" s="15">
        <v>544.79999999999995</v>
      </c>
      <c r="X285" s="15">
        <v>846.1</v>
      </c>
      <c r="Y285" s="16">
        <v>1459.7</v>
      </c>
      <c r="Z285" s="15">
        <v>670.1</v>
      </c>
      <c r="AA285" s="15">
        <v>972.5</v>
      </c>
      <c r="AB285" s="15">
        <v>718.5</v>
      </c>
      <c r="AC285" s="15">
        <v>806.1</v>
      </c>
      <c r="AD285" s="15" t="s">
        <v>228</v>
      </c>
    </row>
    <row r="286" spans="1:30" x14ac:dyDescent="0.35">
      <c r="A286" s="10">
        <v>36404</v>
      </c>
      <c r="B286" s="16">
        <v>14556.5</v>
      </c>
      <c r="C286" s="16">
        <v>3853.7</v>
      </c>
      <c r="D286" s="15">
        <v>416</v>
      </c>
      <c r="E286" s="15">
        <v>268.8</v>
      </c>
      <c r="F286" s="15">
        <v>90.1</v>
      </c>
      <c r="G286" s="15">
        <v>31.7</v>
      </c>
      <c r="H286" s="15">
        <v>147</v>
      </c>
      <c r="I286" s="15">
        <v>115</v>
      </c>
      <c r="J286" s="15">
        <v>811.9</v>
      </c>
      <c r="K286" s="16">
        <v>2242</v>
      </c>
      <c r="L286" s="16">
        <v>1293.5999999999999</v>
      </c>
      <c r="M286" s="15">
        <v>948.4</v>
      </c>
      <c r="N286" s="16">
        <v>10702.8</v>
      </c>
      <c r="O286" s="16">
        <v>2230.1999999999998</v>
      </c>
      <c r="P286" s="15">
        <v>537.9</v>
      </c>
      <c r="Q286" s="16">
        <v>1692.3</v>
      </c>
      <c r="R286" s="15">
        <v>753.9</v>
      </c>
      <c r="S286" s="15">
        <v>859.6</v>
      </c>
      <c r="T286" s="15">
        <v>620</v>
      </c>
      <c r="U286" s="15">
        <v>239.7</v>
      </c>
      <c r="V286" s="15">
        <v>905.6</v>
      </c>
      <c r="W286" s="15">
        <v>508.5</v>
      </c>
      <c r="X286" s="15">
        <v>973.1</v>
      </c>
      <c r="Y286" s="16">
        <v>1441.5</v>
      </c>
      <c r="Z286" s="15">
        <v>643.20000000000005</v>
      </c>
      <c r="AA286" s="15">
        <v>933.3</v>
      </c>
      <c r="AB286" s="15">
        <v>697.1</v>
      </c>
      <c r="AC286" s="15">
        <v>756.7</v>
      </c>
      <c r="AD286" s="15" t="s">
        <v>228</v>
      </c>
    </row>
    <row r="287" spans="1:30" x14ac:dyDescent="0.35">
      <c r="A287" s="10">
        <v>36434</v>
      </c>
      <c r="B287" s="16">
        <v>14575.2</v>
      </c>
      <c r="C287" s="16">
        <v>3849.3</v>
      </c>
      <c r="D287" s="15">
        <v>404.5</v>
      </c>
      <c r="E287" s="15">
        <v>264.5</v>
      </c>
      <c r="F287" s="15">
        <v>86.4</v>
      </c>
      <c r="G287" s="15">
        <v>27.7</v>
      </c>
      <c r="H287" s="15">
        <v>150.5</v>
      </c>
      <c r="I287" s="15">
        <v>117.7</v>
      </c>
      <c r="J287" s="15">
        <v>810.4</v>
      </c>
      <c r="K287" s="16">
        <v>2252.3000000000002</v>
      </c>
      <c r="L287" s="16">
        <v>1303.0999999999999</v>
      </c>
      <c r="M287" s="15">
        <v>949.2</v>
      </c>
      <c r="N287" s="16">
        <v>10725.8</v>
      </c>
      <c r="O287" s="16">
        <v>2239.6</v>
      </c>
      <c r="P287" s="15">
        <v>542.1</v>
      </c>
      <c r="Q287" s="16">
        <v>1697.5</v>
      </c>
      <c r="R287" s="15">
        <v>756.6</v>
      </c>
      <c r="S287" s="15">
        <v>862</v>
      </c>
      <c r="T287" s="15">
        <v>630.6</v>
      </c>
      <c r="U287" s="15">
        <v>231.4</v>
      </c>
      <c r="V287" s="15">
        <v>901.7</v>
      </c>
      <c r="W287" s="15">
        <v>495.9</v>
      </c>
      <c r="X287" s="16">
        <v>1001.3</v>
      </c>
      <c r="Y287" s="16">
        <v>1454</v>
      </c>
      <c r="Z287" s="15">
        <v>635.4</v>
      </c>
      <c r="AA287" s="15">
        <v>919.4</v>
      </c>
      <c r="AB287" s="15">
        <v>702.6</v>
      </c>
      <c r="AC287" s="15">
        <v>757.4</v>
      </c>
      <c r="AD287" s="15" t="s">
        <v>228</v>
      </c>
    </row>
    <row r="288" spans="1:30" x14ac:dyDescent="0.35">
      <c r="A288" s="10">
        <v>36465</v>
      </c>
      <c r="B288" s="16">
        <v>14517.4</v>
      </c>
      <c r="C288" s="16">
        <v>3788.9</v>
      </c>
      <c r="D288" s="15">
        <v>385.9</v>
      </c>
      <c r="E288" s="15">
        <v>262.60000000000002</v>
      </c>
      <c r="F288" s="15">
        <v>87.7</v>
      </c>
      <c r="G288" s="15">
        <v>27.3</v>
      </c>
      <c r="H288" s="15">
        <v>147.6</v>
      </c>
      <c r="I288" s="15">
        <v>113.7</v>
      </c>
      <c r="J288" s="15">
        <v>808.6</v>
      </c>
      <c r="K288" s="16">
        <v>2218.1</v>
      </c>
      <c r="L288" s="16">
        <v>1315.1</v>
      </c>
      <c r="M288" s="15">
        <v>903</v>
      </c>
      <c r="N288" s="16">
        <v>10728.6</v>
      </c>
      <c r="O288" s="16">
        <v>2251.3000000000002</v>
      </c>
      <c r="P288" s="15">
        <v>544</v>
      </c>
      <c r="Q288" s="16">
        <v>1707.3</v>
      </c>
      <c r="R288" s="15">
        <v>758.5</v>
      </c>
      <c r="S288" s="15">
        <v>853.8</v>
      </c>
      <c r="T288" s="15">
        <v>619.70000000000005</v>
      </c>
      <c r="U288" s="15">
        <v>234.1</v>
      </c>
      <c r="V288" s="15">
        <v>899.3</v>
      </c>
      <c r="W288" s="15">
        <v>502.4</v>
      </c>
      <c r="X288" s="16">
        <v>1013.7</v>
      </c>
      <c r="Y288" s="16">
        <v>1468.5</v>
      </c>
      <c r="Z288" s="15">
        <v>618.9</v>
      </c>
      <c r="AA288" s="15">
        <v>910.6</v>
      </c>
      <c r="AB288" s="15">
        <v>701.6</v>
      </c>
      <c r="AC288" s="15">
        <v>750</v>
      </c>
      <c r="AD288" s="15" t="s">
        <v>228</v>
      </c>
    </row>
    <row r="289" spans="1:30" x14ac:dyDescent="0.35">
      <c r="A289" s="10">
        <v>36495</v>
      </c>
      <c r="B289" s="16">
        <v>14516.2</v>
      </c>
      <c r="C289" s="16">
        <v>3721.9</v>
      </c>
      <c r="D289" s="15">
        <v>366.1</v>
      </c>
      <c r="E289" s="15">
        <v>264.7</v>
      </c>
      <c r="F289" s="15">
        <v>85.8</v>
      </c>
      <c r="G289" s="15">
        <v>24.6</v>
      </c>
      <c r="H289" s="15">
        <v>154.30000000000001</v>
      </c>
      <c r="I289" s="15">
        <v>115.1</v>
      </c>
      <c r="J289" s="15">
        <v>774</v>
      </c>
      <c r="K289" s="16">
        <v>2202</v>
      </c>
      <c r="L289" s="16">
        <v>1295</v>
      </c>
      <c r="M289" s="15">
        <v>906.9</v>
      </c>
      <c r="N289" s="16">
        <v>10794.2</v>
      </c>
      <c r="O289" s="16">
        <v>2288.1</v>
      </c>
      <c r="P289" s="15">
        <v>545.1</v>
      </c>
      <c r="Q289" s="16">
        <v>1742.9</v>
      </c>
      <c r="R289" s="15">
        <v>753.7</v>
      </c>
      <c r="S289" s="15">
        <v>855.2</v>
      </c>
      <c r="T289" s="15">
        <v>612.1</v>
      </c>
      <c r="U289" s="15">
        <v>243.1</v>
      </c>
      <c r="V289" s="15">
        <v>914.6</v>
      </c>
      <c r="W289" s="15">
        <v>493.5</v>
      </c>
      <c r="X289" s="16">
        <v>1030.8</v>
      </c>
      <c r="Y289" s="16">
        <v>1466</v>
      </c>
      <c r="Z289" s="15">
        <v>618.79999999999995</v>
      </c>
      <c r="AA289" s="15">
        <v>926.3</v>
      </c>
      <c r="AB289" s="15">
        <v>695.2</v>
      </c>
      <c r="AC289" s="15">
        <v>752</v>
      </c>
      <c r="AD289" s="15" t="s">
        <v>228</v>
      </c>
    </row>
    <row r="290" spans="1:30" x14ac:dyDescent="0.35">
      <c r="A290" s="10">
        <v>36526</v>
      </c>
      <c r="B290" s="16">
        <v>14257</v>
      </c>
      <c r="C290" s="16">
        <v>3621.1</v>
      </c>
      <c r="D290" s="15">
        <v>361.4</v>
      </c>
      <c r="E290" s="15">
        <v>254.9</v>
      </c>
      <c r="F290" s="15">
        <v>75.8</v>
      </c>
      <c r="G290" s="15">
        <v>28.4</v>
      </c>
      <c r="H290" s="15">
        <v>150.80000000000001</v>
      </c>
      <c r="I290" s="15">
        <v>112.7</v>
      </c>
      <c r="J290" s="15">
        <v>717.1</v>
      </c>
      <c r="K290" s="16">
        <v>2175</v>
      </c>
      <c r="L290" s="16">
        <v>1297.2</v>
      </c>
      <c r="M290" s="15">
        <v>877.7</v>
      </c>
      <c r="N290" s="16">
        <v>10635.9</v>
      </c>
      <c r="O290" s="16">
        <v>2203.9</v>
      </c>
      <c r="P290" s="15">
        <v>537.4</v>
      </c>
      <c r="Q290" s="16">
        <v>1666.5</v>
      </c>
      <c r="R290" s="15">
        <v>759.5</v>
      </c>
      <c r="S290" s="15">
        <v>842.9</v>
      </c>
      <c r="T290" s="15">
        <v>603</v>
      </c>
      <c r="U290" s="15">
        <v>239.9</v>
      </c>
      <c r="V290" s="15">
        <v>911.6</v>
      </c>
      <c r="W290" s="15">
        <v>481.8</v>
      </c>
      <c r="X290" s="16">
        <v>1023.6</v>
      </c>
      <c r="Y290" s="16">
        <v>1476.4</v>
      </c>
      <c r="Z290" s="15">
        <v>604.9</v>
      </c>
      <c r="AA290" s="15">
        <v>899.9</v>
      </c>
      <c r="AB290" s="15">
        <v>680.8</v>
      </c>
      <c r="AC290" s="15">
        <v>750.6</v>
      </c>
      <c r="AD290" s="15" t="s">
        <v>228</v>
      </c>
    </row>
    <row r="291" spans="1:30" x14ac:dyDescent="0.35">
      <c r="A291" s="10">
        <v>36557</v>
      </c>
      <c r="B291" s="16">
        <v>14363.7</v>
      </c>
      <c r="C291" s="16">
        <v>3632.9</v>
      </c>
      <c r="D291" s="15">
        <v>362.6</v>
      </c>
      <c r="E291" s="15">
        <v>260.8</v>
      </c>
      <c r="F291" s="15">
        <v>81</v>
      </c>
      <c r="G291" s="15">
        <v>24.1</v>
      </c>
      <c r="H291" s="15">
        <v>155.69999999999999</v>
      </c>
      <c r="I291" s="15">
        <v>114.8</v>
      </c>
      <c r="J291" s="15">
        <v>729.5</v>
      </c>
      <c r="K291" s="16">
        <v>2165.1999999999998</v>
      </c>
      <c r="L291" s="16">
        <v>1277.5</v>
      </c>
      <c r="M291" s="15">
        <v>887.7</v>
      </c>
      <c r="N291" s="16">
        <v>10730.8</v>
      </c>
      <c r="O291" s="16">
        <v>2230.9</v>
      </c>
      <c r="P291" s="15">
        <v>554.9</v>
      </c>
      <c r="Q291" s="16">
        <v>1676</v>
      </c>
      <c r="R291" s="15">
        <v>769.4</v>
      </c>
      <c r="S291" s="15">
        <v>850.2</v>
      </c>
      <c r="T291" s="15">
        <v>603.6</v>
      </c>
      <c r="U291" s="15">
        <v>246.6</v>
      </c>
      <c r="V291" s="15">
        <v>899.2</v>
      </c>
      <c r="W291" s="15">
        <v>484.1</v>
      </c>
      <c r="X291" s="16">
        <v>1033.0999999999999</v>
      </c>
      <c r="Y291" s="16">
        <v>1493.9</v>
      </c>
      <c r="Z291" s="15">
        <v>621.6</v>
      </c>
      <c r="AA291" s="15">
        <v>917.1</v>
      </c>
      <c r="AB291" s="15">
        <v>683</v>
      </c>
      <c r="AC291" s="15">
        <v>748.2</v>
      </c>
      <c r="AD291" s="15" t="s">
        <v>228</v>
      </c>
    </row>
    <row r="292" spans="1:30" x14ac:dyDescent="0.35">
      <c r="A292" s="10">
        <v>36586</v>
      </c>
      <c r="B292" s="16">
        <v>14418</v>
      </c>
      <c r="C292" s="16">
        <v>3648.8</v>
      </c>
      <c r="D292" s="15">
        <v>370.4</v>
      </c>
      <c r="E292" s="15">
        <v>253.6</v>
      </c>
      <c r="F292" s="15">
        <v>75.5</v>
      </c>
      <c r="G292" s="15">
        <v>24.6</v>
      </c>
      <c r="H292" s="15">
        <v>153.5</v>
      </c>
      <c r="I292" s="15">
        <v>113.4</v>
      </c>
      <c r="J292" s="15">
        <v>731.9</v>
      </c>
      <c r="K292" s="16">
        <v>2179.5</v>
      </c>
      <c r="L292" s="16">
        <v>1297</v>
      </c>
      <c r="M292" s="15">
        <v>882.5</v>
      </c>
      <c r="N292" s="16">
        <v>10769.2</v>
      </c>
      <c r="O292" s="16">
        <v>2247.5</v>
      </c>
      <c r="P292" s="15">
        <v>547.6</v>
      </c>
      <c r="Q292" s="16">
        <v>1699.9</v>
      </c>
      <c r="R292" s="15">
        <v>762.9</v>
      </c>
      <c r="S292" s="15">
        <v>853.3</v>
      </c>
      <c r="T292" s="15">
        <v>600.20000000000005</v>
      </c>
      <c r="U292" s="15">
        <v>253.2</v>
      </c>
      <c r="V292" s="15">
        <v>907.2</v>
      </c>
      <c r="W292" s="15">
        <v>495.8</v>
      </c>
      <c r="X292" s="16">
        <v>1025.9000000000001</v>
      </c>
      <c r="Y292" s="16">
        <v>1503.1</v>
      </c>
      <c r="Z292" s="15">
        <v>625.9</v>
      </c>
      <c r="AA292" s="15">
        <v>919.2</v>
      </c>
      <c r="AB292" s="15">
        <v>672.7</v>
      </c>
      <c r="AC292" s="15">
        <v>755.6</v>
      </c>
      <c r="AD292" s="15" t="s">
        <v>228</v>
      </c>
    </row>
    <row r="293" spans="1:30" x14ac:dyDescent="0.35">
      <c r="A293" s="10">
        <v>36617</v>
      </c>
      <c r="B293" s="16">
        <v>14493.1</v>
      </c>
      <c r="C293" s="16">
        <v>3695.9</v>
      </c>
      <c r="D293" s="15">
        <v>368.9</v>
      </c>
      <c r="E293" s="15">
        <v>251.9</v>
      </c>
      <c r="F293" s="15">
        <v>71.099999999999994</v>
      </c>
      <c r="G293" s="15">
        <v>26.8</v>
      </c>
      <c r="H293" s="15">
        <v>154.1</v>
      </c>
      <c r="I293" s="15">
        <v>113.4</v>
      </c>
      <c r="J293" s="15">
        <v>751.8</v>
      </c>
      <c r="K293" s="16">
        <v>2209.8000000000002</v>
      </c>
      <c r="L293" s="16">
        <v>1329</v>
      </c>
      <c r="M293" s="15">
        <v>880.8</v>
      </c>
      <c r="N293" s="16">
        <v>10797.2</v>
      </c>
      <c r="O293" s="16">
        <v>2258.6</v>
      </c>
      <c r="P293" s="15">
        <v>555.9</v>
      </c>
      <c r="Q293" s="16">
        <v>1702.7</v>
      </c>
      <c r="R293" s="15">
        <v>759.2</v>
      </c>
      <c r="S293" s="15">
        <v>844.3</v>
      </c>
      <c r="T293" s="15">
        <v>590.1</v>
      </c>
      <c r="U293" s="15">
        <v>254.1</v>
      </c>
      <c r="V293" s="15">
        <v>911.9</v>
      </c>
      <c r="W293" s="15">
        <v>516.1</v>
      </c>
      <c r="X293" s="16">
        <v>1008.4</v>
      </c>
      <c r="Y293" s="16">
        <v>1512.7</v>
      </c>
      <c r="Z293" s="15">
        <v>621.20000000000005</v>
      </c>
      <c r="AA293" s="15">
        <v>928.3</v>
      </c>
      <c r="AB293" s="15">
        <v>674.2</v>
      </c>
      <c r="AC293" s="15">
        <v>762.4</v>
      </c>
      <c r="AD293" s="15" t="s">
        <v>228</v>
      </c>
    </row>
    <row r="294" spans="1:30" x14ac:dyDescent="0.35">
      <c r="A294" s="10">
        <v>36647</v>
      </c>
      <c r="B294" s="16">
        <v>14874.9</v>
      </c>
      <c r="C294" s="16">
        <v>3874.6</v>
      </c>
      <c r="D294" s="15">
        <v>392</v>
      </c>
      <c r="E294" s="15">
        <v>277.60000000000002</v>
      </c>
      <c r="F294" s="15">
        <v>85.9</v>
      </c>
      <c r="G294" s="15">
        <v>36.5</v>
      </c>
      <c r="H294" s="15">
        <v>155.19999999999999</v>
      </c>
      <c r="I294" s="15">
        <v>118.2</v>
      </c>
      <c r="J294" s="15">
        <v>819.6</v>
      </c>
      <c r="K294" s="16">
        <v>2267.1</v>
      </c>
      <c r="L294" s="16">
        <v>1350.3</v>
      </c>
      <c r="M294" s="15">
        <v>916.8</v>
      </c>
      <c r="N294" s="16">
        <v>11000.3</v>
      </c>
      <c r="O294" s="16">
        <v>2300.5</v>
      </c>
      <c r="P294" s="15">
        <v>552.20000000000005</v>
      </c>
      <c r="Q294" s="16">
        <v>1748.3</v>
      </c>
      <c r="R294" s="15">
        <v>783.1</v>
      </c>
      <c r="S294" s="15">
        <v>844.9</v>
      </c>
      <c r="T294" s="15">
        <v>592.5</v>
      </c>
      <c r="U294" s="15">
        <v>252.4</v>
      </c>
      <c r="V294" s="15">
        <v>925.9</v>
      </c>
      <c r="W294" s="15">
        <v>537.4</v>
      </c>
      <c r="X294" s="15">
        <v>991.4</v>
      </c>
      <c r="Y294" s="16">
        <v>1529.1</v>
      </c>
      <c r="Z294" s="15">
        <v>667.1</v>
      </c>
      <c r="AA294" s="15">
        <v>968.5</v>
      </c>
      <c r="AB294" s="15">
        <v>677.7</v>
      </c>
      <c r="AC294" s="15">
        <v>774.6</v>
      </c>
      <c r="AD294" s="15" t="s">
        <v>228</v>
      </c>
    </row>
    <row r="295" spans="1:30" x14ac:dyDescent="0.35">
      <c r="A295" s="10">
        <v>36678</v>
      </c>
      <c r="B295" s="16">
        <v>15056.3</v>
      </c>
      <c r="C295" s="16">
        <v>3943.4</v>
      </c>
      <c r="D295" s="15">
        <v>393.4</v>
      </c>
      <c r="E295" s="15">
        <v>296.60000000000002</v>
      </c>
      <c r="F295" s="15">
        <v>98.1</v>
      </c>
      <c r="G295" s="15">
        <v>38.4</v>
      </c>
      <c r="H295" s="15">
        <v>160.1</v>
      </c>
      <c r="I295" s="15">
        <v>115.9</v>
      </c>
      <c r="J295" s="15">
        <v>848</v>
      </c>
      <c r="K295" s="16">
        <v>2289.4</v>
      </c>
      <c r="L295" s="16">
        <v>1372.6</v>
      </c>
      <c r="M295" s="15">
        <v>916.8</v>
      </c>
      <c r="N295" s="16">
        <v>11112.9</v>
      </c>
      <c r="O295" s="16">
        <v>2295.3000000000002</v>
      </c>
      <c r="P295" s="15">
        <v>556.70000000000005</v>
      </c>
      <c r="Q295" s="16">
        <v>1738.6</v>
      </c>
      <c r="R295" s="15">
        <v>789.9</v>
      </c>
      <c r="S295" s="15">
        <v>862.4</v>
      </c>
      <c r="T295" s="15">
        <v>603.9</v>
      </c>
      <c r="U295" s="15">
        <v>258.5</v>
      </c>
      <c r="V295" s="15">
        <v>927.8</v>
      </c>
      <c r="W295" s="15">
        <v>566.6</v>
      </c>
      <c r="X295" s="15">
        <v>982.3</v>
      </c>
      <c r="Y295" s="16">
        <v>1530</v>
      </c>
      <c r="Z295" s="15">
        <v>688.5</v>
      </c>
      <c r="AA295" s="15">
        <v>986.8</v>
      </c>
      <c r="AB295" s="15">
        <v>692.4</v>
      </c>
      <c r="AC295" s="15">
        <v>790.8</v>
      </c>
      <c r="AD295" s="15" t="s">
        <v>228</v>
      </c>
    </row>
    <row r="296" spans="1:30" x14ac:dyDescent="0.35">
      <c r="A296" s="10">
        <v>36708</v>
      </c>
      <c r="B296" s="16">
        <v>15112.9</v>
      </c>
      <c r="C296" s="16">
        <v>3994.4</v>
      </c>
      <c r="D296" s="15">
        <v>404.9</v>
      </c>
      <c r="E296" s="15">
        <v>299.3</v>
      </c>
      <c r="F296" s="15">
        <v>103.6</v>
      </c>
      <c r="G296" s="15">
        <v>32.9</v>
      </c>
      <c r="H296" s="15">
        <v>162.80000000000001</v>
      </c>
      <c r="I296" s="15">
        <v>118.3</v>
      </c>
      <c r="J296" s="15">
        <v>887.1</v>
      </c>
      <c r="K296" s="16">
        <v>2284.9</v>
      </c>
      <c r="L296" s="16">
        <v>1363</v>
      </c>
      <c r="M296" s="15">
        <v>921.8</v>
      </c>
      <c r="N296" s="16">
        <v>11118.5</v>
      </c>
      <c r="O296" s="16">
        <v>2325.6999999999998</v>
      </c>
      <c r="P296" s="15">
        <v>564.5</v>
      </c>
      <c r="Q296" s="16">
        <v>1761.2</v>
      </c>
      <c r="R296" s="15">
        <v>774.6</v>
      </c>
      <c r="S296" s="15">
        <v>870.6</v>
      </c>
      <c r="T296" s="15">
        <v>613.4</v>
      </c>
      <c r="U296" s="15">
        <v>257.2</v>
      </c>
      <c r="V296" s="15">
        <v>946.3</v>
      </c>
      <c r="W296" s="15">
        <v>573.9</v>
      </c>
      <c r="X296" s="15">
        <v>839.6</v>
      </c>
      <c r="Y296" s="16">
        <v>1528.4</v>
      </c>
      <c r="Z296" s="15">
        <v>717</v>
      </c>
      <c r="AA296" s="16">
        <v>1010.5</v>
      </c>
      <c r="AB296" s="15">
        <v>713.9</v>
      </c>
      <c r="AC296" s="15">
        <v>817.9</v>
      </c>
      <c r="AD296" s="15" t="s">
        <v>228</v>
      </c>
    </row>
    <row r="297" spans="1:30" x14ac:dyDescent="0.35">
      <c r="A297" s="10">
        <v>36739</v>
      </c>
      <c r="B297" s="16">
        <v>15097</v>
      </c>
      <c r="C297" s="16">
        <v>3992.8</v>
      </c>
      <c r="D297" s="15">
        <v>406.1</v>
      </c>
      <c r="E297" s="15">
        <v>292.2</v>
      </c>
      <c r="F297" s="15">
        <v>96.4</v>
      </c>
      <c r="G297" s="15">
        <v>30</v>
      </c>
      <c r="H297" s="15">
        <v>165.7</v>
      </c>
      <c r="I297" s="15">
        <v>116.5</v>
      </c>
      <c r="J297" s="15">
        <v>876.1</v>
      </c>
      <c r="K297" s="16">
        <v>2301.9</v>
      </c>
      <c r="L297" s="16">
        <v>1370.5</v>
      </c>
      <c r="M297" s="15">
        <v>931.4</v>
      </c>
      <c r="N297" s="16">
        <v>11104.2</v>
      </c>
      <c r="O297" s="16">
        <v>2355.1999999999998</v>
      </c>
      <c r="P297" s="15">
        <v>552.70000000000005</v>
      </c>
      <c r="Q297" s="16">
        <v>1802.5</v>
      </c>
      <c r="R297" s="15">
        <v>768.6</v>
      </c>
      <c r="S297" s="15">
        <v>868.9</v>
      </c>
      <c r="T297" s="15">
        <v>602.4</v>
      </c>
      <c r="U297" s="15">
        <v>266.5</v>
      </c>
      <c r="V297" s="15">
        <v>943.7</v>
      </c>
      <c r="W297" s="15">
        <v>575.79999999999995</v>
      </c>
      <c r="X297" s="15">
        <v>822.6</v>
      </c>
      <c r="Y297" s="16">
        <v>1536.4</v>
      </c>
      <c r="Z297" s="15">
        <v>721.9</v>
      </c>
      <c r="AA297" s="15">
        <v>976.4</v>
      </c>
      <c r="AB297" s="15">
        <v>713.4</v>
      </c>
      <c r="AC297" s="15">
        <v>821.5</v>
      </c>
      <c r="AD297" s="15" t="s">
        <v>228</v>
      </c>
    </row>
    <row r="298" spans="1:30" x14ac:dyDescent="0.35">
      <c r="A298" s="10">
        <v>36770</v>
      </c>
      <c r="B298" s="16">
        <v>14883.9</v>
      </c>
      <c r="C298" s="16">
        <v>3897.3</v>
      </c>
      <c r="D298" s="15">
        <v>375.4</v>
      </c>
      <c r="E298" s="15">
        <v>281.3</v>
      </c>
      <c r="F298" s="15">
        <v>89.3</v>
      </c>
      <c r="G298" s="15">
        <v>29.7</v>
      </c>
      <c r="H298" s="15">
        <v>162.30000000000001</v>
      </c>
      <c r="I298" s="15">
        <v>115.2</v>
      </c>
      <c r="J298" s="15">
        <v>865.1</v>
      </c>
      <c r="K298" s="16">
        <v>2260.4</v>
      </c>
      <c r="L298" s="16">
        <v>1367.8</v>
      </c>
      <c r="M298" s="15">
        <v>892.6</v>
      </c>
      <c r="N298" s="16">
        <v>10986.6</v>
      </c>
      <c r="O298" s="16">
        <v>2327.3000000000002</v>
      </c>
      <c r="P298" s="15">
        <v>550.79999999999995</v>
      </c>
      <c r="Q298" s="16">
        <v>1776.6</v>
      </c>
      <c r="R298" s="15">
        <v>767.8</v>
      </c>
      <c r="S298" s="15">
        <v>845.4</v>
      </c>
      <c r="T298" s="15">
        <v>594</v>
      </c>
      <c r="U298" s="15">
        <v>251.4</v>
      </c>
      <c r="V298" s="15">
        <v>944.7</v>
      </c>
      <c r="W298" s="15">
        <v>552.6</v>
      </c>
      <c r="X298" s="15">
        <v>954.3</v>
      </c>
      <c r="Y298" s="16">
        <v>1521.4</v>
      </c>
      <c r="Z298" s="15">
        <v>693.3</v>
      </c>
      <c r="AA298" s="15">
        <v>941.2</v>
      </c>
      <c r="AB298" s="15">
        <v>669.4</v>
      </c>
      <c r="AC298" s="15">
        <v>769.3</v>
      </c>
      <c r="AD298" s="15" t="s">
        <v>228</v>
      </c>
    </row>
    <row r="299" spans="1:30" x14ac:dyDescent="0.35">
      <c r="A299" s="10">
        <v>36800</v>
      </c>
      <c r="B299" s="16">
        <v>14896.3</v>
      </c>
      <c r="C299" s="16">
        <v>3863.5</v>
      </c>
      <c r="D299" s="15">
        <v>362.5</v>
      </c>
      <c r="E299" s="15">
        <v>276.10000000000002</v>
      </c>
      <c r="F299" s="15">
        <v>87.7</v>
      </c>
      <c r="G299" s="15">
        <v>23.7</v>
      </c>
      <c r="H299" s="15">
        <v>164.7</v>
      </c>
      <c r="I299" s="15">
        <v>116.7</v>
      </c>
      <c r="J299" s="15">
        <v>835.8</v>
      </c>
      <c r="K299" s="16">
        <v>2272.5</v>
      </c>
      <c r="L299" s="16">
        <v>1380.9</v>
      </c>
      <c r="M299" s="15">
        <v>891.6</v>
      </c>
      <c r="N299" s="16">
        <v>11032.8</v>
      </c>
      <c r="O299" s="16">
        <v>2327.9</v>
      </c>
      <c r="P299" s="15">
        <v>520.6</v>
      </c>
      <c r="Q299" s="16">
        <v>1807.2</v>
      </c>
      <c r="R299" s="15">
        <v>777.7</v>
      </c>
      <c r="S299" s="15">
        <v>864.8</v>
      </c>
      <c r="T299" s="15">
        <v>612.29999999999995</v>
      </c>
      <c r="U299" s="15">
        <v>252.5</v>
      </c>
      <c r="V299" s="15">
        <v>959.3</v>
      </c>
      <c r="W299" s="15">
        <v>542.5</v>
      </c>
      <c r="X299" s="15">
        <v>978.4</v>
      </c>
      <c r="Y299" s="16">
        <v>1526.8</v>
      </c>
      <c r="Z299" s="15">
        <v>688.5</v>
      </c>
      <c r="AA299" s="15">
        <v>918.8</v>
      </c>
      <c r="AB299" s="15">
        <v>678.3</v>
      </c>
      <c r="AC299" s="15">
        <v>769.8</v>
      </c>
      <c r="AD299" s="15" t="s">
        <v>228</v>
      </c>
    </row>
    <row r="300" spans="1:30" x14ac:dyDescent="0.35">
      <c r="A300" s="10">
        <v>36831</v>
      </c>
      <c r="B300" s="16">
        <v>14846.2</v>
      </c>
      <c r="C300" s="16">
        <v>3809.8</v>
      </c>
      <c r="D300" s="15">
        <v>336.2</v>
      </c>
      <c r="E300" s="15">
        <v>272.60000000000002</v>
      </c>
      <c r="F300" s="15">
        <v>84.3</v>
      </c>
      <c r="G300" s="15">
        <v>23.9</v>
      </c>
      <c r="H300" s="15">
        <v>164.4</v>
      </c>
      <c r="I300" s="15">
        <v>118.3</v>
      </c>
      <c r="J300" s="15">
        <v>830.4</v>
      </c>
      <c r="K300" s="16">
        <v>2252.4</v>
      </c>
      <c r="L300" s="16">
        <v>1372.2</v>
      </c>
      <c r="M300" s="15">
        <v>880.2</v>
      </c>
      <c r="N300" s="16">
        <v>11036.4</v>
      </c>
      <c r="O300" s="16">
        <v>2336.8000000000002</v>
      </c>
      <c r="P300" s="15">
        <v>533.5</v>
      </c>
      <c r="Q300" s="16">
        <v>1803.3</v>
      </c>
      <c r="R300" s="15">
        <v>785.7</v>
      </c>
      <c r="S300" s="15">
        <v>874.2</v>
      </c>
      <c r="T300" s="15">
        <v>635.6</v>
      </c>
      <c r="U300" s="15">
        <v>238.6</v>
      </c>
      <c r="V300" s="15">
        <v>975.4</v>
      </c>
      <c r="W300" s="15">
        <v>534</v>
      </c>
      <c r="X300" s="15">
        <v>998.4</v>
      </c>
      <c r="Y300" s="16">
        <v>1518.3</v>
      </c>
      <c r="Z300" s="15">
        <v>677.3</v>
      </c>
      <c r="AA300" s="15">
        <v>900.4</v>
      </c>
      <c r="AB300" s="15">
        <v>664.7</v>
      </c>
      <c r="AC300" s="15">
        <v>771.3</v>
      </c>
      <c r="AD300" s="15" t="s">
        <v>228</v>
      </c>
    </row>
    <row r="301" spans="1:30" x14ac:dyDescent="0.35">
      <c r="A301" s="10">
        <v>36861</v>
      </c>
      <c r="B301" s="16">
        <v>14822.2</v>
      </c>
      <c r="C301" s="16">
        <v>3740</v>
      </c>
      <c r="D301" s="15">
        <v>321.8</v>
      </c>
      <c r="E301" s="15">
        <v>262.8</v>
      </c>
      <c r="F301" s="15">
        <v>78.5</v>
      </c>
      <c r="G301" s="15">
        <v>22.4</v>
      </c>
      <c r="H301" s="15">
        <v>161.9</v>
      </c>
      <c r="I301" s="15">
        <v>115.8</v>
      </c>
      <c r="J301" s="15">
        <v>790.3</v>
      </c>
      <c r="K301" s="16">
        <v>2249.3000000000002</v>
      </c>
      <c r="L301" s="16">
        <v>1345</v>
      </c>
      <c r="M301" s="15">
        <v>904.4</v>
      </c>
      <c r="N301" s="16">
        <v>11082.2</v>
      </c>
      <c r="O301" s="16">
        <v>2387.5</v>
      </c>
      <c r="P301" s="15">
        <v>522.20000000000005</v>
      </c>
      <c r="Q301" s="16">
        <v>1865.3</v>
      </c>
      <c r="R301" s="15">
        <v>777.2</v>
      </c>
      <c r="S301" s="15">
        <v>876.2</v>
      </c>
      <c r="T301" s="15">
        <v>644.79999999999995</v>
      </c>
      <c r="U301" s="15">
        <v>231.4</v>
      </c>
      <c r="V301" s="15">
        <v>975.8</v>
      </c>
      <c r="W301" s="15">
        <v>513.29999999999995</v>
      </c>
      <c r="X301" s="15">
        <v>983.4</v>
      </c>
      <c r="Y301" s="16">
        <v>1525.7</v>
      </c>
      <c r="Z301" s="15">
        <v>683.7</v>
      </c>
      <c r="AA301" s="15">
        <v>923.8</v>
      </c>
      <c r="AB301" s="15">
        <v>671.8</v>
      </c>
      <c r="AC301" s="15">
        <v>763.4</v>
      </c>
      <c r="AD301" s="15" t="s">
        <v>228</v>
      </c>
    </row>
    <row r="302" spans="1:30" x14ac:dyDescent="0.35">
      <c r="A302" s="10">
        <v>36892</v>
      </c>
      <c r="B302" s="16">
        <v>14526</v>
      </c>
      <c r="C302" s="16">
        <v>3614.9</v>
      </c>
      <c r="D302" s="15">
        <v>311.3</v>
      </c>
      <c r="E302" s="15">
        <v>256.39999999999998</v>
      </c>
      <c r="F302" s="15">
        <v>74.099999999999994</v>
      </c>
      <c r="G302" s="15">
        <v>20.100000000000001</v>
      </c>
      <c r="H302" s="15">
        <v>162.1</v>
      </c>
      <c r="I302" s="15">
        <v>118.2</v>
      </c>
      <c r="J302" s="15">
        <v>728.9</v>
      </c>
      <c r="K302" s="16">
        <v>2200.1999999999998</v>
      </c>
      <c r="L302" s="16">
        <v>1322.3</v>
      </c>
      <c r="M302" s="15">
        <v>877.9</v>
      </c>
      <c r="N302" s="16">
        <v>10911.1</v>
      </c>
      <c r="O302" s="16">
        <v>2329.3000000000002</v>
      </c>
      <c r="P302" s="15">
        <v>511.9</v>
      </c>
      <c r="Q302" s="16">
        <v>1817.3</v>
      </c>
      <c r="R302" s="15">
        <v>771.3</v>
      </c>
      <c r="S302" s="15">
        <v>857.5</v>
      </c>
      <c r="T302" s="15">
        <v>631.5</v>
      </c>
      <c r="U302" s="15">
        <v>226</v>
      </c>
      <c r="V302" s="15">
        <v>973.4</v>
      </c>
      <c r="W302" s="15">
        <v>481.3</v>
      </c>
      <c r="X302" s="15">
        <v>990</v>
      </c>
      <c r="Y302" s="16">
        <v>1525.9</v>
      </c>
      <c r="Z302" s="15">
        <v>671.8</v>
      </c>
      <c r="AA302" s="15">
        <v>900</v>
      </c>
      <c r="AB302" s="15">
        <v>651.20000000000005</v>
      </c>
      <c r="AC302" s="15">
        <v>759.4</v>
      </c>
      <c r="AD302" s="15" t="s">
        <v>228</v>
      </c>
    </row>
    <row r="303" spans="1:30" x14ac:dyDescent="0.35">
      <c r="A303" s="10">
        <v>36923</v>
      </c>
      <c r="B303" s="16">
        <v>14572.4</v>
      </c>
      <c r="C303" s="16">
        <v>3612.5</v>
      </c>
      <c r="D303" s="15">
        <v>303.7</v>
      </c>
      <c r="E303" s="15">
        <v>258.8</v>
      </c>
      <c r="F303" s="15">
        <v>73.3</v>
      </c>
      <c r="G303" s="15">
        <v>20.6</v>
      </c>
      <c r="H303" s="15">
        <v>164.8</v>
      </c>
      <c r="I303" s="15">
        <v>121.3</v>
      </c>
      <c r="J303" s="15">
        <v>747.3</v>
      </c>
      <c r="K303" s="16">
        <v>2181.4</v>
      </c>
      <c r="L303" s="16">
        <v>1320.3</v>
      </c>
      <c r="M303" s="15">
        <v>861.1</v>
      </c>
      <c r="N303" s="16">
        <v>10959.9</v>
      </c>
      <c r="O303" s="16">
        <v>2294.9</v>
      </c>
      <c r="P303" s="15">
        <v>534.4</v>
      </c>
      <c r="Q303" s="16">
        <v>1760.5</v>
      </c>
      <c r="R303" s="15">
        <v>773.9</v>
      </c>
      <c r="S303" s="15">
        <v>879.7</v>
      </c>
      <c r="T303" s="15">
        <v>639.5</v>
      </c>
      <c r="U303" s="15">
        <v>240.2</v>
      </c>
      <c r="V303" s="15">
        <v>988.1</v>
      </c>
      <c r="W303" s="15">
        <v>502.4</v>
      </c>
      <c r="X303" s="16">
        <v>1013.2</v>
      </c>
      <c r="Y303" s="16">
        <v>1529.4</v>
      </c>
      <c r="Z303" s="15">
        <v>669.4</v>
      </c>
      <c r="AA303" s="15">
        <v>903.4</v>
      </c>
      <c r="AB303" s="15">
        <v>649.29999999999995</v>
      </c>
      <c r="AC303" s="15">
        <v>756.2</v>
      </c>
      <c r="AD303" s="15" t="s">
        <v>228</v>
      </c>
    </row>
    <row r="304" spans="1:30" x14ac:dyDescent="0.35">
      <c r="A304" s="10">
        <v>36951</v>
      </c>
      <c r="B304" s="16">
        <v>14619.1</v>
      </c>
      <c r="C304" s="16">
        <v>3637</v>
      </c>
      <c r="D304" s="15">
        <v>311.5</v>
      </c>
      <c r="E304" s="15">
        <v>258.3</v>
      </c>
      <c r="F304" s="15">
        <v>63.7</v>
      </c>
      <c r="G304" s="15">
        <v>24.1</v>
      </c>
      <c r="H304" s="15">
        <v>170.6</v>
      </c>
      <c r="I304" s="15">
        <v>117</v>
      </c>
      <c r="J304" s="15">
        <v>752.9</v>
      </c>
      <c r="K304" s="16">
        <v>2197.1999999999998</v>
      </c>
      <c r="L304" s="16">
        <v>1340.2</v>
      </c>
      <c r="M304" s="15">
        <v>857</v>
      </c>
      <c r="N304" s="16">
        <v>10982.1</v>
      </c>
      <c r="O304" s="16">
        <v>2281.9</v>
      </c>
      <c r="P304" s="15">
        <v>534.70000000000005</v>
      </c>
      <c r="Q304" s="16">
        <v>1747.1</v>
      </c>
      <c r="R304" s="15">
        <v>773.3</v>
      </c>
      <c r="S304" s="15">
        <v>861.1</v>
      </c>
      <c r="T304" s="15">
        <v>631.79999999999995</v>
      </c>
      <c r="U304" s="15">
        <v>229.4</v>
      </c>
      <c r="V304" s="16">
        <v>1009.4</v>
      </c>
      <c r="W304" s="15">
        <v>496.5</v>
      </c>
      <c r="X304" s="16">
        <v>1007.8</v>
      </c>
      <c r="Y304" s="16">
        <v>1539.6</v>
      </c>
      <c r="Z304" s="15">
        <v>688.6</v>
      </c>
      <c r="AA304" s="15">
        <v>917.7</v>
      </c>
      <c r="AB304" s="15">
        <v>651</v>
      </c>
      <c r="AC304" s="15">
        <v>755.2</v>
      </c>
      <c r="AD304" s="15" t="s">
        <v>228</v>
      </c>
    </row>
    <row r="305" spans="1:30" x14ac:dyDescent="0.35">
      <c r="A305" s="10">
        <v>36982</v>
      </c>
      <c r="B305" s="16">
        <v>14724.3</v>
      </c>
      <c r="C305" s="16">
        <v>3682.7</v>
      </c>
      <c r="D305" s="15">
        <v>329.1</v>
      </c>
      <c r="E305" s="15">
        <v>245.9</v>
      </c>
      <c r="F305" s="15">
        <v>57.3</v>
      </c>
      <c r="G305" s="15">
        <v>25.5</v>
      </c>
      <c r="H305" s="15">
        <v>163.19999999999999</v>
      </c>
      <c r="I305" s="15">
        <v>119</v>
      </c>
      <c r="J305" s="15">
        <v>780.3</v>
      </c>
      <c r="K305" s="16">
        <v>2208.3000000000002</v>
      </c>
      <c r="L305" s="16">
        <v>1314.3</v>
      </c>
      <c r="M305" s="15">
        <v>894</v>
      </c>
      <c r="N305" s="16">
        <v>11041.6</v>
      </c>
      <c r="O305" s="16">
        <v>2301.6</v>
      </c>
      <c r="P305" s="15">
        <v>538.20000000000005</v>
      </c>
      <c r="Q305" s="16">
        <v>1763.5</v>
      </c>
      <c r="R305" s="15">
        <v>774.1</v>
      </c>
      <c r="S305" s="15">
        <v>870.3</v>
      </c>
      <c r="T305" s="15">
        <v>643.6</v>
      </c>
      <c r="U305" s="15">
        <v>226.7</v>
      </c>
      <c r="V305" s="16">
        <v>1013.5</v>
      </c>
      <c r="W305" s="15">
        <v>506.7</v>
      </c>
      <c r="X305" s="16">
        <v>1006.2</v>
      </c>
      <c r="Y305" s="16">
        <v>1536.2</v>
      </c>
      <c r="Z305" s="15">
        <v>687.2</v>
      </c>
      <c r="AA305" s="15">
        <v>916.8</v>
      </c>
      <c r="AB305" s="15">
        <v>656.6</v>
      </c>
      <c r="AC305" s="15">
        <v>772.3</v>
      </c>
      <c r="AD305" s="15" t="s">
        <v>228</v>
      </c>
    </row>
    <row r="306" spans="1:30" x14ac:dyDescent="0.35">
      <c r="A306" s="10">
        <v>37012</v>
      </c>
      <c r="B306" s="16">
        <v>15080.9</v>
      </c>
      <c r="C306" s="16">
        <v>3826.2</v>
      </c>
      <c r="D306" s="15">
        <v>335.4</v>
      </c>
      <c r="E306" s="15">
        <v>279.60000000000002</v>
      </c>
      <c r="F306" s="15">
        <v>71.2</v>
      </c>
      <c r="G306" s="15">
        <v>35.799999999999997</v>
      </c>
      <c r="H306" s="15">
        <v>172.6</v>
      </c>
      <c r="I306" s="15">
        <v>122</v>
      </c>
      <c r="J306" s="15">
        <v>842.4</v>
      </c>
      <c r="K306" s="16">
        <v>2246.8000000000002</v>
      </c>
      <c r="L306" s="16">
        <v>1344.8</v>
      </c>
      <c r="M306" s="15">
        <v>902</v>
      </c>
      <c r="N306" s="16">
        <v>11254.7</v>
      </c>
      <c r="O306" s="16">
        <v>2357.9</v>
      </c>
      <c r="P306" s="15">
        <v>552.20000000000005</v>
      </c>
      <c r="Q306" s="16">
        <v>1805.8</v>
      </c>
      <c r="R306" s="15">
        <v>793.6</v>
      </c>
      <c r="S306" s="15">
        <v>888.6</v>
      </c>
      <c r="T306" s="15">
        <v>650.79999999999995</v>
      </c>
      <c r="U306" s="15">
        <v>237.7</v>
      </c>
      <c r="V306" s="15">
        <v>997.9</v>
      </c>
      <c r="W306" s="15">
        <v>533.70000000000005</v>
      </c>
      <c r="X306" s="15">
        <v>997</v>
      </c>
      <c r="Y306" s="16">
        <v>1535.8</v>
      </c>
      <c r="Z306" s="15">
        <v>730.7</v>
      </c>
      <c r="AA306" s="15">
        <v>953.3</v>
      </c>
      <c r="AB306" s="15">
        <v>661.2</v>
      </c>
      <c r="AC306" s="15">
        <v>805.1</v>
      </c>
      <c r="AD306" s="15" t="s">
        <v>228</v>
      </c>
    </row>
    <row r="307" spans="1:30" x14ac:dyDescent="0.35">
      <c r="A307" s="10">
        <v>37043</v>
      </c>
      <c r="B307" s="16">
        <v>15230.6</v>
      </c>
      <c r="C307" s="16">
        <v>3900.8</v>
      </c>
      <c r="D307" s="15">
        <v>341</v>
      </c>
      <c r="E307" s="15">
        <v>295.10000000000002</v>
      </c>
      <c r="F307" s="15">
        <v>79.400000000000006</v>
      </c>
      <c r="G307" s="15">
        <v>32.9</v>
      </c>
      <c r="H307" s="15">
        <v>182.7</v>
      </c>
      <c r="I307" s="15">
        <v>127.7</v>
      </c>
      <c r="J307" s="15">
        <v>877.7</v>
      </c>
      <c r="K307" s="16">
        <v>2259.3000000000002</v>
      </c>
      <c r="L307" s="16">
        <v>1333.3</v>
      </c>
      <c r="M307" s="15">
        <v>926</v>
      </c>
      <c r="N307" s="16">
        <v>11329.7</v>
      </c>
      <c r="O307" s="16">
        <v>2361.8000000000002</v>
      </c>
      <c r="P307" s="15">
        <v>551.70000000000005</v>
      </c>
      <c r="Q307" s="16">
        <v>1810.1</v>
      </c>
      <c r="R307" s="15">
        <v>799.9</v>
      </c>
      <c r="S307" s="15">
        <v>886.6</v>
      </c>
      <c r="T307" s="15">
        <v>646</v>
      </c>
      <c r="U307" s="15">
        <v>240.6</v>
      </c>
      <c r="V307" s="16">
        <v>1013</v>
      </c>
      <c r="W307" s="15">
        <v>549</v>
      </c>
      <c r="X307" s="15">
        <v>983.9</v>
      </c>
      <c r="Y307" s="16">
        <v>1545.3</v>
      </c>
      <c r="Z307" s="15">
        <v>731.7</v>
      </c>
      <c r="AA307" s="15">
        <v>973</v>
      </c>
      <c r="AB307" s="15">
        <v>671.1</v>
      </c>
      <c r="AC307" s="15">
        <v>814.4</v>
      </c>
      <c r="AD307" s="15" t="s">
        <v>228</v>
      </c>
    </row>
    <row r="308" spans="1:30" x14ac:dyDescent="0.35">
      <c r="A308" s="10">
        <v>37073</v>
      </c>
      <c r="B308" s="16">
        <v>15297.8</v>
      </c>
      <c r="C308" s="16">
        <v>3958.3</v>
      </c>
      <c r="D308" s="15">
        <v>357</v>
      </c>
      <c r="E308" s="15">
        <v>304.2</v>
      </c>
      <c r="F308" s="15">
        <v>87.2</v>
      </c>
      <c r="G308" s="15">
        <v>31</v>
      </c>
      <c r="H308" s="15">
        <v>186</v>
      </c>
      <c r="I308" s="15">
        <v>127.6</v>
      </c>
      <c r="J308" s="15">
        <v>892.5</v>
      </c>
      <c r="K308" s="16">
        <v>2277.1</v>
      </c>
      <c r="L308" s="16">
        <v>1366</v>
      </c>
      <c r="M308" s="15">
        <v>911.1</v>
      </c>
      <c r="N308" s="16">
        <v>11339.4</v>
      </c>
      <c r="O308" s="16">
        <v>2405.8000000000002</v>
      </c>
      <c r="P308" s="15">
        <v>567.29999999999995</v>
      </c>
      <c r="Q308" s="16">
        <v>1838.5</v>
      </c>
      <c r="R308" s="15">
        <v>783</v>
      </c>
      <c r="S308" s="15">
        <v>884</v>
      </c>
      <c r="T308" s="15">
        <v>645.9</v>
      </c>
      <c r="U308" s="15">
        <v>238.2</v>
      </c>
      <c r="V308" s="15">
        <v>989.7</v>
      </c>
      <c r="W308" s="15">
        <v>570.5</v>
      </c>
      <c r="X308" s="15">
        <v>860.9</v>
      </c>
      <c r="Y308" s="16">
        <v>1552.2</v>
      </c>
      <c r="Z308" s="15">
        <v>766.9</v>
      </c>
      <c r="AA308" s="16">
        <v>1025.3</v>
      </c>
      <c r="AB308" s="15">
        <v>682.8</v>
      </c>
      <c r="AC308" s="15">
        <v>818.3</v>
      </c>
      <c r="AD308" s="15" t="s">
        <v>228</v>
      </c>
    </row>
    <row r="309" spans="1:30" x14ac:dyDescent="0.35">
      <c r="A309" s="10">
        <v>37104</v>
      </c>
      <c r="B309" s="16">
        <v>15273.1</v>
      </c>
      <c r="C309" s="16">
        <v>3965.3</v>
      </c>
      <c r="D309" s="15">
        <v>350.8</v>
      </c>
      <c r="E309" s="15">
        <v>308.7</v>
      </c>
      <c r="F309" s="15">
        <v>88</v>
      </c>
      <c r="G309" s="15">
        <v>29.6</v>
      </c>
      <c r="H309" s="15">
        <v>191.2</v>
      </c>
      <c r="I309" s="15">
        <v>129.6</v>
      </c>
      <c r="J309" s="15">
        <v>886.1</v>
      </c>
      <c r="K309" s="16">
        <v>2290</v>
      </c>
      <c r="L309" s="16">
        <v>1355</v>
      </c>
      <c r="M309" s="15">
        <v>935</v>
      </c>
      <c r="N309" s="16">
        <v>11307.9</v>
      </c>
      <c r="O309" s="16">
        <v>2389.3000000000002</v>
      </c>
      <c r="P309" s="15">
        <v>562.4</v>
      </c>
      <c r="Q309" s="16">
        <v>1826.9</v>
      </c>
      <c r="R309" s="15">
        <v>797.4</v>
      </c>
      <c r="S309" s="15">
        <v>885</v>
      </c>
      <c r="T309" s="15">
        <v>639.5</v>
      </c>
      <c r="U309" s="15">
        <v>245.4</v>
      </c>
      <c r="V309" s="15">
        <v>978</v>
      </c>
      <c r="W309" s="15">
        <v>574.9</v>
      </c>
      <c r="X309" s="15">
        <v>831.4</v>
      </c>
      <c r="Y309" s="16">
        <v>1569.8</v>
      </c>
      <c r="Z309" s="15">
        <v>767.6</v>
      </c>
      <c r="AA309" s="16">
        <v>1013.4</v>
      </c>
      <c r="AB309" s="15">
        <v>671.3</v>
      </c>
      <c r="AC309" s="15">
        <v>830</v>
      </c>
      <c r="AD309" s="15" t="s">
        <v>228</v>
      </c>
    </row>
    <row r="310" spans="1:30" x14ac:dyDescent="0.35">
      <c r="A310" s="10">
        <v>37135</v>
      </c>
      <c r="B310" s="16">
        <v>15029.5</v>
      </c>
      <c r="C310" s="16">
        <v>3855.9</v>
      </c>
      <c r="D310" s="15">
        <v>326.7</v>
      </c>
      <c r="E310" s="15">
        <v>291.10000000000002</v>
      </c>
      <c r="F310" s="15">
        <v>84.9</v>
      </c>
      <c r="G310" s="15">
        <v>25.5</v>
      </c>
      <c r="H310" s="15">
        <v>180.7</v>
      </c>
      <c r="I310" s="15">
        <v>121.6</v>
      </c>
      <c r="J310" s="15">
        <v>872</v>
      </c>
      <c r="K310" s="16">
        <v>2244.5</v>
      </c>
      <c r="L310" s="16">
        <v>1333.6</v>
      </c>
      <c r="M310" s="15">
        <v>910.9</v>
      </c>
      <c r="N310" s="16">
        <v>11173.6</v>
      </c>
      <c r="O310" s="16">
        <v>2366.9</v>
      </c>
      <c r="P310" s="15">
        <v>555.5</v>
      </c>
      <c r="Q310" s="16">
        <v>1811.4</v>
      </c>
      <c r="R310" s="15">
        <v>785</v>
      </c>
      <c r="S310" s="15">
        <v>874</v>
      </c>
      <c r="T310" s="15">
        <v>623.5</v>
      </c>
      <c r="U310" s="15">
        <v>250.5</v>
      </c>
      <c r="V310" s="15">
        <v>972.3</v>
      </c>
      <c r="W310" s="15">
        <v>553.1</v>
      </c>
      <c r="X310" s="15">
        <v>967.3</v>
      </c>
      <c r="Y310" s="16">
        <v>1550.7</v>
      </c>
      <c r="Z310" s="15">
        <v>712.4</v>
      </c>
      <c r="AA310" s="15">
        <v>942.8</v>
      </c>
      <c r="AB310" s="15">
        <v>673.5</v>
      </c>
      <c r="AC310" s="15">
        <v>775.4</v>
      </c>
      <c r="AD310" s="15" t="s">
        <v>228</v>
      </c>
    </row>
    <row r="311" spans="1:30" x14ac:dyDescent="0.35">
      <c r="A311" s="10">
        <v>37165</v>
      </c>
      <c r="B311" s="16">
        <v>15023</v>
      </c>
      <c r="C311" s="16">
        <v>3809.6</v>
      </c>
      <c r="D311" s="15">
        <v>318.7</v>
      </c>
      <c r="E311" s="15">
        <v>281.60000000000002</v>
      </c>
      <c r="F311" s="15">
        <v>77.400000000000006</v>
      </c>
      <c r="G311" s="15">
        <v>22.8</v>
      </c>
      <c r="H311" s="15">
        <v>181.4</v>
      </c>
      <c r="I311" s="15">
        <v>122.5</v>
      </c>
      <c r="J311" s="15">
        <v>857.6</v>
      </c>
      <c r="K311" s="16">
        <v>2229.1</v>
      </c>
      <c r="L311" s="16">
        <v>1320.4</v>
      </c>
      <c r="M311" s="15">
        <v>908.8</v>
      </c>
      <c r="N311" s="16">
        <v>11213.4</v>
      </c>
      <c r="O311" s="16">
        <v>2388.1</v>
      </c>
      <c r="P311" s="15">
        <v>558.9</v>
      </c>
      <c r="Q311" s="16">
        <v>1829.2</v>
      </c>
      <c r="R311" s="15">
        <v>776.9</v>
      </c>
      <c r="S311" s="15">
        <v>874.3</v>
      </c>
      <c r="T311" s="15">
        <v>619.70000000000005</v>
      </c>
      <c r="U311" s="15">
        <v>254.7</v>
      </c>
      <c r="V311" s="15">
        <v>970.5</v>
      </c>
      <c r="W311" s="15">
        <v>545.1</v>
      </c>
      <c r="X311" s="16">
        <v>1007.9</v>
      </c>
      <c r="Y311" s="16">
        <v>1545.1</v>
      </c>
      <c r="Z311" s="15">
        <v>717.7</v>
      </c>
      <c r="AA311" s="15">
        <v>953</v>
      </c>
      <c r="AB311" s="15">
        <v>654.4</v>
      </c>
      <c r="AC311" s="15">
        <v>780.4</v>
      </c>
      <c r="AD311" s="15" t="s">
        <v>228</v>
      </c>
    </row>
    <row r="312" spans="1:30" x14ac:dyDescent="0.35">
      <c r="A312" s="10">
        <v>37196</v>
      </c>
      <c r="B312" s="16">
        <v>14951.4</v>
      </c>
      <c r="C312" s="16">
        <v>3707.8</v>
      </c>
      <c r="D312" s="15">
        <v>304.2</v>
      </c>
      <c r="E312" s="15">
        <v>272.5</v>
      </c>
      <c r="F312" s="15">
        <v>71.5</v>
      </c>
      <c r="G312" s="15">
        <v>18.399999999999999</v>
      </c>
      <c r="H312" s="15">
        <v>182.6</v>
      </c>
      <c r="I312" s="15">
        <v>124.1</v>
      </c>
      <c r="J312" s="15">
        <v>832.1</v>
      </c>
      <c r="K312" s="16">
        <v>2174.9</v>
      </c>
      <c r="L312" s="16">
        <v>1297.2</v>
      </c>
      <c r="M312" s="15">
        <v>877.8</v>
      </c>
      <c r="N312" s="16">
        <v>11243.5</v>
      </c>
      <c r="O312" s="16">
        <v>2439</v>
      </c>
      <c r="P312" s="15">
        <v>579.79999999999995</v>
      </c>
      <c r="Q312" s="16">
        <v>1859.2</v>
      </c>
      <c r="R312" s="15">
        <v>757</v>
      </c>
      <c r="S312" s="15">
        <v>876.3</v>
      </c>
      <c r="T312" s="15">
        <v>627.79999999999995</v>
      </c>
      <c r="U312" s="15">
        <v>248.5</v>
      </c>
      <c r="V312" s="15">
        <v>984</v>
      </c>
      <c r="W312" s="15">
        <v>550.1</v>
      </c>
      <c r="X312" s="16">
        <v>1011</v>
      </c>
      <c r="Y312" s="16">
        <v>1557.5</v>
      </c>
      <c r="Z312" s="15">
        <v>692.4</v>
      </c>
      <c r="AA312" s="15">
        <v>927</v>
      </c>
      <c r="AB312" s="15">
        <v>670.9</v>
      </c>
      <c r="AC312" s="15">
        <v>778.4</v>
      </c>
      <c r="AD312" s="15" t="s">
        <v>228</v>
      </c>
    </row>
    <row r="313" spans="1:30" x14ac:dyDescent="0.35">
      <c r="A313" s="10">
        <v>37226</v>
      </c>
      <c r="B313" s="16">
        <v>14859.5</v>
      </c>
      <c r="C313" s="16">
        <v>3625.3</v>
      </c>
      <c r="D313" s="15">
        <v>281.3</v>
      </c>
      <c r="E313" s="15">
        <v>264.39999999999998</v>
      </c>
      <c r="F313" s="15">
        <v>62.9</v>
      </c>
      <c r="G313" s="15">
        <v>22.5</v>
      </c>
      <c r="H313" s="15">
        <v>179</v>
      </c>
      <c r="I313" s="15">
        <v>123</v>
      </c>
      <c r="J313" s="15">
        <v>801.1</v>
      </c>
      <c r="K313" s="16">
        <v>2155.6</v>
      </c>
      <c r="L313" s="16">
        <v>1304.8</v>
      </c>
      <c r="M313" s="15">
        <v>850.8</v>
      </c>
      <c r="N313" s="16">
        <v>11234.2</v>
      </c>
      <c r="O313" s="16">
        <v>2435.8000000000002</v>
      </c>
      <c r="P313" s="15">
        <v>572.20000000000005</v>
      </c>
      <c r="Q313" s="16">
        <v>1863.5</v>
      </c>
      <c r="R313" s="15">
        <v>748.9</v>
      </c>
      <c r="S313" s="15">
        <v>878.4</v>
      </c>
      <c r="T313" s="15">
        <v>621.6</v>
      </c>
      <c r="U313" s="15">
        <v>256.8</v>
      </c>
      <c r="V313" s="15">
        <v>967.2</v>
      </c>
      <c r="W313" s="15">
        <v>531.79999999999995</v>
      </c>
      <c r="X313" s="16">
        <v>1013.7</v>
      </c>
      <c r="Y313" s="16">
        <v>1559</v>
      </c>
      <c r="Z313" s="15">
        <v>683.1</v>
      </c>
      <c r="AA313" s="15">
        <v>951.2</v>
      </c>
      <c r="AB313" s="15">
        <v>680.5</v>
      </c>
      <c r="AC313" s="15">
        <v>784.8</v>
      </c>
      <c r="AD313" s="15" t="s">
        <v>228</v>
      </c>
    </row>
    <row r="314" spans="1:30" x14ac:dyDescent="0.35">
      <c r="A314" s="10">
        <v>37257</v>
      </c>
      <c r="B314" s="16">
        <v>14659.9</v>
      </c>
      <c r="C314" s="16">
        <v>3551.7</v>
      </c>
      <c r="D314" s="15">
        <v>276.60000000000002</v>
      </c>
      <c r="E314" s="15">
        <v>256.39999999999998</v>
      </c>
      <c r="F314" s="15">
        <v>63</v>
      </c>
      <c r="G314" s="15">
        <v>18.899999999999999</v>
      </c>
      <c r="H314" s="15">
        <v>174.5</v>
      </c>
      <c r="I314" s="15">
        <v>123.3</v>
      </c>
      <c r="J314" s="15">
        <v>753.8</v>
      </c>
      <c r="K314" s="16">
        <v>2141.5</v>
      </c>
      <c r="L314" s="16">
        <v>1276.2</v>
      </c>
      <c r="M314" s="15">
        <v>865.3</v>
      </c>
      <c r="N314" s="16">
        <v>11108.3</v>
      </c>
      <c r="O314" s="16">
        <v>2333.9</v>
      </c>
      <c r="P314" s="15">
        <v>554.29999999999995</v>
      </c>
      <c r="Q314" s="16">
        <v>1779.6</v>
      </c>
      <c r="R314" s="15">
        <v>728.4</v>
      </c>
      <c r="S314" s="15">
        <v>876.1</v>
      </c>
      <c r="T314" s="15">
        <v>633.79999999999995</v>
      </c>
      <c r="U314" s="15">
        <v>242.3</v>
      </c>
      <c r="V314" s="15">
        <v>966.5</v>
      </c>
      <c r="W314" s="15">
        <v>521.9</v>
      </c>
      <c r="X314" s="16">
        <v>1044</v>
      </c>
      <c r="Y314" s="16">
        <v>1563.9</v>
      </c>
      <c r="Z314" s="15">
        <v>678.2</v>
      </c>
      <c r="AA314" s="15">
        <v>948.7</v>
      </c>
      <c r="AB314" s="15">
        <v>664.6</v>
      </c>
      <c r="AC314" s="15">
        <v>782</v>
      </c>
      <c r="AD314" s="15" t="s">
        <v>228</v>
      </c>
    </row>
    <row r="315" spans="1:30" x14ac:dyDescent="0.35">
      <c r="A315" s="10">
        <v>37288</v>
      </c>
      <c r="B315" s="16">
        <v>14732.8</v>
      </c>
      <c r="C315" s="16">
        <v>3598.4</v>
      </c>
      <c r="D315" s="15">
        <v>270.89999999999998</v>
      </c>
      <c r="E315" s="15">
        <v>258.10000000000002</v>
      </c>
      <c r="F315" s="15">
        <v>63.9</v>
      </c>
      <c r="G315" s="15">
        <v>17.899999999999999</v>
      </c>
      <c r="H315" s="15">
        <v>176.3</v>
      </c>
      <c r="I315" s="15">
        <v>121.7</v>
      </c>
      <c r="J315" s="15">
        <v>764.2</v>
      </c>
      <c r="K315" s="16">
        <v>2183.5</v>
      </c>
      <c r="L315" s="16">
        <v>1306.4000000000001</v>
      </c>
      <c r="M315" s="15">
        <v>877</v>
      </c>
      <c r="N315" s="16">
        <v>11134.4</v>
      </c>
      <c r="O315" s="16">
        <v>2328.4</v>
      </c>
      <c r="P315" s="15">
        <v>541.79999999999995</v>
      </c>
      <c r="Q315" s="16">
        <v>1786.6</v>
      </c>
      <c r="R315" s="15">
        <v>741.4</v>
      </c>
      <c r="S315" s="15">
        <v>875.9</v>
      </c>
      <c r="T315" s="15">
        <v>635.6</v>
      </c>
      <c r="U315" s="15">
        <v>240.3</v>
      </c>
      <c r="V315" s="15">
        <v>974.5</v>
      </c>
      <c r="W315" s="15">
        <v>522.79999999999995</v>
      </c>
      <c r="X315" s="16">
        <v>1030.5</v>
      </c>
      <c r="Y315" s="16">
        <v>1563.5</v>
      </c>
      <c r="Z315" s="15">
        <v>697</v>
      </c>
      <c r="AA315" s="15">
        <v>949.8</v>
      </c>
      <c r="AB315" s="15">
        <v>664.5</v>
      </c>
      <c r="AC315" s="15">
        <v>786</v>
      </c>
      <c r="AD315" s="15" t="s">
        <v>228</v>
      </c>
    </row>
    <row r="316" spans="1:30" x14ac:dyDescent="0.35">
      <c r="A316" s="10">
        <v>37316</v>
      </c>
      <c r="B316" s="16">
        <v>14846.7</v>
      </c>
      <c r="C316" s="16">
        <v>3654.3</v>
      </c>
      <c r="D316" s="15">
        <v>292.2</v>
      </c>
      <c r="E316" s="15">
        <v>258.2</v>
      </c>
      <c r="F316" s="15">
        <v>61.5</v>
      </c>
      <c r="G316" s="15">
        <v>21.8</v>
      </c>
      <c r="H316" s="15">
        <v>174.9</v>
      </c>
      <c r="I316" s="15">
        <v>125.8</v>
      </c>
      <c r="J316" s="15">
        <v>762.8</v>
      </c>
      <c r="K316" s="16">
        <v>2215.4</v>
      </c>
      <c r="L316" s="16">
        <v>1341.3</v>
      </c>
      <c r="M316" s="15">
        <v>874.1</v>
      </c>
      <c r="N316" s="16">
        <v>11192.4</v>
      </c>
      <c r="O316" s="16">
        <v>2355.3000000000002</v>
      </c>
      <c r="P316" s="15">
        <v>547.70000000000005</v>
      </c>
      <c r="Q316" s="16">
        <v>1807.6</v>
      </c>
      <c r="R316" s="15">
        <v>725</v>
      </c>
      <c r="S316" s="15">
        <v>880.7</v>
      </c>
      <c r="T316" s="15">
        <v>644.70000000000005</v>
      </c>
      <c r="U316" s="15">
        <v>236</v>
      </c>
      <c r="V316" s="15">
        <v>974.1</v>
      </c>
      <c r="W316" s="15">
        <v>545.1</v>
      </c>
      <c r="X316" s="16">
        <v>1025.0999999999999</v>
      </c>
      <c r="Y316" s="16">
        <v>1571.6</v>
      </c>
      <c r="Z316" s="15">
        <v>691.2</v>
      </c>
      <c r="AA316" s="15">
        <v>955.6</v>
      </c>
      <c r="AB316" s="15">
        <v>671.8</v>
      </c>
      <c r="AC316" s="15">
        <v>796.9</v>
      </c>
      <c r="AD316" s="15" t="s">
        <v>228</v>
      </c>
    </row>
    <row r="317" spans="1:30" x14ac:dyDescent="0.35">
      <c r="A317" s="10">
        <v>37347</v>
      </c>
      <c r="B317" s="16">
        <v>14968.3</v>
      </c>
      <c r="C317" s="16">
        <v>3695.4</v>
      </c>
      <c r="D317" s="15">
        <v>305.8</v>
      </c>
      <c r="E317" s="15">
        <v>252.2</v>
      </c>
      <c r="F317" s="15">
        <v>56.3</v>
      </c>
      <c r="G317" s="15">
        <v>25.3</v>
      </c>
      <c r="H317" s="15">
        <v>170.6</v>
      </c>
      <c r="I317" s="15">
        <v>129.69999999999999</v>
      </c>
      <c r="J317" s="15">
        <v>786.2</v>
      </c>
      <c r="K317" s="16">
        <v>2221.4</v>
      </c>
      <c r="L317" s="16">
        <v>1342</v>
      </c>
      <c r="M317" s="15">
        <v>879.4</v>
      </c>
      <c r="N317" s="16">
        <v>11272.9</v>
      </c>
      <c r="O317" s="16">
        <v>2375.1999999999998</v>
      </c>
      <c r="P317" s="15">
        <v>549</v>
      </c>
      <c r="Q317" s="16">
        <v>1826.2</v>
      </c>
      <c r="R317" s="15">
        <v>744.4</v>
      </c>
      <c r="S317" s="15">
        <v>883.1</v>
      </c>
      <c r="T317" s="15">
        <v>651.70000000000005</v>
      </c>
      <c r="U317" s="15">
        <v>231.3</v>
      </c>
      <c r="V317" s="15">
        <v>964.3</v>
      </c>
      <c r="W317" s="15">
        <v>557.6</v>
      </c>
      <c r="X317" s="16">
        <v>1031.0999999999999</v>
      </c>
      <c r="Y317" s="16">
        <v>1585</v>
      </c>
      <c r="Z317" s="15">
        <v>707</v>
      </c>
      <c r="AA317" s="15">
        <v>962.3</v>
      </c>
      <c r="AB317" s="15">
        <v>681.4</v>
      </c>
      <c r="AC317" s="15">
        <v>781.6</v>
      </c>
      <c r="AD317" s="15" t="s">
        <v>228</v>
      </c>
    </row>
    <row r="318" spans="1:30" x14ac:dyDescent="0.35">
      <c r="A318" s="10">
        <v>37377</v>
      </c>
      <c r="B318" s="16">
        <v>15352</v>
      </c>
      <c r="C318" s="16">
        <v>3887.4</v>
      </c>
      <c r="D318" s="15">
        <v>326.2</v>
      </c>
      <c r="E318" s="15">
        <v>266.7</v>
      </c>
      <c r="F318" s="15">
        <v>65.7</v>
      </c>
      <c r="G318" s="15">
        <v>32.4</v>
      </c>
      <c r="H318" s="15">
        <v>168.6</v>
      </c>
      <c r="I318" s="15">
        <v>137.30000000000001</v>
      </c>
      <c r="J318" s="15">
        <v>873.6</v>
      </c>
      <c r="K318" s="16">
        <v>2283.6999999999998</v>
      </c>
      <c r="L318" s="16">
        <v>1365</v>
      </c>
      <c r="M318" s="15">
        <v>918.7</v>
      </c>
      <c r="N318" s="16">
        <v>11464.6</v>
      </c>
      <c r="O318" s="16">
        <v>2418.3000000000002</v>
      </c>
      <c r="P318" s="15">
        <v>541.20000000000005</v>
      </c>
      <c r="Q318" s="16">
        <v>1877.2</v>
      </c>
      <c r="R318" s="15">
        <v>755.4</v>
      </c>
      <c r="S318" s="15">
        <v>888.6</v>
      </c>
      <c r="T318" s="15">
        <v>653.1</v>
      </c>
      <c r="U318" s="15">
        <v>235.6</v>
      </c>
      <c r="V318" s="15">
        <v>978.6</v>
      </c>
      <c r="W318" s="15">
        <v>584.4</v>
      </c>
      <c r="X318" s="16">
        <v>1021.7</v>
      </c>
      <c r="Y318" s="16">
        <v>1595.2</v>
      </c>
      <c r="Z318" s="15">
        <v>720.4</v>
      </c>
      <c r="AA318" s="15">
        <v>996</v>
      </c>
      <c r="AB318" s="15">
        <v>700.4</v>
      </c>
      <c r="AC318" s="15">
        <v>805.4</v>
      </c>
      <c r="AD318" s="15" t="s">
        <v>228</v>
      </c>
    </row>
    <row r="319" spans="1:30" x14ac:dyDescent="0.35">
      <c r="A319" s="10">
        <v>37408</v>
      </c>
      <c r="B319" s="16">
        <v>15597.9</v>
      </c>
      <c r="C319" s="16">
        <v>4013.7</v>
      </c>
      <c r="D319" s="15">
        <v>336.4</v>
      </c>
      <c r="E319" s="15">
        <v>285.3</v>
      </c>
      <c r="F319" s="15">
        <v>80.2</v>
      </c>
      <c r="G319" s="15">
        <v>36</v>
      </c>
      <c r="H319" s="15">
        <v>169</v>
      </c>
      <c r="I319" s="15">
        <v>134.9</v>
      </c>
      <c r="J319" s="15">
        <v>914</v>
      </c>
      <c r="K319" s="16">
        <v>2343.1999999999998</v>
      </c>
      <c r="L319" s="16">
        <v>1397.7</v>
      </c>
      <c r="M319" s="15">
        <v>945.5</v>
      </c>
      <c r="N319" s="16">
        <v>11584.2</v>
      </c>
      <c r="O319" s="16">
        <v>2400.1999999999998</v>
      </c>
      <c r="P319" s="15">
        <v>546.5</v>
      </c>
      <c r="Q319" s="16">
        <v>1853.8</v>
      </c>
      <c r="R319" s="15">
        <v>766</v>
      </c>
      <c r="S319" s="15">
        <v>911.3</v>
      </c>
      <c r="T319" s="15">
        <v>667.1</v>
      </c>
      <c r="U319" s="15">
        <v>244.2</v>
      </c>
      <c r="V319" s="15">
        <v>992.1</v>
      </c>
      <c r="W319" s="15">
        <v>613.6</v>
      </c>
      <c r="X319" s="16">
        <v>1015.8</v>
      </c>
      <c r="Y319" s="16">
        <v>1615.3</v>
      </c>
      <c r="Z319" s="15">
        <v>747.6</v>
      </c>
      <c r="AA319" s="16">
        <v>1016.5</v>
      </c>
      <c r="AB319" s="15">
        <v>696.8</v>
      </c>
      <c r="AC319" s="15">
        <v>809</v>
      </c>
      <c r="AD319" s="15" t="s">
        <v>228</v>
      </c>
    </row>
    <row r="320" spans="1:30" x14ac:dyDescent="0.35">
      <c r="A320" s="10">
        <v>37438</v>
      </c>
      <c r="B320" s="16">
        <v>15688.9</v>
      </c>
      <c r="C320" s="16">
        <v>4101.3999999999996</v>
      </c>
      <c r="D320" s="15">
        <v>358.4</v>
      </c>
      <c r="E320" s="15">
        <v>294</v>
      </c>
      <c r="F320" s="15">
        <v>91.3</v>
      </c>
      <c r="G320" s="15">
        <v>31.2</v>
      </c>
      <c r="H320" s="15">
        <v>171.6</v>
      </c>
      <c r="I320" s="15">
        <v>137.30000000000001</v>
      </c>
      <c r="J320" s="15">
        <v>945.1</v>
      </c>
      <c r="K320" s="16">
        <v>2366.5</v>
      </c>
      <c r="L320" s="16">
        <v>1401.2</v>
      </c>
      <c r="M320" s="15">
        <v>965.3</v>
      </c>
      <c r="N320" s="16">
        <v>11587.6</v>
      </c>
      <c r="O320" s="16">
        <v>2420.3000000000002</v>
      </c>
      <c r="P320" s="15">
        <v>556.70000000000005</v>
      </c>
      <c r="Q320" s="16">
        <v>1863.5</v>
      </c>
      <c r="R320" s="15">
        <v>765.9</v>
      </c>
      <c r="S320" s="15">
        <v>915.7</v>
      </c>
      <c r="T320" s="15">
        <v>669.2</v>
      </c>
      <c r="U320" s="15">
        <v>246.6</v>
      </c>
      <c r="V320" s="15">
        <v>996.9</v>
      </c>
      <c r="W320" s="15">
        <v>619.1</v>
      </c>
      <c r="X320" s="15">
        <v>860.5</v>
      </c>
      <c r="Y320" s="16">
        <v>1650.2</v>
      </c>
      <c r="Z320" s="15">
        <v>787.3</v>
      </c>
      <c r="AA320" s="16">
        <v>1038</v>
      </c>
      <c r="AB320" s="15">
        <v>708.9</v>
      </c>
      <c r="AC320" s="15">
        <v>824.9</v>
      </c>
      <c r="AD320" s="15" t="s">
        <v>228</v>
      </c>
    </row>
    <row r="321" spans="1:30" x14ac:dyDescent="0.35">
      <c r="A321" s="10">
        <v>37469</v>
      </c>
      <c r="B321" s="16">
        <v>15740.1</v>
      </c>
      <c r="C321" s="16">
        <v>4143</v>
      </c>
      <c r="D321" s="15">
        <v>359.6</v>
      </c>
      <c r="E321" s="15">
        <v>288.60000000000002</v>
      </c>
      <c r="F321" s="15">
        <v>88.3</v>
      </c>
      <c r="G321" s="15">
        <v>32.4</v>
      </c>
      <c r="H321" s="15">
        <v>167.9</v>
      </c>
      <c r="I321" s="15">
        <v>136.9</v>
      </c>
      <c r="J321" s="15">
        <v>947.9</v>
      </c>
      <c r="K321" s="16">
        <v>2410.1</v>
      </c>
      <c r="L321" s="16">
        <v>1451</v>
      </c>
      <c r="M321" s="15">
        <v>959.1</v>
      </c>
      <c r="N321" s="16">
        <v>11597.1</v>
      </c>
      <c r="O321" s="16">
        <v>2429.4</v>
      </c>
      <c r="P321" s="15">
        <v>563.9</v>
      </c>
      <c r="Q321" s="16">
        <v>1865.6</v>
      </c>
      <c r="R321" s="15">
        <v>758.1</v>
      </c>
      <c r="S321" s="15">
        <v>917.3</v>
      </c>
      <c r="T321" s="15">
        <v>664.7</v>
      </c>
      <c r="U321" s="15">
        <v>252.6</v>
      </c>
      <c r="V321" s="15">
        <v>999</v>
      </c>
      <c r="W321" s="15">
        <v>631.20000000000005</v>
      </c>
      <c r="X321" s="15">
        <v>868.1</v>
      </c>
      <c r="Y321" s="16">
        <v>1648.3</v>
      </c>
      <c r="Z321" s="15">
        <v>790.7</v>
      </c>
      <c r="AA321" s="16">
        <v>1034.8</v>
      </c>
      <c r="AB321" s="15">
        <v>697.2</v>
      </c>
      <c r="AC321" s="15">
        <v>823.1</v>
      </c>
      <c r="AD321" s="15" t="s">
        <v>228</v>
      </c>
    </row>
    <row r="322" spans="1:30" x14ac:dyDescent="0.35">
      <c r="A322" s="10">
        <v>37500</v>
      </c>
      <c r="B322" s="16">
        <v>15498.9</v>
      </c>
      <c r="C322" s="16">
        <v>4043.1</v>
      </c>
      <c r="D322" s="15">
        <v>352.3</v>
      </c>
      <c r="E322" s="15">
        <v>277.3</v>
      </c>
      <c r="F322" s="15">
        <v>87.4</v>
      </c>
      <c r="G322" s="15">
        <v>26.8</v>
      </c>
      <c r="H322" s="15">
        <v>163.1</v>
      </c>
      <c r="I322" s="15">
        <v>135.19999999999999</v>
      </c>
      <c r="J322" s="15">
        <v>927.8</v>
      </c>
      <c r="K322" s="16">
        <v>2350.6</v>
      </c>
      <c r="L322" s="16">
        <v>1392.9</v>
      </c>
      <c r="M322" s="15">
        <v>957.6</v>
      </c>
      <c r="N322" s="16">
        <v>11455.7</v>
      </c>
      <c r="O322" s="16">
        <v>2393.1</v>
      </c>
      <c r="P322" s="15">
        <v>533.20000000000005</v>
      </c>
      <c r="Q322" s="16">
        <v>1859.9</v>
      </c>
      <c r="R322" s="15">
        <v>790.8</v>
      </c>
      <c r="S322" s="15">
        <v>899.2</v>
      </c>
      <c r="T322" s="15">
        <v>659.6</v>
      </c>
      <c r="U322" s="15">
        <v>239.5</v>
      </c>
      <c r="V322" s="15">
        <v>999.5</v>
      </c>
      <c r="W322" s="15">
        <v>596.6</v>
      </c>
      <c r="X322" s="16">
        <v>1012.3</v>
      </c>
      <c r="Y322" s="16">
        <v>1632.8</v>
      </c>
      <c r="Z322" s="15">
        <v>702.1</v>
      </c>
      <c r="AA322" s="15">
        <v>981.5</v>
      </c>
      <c r="AB322" s="15">
        <v>669.5</v>
      </c>
      <c r="AC322" s="15">
        <v>778.5</v>
      </c>
      <c r="AD322" s="15" t="s">
        <v>228</v>
      </c>
    </row>
    <row r="323" spans="1:30" x14ac:dyDescent="0.35">
      <c r="A323" s="10">
        <v>37530</v>
      </c>
      <c r="B323" s="16">
        <v>15496.3</v>
      </c>
      <c r="C323" s="16">
        <v>4005.5</v>
      </c>
      <c r="D323" s="15">
        <v>352.2</v>
      </c>
      <c r="E323" s="15">
        <v>268.2</v>
      </c>
      <c r="F323" s="15">
        <v>79.3</v>
      </c>
      <c r="G323" s="15">
        <v>24.8</v>
      </c>
      <c r="H323" s="15">
        <v>164.2</v>
      </c>
      <c r="I323" s="15">
        <v>130</v>
      </c>
      <c r="J323" s="15">
        <v>926.1</v>
      </c>
      <c r="K323" s="16">
        <v>2328.9</v>
      </c>
      <c r="L323" s="16">
        <v>1374.1</v>
      </c>
      <c r="M323" s="15">
        <v>954.8</v>
      </c>
      <c r="N323" s="16">
        <v>11490.8</v>
      </c>
      <c r="O323" s="16">
        <v>2417.6999999999998</v>
      </c>
      <c r="P323" s="15">
        <v>534.29999999999995</v>
      </c>
      <c r="Q323" s="16">
        <v>1883.5</v>
      </c>
      <c r="R323" s="15">
        <v>772.8</v>
      </c>
      <c r="S323" s="15">
        <v>900.5</v>
      </c>
      <c r="T323" s="15">
        <v>655.1</v>
      </c>
      <c r="U323" s="15">
        <v>245.3</v>
      </c>
      <c r="V323" s="16">
        <v>1000.3</v>
      </c>
      <c r="W323" s="15">
        <v>603.6</v>
      </c>
      <c r="X323" s="16">
        <v>1017.2</v>
      </c>
      <c r="Y323" s="16">
        <v>1639.1</v>
      </c>
      <c r="Z323" s="15">
        <v>686.8</v>
      </c>
      <c r="AA323" s="15">
        <v>981.1</v>
      </c>
      <c r="AB323" s="15">
        <v>688.2</v>
      </c>
      <c r="AC323" s="15">
        <v>783.5</v>
      </c>
      <c r="AD323" s="15" t="s">
        <v>228</v>
      </c>
    </row>
    <row r="324" spans="1:30" x14ac:dyDescent="0.35">
      <c r="A324" s="10">
        <v>37561</v>
      </c>
      <c r="B324" s="16">
        <v>15464.6</v>
      </c>
      <c r="C324" s="16">
        <v>3951.8</v>
      </c>
      <c r="D324" s="15">
        <v>335.1</v>
      </c>
      <c r="E324" s="15">
        <v>263.89999999999998</v>
      </c>
      <c r="F324" s="15">
        <v>73.5</v>
      </c>
      <c r="G324" s="15">
        <v>23.7</v>
      </c>
      <c r="H324" s="15">
        <v>166.8</v>
      </c>
      <c r="I324" s="15">
        <v>131.30000000000001</v>
      </c>
      <c r="J324" s="15">
        <v>888.3</v>
      </c>
      <c r="K324" s="16">
        <v>2333.1</v>
      </c>
      <c r="L324" s="16">
        <v>1400</v>
      </c>
      <c r="M324" s="15">
        <v>933.2</v>
      </c>
      <c r="N324" s="16">
        <v>11512.8</v>
      </c>
      <c r="O324" s="16">
        <v>2437.4</v>
      </c>
      <c r="P324" s="15">
        <v>540.5</v>
      </c>
      <c r="Q324" s="16">
        <v>1896.9</v>
      </c>
      <c r="R324" s="15">
        <v>776.9</v>
      </c>
      <c r="S324" s="15">
        <v>904.2</v>
      </c>
      <c r="T324" s="15">
        <v>649.6</v>
      </c>
      <c r="U324" s="15">
        <v>254.6</v>
      </c>
      <c r="V324" s="15">
        <v>996.8</v>
      </c>
      <c r="W324" s="15">
        <v>596.70000000000005</v>
      </c>
      <c r="X324" s="16">
        <v>1035.5</v>
      </c>
      <c r="Y324" s="16">
        <v>1654</v>
      </c>
      <c r="Z324" s="15">
        <v>672.7</v>
      </c>
      <c r="AA324" s="15">
        <v>969.3</v>
      </c>
      <c r="AB324" s="15">
        <v>687.1</v>
      </c>
      <c r="AC324" s="15">
        <v>782.2</v>
      </c>
      <c r="AD324" s="15" t="s">
        <v>228</v>
      </c>
    </row>
    <row r="325" spans="1:30" x14ac:dyDescent="0.35">
      <c r="A325" s="10">
        <v>37591</v>
      </c>
      <c r="B325" s="16">
        <v>15449.5</v>
      </c>
      <c r="C325" s="16">
        <v>3864.6</v>
      </c>
      <c r="D325" s="15">
        <v>318.7</v>
      </c>
      <c r="E325" s="15">
        <v>260.89999999999998</v>
      </c>
      <c r="F325" s="15">
        <v>71</v>
      </c>
      <c r="G325" s="15">
        <v>23.5</v>
      </c>
      <c r="H325" s="15">
        <v>166.4</v>
      </c>
      <c r="I325" s="15">
        <v>129.6</v>
      </c>
      <c r="J325" s="15">
        <v>866.3</v>
      </c>
      <c r="K325" s="16">
        <v>2289.1</v>
      </c>
      <c r="L325" s="16">
        <v>1371</v>
      </c>
      <c r="M325" s="15">
        <v>918.1</v>
      </c>
      <c r="N325" s="16">
        <v>11584.9</v>
      </c>
      <c r="O325" s="16">
        <v>2473.3000000000002</v>
      </c>
      <c r="P325" s="15">
        <v>541.79999999999995</v>
      </c>
      <c r="Q325" s="16">
        <v>1931.5</v>
      </c>
      <c r="R325" s="15">
        <v>769.9</v>
      </c>
      <c r="S325" s="15">
        <v>903.2</v>
      </c>
      <c r="T325" s="15">
        <v>644.5</v>
      </c>
      <c r="U325" s="15">
        <v>258.7</v>
      </c>
      <c r="V325" s="16">
        <v>1004.5</v>
      </c>
      <c r="W325" s="15">
        <v>588.6</v>
      </c>
      <c r="X325" s="16">
        <v>1052</v>
      </c>
      <c r="Y325" s="16">
        <v>1649.2</v>
      </c>
      <c r="Z325" s="15">
        <v>670.8</v>
      </c>
      <c r="AA325" s="15">
        <v>987.3</v>
      </c>
      <c r="AB325" s="15">
        <v>702.5</v>
      </c>
      <c r="AC325" s="15">
        <v>783.6</v>
      </c>
      <c r="AD325" s="15" t="s">
        <v>228</v>
      </c>
    </row>
    <row r="326" spans="1:30" x14ac:dyDescent="0.35">
      <c r="A326" s="10">
        <v>37622</v>
      </c>
      <c r="B326" s="16">
        <v>15179.3</v>
      </c>
      <c r="C326" s="16">
        <v>3740.8</v>
      </c>
      <c r="D326" s="15">
        <v>308.8</v>
      </c>
      <c r="E326" s="15">
        <v>258.10000000000002</v>
      </c>
      <c r="F326" s="15">
        <v>69.900000000000006</v>
      </c>
      <c r="G326" s="15">
        <v>22.9</v>
      </c>
      <c r="H326" s="15">
        <v>165.4</v>
      </c>
      <c r="I326" s="15">
        <v>125</v>
      </c>
      <c r="J326" s="15">
        <v>803.7</v>
      </c>
      <c r="K326" s="16">
        <v>2245.1999999999998</v>
      </c>
      <c r="L326" s="16">
        <v>1348.9</v>
      </c>
      <c r="M326" s="15">
        <v>896.3</v>
      </c>
      <c r="N326" s="16">
        <v>11438.5</v>
      </c>
      <c r="O326" s="16">
        <v>2403.9</v>
      </c>
      <c r="P326" s="15">
        <v>559.4</v>
      </c>
      <c r="Q326" s="16">
        <v>1844.5</v>
      </c>
      <c r="R326" s="15">
        <v>769.5</v>
      </c>
      <c r="S326" s="15">
        <v>888.7</v>
      </c>
      <c r="T326" s="15">
        <v>642.20000000000005</v>
      </c>
      <c r="U326" s="15">
        <v>246.5</v>
      </c>
      <c r="V326" s="15">
        <v>980.9</v>
      </c>
      <c r="W326" s="15">
        <v>576.70000000000005</v>
      </c>
      <c r="X326" s="16">
        <v>1063.5999999999999</v>
      </c>
      <c r="Y326" s="16">
        <v>1649.6</v>
      </c>
      <c r="Z326" s="15">
        <v>669.8</v>
      </c>
      <c r="AA326" s="15">
        <v>949.9</v>
      </c>
      <c r="AB326" s="15">
        <v>697.4</v>
      </c>
      <c r="AC326" s="15">
        <v>788.6</v>
      </c>
      <c r="AD326" s="15" t="s">
        <v>228</v>
      </c>
    </row>
    <row r="327" spans="1:30" x14ac:dyDescent="0.35">
      <c r="A327" s="10">
        <v>37653</v>
      </c>
      <c r="B327" s="16">
        <v>15291.4</v>
      </c>
      <c r="C327" s="16">
        <v>3763.8</v>
      </c>
      <c r="D327" s="15">
        <v>304.89999999999998</v>
      </c>
      <c r="E327" s="15">
        <v>261.60000000000002</v>
      </c>
      <c r="F327" s="15">
        <v>70.2</v>
      </c>
      <c r="G327" s="15">
        <v>21.1</v>
      </c>
      <c r="H327" s="15">
        <v>170.2</v>
      </c>
      <c r="I327" s="15">
        <v>126</v>
      </c>
      <c r="J327" s="15">
        <v>807.5</v>
      </c>
      <c r="K327" s="16">
        <v>2263.8000000000002</v>
      </c>
      <c r="L327" s="16">
        <v>1366.2</v>
      </c>
      <c r="M327" s="15">
        <v>897.6</v>
      </c>
      <c r="N327" s="16">
        <v>11527.6</v>
      </c>
      <c r="O327" s="16">
        <v>2399.1999999999998</v>
      </c>
      <c r="P327" s="15">
        <v>567.9</v>
      </c>
      <c r="Q327" s="16">
        <v>1831.3</v>
      </c>
      <c r="R327" s="15">
        <v>770.4</v>
      </c>
      <c r="S327" s="15">
        <v>909.5</v>
      </c>
      <c r="T327" s="15">
        <v>643.5</v>
      </c>
      <c r="U327" s="15">
        <v>266</v>
      </c>
      <c r="V327" s="15">
        <v>998.8</v>
      </c>
      <c r="W327" s="15">
        <v>590.9</v>
      </c>
      <c r="X327" s="16">
        <v>1076.4000000000001</v>
      </c>
      <c r="Y327" s="16">
        <v>1657.6</v>
      </c>
      <c r="Z327" s="15">
        <v>669</v>
      </c>
      <c r="AA327" s="15">
        <v>968.3</v>
      </c>
      <c r="AB327" s="15">
        <v>690.2</v>
      </c>
      <c r="AC327" s="15">
        <v>797.3</v>
      </c>
      <c r="AD327" s="15" t="s">
        <v>228</v>
      </c>
    </row>
    <row r="328" spans="1:30" x14ac:dyDescent="0.35">
      <c r="A328" s="10">
        <v>37681</v>
      </c>
      <c r="B328" s="16">
        <v>15339.6</v>
      </c>
      <c r="C328" s="16">
        <v>3762.7</v>
      </c>
      <c r="D328" s="15">
        <v>310.5</v>
      </c>
      <c r="E328" s="15">
        <v>267.8</v>
      </c>
      <c r="F328" s="15">
        <v>69.099999999999994</v>
      </c>
      <c r="G328" s="15">
        <v>20.100000000000001</v>
      </c>
      <c r="H328" s="15">
        <v>178.7</v>
      </c>
      <c r="I328" s="15">
        <v>129</v>
      </c>
      <c r="J328" s="15">
        <v>823.9</v>
      </c>
      <c r="K328" s="16">
        <v>2231.6</v>
      </c>
      <c r="L328" s="16">
        <v>1352.5</v>
      </c>
      <c r="M328" s="15">
        <v>879.1</v>
      </c>
      <c r="N328" s="16">
        <v>11576.8</v>
      </c>
      <c r="O328" s="16">
        <v>2408.5</v>
      </c>
      <c r="P328" s="15">
        <v>559.5</v>
      </c>
      <c r="Q328" s="16">
        <v>1849</v>
      </c>
      <c r="R328" s="15">
        <v>767.7</v>
      </c>
      <c r="S328" s="15">
        <v>902.4</v>
      </c>
      <c r="T328" s="15">
        <v>651.29999999999995</v>
      </c>
      <c r="U328" s="15">
        <v>251.1</v>
      </c>
      <c r="V328" s="16">
        <v>1009.4</v>
      </c>
      <c r="W328" s="15">
        <v>580.4</v>
      </c>
      <c r="X328" s="16">
        <v>1071</v>
      </c>
      <c r="Y328" s="16">
        <v>1656.4</v>
      </c>
      <c r="Z328" s="15">
        <v>678.2</v>
      </c>
      <c r="AA328" s="15">
        <v>997.2</v>
      </c>
      <c r="AB328" s="15">
        <v>705.1</v>
      </c>
      <c r="AC328" s="15">
        <v>800.5</v>
      </c>
      <c r="AD328" s="15" t="s">
        <v>228</v>
      </c>
    </row>
    <row r="329" spans="1:30" x14ac:dyDescent="0.35">
      <c r="A329" s="10">
        <v>37712</v>
      </c>
      <c r="B329" s="16">
        <v>15386.7</v>
      </c>
      <c r="C329" s="16">
        <v>3783.9</v>
      </c>
      <c r="D329" s="15">
        <v>324.10000000000002</v>
      </c>
      <c r="E329" s="15">
        <v>250.5</v>
      </c>
      <c r="F329" s="15">
        <v>60.1</v>
      </c>
      <c r="G329" s="15">
        <v>22.4</v>
      </c>
      <c r="H329" s="15">
        <v>168</v>
      </c>
      <c r="I329" s="15">
        <v>130.69999999999999</v>
      </c>
      <c r="J329" s="15">
        <v>831.3</v>
      </c>
      <c r="K329" s="16">
        <v>2247.3000000000002</v>
      </c>
      <c r="L329" s="16">
        <v>1358.5</v>
      </c>
      <c r="M329" s="15">
        <v>888.7</v>
      </c>
      <c r="N329" s="16">
        <v>11602.9</v>
      </c>
      <c r="O329" s="16">
        <v>2437.6</v>
      </c>
      <c r="P329" s="15">
        <v>582.29999999999995</v>
      </c>
      <c r="Q329" s="16">
        <v>1855.3</v>
      </c>
      <c r="R329" s="15">
        <v>775.9</v>
      </c>
      <c r="S329" s="15">
        <v>918.5</v>
      </c>
      <c r="T329" s="15">
        <v>658.2</v>
      </c>
      <c r="U329" s="15">
        <v>260.3</v>
      </c>
      <c r="V329" s="15">
        <v>997.4</v>
      </c>
      <c r="W329" s="15">
        <v>594.6</v>
      </c>
      <c r="X329" s="16">
        <v>1054</v>
      </c>
      <c r="Y329" s="16">
        <v>1649</v>
      </c>
      <c r="Z329" s="15">
        <v>679.3</v>
      </c>
      <c r="AA329" s="15">
        <v>982</v>
      </c>
      <c r="AB329" s="15">
        <v>703.3</v>
      </c>
      <c r="AC329" s="15">
        <v>811.3</v>
      </c>
      <c r="AD329" s="15" t="s">
        <v>228</v>
      </c>
    </row>
    <row r="330" spans="1:30" x14ac:dyDescent="0.35">
      <c r="A330" s="10">
        <v>37742</v>
      </c>
      <c r="B330" s="16">
        <v>15700.7</v>
      </c>
      <c r="C330" s="16">
        <v>3942.1</v>
      </c>
      <c r="D330" s="15">
        <v>342.1</v>
      </c>
      <c r="E330" s="15">
        <v>274.3</v>
      </c>
      <c r="F330" s="15">
        <v>66.8</v>
      </c>
      <c r="G330" s="15">
        <v>30.6</v>
      </c>
      <c r="H330" s="15">
        <v>176.9</v>
      </c>
      <c r="I330" s="15">
        <v>129.6</v>
      </c>
      <c r="J330" s="15">
        <v>901.8</v>
      </c>
      <c r="K330" s="16">
        <v>2294.3000000000002</v>
      </c>
      <c r="L330" s="16">
        <v>1350.3</v>
      </c>
      <c r="M330" s="15">
        <v>944</v>
      </c>
      <c r="N330" s="16">
        <v>11758.5</v>
      </c>
      <c r="O330" s="16">
        <v>2450.6999999999998</v>
      </c>
      <c r="P330" s="15">
        <v>577.79999999999995</v>
      </c>
      <c r="Q330" s="16">
        <v>1872.9</v>
      </c>
      <c r="R330" s="15">
        <v>782.8</v>
      </c>
      <c r="S330" s="15">
        <v>904.2</v>
      </c>
      <c r="T330" s="15">
        <v>652.4</v>
      </c>
      <c r="U330" s="15">
        <v>251.8</v>
      </c>
      <c r="V330" s="16">
        <v>1004.7</v>
      </c>
      <c r="W330" s="15">
        <v>625.5</v>
      </c>
      <c r="X330" s="16">
        <v>1055.5</v>
      </c>
      <c r="Y330" s="16">
        <v>1672.9</v>
      </c>
      <c r="Z330" s="15">
        <v>730.3</v>
      </c>
      <c r="AA330" s="16">
        <v>1008.3</v>
      </c>
      <c r="AB330" s="15">
        <v>707</v>
      </c>
      <c r="AC330" s="15">
        <v>816.7</v>
      </c>
      <c r="AD330" s="15" t="s">
        <v>228</v>
      </c>
    </row>
    <row r="331" spans="1:30" x14ac:dyDescent="0.35">
      <c r="A331" s="10">
        <v>37773</v>
      </c>
      <c r="B331" s="16">
        <v>15984.7</v>
      </c>
      <c r="C331" s="16">
        <v>4056.6</v>
      </c>
      <c r="D331" s="15">
        <v>346.2</v>
      </c>
      <c r="E331" s="15">
        <v>297.10000000000002</v>
      </c>
      <c r="F331" s="15">
        <v>84.2</v>
      </c>
      <c r="G331" s="15">
        <v>34</v>
      </c>
      <c r="H331" s="15">
        <v>178.8</v>
      </c>
      <c r="I331" s="15">
        <v>134.1</v>
      </c>
      <c r="J331" s="15">
        <v>962.6</v>
      </c>
      <c r="K331" s="16">
        <v>2316.6</v>
      </c>
      <c r="L331" s="16">
        <v>1365.3</v>
      </c>
      <c r="M331" s="15">
        <v>951.4</v>
      </c>
      <c r="N331" s="16">
        <v>11928.2</v>
      </c>
      <c r="O331" s="16">
        <v>2473.5</v>
      </c>
      <c r="P331" s="15">
        <v>578.9</v>
      </c>
      <c r="Q331" s="16">
        <v>1894.6</v>
      </c>
      <c r="R331" s="15">
        <v>805.3</v>
      </c>
      <c r="S331" s="15">
        <v>913.1</v>
      </c>
      <c r="T331" s="15">
        <v>653.9</v>
      </c>
      <c r="U331" s="15">
        <v>259.2</v>
      </c>
      <c r="V331" s="16">
        <v>1018.6</v>
      </c>
      <c r="W331" s="15">
        <v>630</v>
      </c>
      <c r="X331" s="16">
        <v>1028.0999999999999</v>
      </c>
      <c r="Y331" s="16">
        <v>1695.4</v>
      </c>
      <c r="Z331" s="15">
        <v>750.1</v>
      </c>
      <c r="AA331" s="16">
        <v>1036.5</v>
      </c>
      <c r="AB331" s="15">
        <v>732.9</v>
      </c>
      <c r="AC331" s="15">
        <v>844.8</v>
      </c>
      <c r="AD331" s="15" t="s">
        <v>228</v>
      </c>
    </row>
    <row r="332" spans="1:30" x14ac:dyDescent="0.35">
      <c r="A332" s="10">
        <v>37803</v>
      </c>
      <c r="B332" s="16">
        <v>16002.9</v>
      </c>
      <c r="C332" s="16">
        <v>4134.1000000000004</v>
      </c>
      <c r="D332" s="15">
        <v>355.7</v>
      </c>
      <c r="E332" s="15">
        <v>305.8</v>
      </c>
      <c r="F332" s="15">
        <v>92.6</v>
      </c>
      <c r="G332" s="15">
        <v>30.4</v>
      </c>
      <c r="H332" s="15">
        <v>182.9</v>
      </c>
      <c r="I332" s="15">
        <v>133.4</v>
      </c>
      <c r="J332" s="15">
        <v>996.2</v>
      </c>
      <c r="K332" s="16">
        <v>2342.9</v>
      </c>
      <c r="L332" s="16">
        <v>1370.2</v>
      </c>
      <c r="M332" s="15">
        <v>972.7</v>
      </c>
      <c r="N332" s="16">
        <v>11868.8</v>
      </c>
      <c r="O332" s="16">
        <v>2481.9</v>
      </c>
      <c r="P332" s="15">
        <v>586.29999999999995</v>
      </c>
      <c r="Q332" s="16">
        <v>1895.6</v>
      </c>
      <c r="R332" s="15">
        <v>784.4</v>
      </c>
      <c r="S332" s="15">
        <v>924.3</v>
      </c>
      <c r="T332" s="15">
        <v>648.20000000000005</v>
      </c>
      <c r="U332" s="15">
        <v>276.10000000000002</v>
      </c>
      <c r="V332" s="16">
        <v>1021.1</v>
      </c>
      <c r="W332" s="15">
        <v>636.29999999999995</v>
      </c>
      <c r="X332" s="15">
        <v>872.7</v>
      </c>
      <c r="Y332" s="16">
        <v>1701.4</v>
      </c>
      <c r="Z332" s="15">
        <v>778.7</v>
      </c>
      <c r="AA332" s="16">
        <v>1065.8</v>
      </c>
      <c r="AB332" s="15">
        <v>736.7</v>
      </c>
      <c r="AC332" s="15">
        <v>865.5</v>
      </c>
      <c r="AD332" s="15" t="s">
        <v>228</v>
      </c>
    </row>
    <row r="333" spans="1:30" x14ac:dyDescent="0.35">
      <c r="A333" s="10">
        <v>37834</v>
      </c>
      <c r="B333" s="16">
        <v>15971.9</v>
      </c>
      <c r="C333" s="16">
        <v>4142.8</v>
      </c>
      <c r="D333" s="15">
        <v>362</v>
      </c>
      <c r="E333" s="15">
        <v>298.5</v>
      </c>
      <c r="F333" s="15">
        <v>88.3</v>
      </c>
      <c r="G333" s="15">
        <v>28.4</v>
      </c>
      <c r="H333" s="15">
        <v>181.9</v>
      </c>
      <c r="I333" s="15">
        <v>132.6</v>
      </c>
      <c r="J333" s="16">
        <v>1002.8</v>
      </c>
      <c r="K333" s="16">
        <v>2346.9</v>
      </c>
      <c r="L333" s="16">
        <v>1354.1</v>
      </c>
      <c r="M333" s="15">
        <v>992.8</v>
      </c>
      <c r="N333" s="16">
        <v>11829.1</v>
      </c>
      <c r="O333" s="16">
        <v>2492</v>
      </c>
      <c r="P333" s="15">
        <v>581.4</v>
      </c>
      <c r="Q333" s="16">
        <v>1910.6</v>
      </c>
      <c r="R333" s="15">
        <v>788.1</v>
      </c>
      <c r="S333" s="15">
        <v>920</v>
      </c>
      <c r="T333" s="15">
        <v>644.79999999999995</v>
      </c>
      <c r="U333" s="15">
        <v>275.2</v>
      </c>
      <c r="V333" s="16">
        <v>1015.3</v>
      </c>
      <c r="W333" s="15">
        <v>632.5</v>
      </c>
      <c r="X333" s="15">
        <v>860.7</v>
      </c>
      <c r="Y333" s="16">
        <v>1686.1</v>
      </c>
      <c r="Z333" s="15">
        <v>773.2</v>
      </c>
      <c r="AA333" s="16">
        <v>1063.8</v>
      </c>
      <c r="AB333" s="15">
        <v>730</v>
      </c>
      <c r="AC333" s="15">
        <v>867.3</v>
      </c>
      <c r="AD333" s="15" t="s">
        <v>228</v>
      </c>
    </row>
    <row r="334" spans="1:30" x14ac:dyDescent="0.35">
      <c r="A334" s="10">
        <v>37865</v>
      </c>
      <c r="B334" s="16">
        <v>15750.1</v>
      </c>
      <c r="C334" s="16">
        <v>4013.5</v>
      </c>
      <c r="D334" s="15">
        <v>335.2</v>
      </c>
      <c r="E334" s="15">
        <v>294.2</v>
      </c>
      <c r="F334" s="15">
        <v>84.9</v>
      </c>
      <c r="G334" s="15">
        <v>29.1</v>
      </c>
      <c r="H334" s="15">
        <v>180.2</v>
      </c>
      <c r="I334" s="15">
        <v>130.19999999999999</v>
      </c>
      <c r="J334" s="15">
        <v>980.3</v>
      </c>
      <c r="K334" s="16">
        <v>2273.5</v>
      </c>
      <c r="L334" s="16">
        <v>1321.8</v>
      </c>
      <c r="M334" s="15">
        <v>951.8</v>
      </c>
      <c r="N334" s="16">
        <v>11736.7</v>
      </c>
      <c r="O334" s="16">
        <v>2462.8000000000002</v>
      </c>
      <c r="P334" s="15">
        <v>580.79999999999995</v>
      </c>
      <c r="Q334" s="16">
        <v>1882</v>
      </c>
      <c r="R334" s="15">
        <v>799.8</v>
      </c>
      <c r="S334" s="15">
        <v>927.2</v>
      </c>
      <c r="T334" s="15">
        <v>644.5</v>
      </c>
      <c r="U334" s="15">
        <v>282.7</v>
      </c>
      <c r="V334" s="15">
        <v>997.9</v>
      </c>
      <c r="W334" s="15">
        <v>600.9</v>
      </c>
      <c r="X334" s="16">
        <v>1018.8</v>
      </c>
      <c r="Y334" s="16">
        <v>1676.6</v>
      </c>
      <c r="Z334" s="15">
        <v>728</v>
      </c>
      <c r="AA334" s="16">
        <v>1001.4</v>
      </c>
      <c r="AB334" s="15">
        <v>700.9</v>
      </c>
      <c r="AC334" s="15">
        <v>822.4</v>
      </c>
      <c r="AD334" s="15" t="s">
        <v>228</v>
      </c>
    </row>
    <row r="335" spans="1:30" x14ac:dyDescent="0.35">
      <c r="A335" s="10">
        <v>37895</v>
      </c>
      <c r="B335" s="16">
        <v>15801.8</v>
      </c>
      <c r="C335" s="16">
        <v>3983</v>
      </c>
      <c r="D335" s="15">
        <v>333.6</v>
      </c>
      <c r="E335" s="15">
        <v>291.7</v>
      </c>
      <c r="F335" s="15">
        <v>78.599999999999994</v>
      </c>
      <c r="G335" s="15">
        <v>26.9</v>
      </c>
      <c r="H335" s="15">
        <v>186.1</v>
      </c>
      <c r="I335" s="15">
        <v>133</v>
      </c>
      <c r="J335" s="15">
        <v>961.3</v>
      </c>
      <c r="K335" s="16">
        <v>2263.4</v>
      </c>
      <c r="L335" s="16">
        <v>1309.5</v>
      </c>
      <c r="M335" s="15">
        <v>953.9</v>
      </c>
      <c r="N335" s="16">
        <v>11818.8</v>
      </c>
      <c r="O335" s="16">
        <v>2503.5</v>
      </c>
      <c r="P335" s="15">
        <v>577.5</v>
      </c>
      <c r="Q335" s="16">
        <v>1926</v>
      </c>
      <c r="R335" s="15">
        <v>806.6</v>
      </c>
      <c r="S335" s="15">
        <v>919.9</v>
      </c>
      <c r="T335" s="15">
        <v>645.6</v>
      </c>
      <c r="U335" s="15">
        <v>274.3</v>
      </c>
      <c r="V335" s="15">
        <v>999.8</v>
      </c>
      <c r="W335" s="15">
        <v>613.5</v>
      </c>
      <c r="X335" s="16">
        <v>1057.7</v>
      </c>
      <c r="Y335" s="16">
        <v>1683.6</v>
      </c>
      <c r="Z335" s="15">
        <v>723</v>
      </c>
      <c r="AA335" s="15">
        <v>989</v>
      </c>
      <c r="AB335" s="15">
        <v>701.6</v>
      </c>
      <c r="AC335" s="15">
        <v>820.6</v>
      </c>
      <c r="AD335" s="15" t="s">
        <v>228</v>
      </c>
    </row>
    <row r="336" spans="1:30" x14ac:dyDescent="0.35">
      <c r="A336" s="10">
        <v>37926</v>
      </c>
      <c r="B336" s="16">
        <v>15772.6</v>
      </c>
      <c r="C336" s="16">
        <v>3946.3</v>
      </c>
      <c r="D336" s="15">
        <v>324.5</v>
      </c>
      <c r="E336" s="15">
        <v>276.2</v>
      </c>
      <c r="F336" s="15">
        <v>73</v>
      </c>
      <c r="G336" s="15">
        <v>24.8</v>
      </c>
      <c r="H336" s="15">
        <v>178.4</v>
      </c>
      <c r="I336" s="15">
        <v>134.19999999999999</v>
      </c>
      <c r="J336" s="15">
        <v>942.3</v>
      </c>
      <c r="K336" s="16">
        <v>2269</v>
      </c>
      <c r="L336" s="16">
        <v>1301.4000000000001</v>
      </c>
      <c r="M336" s="15">
        <v>967.7</v>
      </c>
      <c r="N336" s="16">
        <v>11826.3</v>
      </c>
      <c r="O336" s="16">
        <v>2528.5</v>
      </c>
      <c r="P336" s="15">
        <v>560.4</v>
      </c>
      <c r="Q336" s="16">
        <v>1968.1</v>
      </c>
      <c r="R336" s="15">
        <v>798.5</v>
      </c>
      <c r="S336" s="15">
        <v>914.5</v>
      </c>
      <c r="T336" s="15">
        <v>638.4</v>
      </c>
      <c r="U336" s="15">
        <v>276.10000000000002</v>
      </c>
      <c r="V336" s="16">
        <v>1001.4</v>
      </c>
      <c r="W336" s="15">
        <v>598.9</v>
      </c>
      <c r="X336" s="16">
        <v>1070.0999999999999</v>
      </c>
      <c r="Y336" s="16">
        <v>1690.4</v>
      </c>
      <c r="Z336" s="15">
        <v>707.8</v>
      </c>
      <c r="AA336" s="15">
        <v>978.8</v>
      </c>
      <c r="AB336" s="15">
        <v>713.2</v>
      </c>
      <c r="AC336" s="15">
        <v>824.1</v>
      </c>
      <c r="AD336" s="15" t="s">
        <v>228</v>
      </c>
    </row>
    <row r="337" spans="1:30" x14ac:dyDescent="0.35">
      <c r="A337" s="10">
        <v>37956</v>
      </c>
      <c r="B337" s="16">
        <v>15748.4</v>
      </c>
      <c r="C337" s="16">
        <v>3864.2</v>
      </c>
      <c r="D337" s="15">
        <v>312</v>
      </c>
      <c r="E337" s="15">
        <v>274.7</v>
      </c>
      <c r="F337" s="15">
        <v>70.900000000000006</v>
      </c>
      <c r="G337" s="15">
        <v>25.5</v>
      </c>
      <c r="H337" s="15">
        <v>178.3</v>
      </c>
      <c r="I337" s="15">
        <v>130.6</v>
      </c>
      <c r="J337" s="15">
        <v>913</v>
      </c>
      <c r="K337" s="16">
        <v>2233.8000000000002</v>
      </c>
      <c r="L337" s="16">
        <v>1261.8</v>
      </c>
      <c r="M337" s="15">
        <v>972.1</v>
      </c>
      <c r="N337" s="16">
        <v>11884.2</v>
      </c>
      <c r="O337" s="16">
        <v>2534.1999999999998</v>
      </c>
      <c r="P337" s="15">
        <v>557.1</v>
      </c>
      <c r="Q337" s="16">
        <v>1977.1</v>
      </c>
      <c r="R337" s="15">
        <v>805.3</v>
      </c>
      <c r="S337" s="15">
        <v>921.4</v>
      </c>
      <c r="T337" s="15">
        <v>633.79999999999995</v>
      </c>
      <c r="U337" s="15">
        <v>287.60000000000002</v>
      </c>
      <c r="V337" s="15">
        <v>986.8</v>
      </c>
      <c r="W337" s="15">
        <v>615.9</v>
      </c>
      <c r="X337" s="16">
        <v>1080.5</v>
      </c>
      <c r="Y337" s="16">
        <v>1715.4</v>
      </c>
      <c r="Z337" s="15">
        <v>704.3</v>
      </c>
      <c r="AA337" s="15">
        <v>986.3</v>
      </c>
      <c r="AB337" s="15">
        <v>721.7</v>
      </c>
      <c r="AC337" s="15">
        <v>812.5</v>
      </c>
      <c r="AD337" s="15" t="s">
        <v>228</v>
      </c>
    </row>
    <row r="338" spans="1:30" x14ac:dyDescent="0.35">
      <c r="A338" s="10">
        <v>37987</v>
      </c>
      <c r="B338" s="16">
        <v>15452.4</v>
      </c>
      <c r="C338" s="16">
        <v>3743.4</v>
      </c>
      <c r="D338" s="15">
        <v>299.8</v>
      </c>
      <c r="E338" s="15">
        <v>263.10000000000002</v>
      </c>
      <c r="F338" s="15">
        <v>62.4</v>
      </c>
      <c r="G338" s="15">
        <v>24.9</v>
      </c>
      <c r="H338" s="15">
        <v>175.8</v>
      </c>
      <c r="I338" s="15">
        <v>132</v>
      </c>
      <c r="J338" s="15">
        <v>836.3</v>
      </c>
      <c r="K338" s="16">
        <v>2212.3000000000002</v>
      </c>
      <c r="L338" s="16">
        <v>1267.7</v>
      </c>
      <c r="M338" s="15">
        <v>944.6</v>
      </c>
      <c r="N338" s="16">
        <v>11709</v>
      </c>
      <c r="O338" s="16">
        <v>2461.9</v>
      </c>
      <c r="P338" s="15">
        <v>553.4</v>
      </c>
      <c r="Q338" s="16">
        <v>1908.6</v>
      </c>
      <c r="R338" s="15">
        <v>804.2</v>
      </c>
      <c r="S338" s="15">
        <v>918.6</v>
      </c>
      <c r="T338" s="15">
        <v>649.5</v>
      </c>
      <c r="U338" s="15">
        <v>269.10000000000002</v>
      </c>
      <c r="V338" s="15">
        <v>990.3</v>
      </c>
      <c r="W338" s="15">
        <v>596</v>
      </c>
      <c r="X338" s="16">
        <v>1079</v>
      </c>
      <c r="Y338" s="16">
        <v>1713.4</v>
      </c>
      <c r="Z338" s="15">
        <v>702.5</v>
      </c>
      <c r="AA338" s="15">
        <v>949.3</v>
      </c>
      <c r="AB338" s="15">
        <v>689.5</v>
      </c>
      <c r="AC338" s="15">
        <v>804.4</v>
      </c>
      <c r="AD338" s="15" t="s">
        <v>228</v>
      </c>
    </row>
    <row r="339" spans="1:30" x14ac:dyDescent="0.35">
      <c r="A339" s="10">
        <v>38018</v>
      </c>
      <c r="B339" s="16">
        <v>15513.4</v>
      </c>
      <c r="C339" s="16">
        <v>3759.1</v>
      </c>
      <c r="D339" s="15">
        <v>296.8</v>
      </c>
      <c r="E339" s="15">
        <v>266.5</v>
      </c>
      <c r="F339" s="15">
        <v>66.2</v>
      </c>
      <c r="G339" s="15">
        <v>22.6</v>
      </c>
      <c r="H339" s="15">
        <v>177.7</v>
      </c>
      <c r="I339" s="15">
        <v>128.19999999999999</v>
      </c>
      <c r="J339" s="15">
        <v>827.1</v>
      </c>
      <c r="K339" s="16">
        <v>2240.5</v>
      </c>
      <c r="L339" s="16">
        <v>1316.3</v>
      </c>
      <c r="M339" s="15">
        <v>924.2</v>
      </c>
      <c r="N339" s="16">
        <v>11754.3</v>
      </c>
      <c r="O339" s="16">
        <v>2445.4</v>
      </c>
      <c r="P339" s="15">
        <v>548</v>
      </c>
      <c r="Q339" s="16">
        <v>1897.4</v>
      </c>
      <c r="R339" s="15">
        <v>801.6</v>
      </c>
      <c r="S339" s="15">
        <v>917.7</v>
      </c>
      <c r="T339" s="15">
        <v>650.79999999999995</v>
      </c>
      <c r="U339" s="15">
        <v>267</v>
      </c>
      <c r="V339" s="16">
        <v>1006.6</v>
      </c>
      <c r="W339" s="15">
        <v>603.29999999999995</v>
      </c>
      <c r="X339" s="16">
        <v>1102.5999999999999</v>
      </c>
      <c r="Y339" s="16">
        <v>1697.9</v>
      </c>
      <c r="Z339" s="15">
        <v>713.4</v>
      </c>
      <c r="AA339" s="15">
        <v>974.5</v>
      </c>
      <c r="AB339" s="15">
        <v>681.5</v>
      </c>
      <c r="AC339" s="15">
        <v>809.8</v>
      </c>
      <c r="AD339" s="15" t="s">
        <v>228</v>
      </c>
    </row>
    <row r="340" spans="1:30" x14ac:dyDescent="0.35">
      <c r="A340" s="10">
        <v>38047</v>
      </c>
      <c r="B340" s="16">
        <v>15538</v>
      </c>
      <c r="C340" s="16">
        <v>3800.9</v>
      </c>
      <c r="D340" s="15">
        <v>309.39999999999998</v>
      </c>
      <c r="E340" s="15">
        <v>264.2</v>
      </c>
      <c r="F340" s="15">
        <v>60.7</v>
      </c>
      <c r="G340" s="15">
        <v>22.9</v>
      </c>
      <c r="H340" s="15">
        <v>180.5</v>
      </c>
      <c r="I340" s="15">
        <v>133.19999999999999</v>
      </c>
      <c r="J340" s="15">
        <v>838.5</v>
      </c>
      <c r="K340" s="16">
        <v>2255.6999999999998</v>
      </c>
      <c r="L340" s="16">
        <v>1324.1</v>
      </c>
      <c r="M340" s="15">
        <v>931.5</v>
      </c>
      <c r="N340" s="16">
        <v>11737.1</v>
      </c>
      <c r="O340" s="16">
        <v>2461.1999999999998</v>
      </c>
      <c r="P340" s="15">
        <v>560.1</v>
      </c>
      <c r="Q340" s="16">
        <v>1901.1</v>
      </c>
      <c r="R340" s="15">
        <v>794.9</v>
      </c>
      <c r="S340" s="15">
        <v>925.6</v>
      </c>
      <c r="T340" s="15">
        <v>650.1</v>
      </c>
      <c r="U340" s="15">
        <v>275.39999999999998</v>
      </c>
      <c r="V340" s="16">
        <v>1008.6</v>
      </c>
      <c r="W340" s="15">
        <v>590.29999999999995</v>
      </c>
      <c r="X340" s="16">
        <v>1073.0999999999999</v>
      </c>
      <c r="Y340" s="16">
        <v>1708.8</v>
      </c>
      <c r="Z340" s="15">
        <v>698.4</v>
      </c>
      <c r="AA340" s="15">
        <v>990.7</v>
      </c>
      <c r="AB340" s="15">
        <v>675.8</v>
      </c>
      <c r="AC340" s="15">
        <v>809.6</v>
      </c>
      <c r="AD340" s="15" t="s">
        <v>228</v>
      </c>
    </row>
    <row r="341" spans="1:30" x14ac:dyDescent="0.35">
      <c r="A341" s="10">
        <v>38078</v>
      </c>
      <c r="B341" s="16">
        <v>15663</v>
      </c>
      <c r="C341" s="16">
        <v>3863.4</v>
      </c>
      <c r="D341" s="15">
        <v>322</v>
      </c>
      <c r="E341" s="15">
        <v>254.1</v>
      </c>
      <c r="F341" s="15">
        <v>55.1</v>
      </c>
      <c r="G341" s="15">
        <v>25.1</v>
      </c>
      <c r="H341" s="15">
        <v>173.9</v>
      </c>
      <c r="I341" s="15">
        <v>134.6</v>
      </c>
      <c r="J341" s="15">
        <v>870.2</v>
      </c>
      <c r="K341" s="16">
        <v>2282.6</v>
      </c>
      <c r="L341" s="16">
        <v>1355.2</v>
      </c>
      <c r="M341" s="15">
        <v>927.4</v>
      </c>
      <c r="N341" s="16">
        <v>11799.6</v>
      </c>
      <c r="O341" s="16">
        <v>2456.8000000000002</v>
      </c>
      <c r="P341" s="15">
        <v>566.5</v>
      </c>
      <c r="Q341" s="16">
        <v>1890.2</v>
      </c>
      <c r="R341" s="15">
        <v>798</v>
      </c>
      <c r="S341" s="15">
        <v>939.2</v>
      </c>
      <c r="T341" s="15">
        <v>670.2</v>
      </c>
      <c r="U341" s="15">
        <v>269</v>
      </c>
      <c r="V341" s="16">
        <v>1011.1</v>
      </c>
      <c r="W341" s="15">
        <v>607.29999999999995</v>
      </c>
      <c r="X341" s="16">
        <v>1063</v>
      </c>
      <c r="Y341" s="16">
        <v>1724.8</v>
      </c>
      <c r="Z341" s="15">
        <v>695.6</v>
      </c>
      <c r="AA341" s="15">
        <v>999</v>
      </c>
      <c r="AB341" s="15">
        <v>693.5</v>
      </c>
      <c r="AC341" s="15">
        <v>811.3</v>
      </c>
      <c r="AD341" s="15" t="s">
        <v>228</v>
      </c>
    </row>
    <row r="342" spans="1:30" x14ac:dyDescent="0.35">
      <c r="A342" s="10">
        <v>38108</v>
      </c>
      <c r="B342" s="16">
        <v>16016.3</v>
      </c>
      <c r="C342" s="16">
        <v>4034.1</v>
      </c>
      <c r="D342" s="15">
        <v>337.9</v>
      </c>
      <c r="E342" s="15">
        <v>282.60000000000002</v>
      </c>
      <c r="F342" s="15">
        <v>67.099999999999994</v>
      </c>
      <c r="G342" s="15">
        <v>36</v>
      </c>
      <c r="H342" s="15">
        <v>179.5</v>
      </c>
      <c r="I342" s="15">
        <v>135.19999999999999</v>
      </c>
      <c r="J342" s="15">
        <v>949.7</v>
      </c>
      <c r="K342" s="16">
        <v>2328.6999999999998</v>
      </c>
      <c r="L342" s="16">
        <v>1364.5</v>
      </c>
      <c r="M342" s="15">
        <v>964.2</v>
      </c>
      <c r="N342" s="16">
        <v>11982.2</v>
      </c>
      <c r="O342" s="16">
        <v>2481.5</v>
      </c>
      <c r="P342" s="15">
        <v>559.9</v>
      </c>
      <c r="Q342" s="16">
        <v>1921.6</v>
      </c>
      <c r="R342" s="15">
        <v>812.7</v>
      </c>
      <c r="S342" s="15">
        <v>943.8</v>
      </c>
      <c r="T342" s="15">
        <v>662.3</v>
      </c>
      <c r="U342" s="15">
        <v>281.5</v>
      </c>
      <c r="V342" s="16">
        <v>1017.1</v>
      </c>
      <c r="W342" s="15">
        <v>632.20000000000005</v>
      </c>
      <c r="X342" s="16">
        <v>1073.0999999999999</v>
      </c>
      <c r="Y342" s="16">
        <v>1734.7</v>
      </c>
      <c r="Z342" s="15">
        <v>725.9</v>
      </c>
      <c r="AA342" s="16">
        <v>1013.8</v>
      </c>
      <c r="AB342" s="15">
        <v>713.5</v>
      </c>
      <c r="AC342" s="15">
        <v>833.9</v>
      </c>
      <c r="AD342" s="15" t="s">
        <v>228</v>
      </c>
    </row>
    <row r="343" spans="1:30" x14ac:dyDescent="0.35">
      <c r="A343" s="10">
        <v>38139</v>
      </c>
      <c r="B343" s="16">
        <v>16273.7</v>
      </c>
      <c r="C343" s="16">
        <v>4148.6000000000004</v>
      </c>
      <c r="D343" s="15">
        <v>344.9</v>
      </c>
      <c r="E343" s="15">
        <v>302.60000000000002</v>
      </c>
      <c r="F343" s="15">
        <v>82.8</v>
      </c>
      <c r="G343" s="15">
        <v>38.9</v>
      </c>
      <c r="H343" s="15">
        <v>181</v>
      </c>
      <c r="I343" s="15">
        <v>138.30000000000001</v>
      </c>
      <c r="J343" s="16">
        <v>1007.6</v>
      </c>
      <c r="K343" s="16">
        <v>2355.3000000000002</v>
      </c>
      <c r="L343" s="16">
        <v>1383.1</v>
      </c>
      <c r="M343" s="15">
        <v>972.1</v>
      </c>
      <c r="N343" s="16">
        <v>12125.1</v>
      </c>
      <c r="O343" s="16">
        <v>2496</v>
      </c>
      <c r="P343" s="15">
        <v>576.79999999999995</v>
      </c>
      <c r="Q343" s="16">
        <v>1919.2</v>
      </c>
      <c r="R343" s="15">
        <v>835.4</v>
      </c>
      <c r="S343" s="15">
        <v>947.2</v>
      </c>
      <c r="T343" s="15">
        <v>674.9</v>
      </c>
      <c r="U343" s="15">
        <v>272.3</v>
      </c>
      <c r="V343" s="16">
        <v>1014.9</v>
      </c>
      <c r="W343" s="15">
        <v>654</v>
      </c>
      <c r="X343" s="16">
        <v>1062.0999999999999</v>
      </c>
      <c r="Y343" s="16">
        <v>1733.7</v>
      </c>
      <c r="Z343" s="15">
        <v>761.4</v>
      </c>
      <c r="AA343" s="16">
        <v>1044.9000000000001</v>
      </c>
      <c r="AB343" s="15">
        <v>717</v>
      </c>
      <c r="AC343" s="15">
        <v>858.4</v>
      </c>
      <c r="AD343" s="15" t="s">
        <v>228</v>
      </c>
    </row>
    <row r="344" spans="1:30" x14ac:dyDescent="0.35">
      <c r="A344" s="10">
        <v>38169</v>
      </c>
      <c r="B344" s="16">
        <v>16287.8</v>
      </c>
      <c r="C344" s="16">
        <v>4221.2</v>
      </c>
      <c r="D344" s="15">
        <v>350</v>
      </c>
      <c r="E344" s="15">
        <v>309.8</v>
      </c>
      <c r="F344" s="15">
        <v>88.2</v>
      </c>
      <c r="G344" s="15">
        <v>33.299999999999997</v>
      </c>
      <c r="H344" s="15">
        <v>188.3</v>
      </c>
      <c r="I344" s="15">
        <v>138.19999999999999</v>
      </c>
      <c r="J344" s="16">
        <v>1047</v>
      </c>
      <c r="K344" s="16">
        <v>2376.1999999999998</v>
      </c>
      <c r="L344" s="16">
        <v>1382.8</v>
      </c>
      <c r="M344" s="15">
        <v>993.4</v>
      </c>
      <c r="N344" s="16">
        <v>12066.6</v>
      </c>
      <c r="O344" s="16">
        <v>2519.4</v>
      </c>
      <c r="P344" s="15">
        <v>603.20000000000005</v>
      </c>
      <c r="Q344" s="16">
        <v>1916.2</v>
      </c>
      <c r="R344" s="15">
        <v>822.7</v>
      </c>
      <c r="S344" s="15">
        <v>959.2</v>
      </c>
      <c r="T344" s="15">
        <v>670.1</v>
      </c>
      <c r="U344" s="15">
        <v>289.10000000000002</v>
      </c>
      <c r="V344" s="16">
        <v>1030.8</v>
      </c>
      <c r="W344" s="15">
        <v>668</v>
      </c>
      <c r="X344" s="15">
        <v>870.6</v>
      </c>
      <c r="Y344" s="16">
        <v>1731.7</v>
      </c>
      <c r="Z344" s="15">
        <v>797</v>
      </c>
      <c r="AA344" s="16">
        <v>1074.8</v>
      </c>
      <c r="AB344" s="15">
        <v>722.2</v>
      </c>
      <c r="AC344" s="15">
        <v>870.2</v>
      </c>
      <c r="AD344" s="15" t="s">
        <v>228</v>
      </c>
    </row>
    <row r="345" spans="1:30" x14ac:dyDescent="0.35">
      <c r="A345" s="10">
        <v>38200</v>
      </c>
      <c r="B345" s="16">
        <v>16224.4</v>
      </c>
      <c r="C345" s="16">
        <v>4214.1000000000004</v>
      </c>
      <c r="D345" s="15">
        <v>345.9</v>
      </c>
      <c r="E345" s="15">
        <v>305.60000000000002</v>
      </c>
      <c r="F345" s="15">
        <v>87.4</v>
      </c>
      <c r="G345" s="15">
        <v>27.9</v>
      </c>
      <c r="H345" s="15">
        <v>190.3</v>
      </c>
      <c r="I345" s="15">
        <v>138.4</v>
      </c>
      <c r="J345" s="16">
        <v>1046</v>
      </c>
      <c r="K345" s="16">
        <v>2378.1999999999998</v>
      </c>
      <c r="L345" s="16">
        <v>1397.8</v>
      </c>
      <c r="M345" s="15">
        <v>980.4</v>
      </c>
      <c r="N345" s="16">
        <v>12010.3</v>
      </c>
      <c r="O345" s="16">
        <v>2508.6</v>
      </c>
      <c r="P345" s="15">
        <v>585.29999999999995</v>
      </c>
      <c r="Q345" s="16">
        <v>1923.3</v>
      </c>
      <c r="R345" s="15">
        <v>807.5</v>
      </c>
      <c r="S345" s="15">
        <v>981.2</v>
      </c>
      <c r="T345" s="15">
        <v>693</v>
      </c>
      <c r="U345" s="15">
        <v>288.2</v>
      </c>
      <c r="V345" s="16">
        <v>1025.4000000000001</v>
      </c>
      <c r="W345" s="15">
        <v>663.1</v>
      </c>
      <c r="X345" s="15">
        <v>834.3</v>
      </c>
      <c r="Y345" s="16">
        <v>1725.7</v>
      </c>
      <c r="Z345" s="15">
        <v>816.9</v>
      </c>
      <c r="AA345" s="16">
        <v>1051.7</v>
      </c>
      <c r="AB345" s="15">
        <v>729.2</v>
      </c>
      <c r="AC345" s="15">
        <v>866.7</v>
      </c>
      <c r="AD345" s="15" t="s">
        <v>228</v>
      </c>
    </row>
    <row r="346" spans="1:30" x14ac:dyDescent="0.35">
      <c r="A346" s="10">
        <v>38231</v>
      </c>
      <c r="B346" s="16">
        <v>16023.1</v>
      </c>
      <c r="C346" s="16">
        <v>4088.6</v>
      </c>
      <c r="D346" s="15">
        <v>326</v>
      </c>
      <c r="E346" s="15">
        <v>298.8</v>
      </c>
      <c r="F346" s="15">
        <v>79</v>
      </c>
      <c r="G346" s="15">
        <v>25.4</v>
      </c>
      <c r="H346" s="15">
        <v>194.5</v>
      </c>
      <c r="I346" s="15">
        <v>130.9</v>
      </c>
      <c r="J346" s="16">
        <v>1013</v>
      </c>
      <c r="K346" s="16">
        <v>2319.8000000000002</v>
      </c>
      <c r="L346" s="16">
        <v>1380.7</v>
      </c>
      <c r="M346" s="15">
        <v>939.1</v>
      </c>
      <c r="N346" s="16">
        <v>11934.5</v>
      </c>
      <c r="O346" s="16">
        <v>2507.8000000000002</v>
      </c>
      <c r="P346" s="15">
        <v>586.6</v>
      </c>
      <c r="Q346" s="16">
        <v>1921.1</v>
      </c>
      <c r="R346" s="15">
        <v>814</v>
      </c>
      <c r="S346" s="15">
        <v>970</v>
      </c>
      <c r="T346" s="15">
        <v>686.7</v>
      </c>
      <c r="U346" s="15">
        <v>283.3</v>
      </c>
      <c r="V346" s="15">
        <v>997.9</v>
      </c>
      <c r="W346" s="15">
        <v>639.9</v>
      </c>
      <c r="X346" s="16">
        <v>1016.7</v>
      </c>
      <c r="Y346" s="16">
        <v>1730.1</v>
      </c>
      <c r="Z346" s="15">
        <v>745.4</v>
      </c>
      <c r="AA346" s="15">
        <v>996.4</v>
      </c>
      <c r="AB346" s="15">
        <v>688.9</v>
      </c>
      <c r="AC346" s="15">
        <v>827.4</v>
      </c>
      <c r="AD346" s="15" t="s">
        <v>228</v>
      </c>
    </row>
    <row r="347" spans="1:30" x14ac:dyDescent="0.35">
      <c r="A347" s="10">
        <v>38261</v>
      </c>
      <c r="B347" s="16">
        <v>16049.3</v>
      </c>
      <c r="C347" s="16">
        <v>4079.1</v>
      </c>
      <c r="D347" s="15">
        <v>322.89999999999998</v>
      </c>
      <c r="E347" s="15">
        <v>291.39999999999998</v>
      </c>
      <c r="F347" s="15">
        <v>74.2</v>
      </c>
      <c r="G347" s="15">
        <v>20.6</v>
      </c>
      <c r="H347" s="15">
        <v>196.6</v>
      </c>
      <c r="I347" s="15">
        <v>128.6</v>
      </c>
      <c r="J347" s="16">
        <v>1026</v>
      </c>
      <c r="K347" s="16">
        <v>2310.3000000000002</v>
      </c>
      <c r="L347" s="16">
        <v>1375.3</v>
      </c>
      <c r="M347" s="15">
        <v>935</v>
      </c>
      <c r="N347" s="16">
        <v>11970.1</v>
      </c>
      <c r="O347" s="16">
        <v>2531.5</v>
      </c>
      <c r="P347" s="15">
        <v>622.70000000000005</v>
      </c>
      <c r="Q347" s="16">
        <v>1908.8</v>
      </c>
      <c r="R347" s="15">
        <v>799.5</v>
      </c>
      <c r="S347" s="15">
        <v>961.4</v>
      </c>
      <c r="T347" s="15">
        <v>687.7</v>
      </c>
      <c r="U347" s="15">
        <v>273.7</v>
      </c>
      <c r="V347" s="16">
        <v>1015.5</v>
      </c>
      <c r="W347" s="15">
        <v>640.1</v>
      </c>
      <c r="X347" s="16">
        <v>1050.5</v>
      </c>
      <c r="Y347" s="16">
        <v>1722.2</v>
      </c>
      <c r="Z347" s="15">
        <v>730.5</v>
      </c>
      <c r="AA347" s="16">
        <v>1004.7</v>
      </c>
      <c r="AB347" s="15">
        <v>689.9</v>
      </c>
      <c r="AC347" s="15">
        <v>824.3</v>
      </c>
      <c r="AD347" s="15" t="s">
        <v>228</v>
      </c>
    </row>
    <row r="348" spans="1:30" x14ac:dyDescent="0.35">
      <c r="A348" s="10">
        <v>38292</v>
      </c>
      <c r="B348" s="16">
        <v>15993.7</v>
      </c>
      <c r="C348" s="16">
        <v>4001.4</v>
      </c>
      <c r="D348" s="15">
        <v>308.60000000000002</v>
      </c>
      <c r="E348" s="15">
        <v>287.5</v>
      </c>
      <c r="F348" s="15">
        <v>68.5</v>
      </c>
      <c r="G348" s="15">
        <v>19.899999999999999</v>
      </c>
      <c r="H348" s="15">
        <v>199.1</v>
      </c>
      <c r="I348" s="15">
        <v>124.6</v>
      </c>
      <c r="J348" s="16">
        <v>1007.4</v>
      </c>
      <c r="K348" s="16">
        <v>2273.4</v>
      </c>
      <c r="L348" s="16">
        <v>1393.6</v>
      </c>
      <c r="M348" s="15">
        <v>879.8</v>
      </c>
      <c r="N348" s="16">
        <v>11992.2</v>
      </c>
      <c r="O348" s="16">
        <v>2569.1999999999998</v>
      </c>
      <c r="P348" s="15">
        <v>615.4</v>
      </c>
      <c r="Q348" s="16">
        <v>1953.7</v>
      </c>
      <c r="R348" s="15">
        <v>790.7</v>
      </c>
      <c r="S348" s="15">
        <v>974.7</v>
      </c>
      <c r="T348" s="15">
        <v>701.4</v>
      </c>
      <c r="U348" s="15">
        <v>273.3</v>
      </c>
      <c r="V348" s="16">
        <v>1016</v>
      </c>
      <c r="W348" s="15">
        <v>619.4</v>
      </c>
      <c r="X348" s="16">
        <v>1083.8</v>
      </c>
      <c r="Y348" s="16">
        <v>1729.2</v>
      </c>
      <c r="Z348" s="15">
        <v>711.6</v>
      </c>
      <c r="AA348" s="15">
        <v>975</v>
      </c>
      <c r="AB348" s="15">
        <v>698.1</v>
      </c>
      <c r="AC348" s="15">
        <v>824.6</v>
      </c>
      <c r="AD348" s="15" t="s">
        <v>228</v>
      </c>
    </row>
    <row r="349" spans="1:30" x14ac:dyDescent="0.35">
      <c r="A349" s="10">
        <v>38322</v>
      </c>
      <c r="B349" s="16">
        <v>15945.2</v>
      </c>
      <c r="C349" s="16">
        <v>3928.3</v>
      </c>
      <c r="D349" s="15">
        <v>299.7</v>
      </c>
      <c r="E349" s="15">
        <v>292.5</v>
      </c>
      <c r="F349" s="15">
        <v>67</v>
      </c>
      <c r="G349" s="15">
        <v>23.2</v>
      </c>
      <c r="H349" s="15">
        <v>202.3</v>
      </c>
      <c r="I349" s="15">
        <v>122.9</v>
      </c>
      <c r="J349" s="15">
        <v>980.2</v>
      </c>
      <c r="K349" s="16">
        <v>2233</v>
      </c>
      <c r="L349" s="16">
        <v>1364.3</v>
      </c>
      <c r="M349" s="15">
        <v>868.7</v>
      </c>
      <c r="N349" s="16">
        <v>12016.9</v>
      </c>
      <c r="O349" s="16">
        <v>2569.6</v>
      </c>
      <c r="P349" s="15">
        <v>588</v>
      </c>
      <c r="Q349" s="16">
        <v>1981.7</v>
      </c>
      <c r="R349" s="15">
        <v>780.8</v>
      </c>
      <c r="S349" s="15">
        <v>979</v>
      </c>
      <c r="T349" s="15">
        <v>707.9</v>
      </c>
      <c r="U349" s="15">
        <v>271.10000000000002</v>
      </c>
      <c r="V349" s="16">
        <v>1020.9</v>
      </c>
      <c r="W349" s="15">
        <v>611.20000000000005</v>
      </c>
      <c r="X349" s="16">
        <v>1099.3</v>
      </c>
      <c r="Y349" s="16">
        <v>1726.5</v>
      </c>
      <c r="Z349" s="15">
        <v>698.3</v>
      </c>
      <c r="AA349" s="16">
        <v>1007.7</v>
      </c>
      <c r="AB349" s="15">
        <v>699.4</v>
      </c>
      <c r="AC349" s="15">
        <v>824.2</v>
      </c>
      <c r="AD349" s="15" t="s">
        <v>228</v>
      </c>
    </row>
    <row r="350" spans="1:30" x14ac:dyDescent="0.35">
      <c r="A350" s="10">
        <v>38353</v>
      </c>
      <c r="B350" s="16">
        <v>15658.4</v>
      </c>
      <c r="C350" s="16">
        <v>3823.6</v>
      </c>
      <c r="D350" s="15">
        <v>286.3</v>
      </c>
      <c r="E350" s="15">
        <v>280.89999999999998</v>
      </c>
      <c r="F350" s="15">
        <v>63.3</v>
      </c>
      <c r="G350" s="15">
        <v>19.899999999999999</v>
      </c>
      <c r="H350" s="15">
        <v>197.7</v>
      </c>
      <c r="I350" s="15">
        <v>119.3</v>
      </c>
      <c r="J350" s="15">
        <v>914.6</v>
      </c>
      <c r="K350" s="16">
        <v>2222.5</v>
      </c>
      <c r="L350" s="16">
        <v>1362</v>
      </c>
      <c r="M350" s="15">
        <v>860.5</v>
      </c>
      <c r="N350" s="16">
        <v>11834.8</v>
      </c>
      <c r="O350" s="16">
        <v>2522.4</v>
      </c>
      <c r="P350" s="15">
        <v>598.9</v>
      </c>
      <c r="Q350" s="16">
        <v>1923.5</v>
      </c>
      <c r="R350" s="15">
        <v>778.6</v>
      </c>
      <c r="S350" s="15">
        <v>969.3</v>
      </c>
      <c r="T350" s="15">
        <v>714.7</v>
      </c>
      <c r="U350" s="15">
        <v>254.6</v>
      </c>
      <c r="V350" s="16">
        <v>1012.1</v>
      </c>
      <c r="W350" s="15">
        <v>594.29999999999995</v>
      </c>
      <c r="X350" s="16">
        <v>1087.7</v>
      </c>
      <c r="Y350" s="16">
        <v>1705.6</v>
      </c>
      <c r="Z350" s="15">
        <v>678.5</v>
      </c>
      <c r="AA350" s="15">
        <v>986.6</v>
      </c>
      <c r="AB350" s="15">
        <v>693</v>
      </c>
      <c r="AC350" s="15">
        <v>806.7</v>
      </c>
      <c r="AD350" s="15" t="s">
        <v>228</v>
      </c>
    </row>
    <row r="351" spans="1:30" x14ac:dyDescent="0.35">
      <c r="A351" s="10">
        <v>38384</v>
      </c>
      <c r="B351" s="16">
        <v>15742.1</v>
      </c>
      <c r="C351" s="16">
        <v>3795.4</v>
      </c>
      <c r="D351" s="15">
        <v>293.8</v>
      </c>
      <c r="E351" s="15">
        <v>289.8</v>
      </c>
      <c r="F351" s="15">
        <v>69.099999999999994</v>
      </c>
      <c r="G351" s="15">
        <v>20.7</v>
      </c>
      <c r="H351" s="15">
        <v>200</v>
      </c>
      <c r="I351" s="15">
        <v>117.4</v>
      </c>
      <c r="J351" s="15">
        <v>893.1</v>
      </c>
      <c r="K351" s="16">
        <v>2201.3000000000002</v>
      </c>
      <c r="L351" s="16">
        <v>1330</v>
      </c>
      <c r="M351" s="15">
        <v>871.3</v>
      </c>
      <c r="N351" s="16">
        <v>11946.7</v>
      </c>
      <c r="O351" s="16">
        <v>2514.6999999999998</v>
      </c>
      <c r="P351" s="15">
        <v>604.9</v>
      </c>
      <c r="Q351" s="16">
        <v>1909.7</v>
      </c>
      <c r="R351" s="15">
        <v>784.9</v>
      </c>
      <c r="S351" s="15">
        <v>978.9</v>
      </c>
      <c r="T351" s="15">
        <v>712.1</v>
      </c>
      <c r="U351" s="15">
        <v>266.8</v>
      </c>
      <c r="V351" s="16">
        <v>1026.5</v>
      </c>
      <c r="W351" s="15">
        <v>616</v>
      </c>
      <c r="X351" s="16">
        <v>1131.7</v>
      </c>
      <c r="Y351" s="16">
        <v>1715.3</v>
      </c>
      <c r="Z351" s="15">
        <v>708.4</v>
      </c>
      <c r="AA351" s="15">
        <v>975.1</v>
      </c>
      <c r="AB351" s="15">
        <v>685.2</v>
      </c>
      <c r="AC351" s="15">
        <v>810.1</v>
      </c>
      <c r="AD351" s="15" t="s">
        <v>228</v>
      </c>
    </row>
    <row r="352" spans="1:30" x14ac:dyDescent="0.35">
      <c r="A352" s="10">
        <v>38412</v>
      </c>
      <c r="B352" s="16">
        <v>15754.4</v>
      </c>
      <c r="C352" s="16">
        <v>3829.1</v>
      </c>
      <c r="D352" s="15">
        <v>312.89999999999998</v>
      </c>
      <c r="E352" s="15">
        <v>282</v>
      </c>
      <c r="F352" s="15">
        <v>66.3</v>
      </c>
      <c r="G352" s="15">
        <v>21.2</v>
      </c>
      <c r="H352" s="15">
        <v>194.6</v>
      </c>
      <c r="I352" s="15">
        <v>122</v>
      </c>
      <c r="J352" s="15">
        <v>904.5</v>
      </c>
      <c r="K352" s="16">
        <v>2207.6999999999998</v>
      </c>
      <c r="L352" s="16">
        <v>1333.6</v>
      </c>
      <c r="M352" s="15">
        <v>874</v>
      </c>
      <c r="N352" s="16">
        <v>11925.3</v>
      </c>
      <c r="O352" s="16">
        <v>2529</v>
      </c>
      <c r="P352" s="15">
        <v>616.6</v>
      </c>
      <c r="Q352" s="16">
        <v>1912.4</v>
      </c>
      <c r="R352" s="15">
        <v>761.3</v>
      </c>
      <c r="S352" s="15">
        <v>991.8</v>
      </c>
      <c r="T352" s="15">
        <v>710.3</v>
      </c>
      <c r="U352" s="15">
        <v>281.5</v>
      </c>
      <c r="V352" s="16">
        <v>1016.8</v>
      </c>
      <c r="W352" s="15">
        <v>605.9</v>
      </c>
      <c r="X352" s="16">
        <v>1126.5</v>
      </c>
      <c r="Y352" s="16">
        <v>1719.9</v>
      </c>
      <c r="Z352" s="15">
        <v>710.1</v>
      </c>
      <c r="AA352" s="15">
        <v>967.3</v>
      </c>
      <c r="AB352" s="15">
        <v>676.9</v>
      </c>
      <c r="AC352" s="15">
        <v>819.7</v>
      </c>
      <c r="AD352" s="15" t="s">
        <v>228</v>
      </c>
    </row>
    <row r="353" spans="1:30" x14ac:dyDescent="0.35">
      <c r="A353" s="10">
        <v>38443</v>
      </c>
      <c r="B353" s="16">
        <v>15850.3</v>
      </c>
      <c r="C353" s="16">
        <v>3875.5</v>
      </c>
      <c r="D353" s="15">
        <v>326.7</v>
      </c>
      <c r="E353" s="15">
        <v>278.3</v>
      </c>
      <c r="F353" s="15">
        <v>61.7</v>
      </c>
      <c r="G353" s="15">
        <v>22.7</v>
      </c>
      <c r="H353" s="15">
        <v>193.9</v>
      </c>
      <c r="I353" s="15">
        <v>123.9</v>
      </c>
      <c r="J353" s="15">
        <v>952.3</v>
      </c>
      <c r="K353" s="16">
        <v>2194.3000000000002</v>
      </c>
      <c r="L353" s="16">
        <v>1330.8</v>
      </c>
      <c r="M353" s="15">
        <v>863.6</v>
      </c>
      <c r="N353" s="16">
        <v>11974.8</v>
      </c>
      <c r="O353" s="16">
        <v>2510.3000000000002</v>
      </c>
      <c r="P353" s="15">
        <v>588.70000000000005</v>
      </c>
      <c r="Q353" s="16">
        <v>1921.6</v>
      </c>
      <c r="R353" s="15">
        <v>769.4</v>
      </c>
      <c r="S353" s="15">
        <v>984.6</v>
      </c>
      <c r="T353" s="15">
        <v>688.2</v>
      </c>
      <c r="U353" s="15">
        <v>296.3</v>
      </c>
      <c r="V353" s="16">
        <v>1033.7</v>
      </c>
      <c r="W353" s="15">
        <v>616.20000000000005</v>
      </c>
      <c r="X353" s="16">
        <v>1147.7</v>
      </c>
      <c r="Y353" s="16">
        <v>1698.6</v>
      </c>
      <c r="Z353" s="15">
        <v>696.3</v>
      </c>
      <c r="AA353" s="15">
        <v>981.1</v>
      </c>
      <c r="AB353" s="15">
        <v>692.4</v>
      </c>
      <c r="AC353" s="15">
        <v>844.4</v>
      </c>
      <c r="AD353" s="15" t="s">
        <v>228</v>
      </c>
    </row>
    <row r="354" spans="1:30" x14ac:dyDescent="0.35">
      <c r="A354" s="10">
        <v>38473</v>
      </c>
      <c r="B354" s="16">
        <v>16242.5</v>
      </c>
      <c r="C354" s="16">
        <v>4037.2</v>
      </c>
      <c r="D354" s="15">
        <v>362.2</v>
      </c>
      <c r="E354" s="15">
        <v>316.3</v>
      </c>
      <c r="F354" s="15">
        <v>70</v>
      </c>
      <c r="G354" s="15">
        <v>36.4</v>
      </c>
      <c r="H354" s="15">
        <v>210</v>
      </c>
      <c r="I354" s="15">
        <v>123.5</v>
      </c>
      <c r="J354" s="16">
        <v>1014.7</v>
      </c>
      <c r="K354" s="16">
        <v>2220.6</v>
      </c>
      <c r="L354" s="16">
        <v>1319.9</v>
      </c>
      <c r="M354" s="15">
        <v>900.7</v>
      </c>
      <c r="N354" s="16">
        <v>12205.2</v>
      </c>
      <c r="O354" s="16">
        <v>2584.3000000000002</v>
      </c>
      <c r="P354" s="15">
        <v>598.1</v>
      </c>
      <c r="Q354" s="16">
        <v>1986.2</v>
      </c>
      <c r="R354" s="15">
        <v>811.6</v>
      </c>
      <c r="S354" s="15">
        <v>992.8</v>
      </c>
      <c r="T354" s="15">
        <v>689.9</v>
      </c>
      <c r="U354" s="15">
        <v>302.8</v>
      </c>
      <c r="V354" s="16">
        <v>1046.5</v>
      </c>
      <c r="W354" s="15">
        <v>663.8</v>
      </c>
      <c r="X354" s="16">
        <v>1123.5</v>
      </c>
      <c r="Y354" s="16">
        <v>1702.1</v>
      </c>
      <c r="Z354" s="15">
        <v>735.3</v>
      </c>
      <c r="AA354" s="16">
        <v>1000.2</v>
      </c>
      <c r="AB354" s="15">
        <v>689.2</v>
      </c>
      <c r="AC354" s="15">
        <v>856.1</v>
      </c>
      <c r="AD354" s="15" t="s">
        <v>228</v>
      </c>
    </row>
    <row r="355" spans="1:30" x14ac:dyDescent="0.35">
      <c r="A355" s="10">
        <v>38504</v>
      </c>
      <c r="B355" s="16">
        <v>16446.2</v>
      </c>
      <c r="C355" s="16">
        <v>4175</v>
      </c>
      <c r="D355" s="15">
        <v>370.1</v>
      </c>
      <c r="E355" s="15">
        <v>333.2</v>
      </c>
      <c r="F355" s="15">
        <v>78</v>
      </c>
      <c r="G355" s="15">
        <v>39.1</v>
      </c>
      <c r="H355" s="15">
        <v>216.1</v>
      </c>
      <c r="I355" s="15">
        <v>129.5</v>
      </c>
      <c r="J355" s="16">
        <v>1081.2</v>
      </c>
      <c r="K355" s="16">
        <v>2261.1</v>
      </c>
      <c r="L355" s="16">
        <v>1338.2</v>
      </c>
      <c r="M355" s="15">
        <v>922.9</v>
      </c>
      <c r="N355" s="16">
        <v>12271.2</v>
      </c>
      <c r="O355" s="16">
        <v>2568.5</v>
      </c>
      <c r="P355" s="15">
        <v>592.29999999999995</v>
      </c>
      <c r="Q355" s="16">
        <v>1976.2</v>
      </c>
      <c r="R355" s="15">
        <v>808.2</v>
      </c>
      <c r="S355" s="15">
        <v>984.2</v>
      </c>
      <c r="T355" s="15">
        <v>686.8</v>
      </c>
      <c r="U355" s="15">
        <v>297.39999999999998</v>
      </c>
      <c r="V355" s="16">
        <v>1054</v>
      </c>
      <c r="W355" s="15">
        <v>677</v>
      </c>
      <c r="X355" s="16">
        <v>1109.7</v>
      </c>
      <c r="Y355" s="16">
        <v>1723</v>
      </c>
      <c r="Z355" s="15">
        <v>746.1</v>
      </c>
      <c r="AA355" s="16">
        <v>1029.4000000000001</v>
      </c>
      <c r="AB355" s="15">
        <v>705.5</v>
      </c>
      <c r="AC355" s="15">
        <v>865.6</v>
      </c>
      <c r="AD355" s="15" t="s">
        <v>228</v>
      </c>
    </row>
    <row r="356" spans="1:30" x14ac:dyDescent="0.35">
      <c r="A356" s="10">
        <v>38534</v>
      </c>
      <c r="B356" s="16">
        <v>16482.8</v>
      </c>
      <c r="C356" s="16">
        <v>4196.6000000000004</v>
      </c>
      <c r="D356" s="15">
        <v>398.5</v>
      </c>
      <c r="E356" s="15">
        <v>335.3</v>
      </c>
      <c r="F356" s="15">
        <v>79.7</v>
      </c>
      <c r="G356" s="15">
        <v>31.5</v>
      </c>
      <c r="H356" s="15">
        <v>224.1</v>
      </c>
      <c r="I356" s="15">
        <v>125.4</v>
      </c>
      <c r="J356" s="16">
        <v>1080.5</v>
      </c>
      <c r="K356" s="16">
        <v>2257</v>
      </c>
      <c r="L356" s="16">
        <v>1320.6</v>
      </c>
      <c r="M356" s="15">
        <v>936.4</v>
      </c>
      <c r="N356" s="16">
        <v>12286.1</v>
      </c>
      <c r="O356" s="16">
        <v>2607.4</v>
      </c>
      <c r="P356" s="15">
        <v>619.79999999999995</v>
      </c>
      <c r="Q356" s="16">
        <v>1987.6</v>
      </c>
      <c r="R356" s="15">
        <v>807.6</v>
      </c>
      <c r="S356" s="15">
        <v>998.3</v>
      </c>
      <c r="T356" s="15">
        <v>704.2</v>
      </c>
      <c r="U356" s="15">
        <v>294.10000000000002</v>
      </c>
      <c r="V356" s="16">
        <v>1039.5999999999999</v>
      </c>
      <c r="W356" s="15">
        <v>691.2</v>
      </c>
      <c r="X356" s="15">
        <v>941.7</v>
      </c>
      <c r="Y356" s="16">
        <v>1755.4</v>
      </c>
      <c r="Z356" s="15">
        <v>793.8</v>
      </c>
      <c r="AA356" s="16">
        <v>1064.0999999999999</v>
      </c>
      <c r="AB356" s="15">
        <v>715.4</v>
      </c>
      <c r="AC356" s="15">
        <v>871.4</v>
      </c>
      <c r="AD356" s="15" t="s">
        <v>228</v>
      </c>
    </row>
    <row r="357" spans="1:30" x14ac:dyDescent="0.35">
      <c r="A357" s="10">
        <v>38565</v>
      </c>
      <c r="B357" s="16">
        <v>16460.900000000001</v>
      </c>
      <c r="C357" s="16">
        <v>4231</v>
      </c>
      <c r="D357" s="15">
        <v>389.9</v>
      </c>
      <c r="E357" s="15">
        <v>337</v>
      </c>
      <c r="F357" s="15">
        <v>79.7</v>
      </c>
      <c r="G357" s="15">
        <v>27.5</v>
      </c>
      <c r="H357" s="15">
        <v>229.7</v>
      </c>
      <c r="I357" s="15">
        <v>129.80000000000001</v>
      </c>
      <c r="J357" s="16">
        <v>1119</v>
      </c>
      <c r="K357" s="16">
        <v>2255.3000000000002</v>
      </c>
      <c r="L357" s="16">
        <v>1304.2</v>
      </c>
      <c r="M357" s="15">
        <v>951.1</v>
      </c>
      <c r="N357" s="16">
        <v>12229.9</v>
      </c>
      <c r="O357" s="16">
        <v>2585.1999999999998</v>
      </c>
      <c r="P357" s="15">
        <v>599.70000000000005</v>
      </c>
      <c r="Q357" s="16">
        <v>1985.5</v>
      </c>
      <c r="R357" s="15">
        <v>813</v>
      </c>
      <c r="S357" s="16">
        <v>1006.8</v>
      </c>
      <c r="T357" s="15">
        <v>714.9</v>
      </c>
      <c r="U357" s="15">
        <v>291.8</v>
      </c>
      <c r="V357" s="16">
        <v>1051.8</v>
      </c>
      <c r="W357" s="15">
        <v>705.8</v>
      </c>
      <c r="X357" s="15">
        <v>930.2</v>
      </c>
      <c r="Y357" s="16">
        <v>1747.8</v>
      </c>
      <c r="Z357" s="15">
        <v>770.5</v>
      </c>
      <c r="AA357" s="16">
        <v>1043</v>
      </c>
      <c r="AB357" s="15">
        <v>695.9</v>
      </c>
      <c r="AC357" s="15">
        <v>879.9</v>
      </c>
      <c r="AD357" s="15" t="s">
        <v>228</v>
      </c>
    </row>
    <row r="358" spans="1:30" x14ac:dyDescent="0.35">
      <c r="A358" s="10">
        <v>38596</v>
      </c>
      <c r="B358" s="16">
        <v>16200.5</v>
      </c>
      <c r="C358" s="16">
        <v>4087.4</v>
      </c>
      <c r="D358" s="15">
        <v>355.9</v>
      </c>
      <c r="E358" s="15">
        <v>324.39999999999998</v>
      </c>
      <c r="F358" s="15">
        <v>69.900000000000006</v>
      </c>
      <c r="G358" s="15">
        <v>26.2</v>
      </c>
      <c r="H358" s="15">
        <v>228.3</v>
      </c>
      <c r="I358" s="15">
        <v>125.1</v>
      </c>
      <c r="J358" s="16">
        <v>1096.3</v>
      </c>
      <c r="K358" s="16">
        <v>2185.8000000000002</v>
      </c>
      <c r="L358" s="16">
        <v>1262.3</v>
      </c>
      <c r="M358" s="15">
        <v>923.5</v>
      </c>
      <c r="N358" s="16">
        <v>12113.1</v>
      </c>
      <c r="O358" s="16">
        <v>2542.5</v>
      </c>
      <c r="P358" s="15">
        <v>593.1</v>
      </c>
      <c r="Q358" s="16">
        <v>1949.4</v>
      </c>
      <c r="R358" s="15">
        <v>817.8</v>
      </c>
      <c r="S358" s="15">
        <v>961.8</v>
      </c>
      <c r="T358" s="15">
        <v>688.9</v>
      </c>
      <c r="U358" s="15">
        <v>272.89999999999998</v>
      </c>
      <c r="V358" s="16">
        <v>1032.5999999999999</v>
      </c>
      <c r="W358" s="15">
        <v>663.9</v>
      </c>
      <c r="X358" s="16">
        <v>1109.5999999999999</v>
      </c>
      <c r="Y358" s="16">
        <v>1734.8</v>
      </c>
      <c r="Z358" s="15">
        <v>740.7</v>
      </c>
      <c r="AA358" s="15">
        <v>979.2</v>
      </c>
      <c r="AB358" s="15">
        <v>697.6</v>
      </c>
      <c r="AC358" s="15">
        <v>832.7</v>
      </c>
      <c r="AD358" s="15" t="s">
        <v>228</v>
      </c>
    </row>
    <row r="359" spans="1:30" x14ac:dyDescent="0.35">
      <c r="A359" s="10">
        <v>38626</v>
      </c>
      <c r="B359" s="16">
        <v>16266.6</v>
      </c>
      <c r="C359" s="16">
        <v>4053.1</v>
      </c>
      <c r="D359" s="15">
        <v>356.6</v>
      </c>
      <c r="E359" s="15">
        <v>325.7</v>
      </c>
      <c r="F359" s="15">
        <v>74.099999999999994</v>
      </c>
      <c r="G359" s="15">
        <v>26.7</v>
      </c>
      <c r="H359" s="15">
        <v>225</v>
      </c>
      <c r="I359" s="15">
        <v>121.9</v>
      </c>
      <c r="J359" s="16">
        <v>1083.9000000000001</v>
      </c>
      <c r="K359" s="16">
        <v>2165</v>
      </c>
      <c r="L359" s="16">
        <v>1276.2</v>
      </c>
      <c r="M359" s="15">
        <v>888.8</v>
      </c>
      <c r="N359" s="16">
        <v>12213.5</v>
      </c>
      <c r="O359" s="16">
        <v>2594.5</v>
      </c>
      <c r="P359" s="15">
        <v>598.6</v>
      </c>
      <c r="Q359" s="16">
        <v>1995.9</v>
      </c>
      <c r="R359" s="15">
        <v>806.7</v>
      </c>
      <c r="S359" s="15">
        <v>979.1</v>
      </c>
      <c r="T359" s="15">
        <v>714</v>
      </c>
      <c r="U359" s="15">
        <v>265.10000000000002</v>
      </c>
      <c r="V359" s="16">
        <v>1061.2</v>
      </c>
      <c r="W359" s="15">
        <v>664</v>
      </c>
      <c r="X359" s="16">
        <v>1148.5999999999999</v>
      </c>
      <c r="Y359" s="16">
        <v>1745.1</v>
      </c>
      <c r="Z359" s="15">
        <v>727</v>
      </c>
      <c r="AA359" s="15">
        <v>989.5</v>
      </c>
      <c r="AB359" s="15">
        <v>686.3</v>
      </c>
      <c r="AC359" s="15">
        <v>811.6</v>
      </c>
      <c r="AD359" s="15" t="s">
        <v>228</v>
      </c>
    </row>
    <row r="360" spans="1:30" x14ac:dyDescent="0.35">
      <c r="A360" s="10">
        <v>38657</v>
      </c>
      <c r="B360" s="16">
        <v>16222.3</v>
      </c>
      <c r="C360" s="16">
        <v>3994.9</v>
      </c>
      <c r="D360" s="15">
        <v>329.3</v>
      </c>
      <c r="E360" s="15">
        <v>303.5</v>
      </c>
      <c r="F360" s="15">
        <v>64.599999999999994</v>
      </c>
      <c r="G360" s="15">
        <v>19.8</v>
      </c>
      <c r="H360" s="15">
        <v>219.1</v>
      </c>
      <c r="I360" s="15">
        <v>119.2</v>
      </c>
      <c r="J360" s="16">
        <v>1088.9000000000001</v>
      </c>
      <c r="K360" s="16">
        <v>2154.1</v>
      </c>
      <c r="L360" s="16">
        <v>1281.0999999999999</v>
      </c>
      <c r="M360" s="15">
        <v>873</v>
      </c>
      <c r="N360" s="16">
        <v>12227.5</v>
      </c>
      <c r="O360" s="16">
        <v>2627.8</v>
      </c>
      <c r="P360" s="15">
        <v>620.70000000000005</v>
      </c>
      <c r="Q360" s="16">
        <v>2007</v>
      </c>
      <c r="R360" s="15">
        <v>805.9</v>
      </c>
      <c r="S360" s="15">
        <v>964.4</v>
      </c>
      <c r="T360" s="15">
        <v>690.5</v>
      </c>
      <c r="U360" s="15">
        <v>273.89999999999998</v>
      </c>
      <c r="V360" s="16">
        <v>1048</v>
      </c>
      <c r="W360" s="15">
        <v>660.4</v>
      </c>
      <c r="X360" s="16">
        <v>1178.7</v>
      </c>
      <c r="Y360" s="16">
        <v>1727.2</v>
      </c>
      <c r="Z360" s="15">
        <v>713.4</v>
      </c>
      <c r="AA360" s="15">
        <v>996.1</v>
      </c>
      <c r="AB360" s="15">
        <v>696</v>
      </c>
      <c r="AC360" s="15">
        <v>809.8</v>
      </c>
      <c r="AD360" s="15" t="s">
        <v>228</v>
      </c>
    </row>
    <row r="361" spans="1:30" x14ac:dyDescent="0.35">
      <c r="A361" s="10">
        <v>38687</v>
      </c>
      <c r="B361" s="16">
        <v>16155.2</v>
      </c>
      <c r="C361" s="16">
        <v>3909</v>
      </c>
      <c r="D361" s="15">
        <v>323.7</v>
      </c>
      <c r="E361" s="15">
        <v>307.8</v>
      </c>
      <c r="F361" s="15">
        <v>64.8</v>
      </c>
      <c r="G361" s="15">
        <v>21.9</v>
      </c>
      <c r="H361" s="15">
        <v>221.1</v>
      </c>
      <c r="I361" s="15">
        <v>124.6</v>
      </c>
      <c r="J361" s="16">
        <v>1036.5999999999999</v>
      </c>
      <c r="K361" s="16">
        <v>2116.3000000000002</v>
      </c>
      <c r="L361" s="16">
        <v>1261.9000000000001</v>
      </c>
      <c r="M361" s="15">
        <v>854.4</v>
      </c>
      <c r="N361" s="16">
        <v>12246.2</v>
      </c>
      <c r="O361" s="16">
        <v>2645.9</v>
      </c>
      <c r="P361" s="15">
        <v>625.20000000000005</v>
      </c>
      <c r="Q361" s="16">
        <v>2020.7</v>
      </c>
      <c r="R361" s="15">
        <v>787.1</v>
      </c>
      <c r="S361" s="15">
        <v>991</v>
      </c>
      <c r="T361" s="15">
        <v>718.9</v>
      </c>
      <c r="U361" s="15">
        <v>272.10000000000002</v>
      </c>
      <c r="V361" s="16">
        <v>1070.7</v>
      </c>
      <c r="W361" s="15">
        <v>643.20000000000005</v>
      </c>
      <c r="X361" s="16">
        <v>1193.4000000000001</v>
      </c>
      <c r="Y361" s="16">
        <v>1705.6</v>
      </c>
      <c r="Z361" s="15">
        <v>715.9</v>
      </c>
      <c r="AA361" s="16">
        <v>1003</v>
      </c>
      <c r="AB361" s="15">
        <v>670.1</v>
      </c>
      <c r="AC361" s="15">
        <v>820.4</v>
      </c>
      <c r="AD361" s="15" t="s">
        <v>228</v>
      </c>
    </row>
    <row r="362" spans="1:30" x14ac:dyDescent="0.35">
      <c r="A362" s="10">
        <v>38718</v>
      </c>
      <c r="B362" s="16">
        <v>15866.3</v>
      </c>
      <c r="C362" s="16">
        <v>3734.9</v>
      </c>
      <c r="D362" s="15">
        <v>302.39999999999998</v>
      </c>
      <c r="E362" s="15">
        <v>305</v>
      </c>
      <c r="F362" s="15">
        <v>53</v>
      </c>
      <c r="G362" s="15">
        <v>22.5</v>
      </c>
      <c r="H362" s="15">
        <v>229.5</v>
      </c>
      <c r="I362" s="15">
        <v>119.9</v>
      </c>
      <c r="J362" s="15">
        <v>970.7</v>
      </c>
      <c r="K362" s="16">
        <v>2036.9</v>
      </c>
      <c r="L362" s="16">
        <v>1221.8</v>
      </c>
      <c r="M362" s="15">
        <v>815.2</v>
      </c>
      <c r="N362" s="16">
        <v>12131.4</v>
      </c>
      <c r="O362" s="16">
        <v>2573.4</v>
      </c>
      <c r="P362" s="15">
        <v>595.29999999999995</v>
      </c>
      <c r="Q362" s="16">
        <v>1978.1</v>
      </c>
      <c r="R362" s="15">
        <v>785.8</v>
      </c>
      <c r="S362" s="15">
        <v>981.7</v>
      </c>
      <c r="T362" s="15">
        <v>709.8</v>
      </c>
      <c r="U362" s="15">
        <v>271.89999999999998</v>
      </c>
      <c r="V362" s="16">
        <v>1074.5</v>
      </c>
      <c r="W362" s="15">
        <v>638.29999999999995</v>
      </c>
      <c r="X362" s="16">
        <v>1191.8</v>
      </c>
      <c r="Y362" s="16">
        <v>1708.3</v>
      </c>
      <c r="Z362" s="15">
        <v>707.1</v>
      </c>
      <c r="AA362" s="15">
        <v>971.3</v>
      </c>
      <c r="AB362" s="15">
        <v>669.7</v>
      </c>
      <c r="AC362" s="15">
        <v>829.5</v>
      </c>
      <c r="AD362" s="15" t="s">
        <v>228</v>
      </c>
    </row>
    <row r="363" spans="1:30" x14ac:dyDescent="0.35">
      <c r="A363" s="10">
        <v>38749</v>
      </c>
      <c r="B363" s="16">
        <v>15950.7</v>
      </c>
      <c r="C363" s="16">
        <v>3773.9</v>
      </c>
      <c r="D363" s="15">
        <v>313.89999999999998</v>
      </c>
      <c r="E363" s="15">
        <v>301.8</v>
      </c>
      <c r="F363" s="15">
        <v>55.7</v>
      </c>
      <c r="G363" s="15">
        <v>21.6</v>
      </c>
      <c r="H363" s="15">
        <v>224.5</v>
      </c>
      <c r="I363" s="15">
        <v>120.5</v>
      </c>
      <c r="J363" s="15">
        <v>969.4</v>
      </c>
      <c r="K363" s="16">
        <v>2068.3000000000002</v>
      </c>
      <c r="L363" s="16">
        <v>1264.2</v>
      </c>
      <c r="M363" s="15">
        <v>804.1</v>
      </c>
      <c r="N363" s="16">
        <v>12176.8</v>
      </c>
      <c r="O363" s="16">
        <v>2581.1</v>
      </c>
      <c r="P363" s="15">
        <v>621.70000000000005</v>
      </c>
      <c r="Q363" s="16">
        <v>1959.4</v>
      </c>
      <c r="R363" s="15">
        <v>788.7</v>
      </c>
      <c r="S363" s="15">
        <v>999.4</v>
      </c>
      <c r="T363" s="15">
        <v>725.4</v>
      </c>
      <c r="U363" s="15">
        <v>273.89999999999998</v>
      </c>
      <c r="V363" s="16">
        <v>1082.9000000000001</v>
      </c>
      <c r="W363" s="15">
        <v>629.9</v>
      </c>
      <c r="X363" s="16">
        <v>1229.0999999999999</v>
      </c>
      <c r="Y363" s="16">
        <v>1716.4</v>
      </c>
      <c r="Z363" s="15">
        <v>707.3</v>
      </c>
      <c r="AA363" s="15">
        <v>962.8</v>
      </c>
      <c r="AB363" s="15">
        <v>679.3</v>
      </c>
      <c r="AC363" s="15">
        <v>800</v>
      </c>
      <c r="AD363" s="15" t="s">
        <v>228</v>
      </c>
    </row>
    <row r="364" spans="1:30" x14ac:dyDescent="0.35">
      <c r="A364" s="10">
        <v>38777</v>
      </c>
      <c r="B364" s="16">
        <v>16014.2</v>
      </c>
      <c r="C364" s="16">
        <v>3788.1</v>
      </c>
      <c r="D364" s="15">
        <v>322.2</v>
      </c>
      <c r="E364" s="15">
        <v>310.7</v>
      </c>
      <c r="F364" s="15">
        <v>59.1</v>
      </c>
      <c r="G364" s="15">
        <v>19.399999999999999</v>
      </c>
      <c r="H364" s="15">
        <v>232.3</v>
      </c>
      <c r="I364" s="15">
        <v>116.5</v>
      </c>
      <c r="J364" s="15">
        <v>980.3</v>
      </c>
      <c r="K364" s="16">
        <v>2058.3000000000002</v>
      </c>
      <c r="L364" s="16">
        <v>1262</v>
      </c>
      <c r="M364" s="15">
        <v>796.4</v>
      </c>
      <c r="N364" s="16">
        <v>12226.1</v>
      </c>
      <c r="O364" s="16">
        <v>2585.5</v>
      </c>
      <c r="P364" s="15">
        <v>616.29999999999995</v>
      </c>
      <c r="Q364" s="16">
        <v>1969.1</v>
      </c>
      <c r="R364" s="15">
        <v>785.3</v>
      </c>
      <c r="S364" s="16">
        <v>1012.2</v>
      </c>
      <c r="T364" s="15">
        <v>722.3</v>
      </c>
      <c r="U364" s="15">
        <v>289.89999999999998</v>
      </c>
      <c r="V364" s="16">
        <v>1092.4000000000001</v>
      </c>
      <c r="W364" s="15">
        <v>633.4</v>
      </c>
      <c r="X364" s="16">
        <v>1193.2</v>
      </c>
      <c r="Y364" s="16">
        <v>1740.5</v>
      </c>
      <c r="Z364" s="15">
        <v>720</v>
      </c>
      <c r="AA364" s="15">
        <v>961</v>
      </c>
      <c r="AB364" s="15">
        <v>692</v>
      </c>
      <c r="AC364" s="15">
        <v>810.6</v>
      </c>
      <c r="AD364" s="15" t="s">
        <v>228</v>
      </c>
    </row>
    <row r="365" spans="1:30" x14ac:dyDescent="0.35">
      <c r="A365" s="10">
        <v>38808</v>
      </c>
      <c r="B365" s="16">
        <v>16099.7</v>
      </c>
      <c r="C365" s="16">
        <v>3865.8</v>
      </c>
      <c r="D365" s="15">
        <v>344.3</v>
      </c>
      <c r="E365" s="15">
        <v>297.2</v>
      </c>
      <c r="F365" s="15">
        <v>43.8</v>
      </c>
      <c r="G365" s="15">
        <v>23</v>
      </c>
      <c r="H365" s="15">
        <v>230.4</v>
      </c>
      <c r="I365" s="15">
        <v>114.2</v>
      </c>
      <c r="J365" s="16">
        <v>1007.3</v>
      </c>
      <c r="K365" s="16">
        <v>2102.9</v>
      </c>
      <c r="L365" s="16">
        <v>1301.3</v>
      </c>
      <c r="M365" s="15">
        <v>801.5</v>
      </c>
      <c r="N365" s="16">
        <v>12233.9</v>
      </c>
      <c r="O365" s="16">
        <v>2616.8000000000002</v>
      </c>
      <c r="P365" s="15">
        <v>617</v>
      </c>
      <c r="Q365" s="16">
        <v>1999.8</v>
      </c>
      <c r="R365" s="15">
        <v>773.6</v>
      </c>
      <c r="S365" s="16">
        <v>1008.6</v>
      </c>
      <c r="T365" s="15">
        <v>737.7</v>
      </c>
      <c r="U365" s="15">
        <v>270.8</v>
      </c>
      <c r="V365" s="16">
        <v>1080.7</v>
      </c>
      <c r="W365" s="15">
        <v>655.1</v>
      </c>
      <c r="X365" s="16">
        <v>1190.9000000000001</v>
      </c>
      <c r="Y365" s="16">
        <v>1731.2</v>
      </c>
      <c r="Z365" s="15">
        <v>701.4</v>
      </c>
      <c r="AA365" s="15">
        <v>970.7</v>
      </c>
      <c r="AB365" s="15">
        <v>696.4</v>
      </c>
      <c r="AC365" s="15">
        <v>808.6</v>
      </c>
      <c r="AD365" s="15" t="s">
        <v>228</v>
      </c>
    </row>
    <row r="366" spans="1:30" x14ac:dyDescent="0.35">
      <c r="A366" s="10">
        <v>38838</v>
      </c>
      <c r="B366" s="16">
        <v>16576.3</v>
      </c>
      <c r="C366" s="16">
        <v>4035.9</v>
      </c>
      <c r="D366" s="15">
        <v>362.1</v>
      </c>
      <c r="E366" s="15">
        <v>334.2</v>
      </c>
      <c r="F366" s="15">
        <v>56.9</v>
      </c>
      <c r="G366" s="15">
        <v>33.9</v>
      </c>
      <c r="H366" s="15">
        <v>243.4</v>
      </c>
      <c r="I366" s="15">
        <v>121.8</v>
      </c>
      <c r="J366" s="16">
        <v>1084.0999999999999</v>
      </c>
      <c r="K366" s="16">
        <v>2133.6</v>
      </c>
      <c r="L366" s="16">
        <v>1308.4000000000001</v>
      </c>
      <c r="M366" s="15">
        <v>825.2</v>
      </c>
      <c r="N366" s="16">
        <v>12540.4</v>
      </c>
      <c r="O366" s="16">
        <v>2659.6</v>
      </c>
      <c r="P366" s="15">
        <v>629.70000000000005</v>
      </c>
      <c r="Q366" s="16">
        <v>2030</v>
      </c>
      <c r="R366" s="15">
        <v>799.3</v>
      </c>
      <c r="S366" s="16">
        <v>1049</v>
      </c>
      <c r="T366" s="15">
        <v>750.1</v>
      </c>
      <c r="U366" s="15">
        <v>298.89999999999998</v>
      </c>
      <c r="V366" s="16">
        <v>1099.7</v>
      </c>
      <c r="W366" s="15">
        <v>680.3</v>
      </c>
      <c r="X366" s="16">
        <v>1173</v>
      </c>
      <c r="Y366" s="16">
        <v>1766.3</v>
      </c>
      <c r="Z366" s="15">
        <v>755.7</v>
      </c>
      <c r="AA366" s="16">
        <v>1009.2</v>
      </c>
      <c r="AB366" s="15">
        <v>693.6</v>
      </c>
      <c r="AC366" s="15">
        <v>854.9</v>
      </c>
      <c r="AD366" s="15" t="s">
        <v>228</v>
      </c>
    </row>
    <row r="367" spans="1:30" x14ac:dyDescent="0.35">
      <c r="A367" s="10">
        <v>38869</v>
      </c>
      <c r="B367" s="16">
        <v>16744.2</v>
      </c>
      <c r="C367" s="16">
        <v>4103.3</v>
      </c>
      <c r="D367" s="15">
        <v>358.1</v>
      </c>
      <c r="E367" s="15">
        <v>351.9</v>
      </c>
      <c r="F367" s="15">
        <v>69.900000000000006</v>
      </c>
      <c r="G367" s="15">
        <v>35</v>
      </c>
      <c r="H367" s="15">
        <v>247</v>
      </c>
      <c r="I367" s="15">
        <v>121.9</v>
      </c>
      <c r="J367" s="16">
        <v>1103.0999999999999</v>
      </c>
      <c r="K367" s="16">
        <v>2168.1999999999998</v>
      </c>
      <c r="L367" s="16">
        <v>1344.4</v>
      </c>
      <c r="M367" s="15">
        <v>823.8</v>
      </c>
      <c r="N367" s="16">
        <v>12640.9</v>
      </c>
      <c r="O367" s="16">
        <v>2628.3</v>
      </c>
      <c r="P367" s="15">
        <v>623</v>
      </c>
      <c r="Q367" s="16">
        <v>2005.3</v>
      </c>
      <c r="R367" s="15">
        <v>820.1</v>
      </c>
      <c r="S367" s="16">
        <v>1055.2</v>
      </c>
      <c r="T367" s="15">
        <v>757.6</v>
      </c>
      <c r="U367" s="15">
        <v>297.7</v>
      </c>
      <c r="V367" s="16">
        <v>1092.8</v>
      </c>
      <c r="W367" s="15">
        <v>696</v>
      </c>
      <c r="X367" s="16">
        <v>1155.8</v>
      </c>
      <c r="Y367" s="16">
        <v>1812.4</v>
      </c>
      <c r="Z367" s="15">
        <v>769.5</v>
      </c>
      <c r="AA367" s="16">
        <v>1041.7</v>
      </c>
      <c r="AB367" s="15">
        <v>703.4</v>
      </c>
      <c r="AC367" s="15">
        <v>865.5</v>
      </c>
      <c r="AD367" s="15" t="s">
        <v>228</v>
      </c>
    </row>
    <row r="368" spans="1:30" x14ac:dyDescent="0.35">
      <c r="A368" s="10">
        <v>38899</v>
      </c>
      <c r="B368" s="16">
        <v>16746.599999999999</v>
      </c>
      <c r="C368" s="16">
        <v>4164.7</v>
      </c>
      <c r="D368" s="15">
        <v>373.4</v>
      </c>
      <c r="E368" s="15">
        <v>356.2</v>
      </c>
      <c r="F368" s="15">
        <v>72.8</v>
      </c>
      <c r="G368" s="15">
        <v>30.9</v>
      </c>
      <c r="H368" s="15">
        <v>252.5</v>
      </c>
      <c r="I368" s="15">
        <v>124.7</v>
      </c>
      <c r="J368" s="16">
        <v>1157.2</v>
      </c>
      <c r="K368" s="16">
        <v>2153.3000000000002</v>
      </c>
      <c r="L368" s="16">
        <v>1317.3</v>
      </c>
      <c r="M368" s="15">
        <v>836</v>
      </c>
      <c r="N368" s="16">
        <v>12581.9</v>
      </c>
      <c r="O368" s="16">
        <v>2636.2</v>
      </c>
      <c r="P368" s="15">
        <v>611.6</v>
      </c>
      <c r="Q368" s="16">
        <v>2024.7</v>
      </c>
      <c r="R368" s="15">
        <v>790.6</v>
      </c>
      <c r="S368" s="16">
        <v>1053.0999999999999</v>
      </c>
      <c r="T368" s="15">
        <v>746.9</v>
      </c>
      <c r="U368" s="15">
        <v>306.10000000000002</v>
      </c>
      <c r="V368" s="16">
        <v>1080.7</v>
      </c>
      <c r="W368" s="15">
        <v>719.3</v>
      </c>
      <c r="X368" s="15">
        <v>983.6</v>
      </c>
      <c r="Y368" s="16">
        <v>1828</v>
      </c>
      <c r="Z368" s="15">
        <v>813.2</v>
      </c>
      <c r="AA368" s="16">
        <v>1071</v>
      </c>
      <c r="AB368" s="15">
        <v>715.2</v>
      </c>
      <c r="AC368" s="15">
        <v>890.9</v>
      </c>
      <c r="AD368" s="15" t="s">
        <v>228</v>
      </c>
    </row>
    <row r="369" spans="1:30" x14ac:dyDescent="0.35">
      <c r="A369" s="10">
        <v>38930</v>
      </c>
      <c r="B369" s="16">
        <v>16682.400000000001</v>
      </c>
      <c r="C369" s="16">
        <v>4156.1000000000004</v>
      </c>
      <c r="D369" s="15">
        <v>377</v>
      </c>
      <c r="E369" s="15">
        <v>355.3</v>
      </c>
      <c r="F369" s="15">
        <v>72.3</v>
      </c>
      <c r="G369" s="15">
        <v>27.4</v>
      </c>
      <c r="H369" s="15">
        <v>255.6</v>
      </c>
      <c r="I369" s="15">
        <v>124.2</v>
      </c>
      <c r="J369" s="16">
        <v>1150.2</v>
      </c>
      <c r="K369" s="16">
        <v>2149.5</v>
      </c>
      <c r="L369" s="16">
        <v>1319.7</v>
      </c>
      <c r="M369" s="15">
        <v>829.8</v>
      </c>
      <c r="N369" s="16">
        <v>12526.3</v>
      </c>
      <c r="O369" s="16">
        <v>2633.6</v>
      </c>
      <c r="P369" s="15">
        <v>609.9</v>
      </c>
      <c r="Q369" s="16">
        <v>2023.7</v>
      </c>
      <c r="R369" s="15">
        <v>803.9</v>
      </c>
      <c r="S369" s="16">
        <v>1041.3</v>
      </c>
      <c r="T369" s="15">
        <v>721.6</v>
      </c>
      <c r="U369" s="15">
        <v>319.7</v>
      </c>
      <c r="V369" s="16">
        <v>1100</v>
      </c>
      <c r="W369" s="15">
        <v>737.6</v>
      </c>
      <c r="X369" s="15">
        <v>950.2</v>
      </c>
      <c r="Y369" s="16">
        <v>1800.5</v>
      </c>
      <c r="Z369" s="15">
        <v>812.8</v>
      </c>
      <c r="AA369" s="16">
        <v>1055.8</v>
      </c>
      <c r="AB369" s="15">
        <v>716.4</v>
      </c>
      <c r="AC369" s="15">
        <v>874.1</v>
      </c>
      <c r="AD369" s="15" t="s">
        <v>228</v>
      </c>
    </row>
    <row r="370" spans="1:30" x14ac:dyDescent="0.35">
      <c r="A370" s="10">
        <v>38961</v>
      </c>
      <c r="B370" s="16">
        <v>16445.8</v>
      </c>
      <c r="C370" s="16">
        <v>4054.7</v>
      </c>
      <c r="D370" s="15">
        <v>355</v>
      </c>
      <c r="E370" s="15">
        <v>350.7</v>
      </c>
      <c r="F370" s="15">
        <v>76.2</v>
      </c>
      <c r="G370" s="15">
        <v>25.4</v>
      </c>
      <c r="H370" s="15">
        <v>249.1</v>
      </c>
      <c r="I370" s="15">
        <v>120.2</v>
      </c>
      <c r="J370" s="16">
        <v>1118.5999999999999</v>
      </c>
      <c r="K370" s="16">
        <v>2110.1999999999998</v>
      </c>
      <c r="L370" s="16">
        <v>1274.0999999999999</v>
      </c>
      <c r="M370" s="15">
        <v>836.1</v>
      </c>
      <c r="N370" s="16">
        <v>12391.1</v>
      </c>
      <c r="O370" s="16">
        <v>2600.3000000000002</v>
      </c>
      <c r="P370" s="15">
        <v>582.5</v>
      </c>
      <c r="Q370" s="16">
        <v>2017.8</v>
      </c>
      <c r="R370" s="15">
        <v>807.7</v>
      </c>
      <c r="S370" s="16">
        <v>1029.7</v>
      </c>
      <c r="T370" s="15">
        <v>716.9</v>
      </c>
      <c r="U370" s="15">
        <v>312.8</v>
      </c>
      <c r="V370" s="16">
        <v>1076.3</v>
      </c>
      <c r="W370" s="15">
        <v>697.2</v>
      </c>
      <c r="X370" s="16">
        <v>1127.2</v>
      </c>
      <c r="Y370" s="16">
        <v>1784.7</v>
      </c>
      <c r="Z370" s="15">
        <v>753.4</v>
      </c>
      <c r="AA370" s="16">
        <v>1012.9</v>
      </c>
      <c r="AB370" s="15">
        <v>687</v>
      </c>
      <c r="AC370" s="15">
        <v>814.6</v>
      </c>
      <c r="AD370" s="15" t="s">
        <v>228</v>
      </c>
    </row>
    <row r="371" spans="1:30" x14ac:dyDescent="0.35">
      <c r="A371" s="10">
        <v>38991</v>
      </c>
      <c r="B371" s="16">
        <v>16496.2</v>
      </c>
      <c r="C371" s="16">
        <v>4033.8</v>
      </c>
      <c r="D371" s="15">
        <v>339.8</v>
      </c>
      <c r="E371" s="15">
        <v>355.6</v>
      </c>
      <c r="F371" s="15">
        <v>69.400000000000006</v>
      </c>
      <c r="G371" s="15">
        <v>28.8</v>
      </c>
      <c r="H371" s="15">
        <v>257.3</v>
      </c>
      <c r="I371" s="15">
        <v>125.2</v>
      </c>
      <c r="J371" s="16">
        <v>1123.0999999999999</v>
      </c>
      <c r="K371" s="16">
        <v>2090.1</v>
      </c>
      <c r="L371" s="16">
        <v>1260.3</v>
      </c>
      <c r="M371" s="15">
        <v>829.8</v>
      </c>
      <c r="N371" s="16">
        <v>12462.4</v>
      </c>
      <c r="O371" s="16">
        <v>2613.5</v>
      </c>
      <c r="P371" s="15">
        <v>580.70000000000005</v>
      </c>
      <c r="Q371" s="16">
        <v>2032.9</v>
      </c>
      <c r="R371" s="15">
        <v>803.1</v>
      </c>
      <c r="S371" s="16">
        <v>1044.4000000000001</v>
      </c>
      <c r="T371" s="15">
        <v>735.2</v>
      </c>
      <c r="U371" s="15">
        <v>309.10000000000002</v>
      </c>
      <c r="V371" s="16">
        <v>1065</v>
      </c>
      <c r="W371" s="15">
        <v>718.6</v>
      </c>
      <c r="X371" s="16">
        <v>1194.2</v>
      </c>
      <c r="Y371" s="16">
        <v>1774.5</v>
      </c>
      <c r="Z371" s="15">
        <v>736.7</v>
      </c>
      <c r="AA371" s="16">
        <v>1015.7</v>
      </c>
      <c r="AB371" s="15">
        <v>677.9</v>
      </c>
      <c r="AC371" s="15">
        <v>818.8</v>
      </c>
      <c r="AD371" s="15" t="s">
        <v>228</v>
      </c>
    </row>
    <row r="372" spans="1:30" x14ac:dyDescent="0.35">
      <c r="A372" s="10">
        <v>39022</v>
      </c>
      <c r="B372" s="16">
        <v>16440.400000000001</v>
      </c>
      <c r="C372" s="16">
        <v>3987.5</v>
      </c>
      <c r="D372" s="15">
        <v>318.10000000000002</v>
      </c>
      <c r="E372" s="15">
        <v>339.7</v>
      </c>
      <c r="F372" s="15">
        <v>65.7</v>
      </c>
      <c r="G372" s="15">
        <v>23.4</v>
      </c>
      <c r="H372" s="15">
        <v>250.5</v>
      </c>
      <c r="I372" s="15">
        <v>123.6</v>
      </c>
      <c r="J372" s="16">
        <v>1113.4000000000001</v>
      </c>
      <c r="K372" s="16">
        <v>2092.8000000000002</v>
      </c>
      <c r="L372" s="16">
        <v>1275.4000000000001</v>
      </c>
      <c r="M372" s="15">
        <v>817.4</v>
      </c>
      <c r="N372" s="16">
        <v>12452.9</v>
      </c>
      <c r="O372" s="16">
        <v>2651.9</v>
      </c>
      <c r="P372" s="15">
        <v>572.4</v>
      </c>
      <c r="Q372" s="16">
        <v>2079.5</v>
      </c>
      <c r="R372" s="15">
        <v>814.9</v>
      </c>
      <c r="S372" s="16">
        <v>1039.8</v>
      </c>
      <c r="T372" s="15">
        <v>739.7</v>
      </c>
      <c r="U372" s="15">
        <v>300.10000000000002</v>
      </c>
      <c r="V372" s="16">
        <v>1087.5</v>
      </c>
      <c r="W372" s="15">
        <v>701.4</v>
      </c>
      <c r="X372" s="16">
        <v>1198.8</v>
      </c>
      <c r="Y372" s="16">
        <v>1780.7</v>
      </c>
      <c r="Z372" s="15">
        <v>702.9</v>
      </c>
      <c r="AA372" s="15">
        <v>995.5</v>
      </c>
      <c r="AB372" s="15">
        <v>671.9</v>
      </c>
      <c r="AC372" s="15">
        <v>807.5</v>
      </c>
      <c r="AD372" s="15" t="s">
        <v>228</v>
      </c>
    </row>
    <row r="373" spans="1:30" x14ac:dyDescent="0.35">
      <c r="A373" s="10">
        <v>39052</v>
      </c>
      <c r="B373" s="16">
        <v>16437.2</v>
      </c>
      <c r="C373" s="16">
        <v>3918.5</v>
      </c>
      <c r="D373" s="15">
        <v>317.60000000000002</v>
      </c>
      <c r="E373" s="15">
        <v>335.8</v>
      </c>
      <c r="F373" s="15">
        <v>55.2</v>
      </c>
      <c r="G373" s="15">
        <v>24.8</v>
      </c>
      <c r="H373" s="15">
        <v>255.8</v>
      </c>
      <c r="I373" s="15">
        <v>123.9</v>
      </c>
      <c r="J373" s="16">
        <v>1076.2</v>
      </c>
      <c r="K373" s="16">
        <v>2065</v>
      </c>
      <c r="L373" s="16">
        <v>1250.4000000000001</v>
      </c>
      <c r="M373" s="15">
        <v>814.6</v>
      </c>
      <c r="N373" s="16">
        <v>12518.7</v>
      </c>
      <c r="O373" s="16">
        <v>2666.2</v>
      </c>
      <c r="P373" s="15">
        <v>591.29999999999995</v>
      </c>
      <c r="Q373" s="16">
        <v>2074.9</v>
      </c>
      <c r="R373" s="15">
        <v>803.3</v>
      </c>
      <c r="S373" s="16">
        <v>1049.5</v>
      </c>
      <c r="T373" s="15">
        <v>725.2</v>
      </c>
      <c r="U373" s="15">
        <v>324.3</v>
      </c>
      <c r="V373" s="16">
        <v>1079.3</v>
      </c>
      <c r="W373" s="15">
        <v>702.8</v>
      </c>
      <c r="X373" s="16">
        <v>1222</v>
      </c>
      <c r="Y373" s="16">
        <v>1788.2</v>
      </c>
      <c r="Z373" s="15">
        <v>692</v>
      </c>
      <c r="AA373" s="16">
        <v>1018.8</v>
      </c>
      <c r="AB373" s="15">
        <v>695.3</v>
      </c>
      <c r="AC373" s="15">
        <v>801.4</v>
      </c>
      <c r="AD373" s="15" t="s">
        <v>228</v>
      </c>
    </row>
    <row r="374" spans="1:30" x14ac:dyDescent="0.35">
      <c r="A374" s="10">
        <v>39083</v>
      </c>
      <c r="B374" s="16">
        <v>16217.1</v>
      </c>
      <c r="C374" s="16">
        <v>3815</v>
      </c>
      <c r="D374" s="15">
        <v>305.2</v>
      </c>
      <c r="E374" s="15">
        <v>339.3</v>
      </c>
      <c r="F374" s="15">
        <v>56.1</v>
      </c>
      <c r="G374" s="15">
        <v>23.2</v>
      </c>
      <c r="H374" s="15">
        <v>260</v>
      </c>
      <c r="I374" s="15">
        <v>122.2</v>
      </c>
      <c r="J374" s="16">
        <v>1011.6</v>
      </c>
      <c r="K374" s="16">
        <v>2036.8</v>
      </c>
      <c r="L374" s="16">
        <v>1242.4000000000001</v>
      </c>
      <c r="M374" s="15">
        <v>794.4</v>
      </c>
      <c r="N374" s="16">
        <v>12402.1</v>
      </c>
      <c r="O374" s="16">
        <v>2597.6</v>
      </c>
      <c r="P374" s="15">
        <v>594.29999999999995</v>
      </c>
      <c r="Q374" s="16">
        <v>2003.3</v>
      </c>
      <c r="R374" s="15">
        <v>793.4</v>
      </c>
      <c r="S374" s="16">
        <v>1019</v>
      </c>
      <c r="T374" s="15">
        <v>726.3</v>
      </c>
      <c r="U374" s="15">
        <v>292.8</v>
      </c>
      <c r="V374" s="16">
        <v>1098.7</v>
      </c>
      <c r="W374" s="15">
        <v>663.7</v>
      </c>
      <c r="X374" s="16">
        <v>1218.9000000000001</v>
      </c>
      <c r="Y374" s="16">
        <v>1782.2</v>
      </c>
      <c r="Z374" s="15">
        <v>714.3</v>
      </c>
      <c r="AA374" s="16">
        <v>1020.3</v>
      </c>
      <c r="AB374" s="15">
        <v>686.2</v>
      </c>
      <c r="AC374" s="15">
        <v>807.6</v>
      </c>
      <c r="AD374" s="15" t="s">
        <v>228</v>
      </c>
    </row>
    <row r="375" spans="1:30" x14ac:dyDescent="0.35">
      <c r="A375" s="10">
        <v>39114</v>
      </c>
      <c r="B375" s="16">
        <v>16295.7</v>
      </c>
      <c r="C375" s="16">
        <v>3793.9</v>
      </c>
      <c r="D375" s="15">
        <v>291.89999999999998</v>
      </c>
      <c r="E375" s="15">
        <v>336</v>
      </c>
      <c r="F375" s="15">
        <v>54.3</v>
      </c>
      <c r="G375" s="15">
        <v>20.2</v>
      </c>
      <c r="H375" s="15">
        <v>261.5</v>
      </c>
      <c r="I375" s="15">
        <v>126.1</v>
      </c>
      <c r="J375" s="16">
        <v>1020.7</v>
      </c>
      <c r="K375" s="16">
        <v>2019.2</v>
      </c>
      <c r="L375" s="16">
        <v>1235.0999999999999</v>
      </c>
      <c r="M375" s="15">
        <v>784.1</v>
      </c>
      <c r="N375" s="16">
        <v>12501.8</v>
      </c>
      <c r="O375" s="16">
        <v>2578.1999999999998</v>
      </c>
      <c r="P375" s="15">
        <v>586.6</v>
      </c>
      <c r="Q375" s="16">
        <v>1991.6</v>
      </c>
      <c r="R375" s="15">
        <v>817</v>
      </c>
      <c r="S375" s="16">
        <v>1045.2</v>
      </c>
      <c r="T375" s="15">
        <v>744.5</v>
      </c>
      <c r="U375" s="15">
        <v>300.7</v>
      </c>
      <c r="V375" s="16">
        <v>1114.2</v>
      </c>
      <c r="W375" s="15">
        <v>663</v>
      </c>
      <c r="X375" s="16">
        <v>1237.9000000000001</v>
      </c>
      <c r="Y375" s="16">
        <v>1800.2</v>
      </c>
      <c r="Z375" s="15">
        <v>730.6</v>
      </c>
      <c r="AA375" s="16">
        <v>1023.9</v>
      </c>
      <c r="AB375" s="15">
        <v>691.8</v>
      </c>
      <c r="AC375" s="15">
        <v>799.8</v>
      </c>
      <c r="AD375" s="15" t="s">
        <v>228</v>
      </c>
    </row>
    <row r="376" spans="1:30" x14ac:dyDescent="0.35">
      <c r="A376" s="10">
        <v>39142</v>
      </c>
      <c r="B376" s="16">
        <v>16370.5</v>
      </c>
      <c r="C376" s="16">
        <v>3795.7</v>
      </c>
      <c r="D376" s="15">
        <v>298.10000000000002</v>
      </c>
      <c r="E376" s="15">
        <v>324</v>
      </c>
      <c r="F376" s="15">
        <v>48</v>
      </c>
      <c r="G376" s="15">
        <v>20.5</v>
      </c>
      <c r="H376" s="15">
        <v>255.5</v>
      </c>
      <c r="I376" s="15">
        <v>129.1</v>
      </c>
      <c r="J376" s="16">
        <v>1015.4</v>
      </c>
      <c r="K376" s="16">
        <v>2029.1</v>
      </c>
      <c r="L376" s="16">
        <v>1228.2</v>
      </c>
      <c r="M376" s="15">
        <v>800.9</v>
      </c>
      <c r="N376" s="16">
        <v>12574.8</v>
      </c>
      <c r="O376" s="16">
        <v>2611.9</v>
      </c>
      <c r="P376" s="15">
        <v>607.29999999999995</v>
      </c>
      <c r="Q376" s="16">
        <v>2004.6</v>
      </c>
      <c r="R376" s="15">
        <v>809</v>
      </c>
      <c r="S376" s="16">
        <v>1058.3</v>
      </c>
      <c r="T376" s="15">
        <v>755.1</v>
      </c>
      <c r="U376" s="15">
        <v>303.2</v>
      </c>
      <c r="V376" s="16">
        <v>1110.2</v>
      </c>
      <c r="W376" s="15">
        <v>649.1</v>
      </c>
      <c r="X376" s="16">
        <v>1219</v>
      </c>
      <c r="Y376" s="16">
        <v>1797.3</v>
      </c>
      <c r="Z376" s="15">
        <v>742.3</v>
      </c>
      <c r="AA376" s="16">
        <v>1049.7</v>
      </c>
      <c r="AB376" s="15">
        <v>712</v>
      </c>
      <c r="AC376" s="15">
        <v>815.8</v>
      </c>
      <c r="AD376" s="15" t="s">
        <v>228</v>
      </c>
    </row>
    <row r="377" spans="1:30" x14ac:dyDescent="0.35">
      <c r="A377" s="10">
        <v>39173</v>
      </c>
      <c r="B377" s="16">
        <v>16433.8</v>
      </c>
      <c r="C377" s="16">
        <v>3835.1</v>
      </c>
      <c r="D377" s="15">
        <v>314.60000000000002</v>
      </c>
      <c r="E377" s="15">
        <v>324.39999999999998</v>
      </c>
      <c r="F377" s="15">
        <v>47.2</v>
      </c>
      <c r="G377" s="15">
        <v>27.4</v>
      </c>
      <c r="H377" s="15">
        <v>249.9</v>
      </c>
      <c r="I377" s="15">
        <v>126.2</v>
      </c>
      <c r="J377" s="16">
        <v>1048.8</v>
      </c>
      <c r="K377" s="16">
        <v>2021.2</v>
      </c>
      <c r="L377" s="16">
        <v>1231.0999999999999</v>
      </c>
      <c r="M377" s="15">
        <v>790</v>
      </c>
      <c r="N377" s="16">
        <v>12598.7</v>
      </c>
      <c r="O377" s="16">
        <v>2647.1</v>
      </c>
      <c r="P377" s="15">
        <v>638.6</v>
      </c>
      <c r="Q377" s="16">
        <v>2008.5</v>
      </c>
      <c r="R377" s="15">
        <v>816.9</v>
      </c>
      <c r="S377" s="16">
        <v>1034.2</v>
      </c>
      <c r="T377" s="15">
        <v>734.7</v>
      </c>
      <c r="U377" s="15">
        <v>299.39999999999998</v>
      </c>
      <c r="V377" s="16">
        <v>1104.3</v>
      </c>
      <c r="W377" s="15">
        <v>656.9</v>
      </c>
      <c r="X377" s="16">
        <v>1226</v>
      </c>
      <c r="Y377" s="16">
        <v>1801.5</v>
      </c>
      <c r="Z377" s="15">
        <v>722.1</v>
      </c>
      <c r="AA377" s="16">
        <v>1044.9000000000001</v>
      </c>
      <c r="AB377" s="15">
        <v>708.1</v>
      </c>
      <c r="AC377" s="15">
        <v>836.7</v>
      </c>
      <c r="AD377" s="15" t="s">
        <v>228</v>
      </c>
    </row>
    <row r="378" spans="1:30" x14ac:dyDescent="0.35">
      <c r="A378" s="10">
        <v>39203</v>
      </c>
      <c r="B378" s="16">
        <v>16812.400000000001</v>
      </c>
      <c r="C378" s="16">
        <v>4018.4</v>
      </c>
      <c r="D378" s="15">
        <v>343.4</v>
      </c>
      <c r="E378" s="15">
        <v>349.5</v>
      </c>
      <c r="F378" s="15">
        <v>59.2</v>
      </c>
      <c r="G378" s="15">
        <v>31.1</v>
      </c>
      <c r="H378" s="15">
        <v>259.3</v>
      </c>
      <c r="I378" s="15">
        <v>136.4</v>
      </c>
      <c r="J378" s="16">
        <v>1136.5</v>
      </c>
      <c r="K378" s="16">
        <v>2052.6</v>
      </c>
      <c r="L378" s="16">
        <v>1252.5999999999999</v>
      </c>
      <c r="M378" s="15">
        <v>800</v>
      </c>
      <c r="N378" s="16">
        <v>12794.1</v>
      </c>
      <c r="O378" s="16">
        <v>2664.7</v>
      </c>
      <c r="P378" s="15">
        <v>625.29999999999995</v>
      </c>
      <c r="Q378" s="16">
        <v>2039.4</v>
      </c>
      <c r="R378" s="15">
        <v>825.3</v>
      </c>
      <c r="S378" s="16">
        <v>1045.3</v>
      </c>
      <c r="T378" s="15">
        <v>733.6</v>
      </c>
      <c r="U378" s="15">
        <v>311.60000000000002</v>
      </c>
      <c r="V378" s="16">
        <v>1133.8</v>
      </c>
      <c r="W378" s="15">
        <v>680.7</v>
      </c>
      <c r="X378" s="16">
        <v>1209.2</v>
      </c>
      <c r="Y378" s="16">
        <v>1807.8</v>
      </c>
      <c r="Z378" s="15">
        <v>787.9</v>
      </c>
      <c r="AA378" s="16">
        <v>1079.2</v>
      </c>
      <c r="AB378" s="15">
        <v>703.2</v>
      </c>
      <c r="AC378" s="15">
        <v>856.9</v>
      </c>
      <c r="AD378" s="15" t="s">
        <v>228</v>
      </c>
    </row>
    <row r="379" spans="1:30" x14ac:dyDescent="0.35">
      <c r="A379" s="10">
        <v>39234</v>
      </c>
      <c r="B379" s="16">
        <v>17039</v>
      </c>
      <c r="C379" s="16">
        <v>4076.2</v>
      </c>
      <c r="D379" s="15">
        <v>345.1</v>
      </c>
      <c r="E379" s="15">
        <v>365</v>
      </c>
      <c r="F379" s="15">
        <v>70.400000000000006</v>
      </c>
      <c r="G379" s="15">
        <v>29.4</v>
      </c>
      <c r="H379" s="15">
        <v>265.10000000000002</v>
      </c>
      <c r="I379" s="15">
        <v>138.6</v>
      </c>
      <c r="J379" s="16">
        <v>1174.7</v>
      </c>
      <c r="K379" s="16">
        <v>2052.9</v>
      </c>
      <c r="L379" s="16">
        <v>1248.3</v>
      </c>
      <c r="M379" s="15">
        <v>804.6</v>
      </c>
      <c r="N379" s="16">
        <v>12962.8</v>
      </c>
      <c r="O379" s="16">
        <v>2683.1</v>
      </c>
      <c r="P379" s="15">
        <v>626.5</v>
      </c>
      <c r="Q379" s="16">
        <v>2056.6</v>
      </c>
      <c r="R379" s="15">
        <v>829.6</v>
      </c>
      <c r="S379" s="16">
        <v>1059.4000000000001</v>
      </c>
      <c r="T379" s="15">
        <v>743.6</v>
      </c>
      <c r="U379" s="15">
        <v>315.8</v>
      </c>
      <c r="V379" s="16">
        <v>1141.9000000000001</v>
      </c>
      <c r="W379" s="15">
        <v>718.2</v>
      </c>
      <c r="X379" s="16">
        <v>1199.8</v>
      </c>
      <c r="Y379" s="16">
        <v>1828.4</v>
      </c>
      <c r="Z379" s="15">
        <v>796.7</v>
      </c>
      <c r="AA379" s="16">
        <v>1108.5999999999999</v>
      </c>
      <c r="AB379" s="15">
        <v>716.7</v>
      </c>
      <c r="AC379" s="15">
        <v>880.6</v>
      </c>
      <c r="AD379" s="15" t="s">
        <v>228</v>
      </c>
    </row>
    <row r="380" spans="1:30" x14ac:dyDescent="0.35">
      <c r="A380" s="10">
        <v>39264</v>
      </c>
      <c r="B380" s="16">
        <v>17064.599999999999</v>
      </c>
      <c r="C380" s="16">
        <v>4154.6000000000004</v>
      </c>
      <c r="D380" s="15">
        <v>360.8</v>
      </c>
      <c r="E380" s="15">
        <v>362.4</v>
      </c>
      <c r="F380" s="15">
        <v>71.099999999999994</v>
      </c>
      <c r="G380" s="15">
        <v>24.3</v>
      </c>
      <c r="H380" s="15">
        <v>267</v>
      </c>
      <c r="I380" s="15">
        <v>144.69999999999999</v>
      </c>
      <c r="J380" s="16">
        <v>1209</v>
      </c>
      <c r="K380" s="16">
        <v>2077.6</v>
      </c>
      <c r="L380" s="16">
        <v>1246.2</v>
      </c>
      <c r="M380" s="15">
        <v>831.4</v>
      </c>
      <c r="N380" s="16">
        <v>12910.1</v>
      </c>
      <c r="O380" s="16">
        <v>2720.3</v>
      </c>
      <c r="P380" s="15">
        <v>636.1</v>
      </c>
      <c r="Q380" s="16">
        <v>2084.1999999999998</v>
      </c>
      <c r="R380" s="15">
        <v>835.8</v>
      </c>
      <c r="S380" s="16">
        <v>1049.9000000000001</v>
      </c>
      <c r="T380" s="15">
        <v>744.1</v>
      </c>
      <c r="U380" s="15">
        <v>305.8</v>
      </c>
      <c r="V380" s="16">
        <v>1161.5999999999999</v>
      </c>
      <c r="W380" s="15">
        <v>732.6</v>
      </c>
      <c r="X380" s="15">
        <v>949.4</v>
      </c>
      <c r="Y380" s="16">
        <v>1844.2</v>
      </c>
      <c r="Z380" s="15">
        <v>841.7</v>
      </c>
      <c r="AA380" s="16">
        <v>1136.4000000000001</v>
      </c>
      <c r="AB380" s="15">
        <v>734.5</v>
      </c>
      <c r="AC380" s="15">
        <v>903.8</v>
      </c>
      <c r="AD380" s="15" t="s">
        <v>228</v>
      </c>
    </row>
    <row r="381" spans="1:30" x14ac:dyDescent="0.35">
      <c r="A381" s="10">
        <v>39295</v>
      </c>
      <c r="B381" s="16">
        <v>17038.900000000001</v>
      </c>
      <c r="C381" s="16">
        <v>4192.1000000000004</v>
      </c>
      <c r="D381" s="15">
        <v>365.6</v>
      </c>
      <c r="E381" s="15">
        <v>358.1</v>
      </c>
      <c r="F381" s="15">
        <v>71.599999999999994</v>
      </c>
      <c r="G381" s="15">
        <v>23.9</v>
      </c>
      <c r="H381" s="15">
        <v>262.5</v>
      </c>
      <c r="I381" s="15">
        <v>148.69999999999999</v>
      </c>
      <c r="J381" s="16">
        <v>1230.8</v>
      </c>
      <c r="K381" s="16">
        <v>2088.9</v>
      </c>
      <c r="L381" s="16">
        <v>1253.3</v>
      </c>
      <c r="M381" s="15">
        <v>835.6</v>
      </c>
      <c r="N381" s="16">
        <v>12846.8</v>
      </c>
      <c r="O381" s="16">
        <v>2704.5</v>
      </c>
      <c r="P381" s="15">
        <v>629.79999999999995</v>
      </c>
      <c r="Q381" s="16">
        <v>2074.6</v>
      </c>
      <c r="R381" s="15">
        <v>806.3</v>
      </c>
      <c r="S381" s="16">
        <v>1053.9000000000001</v>
      </c>
      <c r="T381" s="15">
        <v>747.2</v>
      </c>
      <c r="U381" s="15">
        <v>306.7</v>
      </c>
      <c r="V381" s="16">
        <v>1145.2</v>
      </c>
      <c r="W381" s="15">
        <v>754.2</v>
      </c>
      <c r="X381" s="15">
        <v>966.2</v>
      </c>
      <c r="Y381" s="16">
        <v>1847.2</v>
      </c>
      <c r="Z381" s="15">
        <v>823.4</v>
      </c>
      <c r="AA381" s="16">
        <v>1126.5999999999999</v>
      </c>
      <c r="AB381" s="15">
        <v>724.8</v>
      </c>
      <c r="AC381" s="15">
        <v>894.6</v>
      </c>
      <c r="AD381" s="15" t="s">
        <v>228</v>
      </c>
    </row>
    <row r="382" spans="1:30" x14ac:dyDescent="0.35">
      <c r="A382" s="10">
        <v>39326</v>
      </c>
      <c r="B382" s="16">
        <v>16818.3</v>
      </c>
      <c r="C382" s="16">
        <v>4047.5</v>
      </c>
      <c r="D382" s="15">
        <v>354.7</v>
      </c>
      <c r="E382" s="15">
        <v>340.4</v>
      </c>
      <c r="F382" s="15">
        <v>62.5</v>
      </c>
      <c r="G382" s="15">
        <v>21.9</v>
      </c>
      <c r="H382" s="15">
        <v>256</v>
      </c>
      <c r="I382" s="15">
        <v>138.80000000000001</v>
      </c>
      <c r="J382" s="16">
        <v>1183.4000000000001</v>
      </c>
      <c r="K382" s="16">
        <v>2030.2</v>
      </c>
      <c r="L382" s="16">
        <v>1198.4000000000001</v>
      </c>
      <c r="M382" s="15">
        <v>831.8</v>
      </c>
      <c r="N382" s="16">
        <v>12770.8</v>
      </c>
      <c r="O382" s="16">
        <v>2641.3</v>
      </c>
      <c r="P382" s="15">
        <v>624.79999999999995</v>
      </c>
      <c r="Q382" s="16">
        <v>2016.4</v>
      </c>
      <c r="R382" s="15">
        <v>823.8</v>
      </c>
      <c r="S382" s="16">
        <v>1038.9000000000001</v>
      </c>
      <c r="T382" s="15">
        <v>745.2</v>
      </c>
      <c r="U382" s="15">
        <v>293.8</v>
      </c>
      <c r="V382" s="16">
        <v>1134.5999999999999</v>
      </c>
      <c r="W382" s="15">
        <v>717.6</v>
      </c>
      <c r="X382" s="16">
        <v>1168.7</v>
      </c>
      <c r="Y382" s="16">
        <v>1814.8</v>
      </c>
      <c r="Z382" s="15">
        <v>785.4</v>
      </c>
      <c r="AA382" s="16">
        <v>1063.3</v>
      </c>
      <c r="AB382" s="15">
        <v>713.5</v>
      </c>
      <c r="AC382" s="15">
        <v>868.8</v>
      </c>
      <c r="AD382" s="15" t="s">
        <v>228</v>
      </c>
    </row>
    <row r="383" spans="1:30" x14ac:dyDescent="0.35">
      <c r="A383" s="10">
        <v>39356</v>
      </c>
      <c r="B383" s="16">
        <v>16903.3</v>
      </c>
      <c r="C383" s="16">
        <v>4013.9</v>
      </c>
      <c r="D383" s="15">
        <v>347.9</v>
      </c>
      <c r="E383" s="15">
        <v>335.3</v>
      </c>
      <c r="F383" s="15">
        <v>60.6</v>
      </c>
      <c r="G383" s="15">
        <v>21</v>
      </c>
      <c r="H383" s="15">
        <v>253.7</v>
      </c>
      <c r="I383" s="15">
        <v>144.1</v>
      </c>
      <c r="J383" s="16">
        <v>1173.9000000000001</v>
      </c>
      <c r="K383" s="16">
        <v>2012.8</v>
      </c>
      <c r="L383" s="16">
        <v>1195.8</v>
      </c>
      <c r="M383" s="15">
        <v>817</v>
      </c>
      <c r="N383" s="16">
        <v>12889.3</v>
      </c>
      <c r="O383" s="16">
        <v>2673.7</v>
      </c>
      <c r="P383" s="15">
        <v>621.1</v>
      </c>
      <c r="Q383" s="16">
        <v>2052.6999999999998</v>
      </c>
      <c r="R383" s="15">
        <v>817.1</v>
      </c>
      <c r="S383" s="16">
        <v>1058.0999999999999</v>
      </c>
      <c r="T383" s="15">
        <v>749.8</v>
      </c>
      <c r="U383" s="15">
        <v>308.3</v>
      </c>
      <c r="V383" s="16">
        <v>1138.9000000000001</v>
      </c>
      <c r="W383" s="15">
        <v>705.3</v>
      </c>
      <c r="X383" s="16">
        <v>1211.5999999999999</v>
      </c>
      <c r="Y383" s="16">
        <v>1841.4</v>
      </c>
      <c r="Z383" s="15">
        <v>778.1</v>
      </c>
      <c r="AA383" s="16">
        <v>1050.5999999999999</v>
      </c>
      <c r="AB383" s="15">
        <v>726.9</v>
      </c>
      <c r="AC383" s="15">
        <v>887.4</v>
      </c>
      <c r="AD383" s="15" t="s">
        <v>228</v>
      </c>
    </row>
    <row r="384" spans="1:30" x14ac:dyDescent="0.35">
      <c r="A384" s="10">
        <v>39387</v>
      </c>
      <c r="B384" s="16">
        <v>16857.599999999999</v>
      </c>
      <c r="C384" s="16">
        <v>3945.1</v>
      </c>
      <c r="D384" s="15">
        <v>325.89999999999998</v>
      </c>
      <c r="E384" s="15">
        <v>327.5</v>
      </c>
      <c r="F384" s="15">
        <v>59.6</v>
      </c>
      <c r="G384" s="15">
        <v>18.8</v>
      </c>
      <c r="H384" s="15">
        <v>249.1</v>
      </c>
      <c r="I384" s="15">
        <v>141.4</v>
      </c>
      <c r="J384" s="16">
        <v>1157.5</v>
      </c>
      <c r="K384" s="16">
        <v>1992.8</v>
      </c>
      <c r="L384" s="16">
        <v>1177.3</v>
      </c>
      <c r="M384" s="15">
        <v>815.5</v>
      </c>
      <c r="N384" s="16">
        <v>12912.5</v>
      </c>
      <c r="O384" s="16">
        <v>2694.1</v>
      </c>
      <c r="P384" s="15">
        <v>610.1</v>
      </c>
      <c r="Q384" s="16">
        <v>2084</v>
      </c>
      <c r="R384" s="15">
        <v>834.5</v>
      </c>
      <c r="S384" s="16">
        <v>1052.3</v>
      </c>
      <c r="T384" s="15">
        <v>765.7</v>
      </c>
      <c r="U384" s="15">
        <v>286.60000000000002</v>
      </c>
      <c r="V384" s="16">
        <v>1138.4000000000001</v>
      </c>
      <c r="W384" s="15">
        <v>710.7</v>
      </c>
      <c r="X384" s="16">
        <v>1237.7</v>
      </c>
      <c r="Y384" s="16">
        <v>1837.3</v>
      </c>
      <c r="Z384" s="15">
        <v>758.9</v>
      </c>
      <c r="AA384" s="16">
        <v>1037.5999999999999</v>
      </c>
      <c r="AB384" s="15">
        <v>742.2</v>
      </c>
      <c r="AC384" s="15">
        <v>868.7</v>
      </c>
      <c r="AD384" s="15" t="s">
        <v>228</v>
      </c>
    </row>
    <row r="385" spans="1:30" x14ac:dyDescent="0.35">
      <c r="A385" s="10">
        <v>39417</v>
      </c>
      <c r="B385" s="16">
        <v>16777.900000000001</v>
      </c>
      <c r="C385" s="16">
        <v>3851.6</v>
      </c>
      <c r="D385" s="15">
        <v>298.39999999999998</v>
      </c>
      <c r="E385" s="15">
        <v>345.4</v>
      </c>
      <c r="F385" s="15">
        <v>56.9</v>
      </c>
      <c r="G385" s="15">
        <v>24.1</v>
      </c>
      <c r="H385" s="15">
        <v>264.39999999999998</v>
      </c>
      <c r="I385" s="15">
        <v>138.69999999999999</v>
      </c>
      <c r="J385" s="16">
        <v>1133.5</v>
      </c>
      <c r="K385" s="16">
        <v>1935.6</v>
      </c>
      <c r="L385" s="16">
        <v>1132.5999999999999</v>
      </c>
      <c r="M385" s="15">
        <v>803</v>
      </c>
      <c r="N385" s="16">
        <v>12926.3</v>
      </c>
      <c r="O385" s="16">
        <v>2727.4</v>
      </c>
      <c r="P385" s="15">
        <v>610.1</v>
      </c>
      <c r="Q385" s="16">
        <v>2117.4</v>
      </c>
      <c r="R385" s="15">
        <v>841.1</v>
      </c>
      <c r="S385" s="16">
        <v>1051.0999999999999</v>
      </c>
      <c r="T385" s="15">
        <v>756.8</v>
      </c>
      <c r="U385" s="15">
        <v>294.3</v>
      </c>
      <c r="V385" s="16">
        <v>1135.3</v>
      </c>
      <c r="W385" s="15">
        <v>701.1</v>
      </c>
      <c r="X385" s="16">
        <v>1235.3</v>
      </c>
      <c r="Y385" s="16">
        <v>1835.4</v>
      </c>
      <c r="Z385" s="15">
        <v>759.9</v>
      </c>
      <c r="AA385" s="16">
        <v>1030.2</v>
      </c>
      <c r="AB385" s="15">
        <v>730.3</v>
      </c>
      <c r="AC385" s="15">
        <v>879.2</v>
      </c>
      <c r="AD385" s="15" t="s">
        <v>228</v>
      </c>
    </row>
    <row r="386" spans="1:30" x14ac:dyDescent="0.35">
      <c r="A386" s="10">
        <v>39448</v>
      </c>
      <c r="B386" s="16">
        <v>16551.400000000001</v>
      </c>
      <c r="C386" s="16">
        <v>3770.5</v>
      </c>
      <c r="D386" s="15">
        <v>296.7</v>
      </c>
      <c r="E386" s="15">
        <v>331.4</v>
      </c>
      <c r="F386" s="15">
        <v>51.9</v>
      </c>
      <c r="G386" s="15">
        <v>19.399999999999999</v>
      </c>
      <c r="H386" s="15">
        <v>260.10000000000002</v>
      </c>
      <c r="I386" s="15">
        <v>139.5</v>
      </c>
      <c r="J386" s="16">
        <v>1093.9000000000001</v>
      </c>
      <c r="K386" s="16">
        <v>1909</v>
      </c>
      <c r="L386" s="16">
        <v>1118.3</v>
      </c>
      <c r="M386" s="15">
        <v>790.7</v>
      </c>
      <c r="N386" s="16">
        <v>12780.9</v>
      </c>
      <c r="O386" s="16">
        <v>2625</v>
      </c>
      <c r="P386" s="15">
        <v>615.4</v>
      </c>
      <c r="Q386" s="16">
        <v>2009.6</v>
      </c>
      <c r="R386" s="15">
        <v>846.2</v>
      </c>
      <c r="S386" s="16">
        <v>1058.5</v>
      </c>
      <c r="T386" s="15">
        <v>751.2</v>
      </c>
      <c r="U386" s="15">
        <v>307.3</v>
      </c>
      <c r="V386" s="16">
        <v>1163</v>
      </c>
      <c r="W386" s="15">
        <v>685.5</v>
      </c>
      <c r="X386" s="16">
        <v>1221.3</v>
      </c>
      <c r="Y386" s="16">
        <v>1828.1</v>
      </c>
      <c r="Z386" s="15">
        <v>746.9</v>
      </c>
      <c r="AA386" s="16">
        <v>1008.9</v>
      </c>
      <c r="AB386" s="15">
        <v>732</v>
      </c>
      <c r="AC386" s="15">
        <v>865.7</v>
      </c>
      <c r="AD386" s="15" t="s">
        <v>228</v>
      </c>
    </row>
    <row r="387" spans="1:30" x14ac:dyDescent="0.35">
      <c r="A387" s="10">
        <v>39479</v>
      </c>
      <c r="B387" s="16">
        <v>16653.8</v>
      </c>
      <c r="C387" s="16">
        <v>3784.8</v>
      </c>
      <c r="D387" s="15">
        <v>297</v>
      </c>
      <c r="E387" s="15">
        <v>327.5</v>
      </c>
      <c r="F387" s="15">
        <v>52.1</v>
      </c>
      <c r="G387" s="15">
        <v>17.8</v>
      </c>
      <c r="H387" s="15">
        <v>257.7</v>
      </c>
      <c r="I387" s="15">
        <v>140.19999999999999</v>
      </c>
      <c r="J387" s="16">
        <v>1116.2</v>
      </c>
      <c r="K387" s="16">
        <v>1904</v>
      </c>
      <c r="L387" s="16">
        <v>1126.2</v>
      </c>
      <c r="M387" s="15">
        <v>777.7</v>
      </c>
      <c r="N387" s="16">
        <v>12869</v>
      </c>
      <c r="O387" s="16">
        <v>2641.4</v>
      </c>
      <c r="P387" s="15">
        <v>617.20000000000005</v>
      </c>
      <c r="Q387" s="16">
        <v>2024.2</v>
      </c>
      <c r="R387" s="15">
        <v>842.3</v>
      </c>
      <c r="S387" s="16">
        <v>1074.7</v>
      </c>
      <c r="T387" s="15">
        <v>763.2</v>
      </c>
      <c r="U387" s="15">
        <v>311.39999999999998</v>
      </c>
      <c r="V387" s="16">
        <v>1179.5</v>
      </c>
      <c r="W387" s="15">
        <v>682.3</v>
      </c>
      <c r="X387" s="16">
        <v>1231.5</v>
      </c>
      <c r="Y387" s="16">
        <v>1837.6</v>
      </c>
      <c r="Z387" s="15">
        <v>752.2</v>
      </c>
      <c r="AA387" s="16">
        <v>1016.9</v>
      </c>
      <c r="AB387" s="15">
        <v>735.3</v>
      </c>
      <c r="AC387" s="15">
        <v>875.2</v>
      </c>
      <c r="AD387" s="15" t="s">
        <v>228</v>
      </c>
    </row>
    <row r="388" spans="1:30" x14ac:dyDescent="0.35">
      <c r="A388" s="10">
        <v>39508</v>
      </c>
      <c r="B388" s="16">
        <v>16672.8</v>
      </c>
      <c r="C388" s="16">
        <v>3802.4</v>
      </c>
      <c r="D388" s="15">
        <v>305</v>
      </c>
      <c r="E388" s="15">
        <v>326.10000000000002</v>
      </c>
      <c r="F388" s="15">
        <v>51.1</v>
      </c>
      <c r="G388" s="15">
        <v>19</v>
      </c>
      <c r="H388" s="15">
        <v>256</v>
      </c>
      <c r="I388" s="15">
        <v>140.4</v>
      </c>
      <c r="J388" s="16">
        <v>1121.5999999999999</v>
      </c>
      <c r="K388" s="16">
        <v>1909.3</v>
      </c>
      <c r="L388" s="16">
        <v>1150.8</v>
      </c>
      <c r="M388" s="15">
        <v>758.4</v>
      </c>
      <c r="N388" s="16">
        <v>12870.4</v>
      </c>
      <c r="O388" s="16">
        <v>2651</v>
      </c>
      <c r="P388" s="15">
        <v>616.4</v>
      </c>
      <c r="Q388" s="16">
        <v>2034.6</v>
      </c>
      <c r="R388" s="15">
        <v>842.7</v>
      </c>
      <c r="S388" s="16">
        <v>1069.9000000000001</v>
      </c>
      <c r="T388" s="15">
        <v>754.4</v>
      </c>
      <c r="U388" s="15">
        <v>315.5</v>
      </c>
      <c r="V388" s="16">
        <v>1179.0999999999999</v>
      </c>
      <c r="W388" s="15">
        <v>681.3</v>
      </c>
      <c r="X388" s="16">
        <v>1218.8</v>
      </c>
      <c r="Y388" s="16">
        <v>1838.9</v>
      </c>
      <c r="Z388" s="15">
        <v>743.8</v>
      </c>
      <c r="AA388" s="16">
        <v>1035.7</v>
      </c>
      <c r="AB388" s="15">
        <v>727.4</v>
      </c>
      <c r="AC388" s="15">
        <v>882</v>
      </c>
      <c r="AD388" s="15" t="s">
        <v>228</v>
      </c>
    </row>
    <row r="389" spans="1:30" x14ac:dyDescent="0.35">
      <c r="A389" s="10">
        <v>39539</v>
      </c>
      <c r="B389" s="16">
        <v>16749.2</v>
      </c>
      <c r="C389" s="16">
        <v>3873</v>
      </c>
      <c r="D389" s="15">
        <v>317.3</v>
      </c>
      <c r="E389" s="15">
        <v>315.89999999999998</v>
      </c>
      <c r="F389" s="15">
        <v>47.4</v>
      </c>
      <c r="G389" s="15">
        <v>21.3</v>
      </c>
      <c r="H389" s="15">
        <v>247.2</v>
      </c>
      <c r="I389" s="15">
        <v>143.1</v>
      </c>
      <c r="J389" s="16">
        <v>1162.9000000000001</v>
      </c>
      <c r="K389" s="16">
        <v>1934</v>
      </c>
      <c r="L389" s="16">
        <v>1166.0999999999999</v>
      </c>
      <c r="M389" s="15">
        <v>767.9</v>
      </c>
      <c r="N389" s="16">
        <v>12876.2</v>
      </c>
      <c r="O389" s="16">
        <v>2646.4</v>
      </c>
      <c r="P389" s="15">
        <v>610.4</v>
      </c>
      <c r="Q389" s="16">
        <v>2036</v>
      </c>
      <c r="R389" s="15">
        <v>831.7</v>
      </c>
      <c r="S389" s="16">
        <v>1060</v>
      </c>
      <c r="T389" s="15">
        <v>749.7</v>
      </c>
      <c r="U389" s="15">
        <v>310.39999999999998</v>
      </c>
      <c r="V389" s="16">
        <v>1166.2</v>
      </c>
      <c r="W389" s="15">
        <v>699.8</v>
      </c>
      <c r="X389" s="16">
        <v>1228.4000000000001</v>
      </c>
      <c r="Y389" s="16">
        <v>1838.6</v>
      </c>
      <c r="Z389" s="15">
        <v>730.8</v>
      </c>
      <c r="AA389" s="16">
        <v>1055.5</v>
      </c>
      <c r="AB389" s="15">
        <v>729.9</v>
      </c>
      <c r="AC389" s="15">
        <v>888.8</v>
      </c>
      <c r="AD389" s="15" t="s">
        <v>228</v>
      </c>
    </row>
    <row r="390" spans="1:30" x14ac:dyDescent="0.35">
      <c r="A390" s="10">
        <v>39569</v>
      </c>
      <c r="B390" s="16">
        <v>17100.900000000001</v>
      </c>
      <c r="C390" s="16">
        <v>4050.9</v>
      </c>
      <c r="D390" s="15">
        <v>337.6</v>
      </c>
      <c r="E390" s="15">
        <v>338.2</v>
      </c>
      <c r="F390" s="15">
        <v>53.3</v>
      </c>
      <c r="G390" s="15">
        <v>28.2</v>
      </c>
      <c r="H390" s="15">
        <v>256.60000000000002</v>
      </c>
      <c r="I390" s="15">
        <v>144.69999999999999</v>
      </c>
      <c r="J390" s="16">
        <v>1241.0999999999999</v>
      </c>
      <c r="K390" s="16">
        <v>1989.3</v>
      </c>
      <c r="L390" s="16">
        <v>1207.9000000000001</v>
      </c>
      <c r="M390" s="15">
        <v>781.3</v>
      </c>
      <c r="N390" s="16">
        <v>13050</v>
      </c>
      <c r="O390" s="16">
        <v>2671.1</v>
      </c>
      <c r="P390" s="15">
        <v>598</v>
      </c>
      <c r="Q390" s="16">
        <v>2073.1</v>
      </c>
      <c r="R390" s="15">
        <v>838.7</v>
      </c>
      <c r="S390" s="16">
        <v>1057.3</v>
      </c>
      <c r="T390" s="15">
        <v>758.3</v>
      </c>
      <c r="U390" s="15">
        <v>299</v>
      </c>
      <c r="V390" s="16">
        <v>1173.5</v>
      </c>
      <c r="W390" s="15">
        <v>721.5</v>
      </c>
      <c r="X390" s="16">
        <v>1191.5</v>
      </c>
      <c r="Y390" s="16">
        <v>1868.6</v>
      </c>
      <c r="Z390" s="15">
        <v>768.6</v>
      </c>
      <c r="AA390" s="16">
        <v>1086.5999999999999</v>
      </c>
      <c r="AB390" s="15">
        <v>751.4</v>
      </c>
      <c r="AC390" s="15">
        <v>921.1</v>
      </c>
      <c r="AD390" s="15" t="s">
        <v>228</v>
      </c>
    </row>
    <row r="391" spans="1:30" x14ac:dyDescent="0.35">
      <c r="A391" s="10">
        <v>39600</v>
      </c>
      <c r="B391" s="16">
        <v>17314.8</v>
      </c>
      <c r="C391" s="16">
        <v>4138.1000000000004</v>
      </c>
      <c r="D391" s="15">
        <v>344.7</v>
      </c>
      <c r="E391" s="15">
        <v>356</v>
      </c>
      <c r="F391" s="15">
        <v>59</v>
      </c>
      <c r="G391" s="15">
        <v>27.9</v>
      </c>
      <c r="H391" s="15">
        <v>269.2</v>
      </c>
      <c r="I391" s="15">
        <v>144.30000000000001</v>
      </c>
      <c r="J391" s="16">
        <v>1282.9000000000001</v>
      </c>
      <c r="K391" s="16">
        <v>2010.2</v>
      </c>
      <c r="L391" s="16">
        <v>1200</v>
      </c>
      <c r="M391" s="15">
        <v>810.2</v>
      </c>
      <c r="N391" s="16">
        <v>13176.6</v>
      </c>
      <c r="O391" s="16">
        <v>2692.7</v>
      </c>
      <c r="P391" s="15">
        <v>615</v>
      </c>
      <c r="Q391" s="16">
        <v>2077.6999999999998</v>
      </c>
      <c r="R391" s="15">
        <v>853.2</v>
      </c>
      <c r="S391" s="16">
        <v>1068.3</v>
      </c>
      <c r="T391" s="15">
        <v>757.5</v>
      </c>
      <c r="U391" s="15">
        <v>310.8</v>
      </c>
      <c r="V391" s="16">
        <v>1195.7</v>
      </c>
      <c r="W391" s="15">
        <v>730.9</v>
      </c>
      <c r="X391" s="16">
        <v>1168.5</v>
      </c>
      <c r="Y391" s="16">
        <v>1888.8</v>
      </c>
      <c r="Z391" s="15">
        <v>785.8</v>
      </c>
      <c r="AA391" s="16">
        <v>1113.3</v>
      </c>
      <c r="AB391" s="15">
        <v>751.2</v>
      </c>
      <c r="AC391" s="15">
        <v>928.3</v>
      </c>
      <c r="AD391" s="15" t="s">
        <v>228</v>
      </c>
    </row>
    <row r="392" spans="1:30" x14ac:dyDescent="0.35">
      <c r="A392" s="10">
        <v>39630</v>
      </c>
      <c r="B392" s="16">
        <v>17243.7</v>
      </c>
      <c r="C392" s="16">
        <v>4173.1000000000004</v>
      </c>
      <c r="D392" s="15">
        <v>355.9</v>
      </c>
      <c r="E392" s="15">
        <v>355.6</v>
      </c>
      <c r="F392" s="15">
        <v>63</v>
      </c>
      <c r="G392" s="15">
        <v>21.6</v>
      </c>
      <c r="H392" s="15">
        <v>271.10000000000002</v>
      </c>
      <c r="I392" s="15">
        <v>149.80000000000001</v>
      </c>
      <c r="J392" s="16">
        <v>1320.7</v>
      </c>
      <c r="K392" s="16">
        <v>1991.1</v>
      </c>
      <c r="L392" s="16">
        <v>1183.2</v>
      </c>
      <c r="M392" s="15">
        <v>807.9</v>
      </c>
      <c r="N392" s="16">
        <v>13070.6</v>
      </c>
      <c r="O392" s="16">
        <v>2696.1</v>
      </c>
      <c r="P392" s="15">
        <v>617.4</v>
      </c>
      <c r="Q392" s="16">
        <v>2078.6999999999998</v>
      </c>
      <c r="R392" s="15">
        <v>847</v>
      </c>
      <c r="S392" s="16">
        <v>1077</v>
      </c>
      <c r="T392" s="15">
        <v>788.2</v>
      </c>
      <c r="U392" s="15">
        <v>288.8</v>
      </c>
      <c r="V392" s="16">
        <v>1194.8</v>
      </c>
      <c r="W392" s="15">
        <v>733.1</v>
      </c>
      <c r="X392" s="15">
        <v>972.4</v>
      </c>
      <c r="Y392" s="16">
        <v>1897.5</v>
      </c>
      <c r="Z392" s="15">
        <v>822.8</v>
      </c>
      <c r="AA392" s="16">
        <v>1126.2</v>
      </c>
      <c r="AB392" s="15">
        <v>762</v>
      </c>
      <c r="AC392" s="15">
        <v>941.8</v>
      </c>
      <c r="AD392" s="15" t="s">
        <v>228</v>
      </c>
    </row>
    <row r="393" spans="1:30" x14ac:dyDescent="0.35">
      <c r="A393" s="10">
        <v>39661</v>
      </c>
      <c r="B393" s="16">
        <v>17244</v>
      </c>
      <c r="C393" s="16">
        <v>4202.7</v>
      </c>
      <c r="D393" s="15">
        <v>348.4</v>
      </c>
      <c r="E393" s="15">
        <v>355</v>
      </c>
      <c r="F393" s="15">
        <v>59.1</v>
      </c>
      <c r="G393" s="15">
        <v>23.8</v>
      </c>
      <c r="H393" s="15">
        <v>272.2</v>
      </c>
      <c r="I393" s="15">
        <v>151.69999999999999</v>
      </c>
      <c r="J393" s="16">
        <v>1345.1</v>
      </c>
      <c r="K393" s="16">
        <v>2002.5</v>
      </c>
      <c r="L393" s="16">
        <v>1191</v>
      </c>
      <c r="M393" s="15">
        <v>811.5</v>
      </c>
      <c r="N393" s="16">
        <v>13041.2</v>
      </c>
      <c r="O393" s="16">
        <v>2669.9</v>
      </c>
      <c r="P393" s="15">
        <v>641.29999999999995</v>
      </c>
      <c r="Q393" s="16">
        <v>2028.6</v>
      </c>
      <c r="R393" s="15">
        <v>856.7</v>
      </c>
      <c r="S393" s="16">
        <v>1071.2</v>
      </c>
      <c r="T393" s="15">
        <v>782.4</v>
      </c>
      <c r="U393" s="15">
        <v>288.8</v>
      </c>
      <c r="V393" s="16">
        <v>1180.4000000000001</v>
      </c>
      <c r="W393" s="15">
        <v>740.2</v>
      </c>
      <c r="X393" s="15">
        <v>973.3</v>
      </c>
      <c r="Y393" s="16">
        <v>1895.3</v>
      </c>
      <c r="Z393" s="15">
        <v>817.1</v>
      </c>
      <c r="AA393" s="16">
        <v>1132.3</v>
      </c>
      <c r="AB393" s="15">
        <v>772.8</v>
      </c>
      <c r="AC393" s="15">
        <v>931.9</v>
      </c>
      <c r="AD393" s="15" t="s">
        <v>228</v>
      </c>
    </row>
    <row r="394" spans="1:30" x14ac:dyDescent="0.35">
      <c r="A394" s="10">
        <v>39692</v>
      </c>
      <c r="B394" s="16">
        <v>17056.3</v>
      </c>
      <c r="C394" s="16">
        <v>4105.6000000000004</v>
      </c>
      <c r="D394" s="15">
        <v>352.7</v>
      </c>
      <c r="E394" s="15">
        <v>347.4</v>
      </c>
      <c r="F394" s="15">
        <v>50.5</v>
      </c>
      <c r="G394" s="15">
        <v>22.3</v>
      </c>
      <c r="H394" s="15">
        <v>274.60000000000002</v>
      </c>
      <c r="I394" s="15">
        <v>146</v>
      </c>
      <c r="J394" s="16">
        <v>1317.4</v>
      </c>
      <c r="K394" s="16">
        <v>1942.1</v>
      </c>
      <c r="L394" s="16">
        <v>1146</v>
      </c>
      <c r="M394" s="15">
        <v>796.1</v>
      </c>
      <c r="N394" s="16">
        <v>12950.7</v>
      </c>
      <c r="O394" s="16">
        <v>2623.2</v>
      </c>
      <c r="P394" s="15">
        <v>629.1</v>
      </c>
      <c r="Q394" s="16">
        <v>1994.1</v>
      </c>
      <c r="R394" s="15">
        <v>870.7</v>
      </c>
      <c r="S394" s="16">
        <v>1050.9000000000001</v>
      </c>
      <c r="T394" s="15">
        <v>770.8</v>
      </c>
      <c r="U394" s="15">
        <v>280.10000000000002</v>
      </c>
      <c r="V394" s="16">
        <v>1161.7</v>
      </c>
      <c r="W394" s="15">
        <v>722.2</v>
      </c>
      <c r="X394" s="16">
        <v>1169.3</v>
      </c>
      <c r="Y394" s="16">
        <v>1883.6</v>
      </c>
      <c r="Z394" s="15">
        <v>744.9</v>
      </c>
      <c r="AA394" s="16">
        <v>1088.0999999999999</v>
      </c>
      <c r="AB394" s="15">
        <v>754.3</v>
      </c>
      <c r="AC394" s="15">
        <v>881.7</v>
      </c>
      <c r="AD394" s="15" t="s">
        <v>228</v>
      </c>
    </row>
    <row r="395" spans="1:30" x14ac:dyDescent="0.35">
      <c r="A395" s="10">
        <v>39722</v>
      </c>
      <c r="B395" s="16">
        <v>17117</v>
      </c>
      <c r="C395" s="16">
        <v>4074.7</v>
      </c>
      <c r="D395" s="15">
        <v>342.6</v>
      </c>
      <c r="E395" s="15">
        <v>351.1</v>
      </c>
      <c r="F395" s="15">
        <v>53.8</v>
      </c>
      <c r="G395" s="15">
        <v>21.1</v>
      </c>
      <c r="H395" s="15">
        <v>276.2</v>
      </c>
      <c r="I395" s="15">
        <v>143.1</v>
      </c>
      <c r="J395" s="16">
        <v>1309.9000000000001</v>
      </c>
      <c r="K395" s="16">
        <v>1928.1</v>
      </c>
      <c r="L395" s="16">
        <v>1135.0999999999999</v>
      </c>
      <c r="M395" s="15">
        <v>793</v>
      </c>
      <c r="N395" s="16">
        <v>13042.3</v>
      </c>
      <c r="O395" s="16">
        <v>2649</v>
      </c>
      <c r="P395" s="15">
        <v>619.4</v>
      </c>
      <c r="Q395" s="16">
        <v>2029.6</v>
      </c>
      <c r="R395" s="15">
        <v>867.2</v>
      </c>
      <c r="S395" s="16">
        <v>1048.5999999999999</v>
      </c>
      <c r="T395" s="15">
        <v>769.3</v>
      </c>
      <c r="U395" s="15">
        <v>279.2</v>
      </c>
      <c r="V395" s="16">
        <v>1172.2</v>
      </c>
      <c r="W395" s="15">
        <v>714.2</v>
      </c>
      <c r="X395" s="16">
        <v>1198.4000000000001</v>
      </c>
      <c r="Y395" s="16">
        <v>1897</v>
      </c>
      <c r="Z395" s="15">
        <v>725.3</v>
      </c>
      <c r="AA395" s="16">
        <v>1074.0999999999999</v>
      </c>
      <c r="AB395" s="15">
        <v>766.3</v>
      </c>
      <c r="AC395" s="15">
        <v>929.9</v>
      </c>
      <c r="AD395" s="15" t="s">
        <v>228</v>
      </c>
    </row>
    <row r="396" spans="1:30" x14ac:dyDescent="0.35">
      <c r="A396" s="10">
        <v>39753</v>
      </c>
      <c r="B396" s="16">
        <v>16954.7</v>
      </c>
      <c r="C396" s="16">
        <v>3980.4</v>
      </c>
      <c r="D396" s="15">
        <v>310.8</v>
      </c>
      <c r="E396" s="15">
        <v>339.1</v>
      </c>
      <c r="F396" s="15">
        <v>50.4</v>
      </c>
      <c r="G396" s="15">
        <v>18.399999999999999</v>
      </c>
      <c r="H396" s="15">
        <v>270.3</v>
      </c>
      <c r="I396" s="15">
        <v>142.5</v>
      </c>
      <c r="J396" s="16">
        <v>1294.0999999999999</v>
      </c>
      <c r="K396" s="16">
        <v>1893.9</v>
      </c>
      <c r="L396" s="16">
        <v>1118.0999999999999</v>
      </c>
      <c r="M396" s="15">
        <v>775.8</v>
      </c>
      <c r="N396" s="16">
        <v>12974.3</v>
      </c>
      <c r="O396" s="16">
        <v>2669.5</v>
      </c>
      <c r="P396" s="15">
        <v>632.6</v>
      </c>
      <c r="Q396" s="16">
        <v>2036.8</v>
      </c>
      <c r="R396" s="15">
        <v>845.3</v>
      </c>
      <c r="S396" s="16">
        <v>1047.9000000000001</v>
      </c>
      <c r="T396" s="15">
        <v>756.6</v>
      </c>
      <c r="U396" s="15">
        <v>291.3</v>
      </c>
      <c r="V396" s="16">
        <v>1187</v>
      </c>
      <c r="W396" s="15">
        <v>693.4</v>
      </c>
      <c r="X396" s="16">
        <v>1207.2</v>
      </c>
      <c r="Y396" s="16">
        <v>1902.7</v>
      </c>
      <c r="Z396" s="15">
        <v>712.5</v>
      </c>
      <c r="AA396" s="16">
        <v>1059.0999999999999</v>
      </c>
      <c r="AB396" s="15">
        <v>766.5</v>
      </c>
      <c r="AC396" s="15">
        <v>883.2</v>
      </c>
      <c r="AD396" s="15" t="s">
        <v>228</v>
      </c>
    </row>
    <row r="397" spans="1:30" x14ac:dyDescent="0.35">
      <c r="A397" s="10">
        <v>39783</v>
      </c>
      <c r="B397" s="16">
        <v>16850.599999999999</v>
      </c>
      <c r="C397" s="16">
        <v>3872.5</v>
      </c>
      <c r="D397" s="15">
        <v>310.2</v>
      </c>
      <c r="E397" s="15">
        <v>337.2</v>
      </c>
      <c r="F397" s="15">
        <v>46.4</v>
      </c>
      <c r="G397" s="15">
        <v>19.399999999999999</v>
      </c>
      <c r="H397" s="15">
        <v>271.39999999999998</v>
      </c>
      <c r="I397" s="15">
        <v>143.30000000000001</v>
      </c>
      <c r="J397" s="16">
        <v>1216.7</v>
      </c>
      <c r="K397" s="16">
        <v>1864.9</v>
      </c>
      <c r="L397" s="16">
        <v>1098.3</v>
      </c>
      <c r="M397" s="15">
        <v>766.6</v>
      </c>
      <c r="N397" s="16">
        <v>12978.2</v>
      </c>
      <c r="O397" s="16">
        <v>2698.2</v>
      </c>
      <c r="P397" s="15">
        <v>628.20000000000005</v>
      </c>
      <c r="Q397" s="16">
        <v>2070.1</v>
      </c>
      <c r="R397" s="15">
        <v>856.9</v>
      </c>
      <c r="S397" s="16">
        <v>1053.2</v>
      </c>
      <c r="T397" s="15">
        <v>755</v>
      </c>
      <c r="U397" s="15">
        <v>298.2</v>
      </c>
      <c r="V397" s="16">
        <v>1176.3</v>
      </c>
      <c r="W397" s="15">
        <v>668.6</v>
      </c>
      <c r="X397" s="16">
        <v>1203.9000000000001</v>
      </c>
      <c r="Y397" s="16">
        <v>1904.4</v>
      </c>
      <c r="Z397" s="15">
        <v>709.2</v>
      </c>
      <c r="AA397" s="16">
        <v>1060.0999999999999</v>
      </c>
      <c r="AB397" s="15">
        <v>752.3</v>
      </c>
      <c r="AC397" s="15">
        <v>895.1</v>
      </c>
      <c r="AD397" s="15" t="s">
        <v>228</v>
      </c>
    </row>
    <row r="398" spans="1:30" x14ac:dyDescent="0.35">
      <c r="A398" s="10">
        <v>39814</v>
      </c>
      <c r="B398" s="16">
        <v>16440.8</v>
      </c>
      <c r="C398" s="16">
        <v>3637.1</v>
      </c>
      <c r="D398" s="15">
        <v>289.3</v>
      </c>
      <c r="E398" s="15">
        <v>324.10000000000002</v>
      </c>
      <c r="F398" s="15">
        <v>46.4</v>
      </c>
      <c r="G398" s="15">
        <v>19.899999999999999</v>
      </c>
      <c r="H398" s="15">
        <v>257.89999999999998</v>
      </c>
      <c r="I398" s="15">
        <v>143</v>
      </c>
      <c r="J398" s="16">
        <v>1125.2</v>
      </c>
      <c r="K398" s="16">
        <v>1755.4</v>
      </c>
      <c r="L398" s="16">
        <v>1010.3</v>
      </c>
      <c r="M398" s="15">
        <v>745.1</v>
      </c>
      <c r="N398" s="16">
        <v>12803.7</v>
      </c>
      <c r="O398" s="16">
        <v>2623.8</v>
      </c>
      <c r="P398" s="15">
        <v>630.79999999999995</v>
      </c>
      <c r="Q398" s="16">
        <v>1993</v>
      </c>
      <c r="R398" s="15">
        <v>825.5</v>
      </c>
      <c r="S398" s="16">
        <v>1055.7</v>
      </c>
      <c r="T398" s="15">
        <v>748.7</v>
      </c>
      <c r="U398" s="15">
        <v>307.10000000000002</v>
      </c>
      <c r="V398" s="16">
        <v>1164.0999999999999</v>
      </c>
      <c r="W398" s="15">
        <v>646.1</v>
      </c>
      <c r="X398" s="16">
        <v>1195.8</v>
      </c>
      <c r="Y398" s="16">
        <v>1913.7</v>
      </c>
      <c r="Z398" s="15">
        <v>699.6</v>
      </c>
      <c r="AA398" s="16">
        <v>1047.4000000000001</v>
      </c>
      <c r="AB398" s="15">
        <v>752</v>
      </c>
      <c r="AC398" s="15">
        <v>879.9</v>
      </c>
      <c r="AD398" s="15" t="s">
        <v>228</v>
      </c>
    </row>
    <row r="399" spans="1:30" x14ac:dyDescent="0.35">
      <c r="A399" s="10">
        <v>39845</v>
      </c>
      <c r="B399" s="16">
        <v>16437.599999999999</v>
      </c>
      <c r="C399" s="16">
        <v>3585.4</v>
      </c>
      <c r="D399" s="15">
        <v>294.7</v>
      </c>
      <c r="E399" s="15">
        <v>312.2</v>
      </c>
      <c r="F399" s="15">
        <v>46.8</v>
      </c>
      <c r="G399" s="15">
        <v>18.100000000000001</v>
      </c>
      <c r="H399" s="15">
        <v>247.3</v>
      </c>
      <c r="I399" s="15">
        <v>141.9</v>
      </c>
      <c r="J399" s="16">
        <v>1096.5</v>
      </c>
      <c r="K399" s="16">
        <v>1740.3</v>
      </c>
      <c r="L399" s="15">
        <v>981.6</v>
      </c>
      <c r="M399" s="15">
        <v>758.7</v>
      </c>
      <c r="N399" s="16">
        <v>12852.2</v>
      </c>
      <c r="O399" s="16">
        <v>2601.6</v>
      </c>
      <c r="P399" s="15">
        <v>632.79999999999995</v>
      </c>
      <c r="Q399" s="16">
        <v>1968.8</v>
      </c>
      <c r="R399" s="15">
        <v>837.6</v>
      </c>
      <c r="S399" s="16">
        <v>1059.3</v>
      </c>
      <c r="T399" s="15">
        <v>758</v>
      </c>
      <c r="U399" s="15">
        <v>301.3</v>
      </c>
      <c r="V399" s="16">
        <v>1153.8</v>
      </c>
      <c r="W399" s="15">
        <v>655.9</v>
      </c>
      <c r="X399" s="16">
        <v>1203.9000000000001</v>
      </c>
      <c r="Y399" s="16">
        <v>1927.7</v>
      </c>
      <c r="Z399" s="15">
        <v>712.8</v>
      </c>
      <c r="AA399" s="16">
        <v>1062.3</v>
      </c>
      <c r="AB399" s="15">
        <v>751.9</v>
      </c>
      <c r="AC399" s="15">
        <v>885.3</v>
      </c>
      <c r="AD399" s="15" t="s">
        <v>228</v>
      </c>
    </row>
    <row r="400" spans="1:30" x14ac:dyDescent="0.35">
      <c r="A400" s="10">
        <v>39873</v>
      </c>
      <c r="B400" s="16">
        <v>16396.2</v>
      </c>
      <c r="C400" s="16">
        <v>3570</v>
      </c>
      <c r="D400" s="15">
        <v>302.89999999999998</v>
      </c>
      <c r="E400" s="15">
        <v>299.3</v>
      </c>
      <c r="F400" s="15">
        <v>39.5</v>
      </c>
      <c r="G400" s="15">
        <v>16.399999999999999</v>
      </c>
      <c r="H400" s="15">
        <v>243.4</v>
      </c>
      <c r="I400" s="15">
        <v>142.19999999999999</v>
      </c>
      <c r="J400" s="16">
        <v>1080.2</v>
      </c>
      <c r="K400" s="16">
        <v>1745.3</v>
      </c>
      <c r="L400" s="15">
        <v>990.8</v>
      </c>
      <c r="M400" s="15">
        <v>754.6</v>
      </c>
      <c r="N400" s="16">
        <v>12826.2</v>
      </c>
      <c r="O400" s="16">
        <v>2600.1</v>
      </c>
      <c r="P400" s="15">
        <v>622.20000000000005</v>
      </c>
      <c r="Q400" s="16">
        <v>1977.8</v>
      </c>
      <c r="R400" s="15">
        <v>831.8</v>
      </c>
      <c r="S400" s="16">
        <v>1050.5999999999999</v>
      </c>
      <c r="T400" s="15">
        <v>751.1</v>
      </c>
      <c r="U400" s="15">
        <v>299.5</v>
      </c>
      <c r="V400" s="16">
        <v>1152</v>
      </c>
      <c r="W400" s="15">
        <v>649.70000000000005</v>
      </c>
      <c r="X400" s="16">
        <v>1192</v>
      </c>
      <c r="Y400" s="16">
        <v>1918.2</v>
      </c>
      <c r="Z400" s="15">
        <v>703.7</v>
      </c>
      <c r="AA400" s="16">
        <v>1060.4000000000001</v>
      </c>
      <c r="AB400" s="15">
        <v>770.4</v>
      </c>
      <c r="AC400" s="15">
        <v>897.3</v>
      </c>
      <c r="AD400" s="15" t="s">
        <v>228</v>
      </c>
    </row>
    <row r="401" spans="1:30" x14ac:dyDescent="0.35">
      <c r="A401" s="10">
        <v>39904</v>
      </c>
      <c r="B401" s="16">
        <v>16481.2</v>
      </c>
      <c r="C401" s="16">
        <v>3599.6</v>
      </c>
      <c r="D401" s="15">
        <v>319.2</v>
      </c>
      <c r="E401" s="15">
        <v>288.8</v>
      </c>
      <c r="F401" s="15">
        <v>35.799999999999997</v>
      </c>
      <c r="G401" s="15">
        <v>20.5</v>
      </c>
      <c r="H401" s="15">
        <v>232.6</v>
      </c>
      <c r="I401" s="15">
        <v>138.30000000000001</v>
      </c>
      <c r="J401" s="16">
        <v>1104</v>
      </c>
      <c r="K401" s="16">
        <v>1749.3</v>
      </c>
      <c r="L401" s="15">
        <v>998.6</v>
      </c>
      <c r="M401" s="15">
        <v>750.7</v>
      </c>
      <c r="N401" s="16">
        <v>12881.5</v>
      </c>
      <c r="O401" s="16">
        <v>2616.1</v>
      </c>
      <c r="P401" s="15">
        <v>628.9</v>
      </c>
      <c r="Q401" s="16">
        <v>1987.2</v>
      </c>
      <c r="R401" s="15">
        <v>829</v>
      </c>
      <c r="S401" s="16">
        <v>1040.9000000000001</v>
      </c>
      <c r="T401" s="15">
        <v>740.5</v>
      </c>
      <c r="U401" s="15">
        <v>300.5</v>
      </c>
      <c r="V401" s="16">
        <v>1157.9000000000001</v>
      </c>
      <c r="W401" s="15">
        <v>669</v>
      </c>
      <c r="X401" s="16">
        <v>1208.5999999999999</v>
      </c>
      <c r="Y401" s="16">
        <v>1928.2</v>
      </c>
      <c r="Z401" s="15">
        <v>709.1</v>
      </c>
      <c r="AA401" s="16">
        <v>1051.0999999999999</v>
      </c>
      <c r="AB401" s="15">
        <v>770.6</v>
      </c>
      <c r="AC401" s="15">
        <v>900.9</v>
      </c>
      <c r="AD401" s="15" t="s">
        <v>228</v>
      </c>
    </row>
    <row r="402" spans="1:30" x14ac:dyDescent="0.35">
      <c r="A402" s="10">
        <v>39934</v>
      </c>
      <c r="B402" s="16">
        <v>16784.2</v>
      </c>
      <c r="C402" s="16">
        <v>3721.3</v>
      </c>
      <c r="D402" s="15">
        <v>335.1</v>
      </c>
      <c r="E402" s="15">
        <v>311</v>
      </c>
      <c r="F402" s="15">
        <v>40.9</v>
      </c>
      <c r="G402" s="15">
        <v>29.6</v>
      </c>
      <c r="H402" s="15">
        <v>240.5</v>
      </c>
      <c r="I402" s="15">
        <v>145.4</v>
      </c>
      <c r="J402" s="16">
        <v>1174.9000000000001</v>
      </c>
      <c r="K402" s="16">
        <v>1754.9</v>
      </c>
      <c r="L402" s="16">
        <v>1003</v>
      </c>
      <c r="M402" s="15">
        <v>751.9</v>
      </c>
      <c r="N402" s="16">
        <v>13062.9</v>
      </c>
      <c r="O402" s="16">
        <v>2633.9</v>
      </c>
      <c r="P402" s="15">
        <v>635.29999999999995</v>
      </c>
      <c r="Q402" s="16">
        <v>1998.6</v>
      </c>
      <c r="R402" s="15">
        <v>820.1</v>
      </c>
      <c r="S402" s="16">
        <v>1042.5</v>
      </c>
      <c r="T402" s="15">
        <v>726.9</v>
      </c>
      <c r="U402" s="15">
        <v>315.7</v>
      </c>
      <c r="V402" s="16">
        <v>1160.4000000000001</v>
      </c>
      <c r="W402" s="15">
        <v>712.1</v>
      </c>
      <c r="X402" s="16">
        <v>1193.5</v>
      </c>
      <c r="Y402" s="16">
        <v>1940.3</v>
      </c>
      <c r="Z402" s="15">
        <v>760.1</v>
      </c>
      <c r="AA402" s="16">
        <v>1078.5</v>
      </c>
      <c r="AB402" s="15">
        <v>788</v>
      </c>
      <c r="AC402" s="15">
        <v>933.6</v>
      </c>
      <c r="AD402" s="15" t="s">
        <v>228</v>
      </c>
    </row>
    <row r="403" spans="1:30" x14ac:dyDescent="0.35">
      <c r="A403" s="10">
        <v>39965</v>
      </c>
      <c r="B403" s="16">
        <v>17002.900000000001</v>
      </c>
      <c r="C403" s="16">
        <v>3809.7</v>
      </c>
      <c r="D403" s="15">
        <v>340.5</v>
      </c>
      <c r="E403" s="15">
        <v>329.5</v>
      </c>
      <c r="F403" s="15">
        <v>56.6</v>
      </c>
      <c r="G403" s="15">
        <v>28.9</v>
      </c>
      <c r="H403" s="15">
        <v>244</v>
      </c>
      <c r="I403" s="15">
        <v>144.30000000000001</v>
      </c>
      <c r="J403" s="16">
        <v>1226.3</v>
      </c>
      <c r="K403" s="16">
        <v>1769.2</v>
      </c>
      <c r="L403" s="16">
        <v>1038.4000000000001</v>
      </c>
      <c r="M403" s="15">
        <v>730.8</v>
      </c>
      <c r="N403" s="16">
        <v>13193.2</v>
      </c>
      <c r="O403" s="16">
        <v>2621.4</v>
      </c>
      <c r="P403" s="15">
        <v>619.9</v>
      </c>
      <c r="Q403" s="16">
        <v>2001.5</v>
      </c>
      <c r="R403" s="15">
        <v>831.1</v>
      </c>
      <c r="S403" s="16">
        <v>1073</v>
      </c>
      <c r="T403" s="15">
        <v>745.1</v>
      </c>
      <c r="U403" s="15">
        <v>327.9</v>
      </c>
      <c r="V403" s="16">
        <v>1174.2</v>
      </c>
      <c r="W403" s="15">
        <v>716.7</v>
      </c>
      <c r="X403" s="16">
        <v>1183.8</v>
      </c>
      <c r="Y403" s="16">
        <v>1946.8</v>
      </c>
      <c r="Z403" s="15">
        <v>787.6</v>
      </c>
      <c r="AA403" s="16">
        <v>1123.9000000000001</v>
      </c>
      <c r="AB403" s="15">
        <v>786.5</v>
      </c>
      <c r="AC403" s="15">
        <v>948.1</v>
      </c>
      <c r="AD403" s="15" t="s">
        <v>228</v>
      </c>
    </row>
    <row r="404" spans="1:30" x14ac:dyDescent="0.35">
      <c r="A404" s="10">
        <v>39995</v>
      </c>
      <c r="B404" s="16">
        <v>16930.900000000001</v>
      </c>
      <c r="C404" s="16">
        <v>3849.5</v>
      </c>
      <c r="D404" s="15">
        <v>344.8</v>
      </c>
      <c r="E404" s="15">
        <v>328.7</v>
      </c>
      <c r="F404" s="15">
        <v>56.6</v>
      </c>
      <c r="G404" s="15">
        <v>24.3</v>
      </c>
      <c r="H404" s="15">
        <v>247.9</v>
      </c>
      <c r="I404" s="15">
        <v>146</v>
      </c>
      <c r="J404" s="16">
        <v>1255.5</v>
      </c>
      <c r="K404" s="16">
        <v>1774.4</v>
      </c>
      <c r="L404" s="16">
        <v>1038.9000000000001</v>
      </c>
      <c r="M404" s="15">
        <v>735.6</v>
      </c>
      <c r="N404" s="16">
        <v>13081.4</v>
      </c>
      <c r="O404" s="16">
        <v>2650.9</v>
      </c>
      <c r="P404" s="15">
        <v>632.4</v>
      </c>
      <c r="Q404" s="16">
        <v>2018.5</v>
      </c>
      <c r="R404" s="15">
        <v>819.7</v>
      </c>
      <c r="S404" s="16">
        <v>1083.0999999999999</v>
      </c>
      <c r="T404" s="15">
        <v>752.6</v>
      </c>
      <c r="U404" s="15">
        <v>330.5</v>
      </c>
      <c r="V404" s="16">
        <v>1167</v>
      </c>
      <c r="W404" s="15">
        <v>734.9</v>
      </c>
      <c r="X404" s="15">
        <v>968.1</v>
      </c>
      <c r="Y404" s="16">
        <v>1957.5</v>
      </c>
      <c r="Z404" s="15">
        <v>818.2</v>
      </c>
      <c r="AA404" s="16">
        <v>1118.8</v>
      </c>
      <c r="AB404" s="15">
        <v>796.6</v>
      </c>
      <c r="AC404" s="15">
        <v>966.7</v>
      </c>
      <c r="AD404" s="15" t="s">
        <v>228</v>
      </c>
    </row>
    <row r="405" spans="1:30" x14ac:dyDescent="0.35">
      <c r="A405" s="10">
        <v>40026</v>
      </c>
      <c r="B405" s="16">
        <v>16905.2</v>
      </c>
      <c r="C405" s="16">
        <v>3871.6</v>
      </c>
      <c r="D405" s="15">
        <v>345.1</v>
      </c>
      <c r="E405" s="15">
        <v>329.7</v>
      </c>
      <c r="F405" s="15">
        <v>54</v>
      </c>
      <c r="G405" s="15">
        <v>23</v>
      </c>
      <c r="H405" s="15">
        <v>252.7</v>
      </c>
      <c r="I405" s="15">
        <v>143.80000000000001</v>
      </c>
      <c r="J405" s="16">
        <v>1264.0999999999999</v>
      </c>
      <c r="K405" s="16">
        <v>1788.9</v>
      </c>
      <c r="L405" s="16">
        <v>1062.5999999999999</v>
      </c>
      <c r="M405" s="15">
        <v>726.3</v>
      </c>
      <c r="N405" s="16">
        <v>13033.7</v>
      </c>
      <c r="O405" s="16">
        <v>2651.5</v>
      </c>
      <c r="P405" s="15">
        <v>619.70000000000005</v>
      </c>
      <c r="Q405" s="16">
        <v>2031.9</v>
      </c>
      <c r="R405" s="15">
        <v>819.2</v>
      </c>
      <c r="S405" s="16">
        <v>1090.7</v>
      </c>
      <c r="T405" s="15">
        <v>763.7</v>
      </c>
      <c r="U405" s="15">
        <v>327.10000000000002</v>
      </c>
      <c r="V405" s="16">
        <v>1175.5</v>
      </c>
      <c r="W405" s="15">
        <v>717.7</v>
      </c>
      <c r="X405" s="15">
        <v>940.6</v>
      </c>
      <c r="Y405" s="16">
        <v>1955.4</v>
      </c>
      <c r="Z405" s="15">
        <v>812.6</v>
      </c>
      <c r="AA405" s="16">
        <v>1100.2</v>
      </c>
      <c r="AB405" s="15">
        <v>801.6</v>
      </c>
      <c r="AC405" s="15">
        <v>968.7</v>
      </c>
      <c r="AD405" s="15" t="s">
        <v>228</v>
      </c>
    </row>
    <row r="406" spans="1:30" x14ac:dyDescent="0.35">
      <c r="A406" s="10">
        <v>40057</v>
      </c>
      <c r="B406" s="16">
        <v>16714.599999999999</v>
      </c>
      <c r="C406" s="16">
        <v>3814.7</v>
      </c>
      <c r="D406" s="15">
        <v>332.6</v>
      </c>
      <c r="E406" s="15">
        <v>317.5</v>
      </c>
      <c r="F406" s="15">
        <v>51.2</v>
      </c>
      <c r="G406" s="15">
        <v>19.899999999999999</v>
      </c>
      <c r="H406" s="15">
        <v>246.5</v>
      </c>
      <c r="I406" s="15">
        <v>146.5</v>
      </c>
      <c r="J406" s="16">
        <v>1253.7</v>
      </c>
      <c r="K406" s="16">
        <v>1764.4</v>
      </c>
      <c r="L406" s="16">
        <v>1040.8</v>
      </c>
      <c r="M406" s="15">
        <v>723.7</v>
      </c>
      <c r="N406" s="16">
        <v>12899.9</v>
      </c>
      <c r="O406" s="16">
        <v>2582.3000000000002</v>
      </c>
      <c r="P406" s="15">
        <v>593</v>
      </c>
      <c r="Q406" s="16">
        <v>1989.4</v>
      </c>
      <c r="R406" s="15">
        <v>813.2</v>
      </c>
      <c r="S406" s="16">
        <v>1074.8</v>
      </c>
      <c r="T406" s="15">
        <v>760.1</v>
      </c>
      <c r="U406" s="15">
        <v>314.7</v>
      </c>
      <c r="V406" s="16">
        <v>1150.5999999999999</v>
      </c>
      <c r="W406" s="15">
        <v>691.9</v>
      </c>
      <c r="X406" s="16">
        <v>1154.4000000000001</v>
      </c>
      <c r="Y406" s="16">
        <v>1950.5</v>
      </c>
      <c r="Z406" s="15">
        <v>751.1</v>
      </c>
      <c r="AA406" s="16">
        <v>1032.0999999999999</v>
      </c>
      <c r="AB406" s="15">
        <v>780.1</v>
      </c>
      <c r="AC406" s="15">
        <v>919</v>
      </c>
      <c r="AD406" s="15" t="s">
        <v>228</v>
      </c>
    </row>
    <row r="407" spans="1:30" x14ac:dyDescent="0.35">
      <c r="A407" s="10">
        <v>40087</v>
      </c>
      <c r="B407" s="16">
        <v>16724.900000000001</v>
      </c>
      <c r="C407" s="16">
        <v>3793.5</v>
      </c>
      <c r="D407" s="15">
        <v>325.7</v>
      </c>
      <c r="E407" s="15">
        <v>303.3</v>
      </c>
      <c r="F407" s="15">
        <v>47</v>
      </c>
      <c r="G407" s="15">
        <v>15.5</v>
      </c>
      <c r="H407" s="15">
        <v>240.7</v>
      </c>
      <c r="I407" s="15">
        <v>148.1</v>
      </c>
      <c r="J407" s="16">
        <v>1256.9000000000001</v>
      </c>
      <c r="K407" s="16">
        <v>1759.6</v>
      </c>
      <c r="L407" s="16">
        <v>1037.5999999999999</v>
      </c>
      <c r="M407" s="15">
        <v>722</v>
      </c>
      <c r="N407" s="16">
        <v>12931.4</v>
      </c>
      <c r="O407" s="16">
        <v>2606.6</v>
      </c>
      <c r="P407" s="15">
        <v>615.5</v>
      </c>
      <c r="Q407" s="16">
        <v>1991</v>
      </c>
      <c r="R407" s="15">
        <v>826</v>
      </c>
      <c r="S407" s="16">
        <v>1076.0999999999999</v>
      </c>
      <c r="T407" s="15">
        <v>762.4</v>
      </c>
      <c r="U407" s="15">
        <v>313.7</v>
      </c>
      <c r="V407" s="16">
        <v>1143.5</v>
      </c>
      <c r="W407" s="15">
        <v>679.4</v>
      </c>
      <c r="X407" s="16">
        <v>1197.2</v>
      </c>
      <c r="Y407" s="16">
        <v>1961</v>
      </c>
      <c r="Z407" s="15">
        <v>747</v>
      </c>
      <c r="AA407" s="16">
        <v>1016.3</v>
      </c>
      <c r="AB407" s="15">
        <v>774.7</v>
      </c>
      <c r="AC407" s="15">
        <v>903.5</v>
      </c>
      <c r="AD407" s="15" t="s">
        <v>228</v>
      </c>
    </row>
    <row r="408" spans="1:30" x14ac:dyDescent="0.35">
      <c r="A408" s="10">
        <v>40118</v>
      </c>
      <c r="B408" s="16">
        <v>16747.099999999999</v>
      </c>
      <c r="C408" s="16">
        <v>3740.8</v>
      </c>
      <c r="D408" s="15">
        <v>303.8</v>
      </c>
      <c r="E408" s="15">
        <v>304.60000000000002</v>
      </c>
      <c r="F408" s="15">
        <v>45</v>
      </c>
      <c r="G408" s="15">
        <v>16.100000000000001</v>
      </c>
      <c r="H408" s="15">
        <v>243.5</v>
      </c>
      <c r="I408" s="15">
        <v>146.30000000000001</v>
      </c>
      <c r="J408" s="16">
        <v>1235.3</v>
      </c>
      <c r="K408" s="16">
        <v>1750.9</v>
      </c>
      <c r="L408" s="16">
        <v>1036.3</v>
      </c>
      <c r="M408" s="15">
        <v>714.6</v>
      </c>
      <c r="N408" s="16">
        <v>13006.3</v>
      </c>
      <c r="O408" s="16">
        <v>2650.7</v>
      </c>
      <c r="P408" s="15">
        <v>597.6</v>
      </c>
      <c r="Q408" s="16">
        <v>2053.1</v>
      </c>
      <c r="R408" s="15">
        <v>827.2</v>
      </c>
      <c r="S408" s="16">
        <v>1078.3</v>
      </c>
      <c r="T408" s="15">
        <v>761.1</v>
      </c>
      <c r="U408" s="15">
        <v>317.2</v>
      </c>
      <c r="V408" s="16">
        <v>1154.8</v>
      </c>
      <c r="W408" s="15">
        <v>672.2</v>
      </c>
      <c r="X408" s="16">
        <v>1225.7</v>
      </c>
      <c r="Y408" s="16">
        <v>1989.4</v>
      </c>
      <c r="Z408" s="15">
        <v>721.9</v>
      </c>
      <c r="AA408" s="16">
        <v>1014.8</v>
      </c>
      <c r="AB408" s="15">
        <v>773.9</v>
      </c>
      <c r="AC408" s="15">
        <v>897.5</v>
      </c>
      <c r="AD408" s="15" t="s">
        <v>228</v>
      </c>
    </row>
    <row r="409" spans="1:30" x14ac:dyDescent="0.35">
      <c r="A409" s="10">
        <v>40148</v>
      </c>
      <c r="B409" s="16">
        <v>16658.2</v>
      </c>
      <c r="C409" s="16">
        <v>3655.4</v>
      </c>
      <c r="D409" s="15">
        <v>288.5</v>
      </c>
      <c r="E409" s="15">
        <v>306.2</v>
      </c>
      <c r="F409" s="15">
        <v>47.9</v>
      </c>
      <c r="G409" s="15">
        <v>18.3</v>
      </c>
      <c r="H409" s="15">
        <v>240</v>
      </c>
      <c r="I409" s="15">
        <v>143.4</v>
      </c>
      <c r="J409" s="16">
        <v>1186.5999999999999</v>
      </c>
      <c r="K409" s="16">
        <v>1730.6</v>
      </c>
      <c r="L409" s="16">
        <v>1025.9000000000001</v>
      </c>
      <c r="M409" s="15">
        <v>704.7</v>
      </c>
      <c r="N409" s="16">
        <v>13002.8</v>
      </c>
      <c r="O409" s="16">
        <v>2688.6</v>
      </c>
      <c r="P409" s="15">
        <v>599.20000000000005</v>
      </c>
      <c r="Q409" s="16">
        <v>2089.4</v>
      </c>
      <c r="R409" s="15">
        <v>809.3</v>
      </c>
      <c r="S409" s="16">
        <v>1078.5999999999999</v>
      </c>
      <c r="T409" s="15">
        <v>764.8</v>
      </c>
      <c r="U409" s="15">
        <v>313.89999999999998</v>
      </c>
      <c r="V409" s="16">
        <v>1165.5999999999999</v>
      </c>
      <c r="W409" s="15">
        <v>649.20000000000005</v>
      </c>
      <c r="X409" s="16">
        <v>1224.8</v>
      </c>
      <c r="Y409" s="16">
        <v>1986.1</v>
      </c>
      <c r="Z409" s="15">
        <v>709.4</v>
      </c>
      <c r="AA409" s="16">
        <v>1025.5999999999999</v>
      </c>
      <c r="AB409" s="15">
        <v>769.3</v>
      </c>
      <c r="AC409" s="15">
        <v>896.4</v>
      </c>
      <c r="AD409" s="15" t="s">
        <v>228</v>
      </c>
    </row>
    <row r="410" spans="1:30" x14ac:dyDescent="0.35">
      <c r="A410" s="10">
        <v>40179</v>
      </c>
      <c r="B410" s="16">
        <v>16415.3</v>
      </c>
      <c r="C410" s="16">
        <v>3529.8</v>
      </c>
      <c r="D410" s="15">
        <v>279.39999999999998</v>
      </c>
      <c r="E410" s="15">
        <v>307</v>
      </c>
      <c r="F410" s="15">
        <v>42.7</v>
      </c>
      <c r="G410" s="15">
        <v>15.8</v>
      </c>
      <c r="H410" s="15">
        <v>248.5</v>
      </c>
      <c r="I410" s="15">
        <v>137.6</v>
      </c>
      <c r="J410" s="16">
        <v>1113.7</v>
      </c>
      <c r="K410" s="16">
        <v>1692</v>
      </c>
      <c r="L410" s="15">
        <v>994.4</v>
      </c>
      <c r="M410" s="15">
        <v>697.6</v>
      </c>
      <c r="N410" s="16">
        <v>12885.6</v>
      </c>
      <c r="O410" s="16">
        <v>2611.8000000000002</v>
      </c>
      <c r="P410" s="15">
        <v>589</v>
      </c>
      <c r="Q410" s="16">
        <v>2022.8</v>
      </c>
      <c r="R410" s="15">
        <v>792.1</v>
      </c>
      <c r="S410" s="16">
        <v>1079.8</v>
      </c>
      <c r="T410" s="15">
        <v>767.4</v>
      </c>
      <c r="U410" s="15">
        <v>312.3</v>
      </c>
      <c r="V410" s="16">
        <v>1167.7</v>
      </c>
      <c r="W410" s="15">
        <v>647.6</v>
      </c>
      <c r="X410" s="16">
        <v>1224.0999999999999</v>
      </c>
      <c r="Y410" s="16">
        <v>1973.6</v>
      </c>
      <c r="Z410" s="15">
        <v>708.7</v>
      </c>
      <c r="AA410" s="16">
        <v>1029.5999999999999</v>
      </c>
      <c r="AB410" s="15">
        <v>757.4</v>
      </c>
      <c r="AC410" s="15">
        <v>893.2</v>
      </c>
      <c r="AD410" s="15" t="s">
        <v>228</v>
      </c>
    </row>
    <row r="411" spans="1:30" x14ac:dyDescent="0.35">
      <c r="A411" s="10">
        <v>40210</v>
      </c>
      <c r="B411" s="16">
        <v>16488.8</v>
      </c>
      <c r="C411" s="16">
        <v>3532.6</v>
      </c>
      <c r="D411" s="15">
        <v>279.5</v>
      </c>
      <c r="E411" s="15">
        <v>312.89999999999998</v>
      </c>
      <c r="F411" s="15">
        <v>46.7</v>
      </c>
      <c r="G411" s="15">
        <v>14</v>
      </c>
      <c r="H411" s="15">
        <v>252.2</v>
      </c>
      <c r="I411" s="15">
        <v>139</v>
      </c>
      <c r="J411" s="16">
        <v>1095.7</v>
      </c>
      <c r="K411" s="16">
        <v>1705.5</v>
      </c>
      <c r="L411" s="16">
        <v>1010</v>
      </c>
      <c r="M411" s="15">
        <v>695.5</v>
      </c>
      <c r="N411" s="16">
        <v>12956.3</v>
      </c>
      <c r="O411" s="16">
        <v>2594.9</v>
      </c>
      <c r="P411" s="15">
        <v>587.20000000000005</v>
      </c>
      <c r="Q411" s="16">
        <v>2007.6</v>
      </c>
      <c r="R411" s="15">
        <v>796.1</v>
      </c>
      <c r="S411" s="16">
        <v>1074.9000000000001</v>
      </c>
      <c r="T411" s="15">
        <v>760.1</v>
      </c>
      <c r="U411" s="15">
        <v>314.8</v>
      </c>
      <c r="V411" s="16">
        <v>1183.4000000000001</v>
      </c>
      <c r="W411" s="15">
        <v>655</v>
      </c>
      <c r="X411" s="16">
        <v>1232.2</v>
      </c>
      <c r="Y411" s="16">
        <v>1991.5</v>
      </c>
      <c r="Z411" s="15">
        <v>718.8</v>
      </c>
      <c r="AA411" s="16">
        <v>1043.7</v>
      </c>
      <c r="AB411" s="15">
        <v>763.6</v>
      </c>
      <c r="AC411" s="15">
        <v>902.3</v>
      </c>
      <c r="AD411" s="15" t="s">
        <v>228</v>
      </c>
    </row>
    <row r="412" spans="1:30" x14ac:dyDescent="0.35">
      <c r="A412" s="10">
        <v>40238</v>
      </c>
      <c r="B412" s="16">
        <v>16480.8</v>
      </c>
      <c r="C412" s="16">
        <v>3531.6</v>
      </c>
      <c r="D412" s="15">
        <v>284.89999999999998</v>
      </c>
      <c r="E412" s="15">
        <v>307.3</v>
      </c>
      <c r="F412" s="15">
        <v>44</v>
      </c>
      <c r="G412" s="15">
        <v>17.100000000000001</v>
      </c>
      <c r="H412" s="15">
        <v>246.1</v>
      </c>
      <c r="I412" s="15">
        <v>140.4</v>
      </c>
      <c r="J412" s="16">
        <v>1112.7</v>
      </c>
      <c r="K412" s="16">
        <v>1686.3</v>
      </c>
      <c r="L412" s="15">
        <v>998.2</v>
      </c>
      <c r="M412" s="15">
        <v>688.2</v>
      </c>
      <c r="N412" s="16">
        <v>12949.2</v>
      </c>
      <c r="O412" s="16">
        <v>2606.1999999999998</v>
      </c>
      <c r="P412" s="15">
        <v>610.79999999999995</v>
      </c>
      <c r="Q412" s="16">
        <v>1995.4</v>
      </c>
      <c r="R412" s="15">
        <v>785.9</v>
      </c>
      <c r="S412" s="16">
        <v>1068.9000000000001</v>
      </c>
      <c r="T412" s="15">
        <v>749.9</v>
      </c>
      <c r="U412" s="15">
        <v>319</v>
      </c>
      <c r="V412" s="16">
        <v>1216.5999999999999</v>
      </c>
      <c r="W412" s="15">
        <v>635.79999999999995</v>
      </c>
      <c r="X412" s="16">
        <v>1222.4000000000001</v>
      </c>
      <c r="Y412" s="16">
        <v>1995.8</v>
      </c>
      <c r="Z412" s="15">
        <v>713.2</v>
      </c>
      <c r="AA412" s="16">
        <v>1043.4000000000001</v>
      </c>
      <c r="AB412" s="15">
        <v>744.8</v>
      </c>
      <c r="AC412" s="15">
        <v>916.3</v>
      </c>
      <c r="AD412" s="15" t="s">
        <v>228</v>
      </c>
    </row>
    <row r="413" spans="1:30" x14ac:dyDescent="0.35">
      <c r="A413" s="10">
        <v>40269</v>
      </c>
      <c r="B413" s="16">
        <v>16684.5</v>
      </c>
      <c r="C413" s="16">
        <v>3609.1</v>
      </c>
      <c r="D413" s="15">
        <v>290.60000000000002</v>
      </c>
      <c r="E413" s="15">
        <v>307.5</v>
      </c>
      <c r="F413" s="15">
        <v>46.1</v>
      </c>
      <c r="G413" s="15">
        <v>21.7</v>
      </c>
      <c r="H413" s="15">
        <v>239.7</v>
      </c>
      <c r="I413" s="15">
        <v>142.5</v>
      </c>
      <c r="J413" s="16">
        <v>1176.3</v>
      </c>
      <c r="K413" s="16">
        <v>1692.3</v>
      </c>
      <c r="L413" s="15">
        <v>990.6</v>
      </c>
      <c r="M413" s="15">
        <v>701.7</v>
      </c>
      <c r="N413" s="16">
        <v>13075.3</v>
      </c>
      <c r="O413" s="16">
        <v>2651.8</v>
      </c>
      <c r="P413" s="15">
        <v>605.29999999999995</v>
      </c>
      <c r="Q413" s="16">
        <v>2046.5</v>
      </c>
      <c r="R413" s="15">
        <v>785</v>
      </c>
      <c r="S413" s="16">
        <v>1070.4000000000001</v>
      </c>
      <c r="T413" s="15">
        <v>755.7</v>
      </c>
      <c r="U413" s="15">
        <v>314.7</v>
      </c>
      <c r="V413" s="16">
        <v>1221.7</v>
      </c>
      <c r="W413" s="15">
        <v>656.3</v>
      </c>
      <c r="X413" s="16">
        <v>1226</v>
      </c>
      <c r="Y413" s="16">
        <v>2004.2</v>
      </c>
      <c r="Z413" s="15">
        <v>728.3</v>
      </c>
      <c r="AA413" s="16">
        <v>1058.3</v>
      </c>
      <c r="AB413" s="15">
        <v>760.4</v>
      </c>
      <c r="AC413" s="15">
        <v>913</v>
      </c>
      <c r="AD413" s="15" t="s">
        <v>228</v>
      </c>
    </row>
    <row r="414" spans="1:30" x14ac:dyDescent="0.35">
      <c r="A414" s="10">
        <v>40299</v>
      </c>
      <c r="B414" s="16">
        <v>17031.099999999999</v>
      </c>
      <c r="C414" s="16">
        <v>3785.1</v>
      </c>
      <c r="D414" s="15">
        <v>314.89999999999998</v>
      </c>
      <c r="E414" s="15">
        <v>329.3</v>
      </c>
      <c r="F414" s="15">
        <v>54.9</v>
      </c>
      <c r="G414" s="15">
        <v>31.4</v>
      </c>
      <c r="H414" s="15">
        <v>242.9</v>
      </c>
      <c r="I414" s="15">
        <v>147.4</v>
      </c>
      <c r="J414" s="16">
        <v>1251.7</v>
      </c>
      <c r="K414" s="16">
        <v>1741.8</v>
      </c>
      <c r="L414" s="15">
        <v>995.1</v>
      </c>
      <c r="M414" s="15">
        <v>746.7</v>
      </c>
      <c r="N414" s="16">
        <v>13246</v>
      </c>
      <c r="O414" s="16">
        <v>2686.2</v>
      </c>
      <c r="P414" s="15">
        <v>626</v>
      </c>
      <c r="Q414" s="16">
        <v>2060.1</v>
      </c>
      <c r="R414" s="15">
        <v>809.6</v>
      </c>
      <c r="S414" s="16">
        <v>1076.5</v>
      </c>
      <c r="T414" s="15">
        <v>769.2</v>
      </c>
      <c r="U414" s="15">
        <v>307.3</v>
      </c>
      <c r="V414" s="16">
        <v>1224.4000000000001</v>
      </c>
      <c r="W414" s="15">
        <v>696.2</v>
      </c>
      <c r="X414" s="16">
        <v>1193.3</v>
      </c>
      <c r="Y414" s="16">
        <v>2024.6</v>
      </c>
      <c r="Z414" s="15">
        <v>749.2</v>
      </c>
      <c r="AA414" s="16">
        <v>1093.5</v>
      </c>
      <c r="AB414" s="15">
        <v>758.1</v>
      </c>
      <c r="AC414" s="15">
        <v>934.4</v>
      </c>
      <c r="AD414" s="15" t="s">
        <v>228</v>
      </c>
    </row>
    <row r="415" spans="1:30" x14ac:dyDescent="0.35">
      <c r="A415" s="10">
        <v>40330</v>
      </c>
      <c r="B415" s="16">
        <v>17327.5</v>
      </c>
      <c r="C415" s="16">
        <v>3874.8</v>
      </c>
      <c r="D415" s="15">
        <v>313</v>
      </c>
      <c r="E415" s="15">
        <v>344.3</v>
      </c>
      <c r="F415" s="15">
        <v>61.2</v>
      </c>
      <c r="G415" s="15">
        <v>28.2</v>
      </c>
      <c r="H415" s="15">
        <v>255</v>
      </c>
      <c r="I415" s="15">
        <v>146.1</v>
      </c>
      <c r="J415" s="16">
        <v>1306.5</v>
      </c>
      <c r="K415" s="16">
        <v>1764.9</v>
      </c>
      <c r="L415" s="16">
        <v>1012.3</v>
      </c>
      <c r="M415" s="15">
        <v>752.6</v>
      </c>
      <c r="N415" s="16">
        <v>13452.7</v>
      </c>
      <c r="O415" s="16">
        <v>2721.7</v>
      </c>
      <c r="P415" s="15">
        <v>616.79999999999995</v>
      </c>
      <c r="Q415" s="16">
        <v>2104.9</v>
      </c>
      <c r="R415" s="15">
        <v>821.3</v>
      </c>
      <c r="S415" s="16">
        <v>1090.5999999999999</v>
      </c>
      <c r="T415" s="15">
        <v>795.7</v>
      </c>
      <c r="U415" s="15">
        <v>294.8</v>
      </c>
      <c r="V415" s="16">
        <v>1227.5999999999999</v>
      </c>
      <c r="W415" s="15">
        <v>723.5</v>
      </c>
      <c r="X415" s="16">
        <v>1184.7</v>
      </c>
      <c r="Y415" s="16">
        <v>2063.5</v>
      </c>
      <c r="Z415" s="15">
        <v>795.6</v>
      </c>
      <c r="AA415" s="16">
        <v>1117.5999999999999</v>
      </c>
      <c r="AB415" s="15">
        <v>758.9</v>
      </c>
      <c r="AC415" s="15">
        <v>947.7</v>
      </c>
      <c r="AD415" s="15" t="s">
        <v>228</v>
      </c>
    </row>
    <row r="416" spans="1:30" x14ac:dyDescent="0.35">
      <c r="A416" s="10">
        <v>40360</v>
      </c>
      <c r="B416" s="16">
        <v>17258.400000000001</v>
      </c>
      <c r="C416" s="16">
        <v>3905.4</v>
      </c>
      <c r="D416" s="15">
        <v>322.2</v>
      </c>
      <c r="E416" s="15">
        <v>349</v>
      </c>
      <c r="F416" s="15">
        <v>64.8</v>
      </c>
      <c r="G416" s="15">
        <v>24.4</v>
      </c>
      <c r="H416" s="15">
        <v>259.8</v>
      </c>
      <c r="I416" s="15">
        <v>147.6</v>
      </c>
      <c r="J416" s="16">
        <v>1321.3</v>
      </c>
      <c r="K416" s="16">
        <v>1765.3</v>
      </c>
      <c r="L416" s="16">
        <v>1028.4000000000001</v>
      </c>
      <c r="M416" s="15">
        <v>736.9</v>
      </c>
      <c r="N416" s="16">
        <v>13353</v>
      </c>
      <c r="O416" s="16">
        <v>2709.5</v>
      </c>
      <c r="P416" s="15">
        <v>632.79999999999995</v>
      </c>
      <c r="Q416" s="16">
        <v>2076.6999999999998</v>
      </c>
      <c r="R416" s="15">
        <v>802.7</v>
      </c>
      <c r="S416" s="16">
        <v>1081.5999999999999</v>
      </c>
      <c r="T416" s="15">
        <v>782.9</v>
      </c>
      <c r="U416" s="15">
        <v>298.7</v>
      </c>
      <c r="V416" s="16">
        <v>1235.9000000000001</v>
      </c>
      <c r="W416" s="15">
        <v>735.8</v>
      </c>
      <c r="X416" s="15">
        <v>968</v>
      </c>
      <c r="Y416" s="16">
        <v>2063.6999999999998</v>
      </c>
      <c r="Z416" s="15">
        <v>844.2</v>
      </c>
      <c r="AA416" s="16">
        <v>1162.3</v>
      </c>
      <c r="AB416" s="15">
        <v>786.6</v>
      </c>
      <c r="AC416" s="15">
        <v>962.7</v>
      </c>
      <c r="AD416" s="15" t="s">
        <v>228</v>
      </c>
    </row>
    <row r="417" spans="1:30" x14ac:dyDescent="0.35">
      <c r="A417" s="10">
        <v>40391</v>
      </c>
      <c r="B417" s="16">
        <v>17235.3</v>
      </c>
      <c r="C417" s="16">
        <v>3916.6</v>
      </c>
      <c r="D417" s="15">
        <v>325</v>
      </c>
      <c r="E417" s="15">
        <v>342.8</v>
      </c>
      <c r="F417" s="15">
        <v>64.099999999999994</v>
      </c>
      <c r="G417" s="15">
        <v>22.3</v>
      </c>
      <c r="H417" s="15">
        <v>256.39999999999998</v>
      </c>
      <c r="I417" s="15">
        <v>147.69999999999999</v>
      </c>
      <c r="J417" s="16">
        <v>1337.2</v>
      </c>
      <c r="K417" s="16">
        <v>1764</v>
      </c>
      <c r="L417" s="16">
        <v>1031.5999999999999</v>
      </c>
      <c r="M417" s="15">
        <v>732.4</v>
      </c>
      <c r="N417" s="16">
        <v>13318.7</v>
      </c>
      <c r="O417" s="16">
        <v>2718.6</v>
      </c>
      <c r="P417" s="15">
        <v>632</v>
      </c>
      <c r="Q417" s="16">
        <v>2086.6</v>
      </c>
      <c r="R417" s="15">
        <v>813.1</v>
      </c>
      <c r="S417" s="16">
        <v>1078.7</v>
      </c>
      <c r="T417" s="15">
        <v>768</v>
      </c>
      <c r="U417" s="15">
        <v>310.7</v>
      </c>
      <c r="V417" s="16">
        <v>1254.8</v>
      </c>
      <c r="W417" s="15">
        <v>723.2</v>
      </c>
      <c r="X417" s="15">
        <v>979.7</v>
      </c>
      <c r="Y417" s="16">
        <v>2070.1999999999998</v>
      </c>
      <c r="Z417" s="15">
        <v>813.8</v>
      </c>
      <c r="AA417" s="16">
        <v>1146</v>
      </c>
      <c r="AB417" s="15">
        <v>773.4</v>
      </c>
      <c r="AC417" s="15">
        <v>947</v>
      </c>
      <c r="AD417" s="15" t="s">
        <v>228</v>
      </c>
    </row>
    <row r="418" spans="1:30" x14ac:dyDescent="0.35">
      <c r="A418" s="10">
        <v>40422</v>
      </c>
      <c r="B418" s="16">
        <v>16994.400000000001</v>
      </c>
      <c r="C418" s="16">
        <v>3808.9</v>
      </c>
      <c r="D418" s="15">
        <v>309.10000000000002</v>
      </c>
      <c r="E418" s="15">
        <v>333</v>
      </c>
      <c r="F418" s="15">
        <v>55.4</v>
      </c>
      <c r="G418" s="15">
        <v>20.9</v>
      </c>
      <c r="H418" s="15">
        <v>256.7</v>
      </c>
      <c r="I418" s="15">
        <v>143.80000000000001</v>
      </c>
      <c r="J418" s="16">
        <v>1297</v>
      </c>
      <c r="K418" s="16">
        <v>1726.1</v>
      </c>
      <c r="L418" s="16">
        <v>1000</v>
      </c>
      <c r="M418" s="15">
        <v>726.1</v>
      </c>
      <c r="N418" s="16">
        <v>13185.5</v>
      </c>
      <c r="O418" s="16">
        <v>2653.4</v>
      </c>
      <c r="P418" s="15">
        <v>614.9</v>
      </c>
      <c r="Q418" s="16">
        <v>2038.5</v>
      </c>
      <c r="R418" s="15">
        <v>827.1</v>
      </c>
      <c r="S418" s="16">
        <v>1065.5999999999999</v>
      </c>
      <c r="T418" s="15">
        <v>755.6</v>
      </c>
      <c r="U418" s="15">
        <v>310</v>
      </c>
      <c r="V418" s="16">
        <v>1214.5</v>
      </c>
      <c r="W418" s="15">
        <v>706.4</v>
      </c>
      <c r="X418" s="16">
        <v>1167.5999999999999</v>
      </c>
      <c r="Y418" s="16">
        <v>2037.3</v>
      </c>
      <c r="Z418" s="15">
        <v>756.8</v>
      </c>
      <c r="AA418" s="16">
        <v>1088.8</v>
      </c>
      <c r="AB418" s="15">
        <v>753.9</v>
      </c>
      <c r="AC418" s="15">
        <v>914.1</v>
      </c>
      <c r="AD418" s="15" t="s">
        <v>228</v>
      </c>
    </row>
    <row r="419" spans="1:30" x14ac:dyDescent="0.35">
      <c r="A419" s="10">
        <v>40452</v>
      </c>
      <c r="B419" s="16">
        <v>17016.7</v>
      </c>
      <c r="C419" s="16">
        <v>3798</v>
      </c>
      <c r="D419" s="15">
        <v>308.2</v>
      </c>
      <c r="E419" s="15">
        <v>318.3</v>
      </c>
      <c r="F419" s="15">
        <v>48.8</v>
      </c>
      <c r="G419" s="15">
        <v>18.100000000000001</v>
      </c>
      <c r="H419" s="15">
        <v>251.4</v>
      </c>
      <c r="I419" s="15">
        <v>139.19999999999999</v>
      </c>
      <c r="J419" s="16">
        <v>1304.3</v>
      </c>
      <c r="K419" s="16">
        <v>1728</v>
      </c>
      <c r="L419" s="16">
        <v>1006.1</v>
      </c>
      <c r="M419" s="15">
        <v>721.8</v>
      </c>
      <c r="N419" s="16">
        <v>13218.8</v>
      </c>
      <c r="O419" s="16">
        <v>2650.9</v>
      </c>
      <c r="P419" s="15">
        <v>626.1</v>
      </c>
      <c r="Q419" s="16">
        <v>2024.8</v>
      </c>
      <c r="R419" s="15">
        <v>823.8</v>
      </c>
      <c r="S419" s="16">
        <v>1082.0999999999999</v>
      </c>
      <c r="T419" s="15">
        <v>765.7</v>
      </c>
      <c r="U419" s="15">
        <v>316.39999999999998</v>
      </c>
      <c r="V419" s="16">
        <v>1222.2</v>
      </c>
      <c r="W419" s="15">
        <v>704.7</v>
      </c>
      <c r="X419" s="16">
        <v>1201.5999999999999</v>
      </c>
      <c r="Y419" s="16">
        <v>2047</v>
      </c>
      <c r="Z419" s="15">
        <v>756.1</v>
      </c>
      <c r="AA419" s="16">
        <v>1070</v>
      </c>
      <c r="AB419" s="15">
        <v>762.3</v>
      </c>
      <c r="AC419" s="15">
        <v>898</v>
      </c>
      <c r="AD419" s="15" t="s">
        <v>228</v>
      </c>
    </row>
    <row r="420" spans="1:30" x14ac:dyDescent="0.35">
      <c r="A420" s="10">
        <v>40483</v>
      </c>
      <c r="B420" s="16">
        <v>16994.099999999999</v>
      </c>
      <c r="C420" s="16">
        <v>3754.8</v>
      </c>
      <c r="D420" s="15">
        <v>296.5</v>
      </c>
      <c r="E420" s="15">
        <v>319.10000000000002</v>
      </c>
      <c r="F420" s="15">
        <v>42.7</v>
      </c>
      <c r="G420" s="15">
        <v>17</v>
      </c>
      <c r="H420" s="15">
        <v>259.39999999999998</v>
      </c>
      <c r="I420" s="15">
        <v>135.69999999999999</v>
      </c>
      <c r="J420" s="16">
        <v>1289.0999999999999</v>
      </c>
      <c r="K420" s="16">
        <v>1714.4</v>
      </c>
      <c r="L420" s="16">
        <v>1006.8</v>
      </c>
      <c r="M420" s="15">
        <v>707.6</v>
      </c>
      <c r="N420" s="16">
        <v>13239.3</v>
      </c>
      <c r="O420" s="16">
        <v>2703.5</v>
      </c>
      <c r="P420" s="15">
        <v>638.4</v>
      </c>
      <c r="Q420" s="16">
        <v>2065.1999999999998</v>
      </c>
      <c r="R420" s="15">
        <v>823.1</v>
      </c>
      <c r="S420" s="16">
        <v>1073.0999999999999</v>
      </c>
      <c r="T420" s="15">
        <v>767.8</v>
      </c>
      <c r="U420" s="15">
        <v>305.3</v>
      </c>
      <c r="V420" s="16">
        <v>1226.5</v>
      </c>
      <c r="W420" s="15">
        <v>675.8</v>
      </c>
      <c r="X420" s="16">
        <v>1222.3</v>
      </c>
      <c r="Y420" s="16">
        <v>2050</v>
      </c>
      <c r="Z420" s="15">
        <v>734.6</v>
      </c>
      <c r="AA420" s="16">
        <v>1064.8</v>
      </c>
      <c r="AB420" s="15">
        <v>770.7</v>
      </c>
      <c r="AC420" s="15">
        <v>895</v>
      </c>
      <c r="AD420" s="15" t="s">
        <v>228</v>
      </c>
    </row>
    <row r="421" spans="1:30" x14ac:dyDescent="0.35">
      <c r="A421" s="10">
        <v>40513</v>
      </c>
      <c r="B421" s="16">
        <v>16960.8</v>
      </c>
      <c r="C421" s="16">
        <v>3689.8</v>
      </c>
      <c r="D421" s="15">
        <v>279.39999999999998</v>
      </c>
      <c r="E421" s="15">
        <v>324.2</v>
      </c>
      <c r="F421" s="15">
        <v>40.700000000000003</v>
      </c>
      <c r="G421" s="15">
        <v>18.600000000000001</v>
      </c>
      <c r="H421" s="15">
        <v>264.89999999999998</v>
      </c>
      <c r="I421" s="15">
        <v>134.4</v>
      </c>
      <c r="J421" s="16">
        <v>1228.8</v>
      </c>
      <c r="K421" s="16">
        <v>1723</v>
      </c>
      <c r="L421" s="15">
        <v>997</v>
      </c>
      <c r="M421" s="15">
        <v>726.1</v>
      </c>
      <c r="N421" s="16">
        <v>13271</v>
      </c>
      <c r="O421" s="16">
        <v>2731.7</v>
      </c>
      <c r="P421" s="15">
        <v>647.29999999999995</v>
      </c>
      <c r="Q421" s="16">
        <v>2084.4</v>
      </c>
      <c r="R421" s="15">
        <v>842.6</v>
      </c>
      <c r="S421" s="16">
        <v>1063.5999999999999</v>
      </c>
      <c r="T421" s="15">
        <v>752.5</v>
      </c>
      <c r="U421" s="15">
        <v>311</v>
      </c>
      <c r="V421" s="16">
        <v>1226.2</v>
      </c>
      <c r="W421" s="15">
        <v>672.6</v>
      </c>
      <c r="X421" s="16">
        <v>1217.9000000000001</v>
      </c>
      <c r="Y421" s="16">
        <v>2051.8000000000002</v>
      </c>
      <c r="Z421" s="15">
        <v>737.9</v>
      </c>
      <c r="AA421" s="16">
        <v>1066.4000000000001</v>
      </c>
      <c r="AB421" s="15">
        <v>763.9</v>
      </c>
      <c r="AC421" s="15">
        <v>896.6</v>
      </c>
      <c r="AD421" s="15" t="s">
        <v>228</v>
      </c>
    </row>
    <row r="422" spans="1:30" x14ac:dyDescent="0.35">
      <c r="A422" s="10">
        <v>40544</v>
      </c>
      <c r="B422" s="16">
        <v>16752</v>
      </c>
      <c r="C422" s="16">
        <v>3594.9</v>
      </c>
      <c r="D422" s="15">
        <v>283.8</v>
      </c>
      <c r="E422" s="15">
        <v>323.2</v>
      </c>
      <c r="F422" s="15">
        <v>40.200000000000003</v>
      </c>
      <c r="G422" s="15">
        <v>17.5</v>
      </c>
      <c r="H422" s="15">
        <v>265.39999999999998</v>
      </c>
      <c r="I422" s="15">
        <v>131.4</v>
      </c>
      <c r="J422" s="16">
        <v>1155.9000000000001</v>
      </c>
      <c r="K422" s="16">
        <v>1700.7</v>
      </c>
      <c r="L422" s="15">
        <v>966.8</v>
      </c>
      <c r="M422" s="15">
        <v>734</v>
      </c>
      <c r="N422" s="16">
        <v>13157.1</v>
      </c>
      <c r="O422" s="16">
        <v>2663.9</v>
      </c>
      <c r="P422" s="15">
        <v>630.6</v>
      </c>
      <c r="Q422" s="16">
        <v>2033.3</v>
      </c>
      <c r="R422" s="15">
        <v>832.5</v>
      </c>
      <c r="S422" s="16">
        <v>1062.7</v>
      </c>
      <c r="T422" s="15">
        <v>738.9</v>
      </c>
      <c r="U422" s="15">
        <v>323.7</v>
      </c>
      <c r="V422" s="16">
        <v>1233</v>
      </c>
      <c r="W422" s="15">
        <v>663.2</v>
      </c>
      <c r="X422" s="16">
        <v>1197.4000000000001</v>
      </c>
      <c r="Y422" s="16">
        <v>2055.6999999999998</v>
      </c>
      <c r="Z422" s="15">
        <v>741.1</v>
      </c>
      <c r="AA422" s="16">
        <v>1050.7</v>
      </c>
      <c r="AB422" s="15">
        <v>755.5</v>
      </c>
      <c r="AC422" s="15">
        <v>901.5</v>
      </c>
      <c r="AD422" s="15" t="s">
        <v>228</v>
      </c>
    </row>
    <row r="423" spans="1:30" x14ac:dyDescent="0.35">
      <c r="A423" s="10">
        <v>40575</v>
      </c>
      <c r="B423" s="16">
        <v>16805.2</v>
      </c>
      <c r="C423" s="16">
        <v>3606</v>
      </c>
      <c r="D423" s="15">
        <v>284.5</v>
      </c>
      <c r="E423" s="15">
        <v>324</v>
      </c>
      <c r="F423" s="15">
        <v>38.1</v>
      </c>
      <c r="G423" s="15">
        <v>15.8</v>
      </c>
      <c r="H423" s="15">
        <v>270.10000000000002</v>
      </c>
      <c r="I423" s="15">
        <v>135.4</v>
      </c>
      <c r="J423" s="16">
        <v>1151.9000000000001</v>
      </c>
      <c r="K423" s="16">
        <v>1710.2</v>
      </c>
      <c r="L423" s="15">
        <v>994.6</v>
      </c>
      <c r="M423" s="15">
        <v>715.6</v>
      </c>
      <c r="N423" s="16">
        <v>13199.2</v>
      </c>
      <c r="O423" s="16">
        <v>2639.1</v>
      </c>
      <c r="P423" s="15">
        <v>619.20000000000005</v>
      </c>
      <c r="Q423" s="16">
        <v>2019.9</v>
      </c>
      <c r="R423" s="15">
        <v>837.5</v>
      </c>
      <c r="S423" s="16">
        <v>1066</v>
      </c>
      <c r="T423" s="15">
        <v>752.7</v>
      </c>
      <c r="U423" s="15">
        <v>313.39999999999998</v>
      </c>
      <c r="V423" s="16">
        <v>1256.5999999999999</v>
      </c>
      <c r="W423" s="15">
        <v>658.8</v>
      </c>
      <c r="X423" s="16">
        <v>1222.8</v>
      </c>
      <c r="Y423" s="16">
        <v>2057.4</v>
      </c>
      <c r="Z423" s="15">
        <v>748.4</v>
      </c>
      <c r="AA423" s="16">
        <v>1062.3</v>
      </c>
      <c r="AB423" s="15">
        <v>746.2</v>
      </c>
      <c r="AC423" s="15">
        <v>904.1</v>
      </c>
      <c r="AD423" s="15" t="s">
        <v>228</v>
      </c>
    </row>
    <row r="424" spans="1:30" x14ac:dyDescent="0.35">
      <c r="A424" s="10">
        <v>40603</v>
      </c>
      <c r="B424" s="16">
        <v>16803.599999999999</v>
      </c>
      <c r="C424" s="16">
        <v>3621.3</v>
      </c>
      <c r="D424" s="15">
        <v>288.60000000000002</v>
      </c>
      <c r="E424" s="15">
        <v>323.2</v>
      </c>
      <c r="F424" s="15">
        <v>36.4</v>
      </c>
      <c r="G424" s="15">
        <v>18.100000000000001</v>
      </c>
      <c r="H424" s="15">
        <v>268.8</v>
      </c>
      <c r="I424" s="15">
        <v>136.19999999999999</v>
      </c>
      <c r="J424" s="16">
        <v>1158.3</v>
      </c>
      <c r="K424" s="16">
        <v>1714.9</v>
      </c>
      <c r="L424" s="16">
        <v>1006.8</v>
      </c>
      <c r="M424" s="15">
        <v>708.1</v>
      </c>
      <c r="N424" s="16">
        <v>13182.3</v>
      </c>
      <c r="O424" s="16">
        <v>2625</v>
      </c>
      <c r="P424" s="15">
        <v>622.29999999999995</v>
      </c>
      <c r="Q424" s="16">
        <v>2002.7</v>
      </c>
      <c r="R424" s="15">
        <v>835.6</v>
      </c>
      <c r="S424" s="16">
        <v>1065.3</v>
      </c>
      <c r="T424" s="15">
        <v>744.9</v>
      </c>
      <c r="U424" s="15">
        <v>320.39999999999998</v>
      </c>
      <c r="V424" s="16">
        <v>1257.8</v>
      </c>
      <c r="W424" s="15">
        <v>647.6</v>
      </c>
      <c r="X424" s="16">
        <v>1219.2</v>
      </c>
      <c r="Y424" s="16">
        <v>2041.1</v>
      </c>
      <c r="Z424" s="15">
        <v>740.4</v>
      </c>
      <c r="AA424" s="16">
        <v>1093.5999999999999</v>
      </c>
      <c r="AB424" s="15">
        <v>749.1</v>
      </c>
      <c r="AC424" s="15">
        <v>907.5</v>
      </c>
      <c r="AD424" s="15" t="s">
        <v>228</v>
      </c>
    </row>
    <row r="425" spans="1:30" x14ac:dyDescent="0.35">
      <c r="A425" s="10">
        <v>40634</v>
      </c>
      <c r="B425" s="16">
        <v>16956.400000000001</v>
      </c>
      <c r="C425" s="16">
        <v>3687.1</v>
      </c>
      <c r="D425" s="15">
        <v>298.39999999999998</v>
      </c>
      <c r="E425" s="15">
        <v>326</v>
      </c>
      <c r="F425" s="15">
        <v>35.6</v>
      </c>
      <c r="G425" s="15">
        <v>23.2</v>
      </c>
      <c r="H425" s="15">
        <v>267.2</v>
      </c>
      <c r="I425" s="15">
        <v>135.9</v>
      </c>
      <c r="J425" s="16">
        <v>1197.7</v>
      </c>
      <c r="K425" s="16">
        <v>1729.2</v>
      </c>
      <c r="L425" s="16">
        <v>1032.9000000000001</v>
      </c>
      <c r="M425" s="15">
        <v>696.3</v>
      </c>
      <c r="N425" s="16">
        <v>13269.3</v>
      </c>
      <c r="O425" s="16">
        <v>2636.2</v>
      </c>
      <c r="P425" s="15">
        <v>622.6</v>
      </c>
      <c r="Q425" s="16">
        <v>2013.7</v>
      </c>
      <c r="R425" s="15">
        <v>829.4</v>
      </c>
      <c r="S425" s="16">
        <v>1084.7</v>
      </c>
      <c r="T425" s="15">
        <v>753.8</v>
      </c>
      <c r="U425" s="15">
        <v>331</v>
      </c>
      <c r="V425" s="16">
        <v>1273.2</v>
      </c>
      <c r="W425" s="15">
        <v>667.1</v>
      </c>
      <c r="X425" s="16">
        <v>1235.7</v>
      </c>
      <c r="Y425" s="16">
        <v>2049.9</v>
      </c>
      <c r="Z425" s="15">
        <v>726.2</v>
      </c>
      <c r="AA425" s="16">
        <v>1090.3</v>
      </c>
      <c r="AB425" s="15">
        <v>759.3</v>
      </c>
      <c r="AC425" s="15">
        <v>917.3</v>
      </c>
      <c r="AD425" s="15" t="s">
        <v>228</v>
      </c>
    </row>
    <row r="426" spans="1:30" x14ac:dyDescent="0.35">
      <c r="A426" s="10">
        <v>40664</v>
      </c>
      <c r="B426" s="16">
        <v>17334.900000000001</v>
      </c>
      <c r="C426" s="16">
        <v>3868.9</v>
      </c>
      <c r="D426" s="15">
        <v>317.89999999999998</v>
      </c>
      <c r="E426" s="15">
        <v>347.9</v>
      </c>
      <c r="F426" s="15">
        <v>43.3</v>
      </c>
      <c r="G426" s="15">
        <v>34.799999999999997</v>
      </c>
      <c r="H426" s="15">
        <v>269.8</v>
      </c>
      <c r="I426" s="15">
        <v>144.69999999999999</v>
      </c>
      <c r="J426" s="16">
        <v>1292.3</v>
      </c>
      <c r="K426" s="16">
        <v>1766.1</v>
      </c>
      <c r="L426" s="16">
        <v>1021.9</v>
      </c>
      <c r="M426" s="15">
        <v>744.2</v>
      </c>
      <c r="N426" s="16">
        <v>13465.9</v>
      </c>
      <c r="O426" s="16">
        <v>2672.3</v>
      </c>
      <c r="P426" s="15">
        <v>630.1</v>
      </c>
      <c r="Q426" s="16">
        <v>2042.2</v>
      </c>
      <c r="R426" s="15">
        <v>828.2</v>
      </c>
      <c r="S426" s="16">
        <v>1089.5999999999999</v>
      </c>
      <c r="T426" s="15">
        <v>746.8</v>
      </c>
      <c r="U426" s="15">
        <v>342.8</v>
      </c>
      <c r="V426" s="16">
        <v>1271.8</v>
      </c>
      <c r="W426" s="15">
        <v>707.9</v>
      </c>
      <c r="X426" s="16">
        <v>1199.5</v>
      </c>
      <c r="Y426" s="16">
        <v>2071.6999999999998</v>
      </c>
      <c r="Z426" s="15">
        <v>780.7</v>
      </c>
      <c r="AA426" s="16">
        <v>1142.5999999999999</v>
      </c>
      <c r="AB426" s="15">
        <v>758.7</v>
      </c>
      <c r="AC426" s="15">
        <v>943</v>
      </c>
      <c r="AD426" s="15" t="s">
        <v>228</v>
      </c>
    </row>
    <row r="427" spans="1:30" x14ac:dyDescent="0.35">
      <c r="A427" s="10">
        <v>40695</v>
      </c>
      <c r="B427" s="16">
        <v>17547.8</v>
      </c>
      <c r="C427" s="16">
        <v>3931.1</v>
      </c>
      <c r="D427" s="15">
        <v>326.3</v>
      </c>
      <c r="E427" s="15">
        <v>358.4</v>
      </c>
      <c r="F427" s="15">
        <v>56.1</v>
      </c>
      <c r="G427" s="15">
        <v>27.6</v>
      </c>
      <c r="H427" s="15">
        <v>274.7</v>
      </c>
      <c r="I427" s="15">
        <v>143.80000000000001</v>
      </c>
      <c r="J427" s="16">
        <v>1334.7</v>
      </c>
      <c r="K427" s="16">
        <v>1767.9</v>
      </c>
      <c r="L427" s="16">
        <v>1024.5999999999999</v>
      </c>
      <c r="M427" s="15">
        <v>743.3</v>
      </c>
      <c r="N427" s="16">
        <v>13616.7</v>
      </c>
      <c r="O427" s="16">
        <v>2682.5</v>
      </c>
      <c r="P427" s="15">
        <v>628.79999999999995</v>
      </c>
      <c r="Q427" s="16">
        <v>2053.6999999999998</v>
      </c>
      <c r="R427" s="15">
        <v>849.9</v>
      </c>
      <c r="S427" s="16">
        <v>1100.8</v>
      </c>
      <c r="T427" s="15">
        <v>756.8</v>
      </c>
      <c r="U427" s="15">
        <v>344</v>
      </c>
      <c r="V427" s="16">
        <v>1266</v>
      </c>
      <c r="W427" s="15">
        <v>729.4</v>
      </c>
      <c r="X427" s="16">
        <v>1192.9000000000001</v>
      </c>
      <c r="Y427" s="16">
        <v>2092.1999999999998</v>
      </c>
      <c r="Z427" s="15">
        <v>818.3</v>
      </c>
      <c r="AA427" s="16">
        <v>1152.9000000000001</v>
      </c>
      <c r="AB427" s="15">
        <v>775.5</v>
      </c>
      <c r="AC427" s="15">
        <v>956.3</v>
      </c>
      <c r="AD427" s="15" t="s">
        <v>228</v>
      </c>
    </row>
    <row r="428" spans="1:30" x14ac:dyDescent="0.35">
      <c r="A428" s="10">
        <v>40725</v>
      </c>
      <c r="B428" s="16">
        <v>17490</v>
      </c>
      <c r="C428" s="16">
        <v>3975.4</v>
      </c>
      <c r="D428" s="15">
        <v>325.89999999999998</v>
      </c>
      <c r="E428" s="15">
        <v>353.9</v>
      </c>
      <c r="F428" s="15">
        <v>57.4</v>
      </c>
      <c r="G428" s="15">
        <v>22.1</v>
      </c>
      <c r="H428" s="15">
        <v>274.39999999999998</v>
      </c>
      <c r="I428" s="15">
        <v>143.1</v>
      </c>
      <c r="J428" s="16">
        <v>1392.2</v>
      </c>
      <c r="K428" s="16">
        <v>1760.3</v>
      </c>
      <c r="L428" s="16">
        <v>1039.7</v>
      </c>
      <c r="M428" s="15">
        <v>720.6</v>
      </c>
      <c r="N428" s="16">
        <v>13514.6</v>
      </c>
      <c r="O428" s="16">
        <v>2702.9</v>
      </c>
      <c r="P428" s="15">
        <v>633.1</v>
      </c>
      <c r="Q428" s="16">
        <v>2069.8000000000002</v>
      </c>
      <c r="R428" s="15">
        <v>852.5</v>
      </c>
      <c r="S428" s="16">
        <v>1100</v>
      </c>
      <c r="T428" s="15">
        <v>750</v>
      </c>
      <c r="U428" s="15">
        <v>350</v>
      </c>
      <c r="V428" s="16">
        <v>1261.3</v>
      </c>
      <c r="W428" s="15">
        <v>731.3</v>
      </c>
      <c r="X428" s="15">
        <v>954</v>
      </c>
      <c r="Y428" s="16">
        <v>2098.6</v>
      </c>
      <c r="Z428" s="15">
        <v>857.5</v>
      </c>
      <c r="AA428" s="16">
        <v>1197.2</v>
      </c>
      <c r="AB428" s="15">
        <v>792.3</v>
      </c>
      <c r="AC428" s="15">
        <v>967</v>
      </c>
      <c r="AD428" s="15" t="s">
        <v>228</v>
      </c>
    </row>
    <row r="429" spans="1:30" x14ac:dyDescent="0.35">
      <c r="A429" s="10">
        <v>40756</v>
      </c>
      <c r="B429" s="16">
        <v>17483.2</v>
      </c>
      <c r="C429" s="16">
        <v>3985.5</v>
      </c>
      <c r="D429" s="15">
        <v>331.4</v>
      </c>
      <c r="E429" s="15">
        <v>351</v>
      </c>
      <c r="F429" s="15">
        <v>62.6</v>
      </c>
      <c r="G429" s="15">
        <v>21.3</v>
      </c>
      <c r="H429" s="15">
        <v>267.10000000000002</v>
      </c>
      <c r="I429" s="15">
        <v>136.30000000000001</v>
      </c>
      <c r="J429" s="16">
        <v>1399.7</v>
      </c>
      <c r="K429" s="16">
        <v>1766.9</v>
      </c>
      <c r="L429" s="16">
        <v>1039.3</v>
      </c>
      <c r="M429" s="15">
        <v>727.6</v>
      </c>
      <c r="N429" s="16">
        <v>13497.8</v>
      </c>
      <c r="O429" s="16">
        <v>2707.6</v>
      </c>
      <c r="P429" s="15">
        <v>643.5</v>
      </c>
      <c r="Q429" s="16">
        <v>2064.1</v>
      </c>
      <c r="R429" s="15">
        <v>859.5</v>
      </c>
      <c r="S429" s="16">
        <v>1095.9000000000001</v>
      </c>
      <c r="T429" s="15">
        <v>754</v>
      </c>
      <c r="U429" s="15">
        <v>342</v>
      </c>
      <c r="V429" s="16">
        <v>1278</v>
      </c>
      <c r="W429" s="15">
        <v>719.8</v>
      </c>
      <c r="X429" s="15">
        <v>967.5</v>
      </c>
      <c r="Y429" s="16">
        <v>2107</v>
      </c>
      <c r="Z429" s="15">
        <v>838.8</v>
      </c>
      <c r="AA429" s="16">
        <v>1183.5</v>
      </c>
      <c r="AB429" s="15">
        <v>783.7</v>
      </c>
      <c r="AC429" s="15">
        <v>956.5</v>
      </c>
      <c r="AD429" s="15" t="s">
        <v>228</v>
      </c>
    </row>
    <row r="430" spans="1:30" x14ac:dyDescent="0.35">
      <c r="A430" s="10">
        <v>40787</v>
      </c>
      <c r="B430" s="16">
        <v>17298.7</v>
      </c>
      <c r="C430" s="16">
        <v>3896.1</v>
      </c>
      <c r="D430" s="15">
        <v>321.2</v>
      </c>
      <c r="E430" s="15">
        <v>347.6</v>
      </c>
      <c r="F430" s="15">
        <v>59.8</v>
      </c>
      <c r="G430" s="15">
        <v>19.2</v>
      </c>
      <c r="H430" s="15">
        <v>268.60000000000002</v>
      </c>
      <c r="I430" s="15">
        <v>127.9</v>
      </c>
      <c r="J430" s="16">
        <v>1369.1</v>
      </c>
      <c r="K430" s="16">
        <v>1730.3</v>
      </c>
      <c r="L430" s="16">
        <v>1039.2</v>
      </c>
      <c r="M430" s="15">
        <v>691.1</v>
      </c>
      <c r="N430" s="16">
        <v>13402.6</v>
      </c>
      <c r="O430" s="16">
        <v>2670.6</v>
      </c>
      <c r="P430" s="15">
        <v>635.4</v>
      </c>
      <c r="Q430" s="16">
        <v>2035.3</v>
      </c>
      <c r="R430" s="15">
        <v>860.4</v>
      </c>
      <c r="S430" s="16">
        <v>1066.5</v>
      </c>
      <c r="T430" s="15">
        <v>746</v>
      </c>
      <c r="U430" s="15">
        <v>320.5</v>
      </c>
      <c r="V430" s="16">
        <v>1267.4000000000001</v>
      </c>
      <c r="W430" s="15">
        <v>688.1</v>
      </c>
      <c r="X430" s="16">
        <v>1173.9000000000001</v>
      </c>
      <c r="Y430" s="16">
        <v>2071.4</v>
      </c>
      <c r="Z430" s="15">
        <v>759.3</v>
      </c>
      <c r="AA430" s="16">
        <v>1149.0999999999999</v>
      </c>
      <c r="AB430" s="15">
        <v>768.7</v>
      </c>
      <c r="AC430" s="15">
        <v>927.1</v>
      </c>
      <c r="AD430" s="15" t="s">
        <v>228</v>
      </c>
    </row>
    <row r="431" spans="1:30" x14ac:dyDescent="0.35">
      <c r="A431" s="10">
        <v>40817</v>
      </c>
      <c r="B431" s="16">
        <v>17255.2</v>
      </c>
      <c r="C431" s="16">
        <v>3864.2</v>
      </c>
      <c r="D431" s="15">
        <v>319.2</v>
      </c>
      <c r="E431" s="15">
        <v>345.2</v>
      </c>
      <c r="F431" s="15">
        <v>53.3</v>
      </c>
      <c r="G431" s="15">
        <v>14</v>
      </c>
      <c r="H431" s="15">
        <v>277.89999999999998</v>
      </c>
      <c r="I431" s="15">
        <v>131.6</v>
      </c>
      <c r="J431" s="16">
        <v>1364.8</v>
      </c>
      <c r="K431" s="16">
        <v>1703.4</v>
      </c>
      <c r="L431" s="16">
        <v>1025.7</v>
      </c>
      <c r="M431" s="15">
        <v>677.6</v>
      </c>
      <c r="N431" s="16">
        <v>13391</v>
      </c>
      <c r="O431" s="16">
        <v>2670.1</v>
      </c>
      <c r="P431" s="15">
        <v>611.29999999999995</v>
      </c>
      <c r="Q431" s="16">
        <v>2058.8000000000002</v>
      </c>
      <c r="R431" s="15">
        <v>862.3</v>
      </c>
      <c r="S431" s="16">
        <v>1057.9000000000001</v>
      </c>
      <c r="T431" s="15">
        <v>727.9</v>
      </c>
      <c r="U431" s="15">
        <v>330</v>
      </c>
      <c r="V431" s="16">
        <v>1261.8</v>
      </c>
      <c r="W431" s="15">
        <v>688.1</v>
      </c>
      <c r="X431" s="16">
        <v>1209</v>
      </c>
      <c r="Y431" s="16">
        <v>2084.3000000000002</v>
      </c>
      <c r="Z431" s="15">
        <v>748.3</v>
      </c>
      <c r="AA431" s="16">
        <v>1126.5999999999999</v>
      </c>
      <c r="AB431" s="15">
        <v>764.1</v>
      </c>
      <c r="AC431" s="15">
        <v>918.4</v>
      </c>
      <c r="AD431" s="15" t="s">
        <v>228</v>
      </c>
    </row>
    <row r="432" spans="1:30" x14ac:dyDescent="0.35">
      <c r="A432" s="10">
        <v>40848</v>
      </c>
      <c r="B432" s="16">
        <v>17197.8</v>
      </c>
      <c r="C432" s="16">
        <v>3821.3</v>
      </c>
      <c r="D432" s="15">
        <v>295.8</v>
      </c>
      <c r="E432" s="15">
        <v>342.9</v>
      </c>
      <c r="F432" s="15">
        <v>47</v>
      </c>
      <c r="G432" s="15">
        <v>13</v>
      </c>
      <c r="H432" s="15">
        <v>282.89999999999998</v>
      </c>
      <c r="I432" s="15">
        <v>131.6</v>
      </c>
      <c r="J432" s="16">
        <v>1348.9</v>
      </c>
      <c r="K432" s="16">
        <v>1702.1</v>
      </c>
      <c r="L432" s="16">
        <v>1036</v>
      </c>
      <c r="M432" s="15">
        <v>666.1</v>
      </c>
      <c r="N432" s="16">
        <v>13376.5</v>
      </c>
      <c r="O432" s="16">
        <v>2677.7</v>
      </c>
      <c r="P432" s="15">
        <v>614.70000000000005</v>
      </c>
      <c r="Q432" s="16">
        <v>2063</v>
      </c>
      <c r="R432" s="15">
        <v>864.7</v>
      </c>
      <c r="S432" s="16">
        <v>1057.7</v>
      </c>
      <c r="T432" s="15">
        <v>741</v>
      </c>
      <c r="U432" s="15">
        <v>316.7</v>
      </c>
      <c r="V432" s="16">
        <v>1268.3</v>
      </c>
      <c r="W432" s="15">
        <v>662.1</v>
      </c>
      <c r="X432" s="16">
        <v>1233.3</v>
      </c>
      <c r="Y432" s="16">
        <v>2095.1999999999998</v>
      </c>
      <c r="Z432" s="15">
        <v>725</v>
      </c>
      <c r="AA432" s="16">
        <v>1108.4000000000001</v>
      </c>
      <c r="AB432" s="15">
        <v>772.1</v>
      </c>
      <c r="AC432" s="15">
        <v>912</v>
      </c>
      <c r="AD432" s="15" t="s">
        <v>228</v>
      </c>
    </row>
    <row r="433" spans="1:30" x14ac:dyDescent="0.35">
      <c r="A433" s="10">
        <v>40878</v>
      </c>
      <c r="B433" s="16">
        <v>17135.7</v>
      </c>
      <c r="C433" s="16">
        <v>3740.3</v>
      </c>
      <c r="D433" s="15">
        <v>289.60000000000002</v>
      </c>
      <c r="E433" s="15">
        <v>346.5</v>
      </c>
      <c r="F433" s="15">
        <v>42.1</v>
      </c>
      <c r="G433" s="15">
        <v>15.6</v>
      </c>
      <c r="H433" s="15">
        <v>288.8</v>
      </c>
      <c r="I433" s="15">
        <v>128.19999999999999</v>
      </c>
      <c r="J433" s="16">
        <v>1273.9000000000001</v>
      </c>
      <c r="K433" s="16">
        <v>1702.2</v>
      </c>
      <c r="L433" s="16">
        <v>1014.6</v>
      </c>
      <c r="M433" s="15">
        <v>687.6</v>
      </c>
      <c r="N433" s="16">
        <v>13395.4</v>
      </c>
      <c r="O433" s="16">
        <v>2686.8</v>
      </c>
      <c r="P433" s="15">
        <v>610.1</v>
      </c>
      <c r="Q433" s="16">
        <v>2076.6999999999998</v>
      </c>
      <c r="R433" s="15">
        <v>862.4</v>
      </c>
      <c r="S433" s="16">
        <v>1058.3</v>
      </c>
      <c r="T433" s="15">
        <v>748.1</v>
      </c>
      <c r="U433" s="15">
        <v>310.10000000000002</v>
      </c>
      <c r="V433" s="16">
        <v>1290.2</v>
      </c>
      <c r="W433" s="15">
        <v>652.70000000000005</v>
      </c>
      <c r="X433" s="16">
        <v>1224</v>
      </c>
      <c r="Y433" s="16">
        <v>2105</v>
      </c>
      <c r="Z433" s="15">
        <v>720</v>
      </c>
      <c r="AA433" s="16">
        <v>1118.7</v>
      </c>
      <c r="AB433" s="15">
        <v>778.5</v>
      </c>
      <c r="AC433" s="15">
        <v>899</v>
      </c>
      <c r="AD433" s="15" t="s">
        <v>228</v>
      </c>
    </row>
    <row r="434" spans="1:30" x14ac:dyDescent="0.35">
      <c r="A434" s="10">
        <v>40909</v>
      </c>
      <c r="B434" s="16">
        <v>16853.7</v>
      </c>
      <c r="C434" s="16">
        <v>3620.3</v>
      </c>
      <c r="D434" s="15">
        <v>277</v>
      </c>
      <c r="E434" s="15">
        <v>349.2</v>
      </c>
      <c r="F434" s="15">
        <v>41.4</v>
      </c>
      <c r="G434" s="15">
        <v>15</v>
      </c>
      <c r="H434" s="15">
        <v>292.8</v>
      </c>
      <c r="I434" s="15">
        <v>126</v>
      </c>
      <c r="J434" s="16">
        <v>1185.7</v>
      </c>
      <c r="K434" s="16">
        <v>1682.3</v>
      </c>
      <c r="L434" s="15">
        <v>980.1</v>
      </c>
      <c r="M434" s="15">
        <v>702.2</v>
      </c>
      <c r="N434" s="16">
        <v>13233.4</v>
      </c>
      <c r="O434" s="16">
        <v>2614.3000000000002</v>
      </c>
      <c r="P434" s="15">
        <v>579.70000000000005</v>
      </c>
      <c r="Q434" s="16">
        <v>2034.6</v>
      </c>
      <c r="R434" s="15">
        <v>843.5</v>
      </c>
      <c r="S434" s="16">
        <v>1044.7</v>
      </c>
      <c r="T434" s="15">
        <v>742.5</v>
      </c>
      <c r="U434" s="15">
        <v>302.2</v>
      </c>
      <c r="V434" s="16">
        <v>1283.5</v>
      </c>
      <c r="W434" s="15">
        <v>640.1</v>
      </c>
      <c r="X434" s="16">
        <v>1230.9000000000001</v>
      </c>
      <c r="Y434" s="16">
        <v>2093</v>
      </c>
      <c r="Z434" s="15">
        <v>705</v>
      </c>
      <c r="AA434" s="16">
        <v>1099.5</v>
      </c>
      <c r="AB434" s="15">
        <v>783.6</v>
      </c>
      <c r="AC434" s="15">
        <v>895.3</v>
      </c>
      <c r="AD434" s="15" t="s">
        <v>228</v>
      </c>
    </row>
    <row r="435" spans="1:30" x14ac:dyDescent="0.35">
      <c r="A435" s="10">
        <v>40940</v>
      </c>
      <c r="B435" s="16">
        <v>16906.400000000001</v>
      </c>
      <c r="C435" s="16">
        <v>3638.8</v>
      </c>
      <c r="D435" s="15">
        <v>272.39999999999998</v>
      </c>
      <c r="E435" s="15">
        <v>353.2</v>
      </c>
      <c r="F435" s="15">
        <v>43.8</v>
      </c>
      <c r="G435" s="15">
        <v>12.3</v>
      </c>
      <c r="H435" s="15">
        <v>297.10000000000002</v>
      </c>
      <c r="I435" s="15">
        <v>128.30000000000001</v>
      </c>
      <c r="J435" s="16">
        <v>1195.4000000000001</v>
      </c>
      <c r="K435" s="16">
        <v>1689.5</v>
      </c>
      <c r="L435" s="16">
        <v>1013.1</v>
      </c>
      <c r="M435" s="15">
        <v>676.4</v>
      </c>
      <c r="N435" s="16">
        <v>13267.7</v>
      </c>
      <c r="O435" s="16">
        <v>2584.1999999999998</v>
      </c>
      <c r="P435" s="15">
        <v>585.4</v>
      </c>
      <c r="Q435" s="16">
        <v>1998.8</v>
      </c>
      <c r="R435" s="15">
        <v>833.1</v>
      </c>
      <c r="S435" s="16">
        <v>1048.2</v>
      </c>
      <c r="T435" s="15">
        <v>753.4</v>
      </c>
      <c r="U435" s="15">
        <v>294.8</v>
      </c>
      <c r="V435" s="16">
        <v>1267.7</v>
      </c>
      <c r="W435" s="15">
        <v>652.9</v>
      </c>
      <c r="X435" s="16">
        <v>1260.9000000000001</v>
      </c>
      <c r="Y435" s="16">
        <v>2094.1999999999998</v>
      </c>
      <c r="Z435" s="15">
        <v>723.5</v>
      </c>
      <c r="AA435" s="16">
        <v>1106.3</v>
      </c>
      <c r="AB435" s="15">
        <v>798.6</v>
      </c>
      <c r="AC435" s="15">
        <v>898</v>
      </c>
      <c r="AD435" s="15" t="s">
        <v>228</v>
      </c>
    </row>
    <row r="436" spans="1:30" x14ac:dyDescent="0.35">
      <c r="A436" s="10">
        <v>40969</v>
      </c>
      <c r="B436" s="16">
        <v>16979</v>
      </c>
      <c r="C436" s="16">
        <v>3655.3</v>
      </c>
      <c r="D436" s="15">
        <v>277</v>
      </c>
      <c r="E436" s="15">
        <v>350.5</v>
      </c>
      <c r="F436" s="15">
        <v>39</v>
      </c>
      <c r="G436" s="15">
        <v>13.5</v>
      </c>
      <c r="H436" s="15">
        <v>297.89999999999998</v>
      </c>
      <c r="I436" s="15">
        <v>128.80000000000001</v>
      </c>
      <c r="J436" s="16">
        <v>1192.7</v>
      </c>
      <c r="K436" s="16">
        <v>1706.4</v>
      </c>
      <c r="L436" s="16">
        <v>1024.2</v>
      </c>
      <c r="M436" s="15">
        <v>682.2</v>
      </c>
      <c r="N436" s="16">
        <v>13323.7</v>
      </c>
      <c r="O436" s="16">
        <v>2590.1999999999998</v>
      </c>
      <c r="P436" s="15">
        <v>588.29999999999995</v>
      </c>
      <c r="Q436" s="16">
        <v>2002</v>
      </c>
      <c r="R436" s="15">
        <v>835.1</v>
      </c>
      <c r="S436" s="16">
        <v>1049.3</v>
      </c>
      <c r="T436" s="15">
        <v>758.3</v>
      </c>
      <c r="U436" s="15">
        <v>291</v>
      </c>
      <c r="V436" s="16">
        <v>1294.4000000000001</v>
      </c>
      <c r="W436" s="15">
        <v>653.29999999999995</v>
      </c>
      <c r="X436" s="16">
        <v>1239</v>
      </c>
      <c r="Y436" s="16">
        <v>2107.4</v>
      </c>
      <c r="Z436" s="15">
        <v>737.6</v>
      </c>
      <c r="AA436" s="16">
        <v>1111.7</v>
      </c>
      <c r="AB436" s="15">
        <v>793.6</v>
      </c>
      <c r="AC436" s="15">
        <v>912.2</v>
      </c>
      <c r="AD436" s="15" t="s">
        <v>228</v>
      </c>
    </row>
    <row r="437" spans="1:30" x14ac:dyDescent="0.35">
      <c r="A437" s="10">
        <v>41000</v>
      </c>
      <c r="B437" s="16">
        <v>17218.7</v>
      </c>
      <c r="C437" s="16">
        <v>3772.9</v>
      </c>
      <c r="D437" s="15">
        <v>304.10000000000002</v>
      </c>
      <c r="E437" s="15">
        <v>350.2</v>
      </c>
      <c r="F437" s="15">
        <v>40.9</v>
      </c>
      <c r="G437" s="15">
        <v>17.899999999999999</v>
      </c>
      <c r="H437" s="15">
        <v>291.5</v>
      </c>
      <c r="I437" s="15">
        <v>129.4</v>
      </c>
      <c r="J437" s="16">
        <v>1261.9000000000001</v>
      </c>
      <c r="K437" s="16">
        <v>1727.3</v>
      </c>
      <c r="L437" s="16">
        <v>1039.5999999999999</v>
      </c>
      <c r="M437" s="15">
        <v>687.7</v>
      </c>
      <c r="N437" s="16">
        <v>13445.8</v>
      </c>
      <c r="O437" s="16">
        <v>2629.7</v>
      </c>
      <c r="P437" s="15">
        <v>593.4</v>
      </c>
      <c r="Q437" s="16">
        <v>2036.4</v>
      </c>
      <c r="R437" s="15">
        <v>847.9</v>
      </c>
      <c r="S437" s="16">
        <v>1057.7</v>
      </c>
      <c r="T437" s="15">
        <v>756.7</v>
      </c>
      <c r="U437" s="15">
        <v>301</v>
      </c>
      <c r="V437" s="16">
        <v>1283.0999999999999</v>
      </c>
      <c r="W437" s="15">
        <v>679.5</v>
      </c>
      <c r="X437" s="16">
        <v>1251.5</v>
      </c>
      <c r="Y437" s="16">
        <v>2102.1999999999998</v>
      </c>
      <c r="Z437" s="15">
        <v>731.5</v>
      </c>
      <c r="AA437" s="16">
        <v>1142.4000000000001</v>
      </c>
      <c r="AB437" s="15">
        <v>801.7</v>
      </c>
      <c r="AC437" s="15">
        <v>918.8</v>
      </c>
      <c r="AD437" s="15" t="s">
        <v>228</v>
      </c>
    </row>
    <row r="438" spans="1:30" x14ac:dyDescent="0.35">
      <c r="A438" s="10">
        <v>41030</v>
      </c>
      <c r="B438" s="16">
        <v>17534</v>
      </c>
      <c r="C438" s="16">
        <v>3932.2</v>
      </c>
      <c r="D438" s="15">
        <v>321.3</v>
      </c>
      <c r="E438" s="15">
        <v>376.8</v>
      </c>
      <c r="F438" s="15">
        <v>50.7</v>
      </c>
      <c r="G438" s="15">
        <v>26.1</v>
      </c>
      <c r="H438" s="15">
        <v>300</v>
      </c>
      <c r="I438" s="15">
        <v>129.1</v>
      </c>
      <c r="J438" s="16">
        <v>1337.2</v>
      </c>
      <c r="K438" s="16">
        <v>1767.7</v>
      </c>
      <c r="L438" s="16">
        <v>1072.5</v>
      </c>
      <c r="M438" s="15">
        <v>695.3</v>
      </c>
      <c r="N438" s="16">
        <v>13601.8</v>
      </c>
      <c r="O438" s="16">
        <v>2647.7</v>
      </c>
      <c r="P438" s="15">
        <v>608.20000000000005</v>
      </c>
      <c r="Q438" s="16">
        <v>2039.5</v>
      </c>
      <c r="R438" s="15">
        <v>852.3</v>
      </c>
      <c r="S438" s="16">
        <v>1042.4000000000001</v>
      </c>
      <c r="T438" s="15">
        <v>749</v>
      </c>
      <c r="U438" s="15">
        <v>293.3</v>
      </c>
      <c r="V438" s="16">
        <v>1277.2</v>
      </c>
      <c r="W438" s="15">
        <v>719.5</v>
      </c>
      <c r="X438" s="16">
        <v>1228.9000000000001</v>
      </c>
      <c r="Y438" s="16">
        <v>2124.6</v>
      </c>
      <c r="Z438" s="15">
        <v>764.3</v>
      </c>
      <c r="AA438" s="16">
        <v>1190.2</v>
      </c>
      <c r="AB438" s="15">
        <v>808.4</v>
      </c>
      <c r="AC438" s="15">
        <v>946.4</v>
      </c>
      <c r="AD438" s="15" t="s">
        <v>228</v>
      </c>
    </row>
    <row r="439" spans="1:30" x14ac:dyDescent="0.35">
      <c r="A439" s="10">
        <v>41061</v>
      </c>
      <c r="B439" s="16">
        <v>17728.2</v>
      </c>
      <c r="C439" s="16">
        <v>4003</v>
      </c>
      <c r="D439" s="15">
        <v>315.60000000000002</v>
      </c>
      <c r="E439" s="15">
        <v>385.7</v>
      </c>
      <c r="F439" s="15">
        <v>58.4</v>
      </c>
      <c r="G439" s="15">
        <v>25.6</v>
      </c>
      <c r="H439" s="15">
        <v>301.60000000000002</v>
      </c>
      <c r="I439" s="15">
        <v>132.9</v>
      </c>
      <c r="J439" s="16">
        <v>1368.1</v>
      </c>
      <c r="K439" s="16">
        <v>1800.6</v>
      </c>
      <c r="L439" s="16">
        <v>1131.4000000000001</v>
      </c>
      <c r="M439" s="15">
        <v>669.2</v>
      </c>
      <c r="N439" s="16">
        <v>13725.2</v>
      </c>
      <c r="O439" s="16">
        <v>2654.3</v>
      </c>
      <c r="P439" s="15">
        <v>620.4</v>
      </c>
      <c r="Q439" s="16">
        <v>2034</v>
      </c>
      <c r="R439" s="15">
        <v>857.4</v>
      </c>
      <c r="S439" s="16">
        <v>1060</v>
      </c>
      <c r="T439" s="15">
        <v>761.7</v>
      </c>
      <c r="U439" s="15">
        <v>298.3</v>
      </c>
      <c r="V439" s="16">
        <v>1276</v>
      </c>
      <c r="W439" s="15">
        <v>755.5</v>
      </c>
      <c r="X439" s="16">
        <v>1230.8</v>
      </c>
      <c r="Y439" s="16">
        <v>2129.6999999999998</v>
      </c>
      <c r="Z439" s="15">
        <v>781.5</v>
      </c>
      <c r="AA439" s="16">
        <v>1202.3</v>
      </c>
      <c r="AB439" s="15">
        <v>809.7</v>
      </c>
      <c r="AC439" s="15">
        <v>967.9</v>
      </c>
      <c r="AD439" s="15" t="s">
        <v>228</v>
      </c>
    </row>
    <row r="440" spans="1:30" x14ac:dyDescent="0.35">
      <c r="A440" s="10">
        <v>41091</v>
      </c>
      <c r="B440" s="16">
        <v>17634.099999999999</v>
      </c>
      <c r="C440" s="16">
        <v>4069.9</v>
      </c>
      <c r="D440" s="15">
        <v>331.1</v>
      </c>
      <c r="E440" s="15">
        <v>384.2</v>
      </c>
      <c r="F440" s="15">
        <v>59.7</v>
      </c>
      <c r="G440" s="15">
        <v>20.6</v>
      </c>
      <c r="H440" s="15">
        <v>303.8</v>
      </c>
      <c r="I440" s="15">
        <v>131.5</v>
      </c>
      <c r="J440" s="16">
        <v>1408.5</v>
      </c>
      <c r="K440" s="16">
        <v>1814.6</v>
      </c>
      <c r="L440" s="16">
        <v>1113.3</v>
      </c>
      <c r="M440" s="15">
        <v>701.3</v>
      </c>
      <c r="N440" s="16">
        <v>13564.1</v>
      </c>
      <c r="O440" s="16">
        <v>2628.7</v>
      </c>
      <c r="P440" s="15">
        <v>604.29999999999995</v>
      </c>
      <c r="Q440" s="16">
        <v>2024.3</v>
      </c>
      <c r="R440" s="15">
        <v>852.3</v>
      </c>
      <c r="S440" s="16">
        <v>1075.3</v>
      </c>
      <c r="T440" s="15">
        <v>758.4</v>
      </c>
      <c r="U440" s="15">
        <v>316.89999999999998</v>
      </c>
      <c r="V440" s="16">
        <v>1268</v>
      </c>
      <c r="W440" s="15">
        <v>758.5</v>
      </c>
      <c r="X440" s="16">
        <v>1004.8</v>
      </c>
      <c r="Y440" s="16">
        <v>2140.9</v>
      </c>
      <c r="Z440" s="15">
        <v>835.7</v>
      </c>
      <c r="AA440" s="16">
        <v>1222.9000000000001</v>
      </c>
      <c r="AB440" s="15">
        <v>816.2</v>
      </c>
      <c r="AC440" s="15">
        <v>961</v>
      </c>
      <c r="AD440" s="15" t="s">
        <v>228</v>
      </c>
    </row>
    <row r="441" spans="1:30" x14ac:dyDescent="0.35">
      <c r="A441" s="10">
        <v>41122</v>
      </c>
      <c r="B441" s="16">
        <v>17662.5</v>
      </c>
      <c r="C441" s="16">
        <v>4081.6</v>
      </c>
      <c r="D441" s="15">
        <v>330.3</v>
      </c>
      <c r="E441" s="15">
        <v>385</v>
      </c>
      <c r="F441" s="15">
        <v>61.3</v>
      </c>
      <c r="G441" s="15">
        <v>20.5</v>
      </c>
      <c r="H441" s="15">
        <v>303.2</v>
      </c>
      <c r="I441" s="15">
        <v>134</v>
      </c>
      <c r="J441" s="16">
        <v>1410.5</v>
      </c>
      <c r="K441" s="16">
        <v>1821.8</v>
      </c>
      <c r="L441" s="16">
        <v>1118.7</v>
      </c>
      <c r="M441" s="15">
        <v>703.1</v>
      </c>
      <c r="N441" s="16">
        <v>13580.9</v>
      </c>
      <c r="O441" s="16">
        <v>2668.1</v>
      </c>
      <c r="P441" s="15">
        <v>603.70000000000005</v>
      </c>
      <c r="Q441" s="16">
        <v>2064.4</v>
      </c>
      <c r="R441" s="15">
        <v>853.8</v>
      </c>
      <c r="S441" s="16">
        <v>1075.8</v>
      </c>
      <c r="T441" s="15">
        <v>762.9</v>
      </c>
      <c r="U441" s="15">
        <v>313</v>
      </c>
      <c r="V441" s="16">
        <v>1282.9000000000001</v>
      </c>
      <c r="W441" s="15">
        <v>759</v>
      </c>
      <c r="X441" s="16">
        <v>1003.2</v>
      </c>
      <c r="Y441" s="16">
        <v>2130.5</v>
      </c>
      <c r="Z441" s="15">
        <v>816.7</v>
      </c>
      <c r="AA441" s="16">
        <v>1205.7</v>
      </c>
      <c r="AB441" s="15">
        <v>821.7</v>
      </c>
      <c r="AC441" s="15">
        <v>963.3</v>
      </c>
      <c r="AD441" s="15" t="s">
        <v>228</v>
      </c>
    </row>
    <row r="442" spans="1:30" x14ac:dyDescent="0.35">
      <c r="A442" s="10">
        <v>41153</v>
      </c>
      <c r="B442" s="16">
        <v>17501.900000000001</v>
      </c>
      <c r="C442" s="16">
        <v>3989.3</v>
      </c>
      <c r="D442" s="15">
        <v>325.2</v>
      </c>
      <c r="E442" s="15">
        <v>366</v>
      </c>
      <c r="F442" s="15">
        <v>50.5</v>
      </c>
      <c r="G442" s="15">
        <v>20.399999999999999</v>
      </c>
      <c r="H442" s="15">
        <v>295.10000000000002</v>
      </c>
      <c r="I442" s="15">
        <v>134.19999999999999</v>
      </c>
      <c r="J442" s="16">
        <v>1392.2</v>
      </c>
      <c r="K442" s="16">
        <v>1771.7</v>
      </c>
      <c r="L442" s="16">
        <v>1080.3</v>
      </c>
      <c r="M442" s="15">
        <v>691.4</v>
      </c>
      <c r="N442" s="16">
        <v>13512.6</v>
      </c>
      <c r="O442" s="16">
        <v>2639.5</v>
      </c>
      <c r="P442" s="15">
        <v>605.20000000000005</v>
      </c>
      <c r="Q442" s="16">
        <v>2034.3</v>
      </c>
      <c r="R442" s="15">
        <v>871.9</v>
      </c>
      <c r="S442" s="16">
        <v>1053.2</v>
      </c>
      <c r="T442" s="15">
        <v>747.1</v>
      </c>
      <c r="U442" s="15">
        <v>306.10000000000002</v>
      </c>
      <c r="V442" s="16">
        <v>1268.8</v>
      </c>
      <c r="W442" s="15">
        <v>716.4</v>
      </c>
      <c r="X442" s="16">
        <v>1205.8</v>
      </c>
      <c r="Y442" s="16">
        <v>2129.1</v>
      </c>
      <c r="Z442" s="15">
        <v>760.3</v>
      </c>
      <c r="AA442" s="16">
        <v>1156.7</v>
      </c>
      <c r="AB442" s="15">
        <v>787.8</v>
      </c>
      <c r="AC442" s="15">
        <v>923.2</v>
      </c>
      <c r="AD442" s="15" t="s">
        <v>228</v>
      </c>
    </row>
    <row r="443" spans="1:30" x14ac:dyDescent="0.35">
      <c r="A443" s="10">
        <v>41183</v>
      </c>
      <c r="B443" s="16">
        <v>17484.099999999999</v>
      </c>
      <c r="C443" s="16">
        <v>3936.2</v>
      </c>
      <c r="D443" s="15">
        <v>312.2</v>
      </c>
      <c r="E443" s="15">
        <v>361.8</v>
      </c>
      <c r="F443" s="15">
        <v>49.1</v>
      </c>
      <c r="G443" s="15">
        <v>16.600000000000001</v>
      </c>
      <c r="H443" s="15">
        <v>296.10000000000002</v>
      </c>
      <c r="I443" s="15">
        <v>134.69999999999999</v>
      </c>
      <c r="J443" s="16">
        <v>1368.5</v>
      </c>
      <c r="K443" s="16">
        <v>1758.9</v>
      </c>
      <c r="L443" s="16">
        <v>1067.2</v>
      </c>
      <c r="M443" s="15">
        <v>691.7</v>
      </c>
      <c r="N443" s="16">
        <v>13547.9</v>
      </c>
      <c r="O443" s="16">
        <v>2647.4</v>
      </c>
      <c r="P443" s="15">
        <v>619.29999999999995</v>
      </c>
      <c r="Q443" s="16">
        <v>2028.1</v>
      </c>
      <c r="R443" s="15">
        <v>870.2</v>
      </c>
      <c r="S443" s="16">
        <v>1058.4000000000001</v>
      </c>
      <c r="T443" s="15">
        <v>744.8</v>
      </c>
      <c r="U443" s="15">
        <v>313.5</v>
      </c>
      <c r="V443" s="16">
        <v>1268.3</v>
      </c>
      <c r="W443" s="15">
        <v>706.4</v>
      </c>
      <c r="X443" s="16">
        <v>1266.8</v>
      </c>
      <c r="Y443" s="16">
        <v>2146.1999999999998</v>
      </c>
      <c r="Z443" s="15">
        <v>744.7</v>
      </c>
      <c r="AA443" s="16">
        <v>1126.7</v>
      </c>
      <c r="AB443" s="15">
        <v>790.4</v>
      </c>
      <c r="AC443" s="15">
        <v>922.4</v>
      </c>
      <c r="AD443" s="15" t="s">
        <v>228</v>
      </c>
    </row>
    <row r="444" spans="1:30" x14ac:dyDescent="0.35">
      <c r="A444" s="10">
        <v>41214</v>
      </c>
      <c r="B444" s="16">
        <v>17451.400000000001</v>
      </c>
      <c r="C444" s="16">
        <v>3876.4</v>
      </c>
      <c r="D444" s="15">
        <v>293.60000000000002</v>
      </c>
      <c r="E444" s="15">
        <v>360.7</v>
      </c>
      <c r="F444" s="15">
        <v>50.6</v>
      </c>
      <c r="G444" s="15">
        <v>15.5</v>
      </c>
      <c r="H444" s="15">
        <v>294.60000000000002</v>
      </c>
      <c r="I444" s="15">
        <v>134.30000000000001</v>
      </c>
      <c r="J444" s="16">
        <v>1347</v>
      </c>
      <c r="K444" s="16">
        <v>1740.8</v>
      </c>
      <c r="L444" s="16">
        <v>1049.8</v>
      </c>
      <c r="M444" s="15">
        <v>691</v>
      </c>
      <c r="N444" s="16">
        <v>13575.1</v>
      </c>
      <c r="O444" s="16">
        <v>2673.8</v>
      </c>
      <c r="P444" s="15">
        <v>609.79999999999995</v>
      </c>
      <c r="Q444" s="16">
        <v>2064</v>
      </c>
      <c r="R444" s="15">
        <v>863.1</v>
      </c>
      <c r="S444" s="16">
        <v>1060.9000000000001</v>
      </c>
      <c r="T444" s="15">
        <v>754.3</v>
      </c>
      <c r="U444" s="15">
        <v>306.5</v>
      </c>
      <c r="V444" s="16">
        <v>1264.8</v>
      </c>
      <c r="W444" s="15">
        <v>695.4</v>
      </c>
      <c r="X444" s="16">
        <v>1281.4000000000001</v>
      </c>
      <c r="Y444" s="16">
        <v>2152.3000000000002</v>
      </c>
      <c r="Z444" s="15">
        <v>721.7</v>
      </c>
      <c r="AA444" s="16">
        <v>1133</v>
      </c>
      <c r="AB444" s="15">
        <v>796.5</v>
      </c>
      <c r="AC444" s="15">
        <v>932.2</v>
      </c>
      <c r="AD444" s="15" t="s">
        <v>228</v>
      </c>
    </row>
    <row r="445" spans="1:30" x14ac:dyDescent="0.35">
      <c r="A445" s="10">
        <v>41244</v>
      </c>
      <c r="B445" s="16">
        <v>17400.8</v>
      </c>
      <c r="C445" s="16">
        <v>3810.4</v>
      </c>
      <c r="D445" s="15">
        <v>289.5</v>
      </c>
      <c r="E445" s="15">
        <v>359.1</v>
      </c>
      <c r="F445" s="15">
        <v>55.2</v>
      </c>
      <c r="G445" s="15">
        <v>16.600000000000001</v>
      </c>
      <c r="H445" s="15">
        <v>287.39999999999998</v>
      </c>
      <c r="I445" s="15">
        <v>130.4</v>
      </c>
      <c r="J445" s="16">
        <v>1305.0999999999999</v>
      </c>
      <c r="K445" s="16">
        <v>1726.4</v>
      </c>
      <c r="L445" s="16">
        <v>1027.5</v>
      </c>
      <c r="M445" s="15">
        <v>698.8</v>
      </c>
      <c r="N445" s="16">
        <v>13590.3</v>
      </c>
      <c r="O445" s="16">
        <v>2716</v>
      </c>
      <c r="P445" s="15">
        <v>610.4</v>
      </c>
      <c r="Q445" s="16">
        <v>2105.6</v>
      </c>
      <c r="R445" s="15">
        <v>869.1</v>
      </c>
      <c r="S445" s="16">
        <v>1048.7</v>
      </c>
      <c r="T445" s="15">
        <v>739.1</v>
      </c>
      <c r="U445" s="15">
        <v>309.7</v>
      </c>
      <c r="V445" s="16">
        <v>1255.0999999999999</v>
      </c>
      <c r="W445" s="15">
        <v>686.8</v>
      </c>
      <c r="X445" s="16">
        <v>1282.8</v>
      </c>
      <c r="Y445" s="16">
        <v>2158.6</v>
      </c>
      <c r="Z445" s="15">
        <v>712</v>
      </c>
      <c r="AA445" s="16">
        <v>1124.9000000000001</v>
      </c>
      <c r="AB445" s="15">
        <v>800.3</v>
      </c>
      <c r="AC445" s="15">
        <v>936</v>
      </c>
      <c r="AD445" s="15" t="s">
        <v>228</v>
      </c>
    </row>
    <row r="446" spans="1:30" x14ac:dyDescent="0.35">
      <c r="A446" s="10">
        <v>41275</v>
      </c>
      <c r="B446" s="16">
        <v>17177</v>
      </c>
      <c r="C446" s="16">
        <v>3685.1</v>
      </c>
      <c r="D446" s="15">
        <v>281.8</v>
      </c>
      <c r="E446" s="15">
        <v>354.7</v>
      </c>
      <c r="F446" s="15">
        <v>50.6</v>
      </c>
      <c r="G446" s="15">
        <v>13.2</v>
      </c>
      <c r="H446" s="15">
        <v>290.8</v>
      </c>
      <c r="I446" s="15">
        <v>123.4</v>
      </c>
      <c r="J446" s="16">
        <v>1231.4000000000001</v>
      </c>
      <c r="K446" s="16">
        <v>1693.9</v>
      </c>
      <c r="L446" s="16">
        <v>1015.4</v>
      </c>
      <c r="M446" s="15">
        <v>678.6</v>
      </c>
      <c r="N446" s="16">
        <v>13491.9</v>
      </c>
      <c r="O446" s="16">
        <v>2653.1</v>
      </c>
      <c r="P446" s="15">
        <v>596.29999999999995</v>
      </c>
      <c r="Q446" s="16">
        <v>2056.8000000000002</v>
      </c>
      <c r="R446" s="15">
        <v>869.2</v>
      </c>
      <c r="S446" s="16">
        <v>1053.3</v>
      </c>
      <c r="T446" s="15">
        <v>744.8</v>
      </c>
      <c r="U446" s="15">
        <v>308.5</v>
      </c>
      <c r="V446" s="16">
        <v>1267.9000000000001</v>
      </c>
      <c r="W446" s="15">
        <v>674.1</v>
      </c>
      <c r="X446" s="16">
        <v>1280.0999999999999</v>
      </c>
      <c r="Y446" s="16">
        <v>2148.8000000000002</v>
      </c>
      <c r="Z446" s="15">
        <v>705.6</v>
      </c>
      <c r="AA446" s="16">
        <v>1118.2</v>
      </c>
      <c r="AB446" s="15">
        <v>787.4</v>
      </c>
      <c r="AC446" s="15">
        <v>934.2</v>
      </c>
      <c r="AD446" s="15" t="s">
        <v>228</v>
      </c>
    </row>
    <row r="447" spans="1:30" x14ac:dyDescent="0.35">
      <c r="A447" s="10">
        <v>41306</v>
      </c>
      <c r="B447" s="16">
        <v>17264.3</v>
      </c>
      <c r="C447" s="16">
        <v>3701.8</v>
      </c>
      <c r="D447" s="15">
        <v>285.8</v>
      </c>
      <c r="E447" s="15">
        <v>359.3</v>
      </c>
      <c r="F447" s="15">
        <v>45.7</v>
      </c>
      <c r="G447" s="15">
        <v>14.1</v>
      </c>
      <c r="H447" s="15">
        <v>299.5</v>
      </c>
      <c r="I447" s="15">
        <v>125.7</v>
      </c>
      <c r="J447" s="16">
        <v>1233.7</v>
      </c>
      <c r="K447" s="16">
        <v>1697.3</v>
      </c>
      <c r="L447" s="16">
        <v>1040.5</v>
      </c>
      <c r="M447" s="15">
        <v>656.8</v>
      </c>
      <c r="N447" s="16">
        <v>13562.4</v>
      </c>
      <c r="O447" s="16">
        <v>2623.2</v>
      </c>
      <c r="P447" s="15">
        <v>597.29999999999995</v>
      </c>
      <c r="Q447" s="16">
        <v>2025.8</v>
      </c>
      <c r="R447" s="15">
        <v>873.6</v>
      </c>
      <c r="S447" s="16">
        <v>1063.7</v>
      </c>
      <c r="T447" s="15">
        <v>749.5</v>
      </c>
      <c r="U447" s="15">
        <v>314.2</v>
      </c>
      <c r="V447" s="16">
        <v>1289.0999999999999</v>
      </c>
      <c r="W447" s="15">
        <v>688.5</v>
      </c>
      <c r="X447" s="16">
        <v>1283.3</v>
      </c>
      <c r="Y447" s="16">
        <v>2162.4</v>
      </c>
      <c r="Z447" s="15">
        <v>715.8</v>
      </c>
      <c r="AA447" s="16">
        <v>1137</v>
      </c>
      <c r="AB447" s="15">
        <v>784.3</v>
      </c>
      <c r="AC447" s="15">
        <v>941.4</v>
      </c>
      <c r="AD447" s="15" t="s">
        <v>228</v>
      </c>
    </row>
    <row r="448" spans="1:30" x14ac:dyDescent="0.35">
      <c r="A448" s="10">
        <v>41334</v>
      </c>
      <c r="B448" s="16">
        <v>17229.900000000001</v>
      </c>
      <c r="C448" s="16">
        <v>3696</v>
      </c>
      <c r="D448" s="15">
        <v>293.5</v>
      </c>
      <c r="E448" s="15">
        <v>352</v>
      </c>
      <c r="F448" s="15">
        <v>43</v>
      </c>
      <c r="G448" s="15">
        <v>14.1</v>
      </c>
      <c r="H448" s="15">
        <v>294.8</v>
      </c>
      <c r="I448" s="15">
        <v>126.3</v>
      </c>
      <c r="J448" s="16">
        <v>1231.5</v>
      </c>
      <c r="K448" s="16">
        <v>1692.7</v>
      </c>
      <c r="L448" s="16">
        <v>1031.8</v>
      </c>
      <c r="M448" s="15">
        <v>660.9</v>
      </c>
      <c r="N448" s="16">
        <v>13533.8</v>
      </c>
      <c r="O448" s="16">
        <v>2600</v>
      </c>
      <c r="P448" s="15">
        <v>594.70000000000005</v>
      </c>
      <c r="Q448" s="16">
        <v>2005.2</v>
      </c>
      <c r="R448" s="15">
        <v>868</v>
      </c>
      <c r="S448" s="16">
        <v>1054.9000000000001</v>
      </c>
      <c r="T448" s="15">
        <v>742.7</v>
      </c>
      <c r="U448" s="15">
        <v>312.3</v>
      </c>
      <c r="V448" s="16">
        <v>1304.7</v>
      </c>
      <c r="W448" s="15">
        <v>688.7</v>
      </c>
      <c r="X448" s="16">
        <v>1275.3</v>
      </c>
      <c r="Y448" s="16">
        <v>2168.6999999999998</v>
      </c>
      <c r="Z448" s="15">
        <v>723.9</v>
      </c>
      <c r="AA448" s="16">
        <v>1134</v>
      </c>
      <c r="AB448" s="15">
        <v>786.3</v>
      </c>
      <c r="AC448" s="15">
        <v>929.3</v>
      </c>
      <c r="AD448" s="15" t="s">
        <v>228</v>
      </c>
    </row>
    <row r="449" spans="1:30" x14ac:dyDescent="0.35">
      <c r="A449" s="10">
        <v>41365</v>
      </c>
      <c r="B449" s="16">
        <v>17373.2</v>
      </c>
      <c r="C449" s="16">
        <v>3779.1</v>
      </c>
      <c r="D449" s="15">
        <v>303.39999999999998</v>
      </c>
      <c r="E449" s="15">
        <v>342.9</v>
      </c>
      <c r="F449" s="15">
        <v>41.8</v>
      </c>
      <c r="G449" s="15">
        <v>19.8</v>
      </c>
      <c r="H449" s="15">
        <v>281.3</v>
      </c>
      <c r="I449" s="15">
        <v>127.3</v>
      </c>
      <c r="J449" s="16">
        <v>1295.8</v>
      </c>
      <c r="K449" s="16">
        <v>1709.7</v>
      </c>
      <c r="L449" s="16">
        <v>1036.4000000000001</v>
      </c>
      <c r="M449" s="15">
        <v>673.3</v>
      </c>
      <c r="N449" s="16">
        <v>13594.1</v>
      </c>
      <c r="O449" s="16">
        <v>2630.7</v>
      </c>
      <c r="P449" s="15">
        <v>590.1</v>
      </c>
      <c r="Q449" s="16">
        <v>2040.7</v>
      </c>
      <c r="R449" s="15">
        <v>878.1</v>
      </c>
      <c r="S449" s="16">
        <v>1064.5</v>
      </c>
      <c r="T449" s="15">
        <v>757.4</v>
      </c>
      <c r="U449" s="15">
        <v>307</v>
      </c>
      <c r="V449" s="16">
        <v>1312.5</v>
      </c>
      <c r="W449" s="15">
        <v>696.3</v>
      </c>
      <c r="X449" s="16">
        <v>1282.8</v>
      </c>
      <c r="Y449" s="16">
        <v>2184.3000000000002</v>
      </c>
      <c r="Z449" s="15">
        <v>711.9</v>
      </c>
      <c r="AA449" s="16">
        <v>1127.7</v>
      </c>
      <c r="AB449" s="15">
        <v>778.8</v>
      </c>
      <c r="AC449" s="15">
        <v>926.5</v>
      </c>
      <c r="AD449" s="15" t="s">
        <v>228</v>
      </c>
    </row>
    <row r="450" spans="1:30" x14ac:dyDescent="0.35">
      <c r="A450" s="10">
        <v>41395</v>
      </c>
      <c r="B450" s="16">
        <v>17774.8</v>
      </c>
      <c r="C450" s="16">
        <v>3947.2</v>
      </c>
      <c r="D450" s="15">
        <v>324.10000000000002</v>
      </c>
      <c r="E450" s="15">
        <v>374.9</v>
      </c>
      <c r="F450" s="15">
        <v>57.3</v>
      </c>
      <c r="G450" s="15">
        <v>26</v>
      </c>
      <c r="H450" s="15">
        <v>291.60000000000002</v>
      </c>
      <c r="I450" s="15">
        <v>131.19999999999999</v>
      </c>
      <c r="J450" s="16">
        <v>1385.8</v>
      </c>
      <c r="K450" s="16">
        <v>1731.2</v>
      </c>
      <c r="L450" s="16">
        <v>1040</v>
      </c>
      <c r="M450" s="15">
        <v>691.2</v>
      </c>
      <c r="N450" s="16">
        <v>13827.6</v>
      </c>
      <c r="O450" s="16">
        <v>2687.1</v>
      </c>
      <c r="P450" s="15">
        <v>604.6</v>
      </c>
      <c r="Q450" s="16">
        <v>2082.4</v>
      </c>
      <c r="R450" s="15">
        <v>883.8</v>
      </c>
      <c r="S450" s="16">
        <v>1075</v>
      </c>
      <c r="T450" s="15">
        <v>761.8</v>
      </c>
      <c r="U450" s="15">
        <v>313.2</v>
      </c>
      <c r="V450" s="16">
        <v>1311.3</v>
      </c>
      <c r="W450" s="15">
        <v>753.3</v>
      </c>
      <c r="X450" s="16">
        <v>1258.9000000000001</v>
      </c>
      <c r="Y450" s="16">
        <v>2181</v>
      </c>
      <c r="Z450" s="15">
        <v>761.5</v>
      </c>
      <c r="AA450" s="16">
        <v>1170.5</v>
      </c>
      <c r="AB450" s="15">
        <v>796</v>
      </c>
      <c r="AC450" s="15">
        <v>949.3</v>
      </c>
      <c r="AD450" s="15" t="s">
        <v>228</v>
      </c>
    </row>
    <row r="451" spans="1:30" x14ac:dyDescent="0.35">
      <c r="A451" s="10">
        <v>41426</v>
      </c>
      <c r="B451" s="16">
        <v>17933.2</v>
      </c>
      <c r="C451" s="16">
        <v>4008.8</v>
      </c>
      <c r="D451" s="15">
        <v>332.9</v>
      </c>
      <c r="E451" s="15">
        <v>379.6</v>
      </c>
      <c r="F451" s="15">
        <v>58.4</v>
      </c>
      <c r="G451" s="15">
        <v>27.6</v>
      </c>
      <c r="H451" s="15">
        <v>293.60000000000002</v>
      </c>
      <c r="I451" s="15">
        <v>134.19999999999999</v>
      </c>
      <c r="J451" s="16">
        <v>1420.6</v>
      </c>
      <c r="K451" s="16">
        <v>1741.5</v>
      </c>
      <c r="L451" s="16">
        <v>1042.2</v>
      </c>
      <c r="M451" s="15">
        <v>699.3</v>
      </c>
      <c r="N451" s="16">
        <v>13924.4</v>
      </c>
      <c r="O451" s="16">
        <v>2710</v>
      </c>
      <c r="P451" s="15">
        <v>592.79999999999995</v>
      </c>
      <c r="Q451" s="16">
        <v>2117.1999999999998</v>
      </c>
      <c r="R451" s="15">
        <v>888.7</v>
      </c>
      <c r="S451" s="16">
        <v>1073.5999999999999</v>
      </c>
      <c r="T451" s="15">
        <v>761.2</v>
      </c>
      <c r="U451" s="15">
        <v>312.5</v>
      </c>
      <c r="V451" s="16">
        <v>1328.7</v>
      </c>
      <c r="W451" s="15">
        <v>778.6</v>
      </c>
      <c r="X451" s="16">
        <v>1256.5999999999999</v>
      </c>
      <c r="Y451" s="16">
        <v>2178.3000000000002</v>
      </c>
      <c r="Z451" s="15">
        <v>782.1</v>
      </c>
      <c r="AA451" s="16">
        <v>1177</v>
      </c>
      <c r="AB451" s="15">
        <v>804.1</v>
      </c>
      <c r="AC451" s="15">
        <v>946.8</v>
      </c>
      <c r="AD451" s="15" t="s">
        <v>228</v>
      </c>
    </row>
    <row r="452" spans="1:30" x14ac:dyDescent="0.35">
      <c r="A452" s="10">
        <v>41456</v>
      </c>
      <c r="B452" s="16">
        <v>17850.8</v>
      </c>
      <c r="C452" s="16">
        <v>4072.5</v>
      </c>
      <c r="D452" s="15">
        <v>342.4</v>
      </c>
      <c r="E452" s="15">
        <v>384.4</v>
      </c>
      <c r="F452" s="15">
        <v>61.6</v>
      </c>
      <c r="G452" s="15">
        <v>19.399999999999999</v>
      </c>
      <c r="H452" s="15">
        <v>303.3</v>
      </c>
      <c r="I452" s="15">
        <v>135.69999999999999</v>
      </c>
      <c r="J452" s="16">
        <v>1451.3</v>
      </c>
      <c r="K452" s="16">
        <v>1758.6</v>
      </c>
      <c r="L452" s="16">
        <v>1040.3</v>
      </c>
      <c r="M452" s="15">
        <v>718.4</v>
      </c>
      <c r="N452" s="16">
        <v>13778.3</v>
      </c>
      <c r="O452" s="16">
        <v>2719.1</v>
      </c>
      <c r="P452" s="15">
        <v>593.6</v>
      </c>
      <c r="Q452" s="16">
        <v>2125.5</v>
      </c>
      <c r="R452" s="15">
        <v>868.1</v>
      </c>
      <c r="S452" s="16">
        <v>1088.2</v>
      </c>
      <c r="T452" s="15">
        <v>784.3</v>
      </c>
      <c r="U452" s="15">
        <v>303.89999999999998</v>
      </c>
      <c r="V452" s="16">
        <v>1364.9</v>
      </c>
      <c r="W452" s="15">
        <v>810.9</v>
      </c>
      <c r="X452" s="15">
        <v>994.9</v>
      </c>
      <c r="Y452" s="16">
        <v>2154.9</v>
      </c>
      <c r="Z452" s="15">
        <v>812</v>
      </c>
      <c r="AA452" s="16">
        <v>1198</v>
      </c>
      <c r="AB452" s="15">
        <v>820.4</v>
      </c>
      <c r="AC452" s="15">
        <v>946.8</v>
      </c>
      <c r="AD452" s="15" t="s">
        <v>228</v>
      </c>
    </row>
    <row r="453" spans="1:30" x14ac:dyDescent="0.35">
      <c r="A453" s="10">
        <v>41487</v>
      </c>
      <c r="B453" s="16">
        <v>17868.5</v>
      </c>
      <c r="C453" s="16">
        <v>4081.5</v>
      </c>
      <c r="D453" s="15">
        <v>341.1</v>
      </c>
      <c r="E453" s="15">
        <v>381</v>
      </c>
      <c r="F453" s="15">
        <v>55.7</v>
      </c>
      <c r="G453" s="15">
        <v>17.399999999999999</v>
      </c>
      <c r="H453" s="15">
        <v>308</v>
      </c>
      <c r="I453" s="15">
        <v>138.9</v>
      </c>
      <c r="J453" s="16">
        <v>1467.1</v>
      </c>
      <c r="K453" s="16">
        <v>1753.3</v>
      </c>
      <c r="L453" s="16">
        <v>1026.0999999999999</v>
      </c>
      <c r="M453" s="15">
        <v>727.3</v>
      </c>
      <c r="N453" s="16">
        <v>13787</v>
      </c>
      <c r="O453" s="16">
        <v>2710</v>
      </c>
      <c r="P453" s="15">
        <v>601.1</v>
      </c>
      <c r="Q453" s="16">
        <v>2108.9</v>
      </c>
      <c r="R453" s="15">
        <v>880.8</v>
      </c>
      <c r="S453" s="16">
        <v>1089.3</v>
      </c>
      <c r="T453" s="15">
        <v>776.7</v>
      </c>
      <c r="U453" s="15">
        <v>312.60000000000002</v>
      </c>
      <c r="V453" s="16">
        <v>1352.4</v>
      </c>
      <c r="W453" s="15">
        <v>798.1</v>
      </c>
      <c r="X453" s="15">
        <v>997.5</v>
      </c>
      <c r="Y453" s="16">
        <v>2184.6999999999998</v>
      </c>
      <c r="Z453" s="15">
        <v>822.2</v>
      </c>
      <c r="AA453" s="16">
        <v>1210.7</v>
      </c>
      <c r="AB453" s="15">
        <v>802.2</v>
      </c>
      <c r="AC453" s="15">
        <v>939.1</v>
      </c>
      <c r="AD453" s="15" t="s">
        <v>228</v>
      </c>
    </row>
    <row r="454" spans="1:30" x14ac:dyDescent="0.35">
      <c r="A454" s="10">
        <v>41518</v>
      </c>
      <c r="B454" s="16">
        <v>17696.8</v>
      </c>
      <c r="C454" s="16">
        <v>3994.4</v>
      </c>
      <c r="D454" s="15">
        <v>333.7</v>
      </c>
      <c r="E454" s="15">
        <v>374.2</v>
      </c>
      <c r="F454" s="15">
        <v>54.5</v>
      </c>
      <c r="G454" s="15">
        <v>16.8</v>
      </c>
      <c r="H454" s="15">
        <v>303</v>
      </c>
      <c r="I454" s="15">
        <v>139</v>
      </c>
      <c r="J454" s="16">
        <v>1431.8</v>
      </c>
      <c r="K454" s="16">
        <v>1715.6</v>
      </c>
      <c r="L454" s="16">
        <v>1007.3</v>
      </c>
      <c r="M454" s="15">
        <v>708.4</v>
      </c>
      <c r="N454" s="16">
        <v>13702.3</v>
      </c>
      <c r="O454" s="16">
        <v>2684.1</v>
      </c>
      <c r="P454" s="15">
        <v>581.29999999999995</v>
      </c>
      <c r="Q454" s="16">
        <v>2102.6999999999998</v>
      </c>
      <c r="R454" s="15">
        <v>899.6</v>
      </c>
      <c r="S454" s="16">
        <v>1076.5</v>
      </c>
      <c r="T454" s="15">
        <v>774.7</v>
      </c>
      <c r="U454" s="15">
        <v>301.8</v>
      </c>
      <c r="V454" s="16">
        <v>1323.8</v>
      </c>
      <c r="W454" s="15">
        <v>769.2</v>
      </c>
      <c r="X454" s="16">
        <v>1222.0999999999999</v>
      </c>
      <c r="Y454" s="16">
        <v>2161</v>
      </c>
      <c r="Z454" s="15">
        <v>754.9</v>
      </c>
      <c r="AA454" s="16">
        <v>1136.3</v>
      </c>
      <c r="AB454" s="15">
        <v>779.2</v>
      </c>
      <c r="AC454" s="15">
        <v>895.7</v>
      </c>
      <c r="AD454" s="15" t="s">
        <v>228</v>
      </c>
    </row>
    <row r="455" spans="1:30" x14ac:dyDescent="0.35">
      <c r="A455" s="10">
        <v>41548</v>
      </c>
      <c r="B455" s="16">
        <v>17687.8</v>
      </c>
      <c r="C455" s="16">
        <v>3972.1</v>
      </c>
      <c r="D455" s="15">
        <v>331.9</v>
      </c>
      <c r="E455" s="15">
        <v>373.6</v>
      </c>
      <c r="F455" s="15">
        <v>48.1</v>
      </c>
      <c r="G455" s="15">
        <v>16.3</v>
      </c>
      <c r="H455" s="15">
        <v>309.3</v>
      </c>
      <c r="I455" s="15">
        <v>137.30000000000001</v>
      </c>
      <c r="J455" s="16">
        <v>1426</v>
      </c>
      <c r="K455" s="16">
        <v>1703.3</v>
      </c>
      <c r="L455" s="16">
        <v>1014.5</v>
      </c>
      <c r="M455" s="15">
        <v>688.7</v>
      </c>
      <c r="N455" s="16">
        <v>13715.8</v>
      </c>
      <c r="O455" s="16">
        <v>2681.2</v>
      </c>
      <c r="P455" s="15">
        <v>595.29999999999995</v>
      </c>
      <c r="Q455" s="16">
        <v>2085.9</v>
      </c>
      <c r="R455" s="15">
        <v>885.2</v>
      </c>
      <c r="S455" s="16">
        <v>1067.3</v>
      </c>
      <c r="T455" s="15">
        <v>766</v>
      </c>
      <c r="U455" s="15">
        <v>301.3</v>
      </c>
      <c r="V455" s="16">
        <v>1335.8</v>
      </c>
      <c r="W455" s="15">
        <v>737.6</v>
      </c>
      <c r="X455" s="16">
        <v>1261.3</v>
      </c>
      <c r="Y455" s="16">
        <v>2174.6</v>
      </c>
      <c r="Z455" s="15">
        <v>747.6</v>
      </c>
      <c r="AA455" s="16">
        <v>1144.7</v>
      </c>
      <c r="AB455" s="15">
        <v>791.6</v>
      </c>
      <c r="AC455" s="15">
        <v>888.8</v>
      </c>
      <c r="AD455" s="15" t="s">
        <v>228</v>
      </c>
    </row>
    <row r="456" spans="1:30" x14ac:dyDescent="0.35">
      <c r="A456" s="10">
        <v>41579</v>
      </c>
      <c r="B456" s="16">
        <v>17633.099999999999</v>
      </c>
      <c r="C456" s="16">
        <v>3895.2</v>
      </c>
      <c r="D456" s="15">
        <v>300.2</v>
      </c>
      <c r="E456" s="15">
        <v>374.5</v>
      </c>
      <c r="F456" s="15">
        <v>47.3</v>
      </c>
      <c r="G456" s="15">
        <v>12.5</v>
      </c>
      <c r="H456" s="15">
        <v>314.7</v>
      </c>
      <c r="I456" s="15">
        <v>137.69999999999999</v>
      </c>
      <c r="J456" s="16">
        <v>1378.4</v>
      </c>
      <c r="K456" s="16">
        <v>1704.5</v>
      </c>
      <c r="L456" s="16">
        <v>1008.7</v>
      </c>
      <c r="M456" s="15">
        <v>695.8</v>
      </c>
      <c r="N456" s="16">
        <v>13737.9</v>
      </c>
      <c r="O456" s="16">
        <v>2713</v>
      </c>
      <c r="P456" s="15">
        <v>599.20000000000005</v>
      </c>
      <c r="Q456" s="16">
        <v>2113.8000000000002</v>
      </c>
      <c r="R456" s="15">
        <v>898.7</v>
      </c>
      <c r="S456" s="16">
        <v>1073.5</v>
      </c>
      <c r="T456" s="15">
        <v>761.5</v>
      </c>
      <c r="U456" s="15">
        <v>312</v>
      </c>
      <c r="V456" s="16">
        <v>1320.6</v>
      </c>
      <c r="W456" s="15">
        <v>731.3</v>
      </c>
      <c r="X456" s="16">
        <v>1270.5999999999999</v>
      </c>
      <c r="Y456" s="16">
        <v>2174</v>
      </c>
      <c r="Z456" s="15">
        <v>730.2</v>
      </c>
      <c r="AA456" s="16">
        <v>1142.2</v>
      </c>
      <c r="AB456" s="15">
        <v>796.4</v>
      </c>
      <c r="AC456" s="15">
        <v>887.4</v>
      </c>
      <c r="AD456" s="15" t="s">
        <v>228</v>
      </c>
    </row>
    <row r="457" spans="1:30" x14ac:dyDescent="0.35">
      <c r="A457" s="10">
        <v>41609</v>
      </c>
      <c r="B457" s="16">
        <v>17532.2</v>
      </c>
      <c r="C457" s="16">
        <v>3792</v>
      </c>
      <c r="D457" s="15">
        <v>281.7</v>
      </c>
      <c r="E457" s="15">
        <v>361.7</v>
      </c>
      <c r="F457" s="15">
        <v>40.6</v>
      </c>
      <c r="G457" s="15">
        <v>13.6</v>
      </c>
      <c r="H457" s="15">
        <v>307.60000000000002</v>
      </c>
      <c r="I457" s="15">
        <v>139.4</v>
      </c>
      <c r="J457" s="16">
        <v>1311.7</v>
      </c>
      <c r="K457" s="16">
        <v>1697.6</v>
      </c>
      <c r="L457" s="16">
        <v>1003.3</v>
      </c>
      <c r="M457" s="15">
        <v>694.3</v>
      </c>
      <c r="N457" s="16">
        <v>13740.2</v>
      </c>
      <c r="O457" s="16">
        <v>2736.3</v>
      </c>
      <c r="P457" s="15">
        <v>601.6</v>
      </c>
      <c r="Q457" s="16">
        <v>2134.6999999999998</v>
      </c>
      <c r="R457" s="15">
        <v>897</v>
      </c>
      <c r="S457" s="16">
        <v>1082.4000000000001</v>
      </c>
      <c r="T457" s="15">
        <v>771.9</v>
      </c>
      <c r="U457" s="15">
        <v>310.39999999999998</v>
      </c>
      <c r="V457" s="16">
        <v>1320.3</v>
      </c>
      <c r="W457" s="15">
        <v>711.1</v>
      </c>
      <c r="X457" s="16">
        <v>1258.0999999999999</v>
      </c>
      <c r="Y457" s="16">
        <v>2170.9</v>
      </c>
      <c r="Z457" s="15">
        <v>729.9</v>
      </c>
      <c r="AA457" s="16">
        <v>1157.5</v>
      </c>
      <c r="AB457" s="15">
        <v>781.5</v>
      </c>
      <c r="AC457" s="15">
        <v>895.2</v>
      </c>
      <c r="AD457" s="15" t="s">
        <v>228</v>
      </c>
    </row>
    <row r="458" spans="1:30" x14ac:dyDescent="0.35">
      <c r="A458" s="10">
        <v>41640</v>
      </c>
      <c r="B458" s="16">
        <v>17296.400000000001</v>
      </c>
      <c r="C458" s="16">
        <v>3696.6</v>
      </c>
      <c r="D458" s="15">
        <v>283.39999999999998</v>
      </c>
      <c r="E458" s="15">
        <v>362.5</v>
      </c>
      <c r="F458" s="15">
        <v>44.5</v>
      </c>
      <c r="G458" s="15">
        <v>12.3</v>
      </c>
      <c r="H458" s="15">
        <v>305.7</v>
      </c>
      <c r="I458" s="15">
        <v>138.19999999999999</v>
      </c>
      <c r="J458" s="16">
        <v>1244.9000000000001</v>
      </c>
      <c r="K458" s="16">
        <v>1667.7</v>
      </c>
      <c r="L458" s="15">
        <v>967.9</v>
      </c>
      <c r="M458" s="15">
        <v>699.8</v>
      </c>
      <c r="N458" s="16">
        <v>13599.8</v>
      </c>
      <c r="O458" s="16">
        <v>2667</v>
      </c>
      <c r="P458" s="15">
        <v>598.6</v>
      </c>
      <c r="Q458" s="16">
        <v>2068.4</v>
      </c>
      <c r="R458" s="15">
        <v>895.4</v>
      </c>
      <c r="S458" s="16">
        <v>1086.4000000000001</v>
      </c>
      <c r="T458" s="15">
        <v>761</v>
      </c>
      <c r="U458" s="15">
        <v>325.39999999999998</v>
      </c>
      <c r="V458" s="16">
        <v>1324.6</v>
      </c>
      <c r="W458" s="15">
        <v>673.3</v>
      </c>
      <c r="X458" s="16">
        <v>1257.0999999999999</v>
      </c>
      <c r="Y458" s="16">
        <v>2168.1999999999998</v>
      </c>
      <c r="Z458" s="15">
        <v>731.8</v>
      </c>
      <c r="AA458" s="16">
        <v>1135.0999999999999</v>
      </c>
      <c r="AB458" s="15">
        <v>774.5</v>
      </c>
      <c r="AC458" s="15">
        <v>886.2</v>
      </c>
      <c r="AD458" s="15" t="s">
        <v>228</v>
      </c>
    </row>
    <row r="459" spans="1:30" x14ac:dyDescent="0.35">
      <c r="A459" s="10">
        <v>41671</v>
      </c>
      <c r="B459" s="16">
        <v>17350.099999999999</v>
      </c>
      <c r="C459" s="16">
        <v>3704.6</v>
      </c>
      <c r="D459" s="15">
        <v>286.89999999999998</v>
      </c>
      <c r="E459" s="15">
        <v>370.7</v>
      </c>
      <c r="F459" s="15">
        <v>43.2</v>
      </c>
      <c r="G459" s="15">
        <v>12</v>
      </c>
      <c r="H459" s="15">
        <v>315.60000000000002</v>
      </c>
      <c r="I459" s="15">
        <v>139.6</v>
      </c>
      <c r="J459" s="16">
        <v>1231.4000000000001</v>
      </c>
      <c r="K459" s="16">
        <v>1676.1</v>
      </c>
      <c r="L459" s="15">
        <v>983.3</v>
      </c>
      <c r="M459" s="15">
        <v>692.8</v>
      </c>
      <c r="N459" s="16">
        <v>13645.6</v>
      </c>
      <c r="O459" s="16">
        <v>2655.5</v>
      </c>
      <c r="P459" s="15">
        <v>596</v>
      </c>
      <c r="Q459" s="16">
        <v>2059.5</v>
      </c>
      <c r="R459" s="15">
        <v>893.8</v>
      </c>
      <c r="S459" s="16">
        <v>1069.2</v>
      </c>
      <c r="T459" s="15">
        <v>757.4</v>
      </c>
      <c r="U459" s="15">
        <v>311.8</v>
      </c>
      <c r="V459" s="16">
        <v>1332</v>
      </c>
      <c r="W459" s="15">
        <v>681.4</v>
      </c>
      <c r="X459" s="16">
        <v>1271.5</v>
      </c>
      <c r="Y459" s="16">
        <v>2174.1</v>
      </c>
      <c r="Z459" s="15">
        <v>739.4</v>
      </c>
      <c r="AA459" s="16">
        <v>1164.5</v>
      </c>
      <c r="AB459" s="15">
        <v>779.7</v>
      </c>
      <c r="AC459" s="15">
        <v>884.4</v>
      </c>
      <c r="AD459" s="15" t="s">
        <v>228</v>
      </c>
    </row>
    <row r="460" spans="1:30" x14ac:dyDescent="0.35">
      <c r="A460" s="10">
        <v>41699</v>
      </c>
      <c r="B460" s="16">
        <v>17378.099999999999</v>
      </c>
      <c r="C460" s="16">
        <v>3713.8</v>
      </c>
      <c r="D460" s="15">
        <v>286.8</v>
      </c>
      <c r="E460" s="15">
        <v>367.6</v>
      </c>
      <c r="F460" s="15">
        <v>48.4</v>
      </c>
      <c r="G460" s="15">
        <v>12.9</v>
      </c>
      <c r="H460" s="15">
        <v>306.39999999999998</v>
      </c>
      <c r="I460" s="15">
        <v>137.69999999999999</v>
      </c>
      <c r="J460" s="16">
        <v>1254.7</v>
      </c>
      <c r="K460" s="16">
        <v>1667</v>
      </c>
      <c r="L460" s="15">
        <v>997.3</v>
      </c>
      <c r="M460" s="15">
        <v>669.7</v>
      </c>
      <c r="N460" s="16">
        <v>13664.3</v>
      </c>
      <c r="O460" s="16">
        <v>2655.8</v>
      </c>
      <c r="P460" s="15">
        <v>582.4</v>
      </c>
      <c r="Q460" s="16">
        <v>2073.4</v>
      </c>
      <c r="R460" s="15">
        <v>895.7</v>
      </c>
      <c r="S460" s="16">
        <v>1058</v>
      </c>
      <c r="T460" s="15">
        <v>749.6</v>
      </c>
      <c r="U460" s="15">
        <v>308.39999999999998</v>
      </c>
      <c r="V460" s="16">
        <v>1345</v>
      </c>
      <c r="W460" s="15">
        <v>693.4</v>
      </c>
      <c r="X460" s="16">
        <v>1262.5</v>
      </c>
      <c r="Y460" s="16">
        <v>2182.5</v>
      </c>
      <c r="Z460" s="15">
        <v>737.1</v>
      </c>
      <c r="AA460" s="16">
        <v>1162</v>
      </c>
      <c r="AB460" s="15">
        <v>787.9</v>
      </c>
      <c r="AC460" s="15">
        <v>884.4</v>
      </c>
      <c r="AD460" s="15" t="s">
        <v>228</v>
      </c>
    </row>
    <row r="461" spans="1:30" x14ac:dyDescent="0.35">
      <c r="A461" s="10">
        <v>41730</v>
      </c>
      <c r="B461" s="16">
        <v>17453.2</v>
      </c>
      <c r="C461" s="16">
        <v>3749.2</v>
      </c>
      <c r="D461" s="15">
        <v>296.3</v>
      </c>
      <c r="E461" s="15">
        <v>365.9</v>
      </c>
      <c r="F461" s="15">
        <v>41</v>
      </c>
      <c r="G461" s="15">
        <v>15.9</v>
      </c>
      <c r="H461" s="15">
        <v>308.89999999999998</v>
      </c>
      <c r="I461" s="15">
        <v>136.30000000000001</v>
      </c>
      <c r="J461" s="16">
        <v>1273.2</v>
      </c>
      <c r="K461" s="16">
        <v>1677.6</v>
      </c>
      <c r="L461" s="16">
        <v>1004.9</v>
      </c>
      <c r="M461" s="15">
        <v>672.7</v>
      </c>
      <c r="N461" s="16">
        <v>13703.9</v>
      </c>
      <c r="O461" s="16">
        <v>2672.9</v>
      </c>
      <c r="P461" s="15">
        <v>570.9</v>
      </c>
      <c r="Q461" s="16">
        <v>2102</v>
      </c>
      <c r="R461" s="15">
        <v>893.7</v>
      </c>
      <c r="S461" s="16">
        <v>1061.5</v>
      </c>
      <c r="T461" s="15">
        <v>754.9</v>
      </c>
      <c r="U461" s="15">
        <v>306.60000000000002</v>
      </c>
      <c r="V461" s="16">
        <v>1328.7</v>
      </c>
      <c r="W461" s="15">
        <v>722.6</v>
      </c>
      <c r="X461" s="16">
        <v>1261.8</v>
      </c>
      <c r="Y461" s="16">
        <v>2198.1999999999998</v>
      </c>
      <c r="Z461" s="15">
        <v>732</v>
      </c>
      <c r="AA461" s="16">
        <v>1159.0999999999999</v>
      </c>
      <c r="AB461" s="15">
        <v>787.9</v>
      </c>
      <c r="AC461" s="15">
        <v>885.6</v>
      </c>
      <c r="AD461" s="15" t="s">
        <v>228</v>
      </c>
    </row>
    <row r="462" spans="1:30" x14ac:dyDescent="0.35">
      <c r="A462" s="10">
        <v>41760</v>
      </c>
      <c r="B462" s="16">
        <v>17791.099999999999</v>
      </c>
      <c r="C462" s="16">
        <v>3889.3</v>
      </c>
      <c r="D462" s="15">
        <v>325</v>
      </c>
      <c r="E462" s="15">
        <v>367.3</v>
      </c>
      <c r="F462" s="15">
        <v>43.9</v>
      </c>
      <c r="G462" s="15">
        <v>24.3</v>
      </c>
      <c r="H462" s="15">
        <v>299.2</v>
      </c>
      <c r="I462" s="15">
        <v>137.5</v>
      </c>
      <c r="J462" s="16">
        <v>1358.4</v>
      </c>
      <c r="K462" s="16">
        <v>1701.1</v>
      </c>
      <c r="L462" s="16">
        <v>1014.2</v>
      </c>
      <c r="M462" s="15">
        <v>686.9</v>
      </c>
      <c r="N462" s="16">
        <v>13901.8</v>
      </c>
      <c r="O462" s="16">
        <v>2702.7</v>
      </c>
      <c r="P462" s="15">
        <v>578.20000000000005</v>
      </c>
      <c r="Q462" s="16">
        <v>2124.5</v>
      </c>
      <c r="R462" s="15">
        <v>898</v>
      </c>
      <c r="S462" s="16">
        <v>1061.0999999999999</v>
      </c>
      <c r="T462" s="15">
        <v>751.2</v>
      </c>
      <c r="U462" s="15">
        <v>309.89999999999998</v>
      </c>
      <c r="V462" s="16">
        <v>1335</v>
      </c>
      <c r="W462" s="15">
        <v>760.3</v>
      </c>
      <c r="X462" s="16">
        <v>1257.9000000000001</v>
      </c>
      <c r="Y462" s="16">
        <v>2208.1</v>
      </c>
      <c r="Z462" s="15">
        <v>772.4</v>
      </c>
      <c r="AA462" s="16">
        <v>1194.9000000000001</v>
      </c>
      <c r="AB462" s="15">
        <v>791.8</v>
      </c>
      <c r="AC462" s="15">
        <v>919.5</v>
      </c>
      <c r="AD462" s="15" t="s">
        <v>228</v>
      </c>
    </row>
    <row r="463" spans="1:30" x14ac:dyDescent="0.35">
      <c r="A463" s="10">
        <v>41791</v>
      </c>
      <c r="B463" s="16">
        <v>18003.900000000001</v>
      </c>
      <c r="C463" s="16">
        <v>3996.6</v>
      </c>
      <c r="D463" s="15">
        <v>320.7</v>
      </c>
      <c r="E463" s="15">
        <v>380.7</v>
      </c>
      <c r="F463" s="15">
        <v>52.5</v>
      </c>
      <c r="G463" s="15">
        <v>26.4</v>
      </c>
      <c r="H463" s="15">
        <v>301.8</v>
      </c>
      <c r="I463" s="15">
        <v>138.5</v>
      </c>
      <c r="J463" s="16">
        <v>1424.3</v>
      </c>
      <c r="K463" s="16">
        <v>1732.3</v>
      </c>
      <c r="L463" s="16">
        <v>1048.9000000000001</v>
      </c>
      <c r="M463" s="15">
        <v>683.5</v>
      </c>
      <c r="N463" s="16">
        <v>14007.4</v>
      </c>
      <c r="O463" s="16">
        <v>2709.3</v>
      </c>
      <c r="P463" s="15">
        <v>602.20000000000005</v>
      </c>
      <c r="Q463" s="16">
        <v>2107</v>
      </c>
      <c r="R463" s="15">
        <v>901.6</v>
      </c>
      <c r="S463" s="16">
        <v>1066.2</v>
      </c>
      <c r="T463" s="15">
        <v>768.2</v>
      </c>
      <c r="U463" s="15">
        <v>298</v>
      </c>
      <c r="V463" s="16">
        <v>1355.8</v>
      </c>
      <c r="W463" s="15">
        <v>771.9</v>
      </c>
      <c r="X463" s="16">
        <v>1248.7</v>
      </c>
      <c r="Y463" s="16">
        <v>2211.3000000000002</v>
      </c>
      <c r="Z463" s="15">
        <v>778</v>
      </c>
      <c r="AA463" s="16">
        <v>1216.5</v>
      </c>
      <c r="AB463" s="15">
        <v>814</v>
      </c>
      <c r="AC463" s="15">
        <v>934.2</v>
      </c>
      <c r="AD463" s="15" t="s">
        <v>228</v>
      </c>
    </row>
    <row r="464" spans="1:30" x14ac:dyDescent="0.35">
      <c r="A464" s="10">
        <v>41821</v>
      </c>
      <c r="B464" s="16">
        <v>17951.099999999999</v>
      </c>
      <c r="C464" s="16">
        <v>4034</v>
      </c>
      <c r="D464" s="15">
        <v>332</v>
      </c>
      <c r="E464" s="15">
        <v>375.8</v>
      </c>
      <c r="F464" s="15">
        <v>55.1</v>
      </c>
      <c r="G464" s="15">
        <v>16.899999999999999</v>
      </c>
      <c r="H464" s="15">
        <v>303.8</v>
      </c>
      <c r="I464" s="15">
        <v>136.19999999999999</v>
      </c>
      <c r="J464" s="16">
        <v>1442.7</v>
      </c>
      <c r="K464" s="16">
        <v>1747.3</v>
      </c>
      <c r="L464" s="16">
        <v>1051</v>
      </c>
      <c r="M464" s="15">
        <v>696.3</v>
      </c>
      <c r="N464" s="16">
        <v>13917.1</v>
      </c>
      <c r="O464" s="16">
        <v>2746.4</v>
      </c>
      <c r="P464" s="15">
        <v>614.29999999999995</v>
      </c>
      <c r="Q464" s="16">
        <v>2132.1</v>
      </c>
      <c r="R464" s="15">
        <v>870.8</v>
      </c>
      <c r="S464" s="16">
        <v>1076.3</v>
      </c>
      <c r="T464" s="15">
        <v>774.8</v>
      </c>
      <c r="U464" s="15">
        <v>301.39999999999998</v>
      </c>
      <c r="V464" s="16">
        <v>1359.1</v>
      </c>
      <c r="W464" s="15">
        <v>755.3</v>
      </c>
      <c r="X464" s="16">
        <v>1048.5</v>
      </c>
      <c r="Y464" s="16">
        <v>2219.8000000000002</v>
      </c>
      <c r="Z464" s="15">
        <v>829</v>
      </c>
      <c r="AA464" s="16">
        <v>1250.8</v>
      </c>
      <c r="AB464" s="15">
        <v>811.8</v>
      </c>
      <c r="AC464" s="15">
        <v>949.4</v>
      </c>
      <c r="AD464" s="15" t="s">
        <v>228</v>
      </c>
    </row>
    <row r="465" spans="1:30" x14ac:dyDescent="0.35">
      <c r="A465" s="10">
        <v>41852</v>
      </c>
      <c r="B465" s="16">
        <v>17909.5</v>
      </c>
      <c r="C465" s="16">
        <v>4025.9</v>
      </c>
      <c r="D465" s="15">
        <v>327.2</v>
      </c>
      <c r="E465" s="15">
        <v>371</v>
      </c>
      <c r="F465" s="15">
        <v>56.6</v>
      </c>
      <c r="G465" s="15">
        <v>15.9</v>
      </c>
      <c r="H465" s="15">
        <v>298.5</v>
      </c>
      <c r="I465" s="15">
        <v>132.30000000000001</v>
      </c>
      <c r="J465" s="16">
        <v>1456.3</v>
      </c>
      <c r="K465" s="16">
        <v>1739.2</v>
      </c>
      <c r="L465" s="16">
        <v>1051.7</v>
      </c>
      <c r="M465" s="15">
        <v>687.4</v>
      </c>
      <c r="N465" s="16">
        <v>13883.6</v>
      </c>
      <c r="O465" s="16">
        <v>2739.9</v>
      </c>
      <c r="P465" s="15">
        <v>626.70000000000005</v>
      </c>
      <c r="Q465" s="16">
        <v>2113.3000000000002</v>
      </c>
      <c r="R465" s="15">
        <v>876.7</v>
      </c>
      <c r="S465" s="16">
        <v>1070.5</v>
      </c>
      <c r="T465" s="15">
        <v>776.8</v>
      </c>
      <c r="U465" s="15">
        <v>293.7</v>
      </c>
      <c r="V465" s="16">
        <v>1363.5</v>
      </c>
      <c r="W465" s="15">
        <v>772.4</v>
      </c>
      <c r="X465" s="16">
        <v>1029.5999999999999</v>
      </c>
      <c r="Y465" s="16">
        <v>2219.3000000000002</v>
      </c>
      <c r="Z465" s="15">
        <v>810.6</v>
      </c>
      <c r="AA465" s="16">
        <v>1240</v>
      </c>
      <c r="AB465" s="15">
        <v>814.2</v>
      </c>
      <c r="AC465" s="15">
        <v>946.8</v>
      </c>
      <c r="AD465" s="15" t="s">
        <v>228</v>
      </c>
    </row>
    <row r="466" spans="1:30" x14ac:dyDescent="0.35">
      <c r="A466" s="10">
        <v>41883</v>
      </c>
      <c r="B466" s="16">
        <v>17791.099999999999</v>
      </c>
      <c r="C466" s="16">
        <v>3966.8</v>
      </c>
      <c r="D466" s="15">
        <v>310.2</v>
      </c>
      <c r="E466" s="15">
        <v>378.4</v>
      </c>
      <c r="F466" s="15">
        <v>57.4</v>
      </c>
      <c r="G466" s="15">
        <v>16</v>
      </c>
      <c r="H466" s="15">
        <v>305</v>
      </c>
      <c r="I466" s="15">
        <v>131.69999999999999</v>
      </c>
      <c r="J466" s="16">
        <v>1443.7</v>
      </c>
      <c r="K466" s="16">
        <v>1702.7</v>
      </c>
      <c r="L466" s="16">
        <v>1038.9000000000001</v>
      </c>
      <c r="M466" s="15">
        <v>663.8</v>
      </c>
      <c r="N466" s="16">
        <v>13824.3</v>
      </c>
      <c r="O466" s="16">
        <v>2699.2</v>
      </c>
      <c r="P466" s="15">
        <v>633</v>
      </c>
      <c r="Q466" s="16">
        <v>2066.1999999999998</v>
      </c>
      <c r="R466" s="15">
        <v>892.3</v>
      </c>
      <c r="S466" s="16">
        <v>1060.7</v>
      </c>
      <c r="T466" s="15">
        <v>766.9</v>
      </c>
      <c r="U466" s="15">
        <v>293.8</v>
      </c>
      <c r="V466" s="16">
        <v>1327.1</v>
      </c>
      <c r="W466" s="15">
        <v>752.7</v>
      </c>
      <c r="X466" s="16">
        <v>1258.8</v>
      </c>
      <c r="Y466" s="16">
        <v>2213.9</v>
      </c>
      <c r="Z466" s="15">
        <v>727.2</v>
      </c>
      <c r="AA466" s="16">
        <v>1195.8</v>
      </c>
      <c r="AB466" s="15">
        <v>787.8</v>
      </c>
      <c r="AC466" s="15">
        <v>908.9</v>
      </c>
      <c r="AD466" s="15" t="s">
        <v>228</v>
      </c>
    </row>
    <row r="467" spans="1:30" x14ac:dyDescent="0.35">
      <c r="A467" s="10">
        <v>41913</v>
      </c>
      <c r="B467" s="16">
        <v>17820</v>
      </c>
      <c r="C467" s="16">
        <v>3953.5</v>
      </c>
      <c r="D467" s="15">
        <v>308.5</v>
      </c>
      <c r="E467" s="15">
        <v>369.6</v>
      </c>
      <c r="F467" s="15">
        <v>53</v>
      </c>
      <c r="G467" s="15">
        <v>13.6</v>
      </c>
      <c r="H467" s="15">
        <v>303</v>
      </c>
      <c r="I467" s="15">
        <v>134.6</v>
      </c>
      <c r="J467" s="16">
        <v>1438.2</v>
      </c>
      <c r="K467" s="16">
        <v>1702.5</v>
      </c>
      <c r="L467" s="16">
        <v>1028.9000000000001</v>
      </c>
      <c r="M467" s="15">
        <v>673.6</v>
      </c>
      <c r="N467" s="16">
        <v>13866.6</v>
      </c>
      <c r="O467" s="16">
        <v>2722.2</v>
      </c>
      <c r="P467" s="15">
        <v>648.5</v>
      </c>
      <c r="Q467" s="16">
        <v>2073.6999999999998</v>
      </c>
      <c r="R467" s="15">
        <v>904.6</v>
      </c>
      <c r="S467" s="16">
        <v>1070.7</v>
      </c>
      <c r="T467" s="15">
        <v>784.2</v>
      </c>
      <c r="U467" s="15">
        <v>286.5</v>
      </c>
      <c r="V467" s="16">
        <v>1330.1</v>
      </c>
      <c r="W467" s="15">
        <v>746.4</v>
      </c>
      <c r="X467" s="16">
        <v>1285.4000000000001</v>
      </c>
      <c r="Y467" s="16">
        <v>2216.6999999999998</v>
      </c>
      <c r="Z467" s="15">
        <v>726.9</v>
      </c>
      <c r="AA467" s="16">
        <v>1202.5</v>
      </c>
      <c r="AB467" s="15">
        <v>771.2</v>
      </c>
      <c r="AC467" s="15">
        <v>889.8</v>
      </c>
      <c r="AD467" s="15" t="s">
        <v>228</v>
      </c>
    </row>
    <row r="468" spans="1:30" x14ac:dyDescent="0.35">
      <c r="A468" s="10">
        <v>41944</v>
      </c>
      <c r="B468" s="16">
        <v>17747.7</v>
      </c>
      <c r="C468" s="16">
        <v>3886.5</v>
      </c>
      <c r="D468" s="15">
        <v>289.8</v>
      </c>
      <c r="E468" s="15">
        <v>366.7</v>
      </c>
      <c r="F468" s="15">
        <v>50.6</v>
      </c>
      <c r="G468" s="15">
        <v>14</v>
      </c>
      <c r="H468" s="15">
        <v>302.2</v>
      </c>
      <c r="I468" s="15">
        <v>137.1</v>
      </c>
      <c r="J468" s="16">
        <v>1400.6</v>
      </c>
      <c r="K468" s="16">
        <v>1692.3</v>
      </c>
      <c r="L468" s="16">
        <v>1057.2</v>
      </c>
      <c r="M468" s="15">
        <v>635.1</v>
      </c>
      <c r="N468" s="16">
        <v>13861.2</v>
      </c>
      <c r="O468" s="16">
        <v>2713.8</v>
      </c>
      <c r="P468" s="15">
        <v>650.29999999999995</v>
      </c>
      <c r="Q468" s="16">
        <v>2063.5</v>
      </c>
      <c r="R468" s="15">
        <v>908.1</v>
      </c>
      <c r="S468" s="16">
        <v>1075.5999999999999</v>
      </c>
      <c r="T468" s="15">
        <v>799.7</v>
      </c>
      <c r="U468" s="15">
        <v>275.89999999999998</v>
      </c>
      <c r="V468" s="16">
        <v>1321.4</v>
      </c>
      <c r="W468" s="15">
        <v>727.2</v>
      </c>
      <c r="X468" s="16">
        <v>1303.0999999999999</v>
      </c>
      <c r="Y468" s="16">
        <v>2232.1</v>
      </c>
      <c r="Z468" s="15">
        <v>723.6</v>
      </c>
      <c r="AA468" s="16">
        <v>1197.0999999999999</v>
      </c>
      <c r="AB468" s="15">
        <v>773.8</v>
      </c>
      <c r="AC468" s="15">
        <v>885.3</v>
      </c>
      <c r="AD468" s="15" t="s">
        <v>228</v>
      </c>
    </row>
    <row r="469" spans="1:30" x14ac:dyDescent="0.35">
      <c r="A469" s="10">
        <v>41974</v>
      </c>
      <c r="B469" s="16">
        <v>17633.900000000001</v>
      </c>
      <c r="C469" s="16">
        <v>3826.6</v>
      </c>
      <c r="D469" s="15">
        <v>289.89999999999998</v>
      </c>
      <c r="E469" s="15">
        <v>364.8</v>
      </c>
      <c r="F469" s="15">
        <v>51.2</v>
      </c>
      <c r="G469" s="15">
        <v>15.3</v>
      </c>
      <c r="H469" s="15">
        <v>298.39999999999998</v>
      </c>
      <c r="I469" s="15">
        <v>138.1</v>
      </c>
      <c r="J469" s="16">
        <v>1357.5</v>
      </c>
      <c r="K469" s="16">
        <v>1676.2</v>
      </c>
      <c r="L469" s="16">
        <v>1027.5999999999999</v>
      </c>
      <c r="M469" s="15">
        <v>648.6</v>
      </c>
      <c r="N469" s="16">
        <v>13807.3</v>
      </c>
      <c r="O469" s="16">
        <v>2730.9</v>
      </c>
      <c r="P469" s="15">
        <v>651</v>
      </c>
      <c r="Q469" s="16">
        <v>2079.9</v>
      </c>
      <c r="R469" s="15">
        <v>904.9</v>
      </c>
      <c r="S469" s="16">
        <v>1072.5</v>
      </c>
      <c r="T469" s="15">
        <v>794.9</v>
      </c>
      <c r="U469" s="15">
        <v>277.7</v>
      </c>
      <c r="V469" s="16">
        <v>1312.7</v>
      </c>
      <c r="W469" s="15">
        <v>717.2</v>
      </c>
      <c r="X469" s="16">
        <v>1306.9000000000001</v>
      </c>
      <c r="Y469" s="16">
        <v>2221.6999999999998</v>
      </c>
      <c r="Z469" s="15">
        <v>720.5</v>
      </c>
      <c r="AA469" s="16">
        <v>1185.3</v>
      </c>
      <c r="AB469" s="15">
        <v>756.3</v>
      </c>
      <c r="AC469" s="15">
        <v>878.4</v>
      </c>
      <c r="AD469" s="15" t="s">
        <v>228</v>
      </c>
    </row>
    <row r="470" spans="1:30" x14ac:dyDescent="0.35">
      <c r="A470" s="10">
        <v>42005</v>
      </c>
      <c r="B470" s="16">
        <v>17405.900000000001</v>
      </c>
      <c r="C470" s="16">
        <v>3706.7</v>
      </c>
      <c r="D470" s="15">
        <v>278.89999999999998</v>
      </c>
      <c r="E470" s="15">
        <v>354.2</v>
      </c>
      <c r="F470" s="15">
        <v>48.3</v>
      </c>
      <c r="G470" s="15">
        <v>14.3</v>
      </c>
      <c r="H470" s="15">
        <v>291.60000000000002</v>
      </c>
      <c r="I470" s="15">
        <v>136.69999999999999</v>
      </c>
      <c r="J470" s="16">
        <v>1276.9000000000001</v>
      </c>
      <c r="K470" s="16">
        <v>1660</v>
      </c>
      <c r="L470" s="16">
        <v>1014.1</v>
      </c>
      <c r="M470" s="15">
        <v>645.9</v>
      </c>
      <c r="N470" s="16">
        <v>13699.2</v>
      </c>
      <c r="O470" s="16">
        <v>2664</v>
      </c>
      <c r="P470" s="15">
        <v>644.1</v>
      </c>
      <c r="Q470" s="16">
        <v>2020</v>
      </c>
      <c r="R470" s="15">
        <v>885.7</v>
      </c>
      <c r="S470" s="16">
        <v>1064</v>
      </c>
      <c r="T470" s="15">
        <v>781.7</v>
      </c>
      <c r="U470" s="15">
        <v>282.3</v>
      </c>
      <c r="V470" s="16">
        <v>1339.6</v>
      </c>
      <c r="W470" s="15">
        <v>705.8</v>
      </c>
      <c r="X470" s="16">
        <v>1314.2</v>
      </c>
      <c r="Y470" s="16">
        <v>2222.1</v>
      </c>
      <c r="Z470" s="15">
        <v>719.4</v>
      </c>
      <c r="AA470" s="16">
        <v>1165</v>
      </c>
      <c r="AB470" s="15">
        <v>748.9</v>
      </c>
      <c r="AC470" s="15">
        <v>870.5</v>
      </c>
      <c r="AD470" s="15" t="s">
        <v>228</v>
      </c>
    </row>
    <row r="471" spans="1:30" x14ac:dyDescent="0.35">
      <c r="A471" s="10">
        <v>42036</v>
      </c>
      <c r="B471" s="16">
        <v>17445.2</v>
      </c>
      <c r="C471" s="16">
        <v>3671.6</v>
      </c>
      <c r="D471" s="15">
        <v>280.2</v>
      </c>
      <c r="E471" s="15">
        <v>342.5</v>
      </c>
      <c r="F471" s="15">
        <v>45.7</v>
      </c>
      <c r="G471" s="15">
        <v>13</v>
      </c>
      <c r="H471" s="15">
        <v>283.89999999999998</v>
      </c>
      <c r="I471" s="15">
        <v>135</v>
      </c>
      <c r="J471" s="16">
        <v>1269.4000000000001</v>
      </c>
      <c r="K471" s="16">
        <v>1644.5</v>
      </c>
      <c r="L471" s="15">
        <v>980.1</v>
      </c>
      <c r="M471" s="15">
        <v>664.4</v>
      </c>
      <c r="N471" s="16">
        <v>13773.5</v>
      </c>
      <c r="O471" s="16">
        <v>2660.9</v>
      </c>
      <c r="P471" s="15">
        <v>635.4</v>
      </c>
      <c r="Q471" s="16">
        <v>2025.5</v>
      </c>
      <c r="R471" s="15">
        <v>890.8</v>
      </c>
      <c r="S471" s="16">
        <v>1065.0999999999999</v>
      </c>
      <c r="T471" s="15">
        <v>771.6</v>
      </c>
      <c r="U471" s="15">
        <v>293.5</v>
      </c>
      <c r="V471" s="16">
        <v>1345.5</v>
      </c>
      <c r="W471" s="15">
        <v>712.4</v>
      </c>
      <c r="X471" s="16">
        <v>1351.7</v>
      </c>
      <c r="Y471" s="16">
        <v>2232.4</v>
      </c>
      <c r="Z471" s="15">
        <v>720.1</v>
      </c>
      <c r="AA471" s="16">
        <v>1182.5999999999999</v>
      </c>
      <c r="AB471" s="15">
        <v>737.4</v>
      </c>
      <c r="AC471" s="15">
        <v>874.6</v>
      </c>
      <c r="AD471" s="15" t="s">
        <v>228</v>
      </c>
    </row>
    <row r="472" spans="1:30" x14ac:dyDescent="0.35">
      <c r="A472" s="10">
        <v>42064</v>
      </c>
      <c r="B472" s="16">
        <v>17434.3</v>
      </c>
      <c r="C472" s="16">
        <v>3644</v>
      </c>
      <c r="D472" s="15">
        <v>278.5</v>
      </c>
      <c r="E472" s="15">
        <v>341.2</v>
      </c>
      <c r="F472" s="15">
        <v>44.3</v>
      </c>
      <c r="G472" s="15">
        <v>13.2</v>
      </c>
      <c r="H472" s="15">
        <v>283.7</v>
      </c>
      <c r="I472" s="15">
        <v>132.5</v>
      </c>
      <c r="J472" s="16">
        <v>1250.5999999999999</v>
      </c>
      <c r="K472" s="16">
        <v>1641.2</v>
      </c>
      <c r="L472" s="15">
        <v>958.3</v>
      </c>
      <c r="M472" s="15">
        <v>682.9</v>
      </c>
      <c r="N472" s="16">
        <v>13790.4</v>
      </c>
      <c r="O472" s="16">
        <v>2680.6</v>
      </c>
      <c r="P472" s="15">
        <v>646.29999999999995</v>
      </c>
      <c r="Q472" s="16">
        <v>2034.3</v>
      </c>
      <c r="R472" s="15">
        <v>903.7</v>
      </c>
      <c r="S472" s="16">
        <v>1072.2</v>
      </c>
      <c r="T472" s="15">
        <v>767.3</v>
      </c>
      <c r="U472" s="15">
        <v>304.89999999999998</v>
      </c>
      <c r="V472" s="16">
        <v>1349.4</v>
      </c>
      <c r="W472" s="15">
        <v>705.5</v>
      </c>
      <c r="X472" s="16">
        <v>1341.9</v>
      </c>
      <c r="Y472" s="16">
        <v>2237.6999999999998</v>
      </c>
      <c r="Z472" s="15">
        <v>714.1</v>
      </c>
      <c r="AA472" s="16">
        <v>1179</v>
      </c>
      <c r="AB472" s="15">
        <v>739.2</v>
      </c>
      <c r="AC472" s="15">
        <v>867</v>
      </c>
      <c r="AD472" s="15" t="s">
        <v>228</v>
      </c>
    </row>
    <row r="473" spans="1:30" x14ac:dyDescent="0.35">
      <c r="A473" s="10">
        <v>42095</v>
      </c>
      <c r="B473" s="16">
        <v>17559.099999999999</v>
      </c>
      <c r="C473" s="16">
        <v>3717.4</v>
      </c>
      <c r="D473" s="15">
        <v>287.60000000000002</v>
      </c>
      <c r="E473" s="15">
        <v>340.1</v>
      </c>
      <c r="F473" s="15">
        <v>41.1</v>
      </c>
      <c r="G473" s="15">
        <v>15.5</v>
      </c>
      <c r="H473" s="15">
        <v>283.39999999999998</v>
      </c>
      <c r="I473" s="15">
        <v>134.1</v>
      </c>
      <c r="J473" s="16">
        <v>1291.7</v>
      </c>
      <c r="K473" s="16">
        <v>1664</v>
      </c>
      <c r="L473" s="15">
        <v>975.2</v>
      </c>
      <c r="M473" s="15">
        <v>688.7</v>
      </c>
      <c r="N473" s="16">
        <v>13841.7</v>
      </c>
      <c r="O473" s="16">
        <v>2670</v>
      </c>
      <c r="P473" s="15">
        <v>653.29999999999995</v>
      </c>
      <c r="Q473" s="16">
        <v>2016.7</v>
      </c>
      <c r="R473" s="15">
        <v>906.6</v>
      </c>
      <c r="S473" s="16">
        <v>1078.9000000000001</v>
      </c>
      <c r="T473" s="15">
        <v>764.5</v>
      </c>
      <c r="U473" s="15">
        <v>314.39999999999998</v>
      </c>
      <c r="V473" s="16">
        <v>1351.4</v>
      </c>
      <c r="W473" s="15">
        <v>734.2</v>
      </c>
      <c r="X473" s="16">
        <v>1340.1</v>
      </c>
      <c r="Y473" s="16">
        <v>2243.5</v>
      </c>
      <c r="Z473" s="15">
        <v>705</v>
      </c>
      <c r="AA473" s="16">
        <v>1185.9000000000001</v>
      </c>
      <c r="AB473" s="15">
        <v>756.5</v>
      </c>
      <c r="AC473" s="15">
        <v>869.6</v>
      </c>
      <c r="AD473" s="15" t="s">
        <v>228</v>
      </c>
    </row>
    <row r="474" spans="1:30" x14ac:dyDescent="0.35">
      <c r="A474" s="10">
        <v>42125</v>
      </c>
      <c r="B474" s="16">
        <v>17947</v>
      </c>
      <c r="C474" s="16">
        <v>3885.3</v>
      </c>
      <c r="D474" s="15">
        <v>302.10000000000002</v>
      </c>
      <c r="E474" s="15">
        <v>356.3</v>
      </c>
      <c r="F474" s="15">
        <v>48.9</v>
      </c>
      <c r="G474" s="15">
        <v>23.5</v>
      </c>
      <c r="H474" s="15">
        <v>283.89999999999998</v>
      </c>
      <c r="I474" s="15">
        <v>139.9</v>
      </c>
      <c r="J474" s="16">
        <v>1366.2</v>
      </c>
      <c r="K474" s="16">
        <v>1720.8</v>
      </c>
      <c r="L474" s="16">
        <v>1015.8</v>
      </c>
      <c r="M474" s="15">
        <v>705</v>
      </c>
      <c r="N474" s="16">
        <v>14061.7</v>
      </c>
      <c r="O474" s="16">
        <v>2710.6</v>
      </c>
      <c r="P474" s="15">
        <v>672.6</v>
      </c>
      <c r="Q474" s="16">
        <v>2038</v>
      </c>
      <c r="R474" s="15">
        <v>919.5</v>
      </c>
      <c r="S474" s="16">
        <v>1094</v>
      </c>
      <c r="T474" s="15">
        <v>784.1</v>
      </c>
      <c r="U474" s="15">
        <v>309.89999999999998</v>
      </c>
      <c r="V474" s="16">
        <v>1351.5</v>
      </c>
      <c r="W474" s="15">
        <v>786.5</v>
      </c>
      <c r="X474" s="16">
        <v>1313.2</v>
      </c>
      <c r="Y474" s="16">
        <v>2279.6</v>
      </c>
      <c r="Z474" s="15">
        <v>739.8</v>
      </c>
      <c r="AA474" s="16">
        <v>1219.5999999999999</v>
      </c>
      <c r="AB474" s="15">
        <v>762.9</v>
      </c>
      <c r="AC474" s="15">
        <v>884.4</v>
      </c>
      <c r="AD474" s="15" t="s">
        <v>228</v>
      </c>
    </row>
    <row r="475" spans="1:30" x14ac:dyDescent="0.35">
      <c r="A475" s="10">
        <v>42156</v>
      </c>
      <c r="B475" s="16">
        <v>18152.2</v>
      </c>
      <c r="C475" s="16">
        <v>3979.1</v>
      </c>
      <c r="D475" s="15">
        <v>300.5</v>
      </c>
      <c r="E475" s="15">
        <v>375.4</v>
      </c>
      <c r="F475" s="15">
        <v>54.4</v>
      </c>
      <c r="G475" s="15">
        <v>23.5</v>
      </c>
      <c r="H475" s="15">
        <v>297.39999999999998</v>
      </c>
      <c r="I475" s="15">
        <v>139.80000000000001</v>
      </c>
      <c r="J475" s="16">
        <v>1430.9</v>
      </c>
      <c r="K475" s="16">
        <v>1732.5</v>
      </c>
      <c r="L475" s="16">
        <v>1033.8</v>
      </c>
      <c r="M475" s="15">
        <v>698.7</v>
      </c>
      <c r="N475" s="16">
        <v>14173.1</v>
      </c>
      <c r="O475" s="16">
        <v>2727.5</v>
      </c>
      <c r="P475" s="15">
        <v>660.7</v>
      </c>
      <c r="Q475" s="16">
        <v>2066.8000000000002</v>
      </c>
      <c r="R475" s="15">
        <v>942.6</v>
      </c>
      <c r="S475" s="16">
        <v>1106.9000000000001</v>
      </c>
      <c r="T475" s="15">
        <v>792.6</v>
      </c>
      <c r="U475" s="15">
        <v>314.39999999999998</v>
      </c>
      <c r="V475" s="16">
        <v>1373.8</v>
      </c>
      <c r="W475" s="15">
        <v>779.7</v>
      </c>
      <c r="X475" s="16">
        <v>1298.2</v>
      </c>
      <c r="Y475" s="16">
        <v>2286.9</v>
      </c>
      <c r="Z475" s="15">
        <v>758.9</v>
      </c>
      <c r="AA475" s="16">
        <v>1234</v>
      </c>
      <c r="AB475" s="15">
        <v>757.3</v>
      </c>
      <c r="AC475" s="15">
        <v>907.3</v>
      </c>
      <c r="AD475" s="15" t="s">
        <v>228</v>
      </c>
    </row>
    <row r="476" spans="1:30" x14ac:dyDescent="0.35">
      <c r="A476" s="10">
        <v>42186</v>
      </c>
      <c r="B476" s="16">
        <v>18094.8</v>
      </c>
      <c r="C476" s="16">
        <v>4012.7</v>
      </c>
      <c r="D476" s="15">
        <v>311.8</v>
      </c>
      <c r="E476" s="15">
        <v>368.9</v>
      </c>
      <c r="F476" s="15">
        <v>55.3</v>
      </c>
      <c r="G476" s="15">
        <v>19</v>
      </c>
      <c r="H476" s="15">
        <v>294.7</v>
      </c>
      <c r="I476" s="15">
        <v>143.30000000000001</v>
      </c>
      <c r="J476" s="16">
        <v>1446.8</v>
      </c>
      <c r="K476" s="16">
        <v>1741.9</v>
      </c>
      <c r="L476" s="16">
        <v>1063.0999999999999</v>
      </c>
      <c r="M476" s="15">
        <v>678.8</v>
      </c>
      <c r="N476" s="16">
        <v>14082.1</v>
      </c>
      <c r="O476" s="16">
        <v>2742.2</v>
      </c>
      <c r="P476" s="15">
        <v>672.4</v>
      </c>
      <c r="Q476" s="16">
        <v>2069.8000000000002</v>
      </c>
      <c r="R476" s="15">
        <v>914</v>
      </c>
      <c r="S476" s="16">
        <v>1105.7</v>
      </c>
      <c r="T476" s="15">
        <v>800.5</v>
      </c>
      <c r="U476" s="15">
        <v>305.2</v>
      </c>
      <c r="V476" s="16">
        <v>1396</v>
      </c>
      <c r="W476" s="15">
        <v>788.8</v>
      </c>
      <c r="X476" s="16">
        <v>1077.4000000000001</v>
      </c>
      <c r="Y476" s="16">
        <v>2280.3000000000002</v>
      </c>
      <c r="Z476" s="15">
        <v>813.1</v>
      </c>
      <c r="AA476" s="16">
        <v>1257.4000000000001</v>
      </c>
      <c r="AB476" s="15">
        <v>774.3</v>
      </c>
      <c r="AC476" s="15">
        <v>932.9</v>
      </c>
      <c r="AD476" s="15" t="s">
        <v>228</v>
      </c>
    </row>
    <row r="477" spans="1:30" x14ac:dyDescent="0.35">
      <c r="A477" s="10">
        <v>42217</v>
      </c>
      <c r="B477" s="16">
        <v>18086.2</v>
      </c>
      <c r="C477" s="16">
        <v>4038.6</v>
      </c>
      <c r="D477" s="15">
        <v>312.3</v>
      </c>
      <c r="E477" s="15">
        <v>375.4</v>
      </c>
      <c r="F477" s="15">
        <v>57.5</v>
      </c>
      <c r="G477" s="15">
        <v>18.8</v>
      </c>
      <c r="H477" s="15">
        <v>299.10000000000002</v>
      </c>
      <c r="I477" s="15">
        <v>141.69999999999999</v>
      </c>
      <c r="J477" s="16">
        <v>1458.1</v>
      </c>
      <c r="K477" s="16">
        <v>1751.1</v>
      </c>
      <c r="L477" s="16">
        <v>1055.2</v>
      </c>
      <c r="M477" s="15">
        <v>695.9</v>
      </c>
      <c r="N477" s="16">
        <v>14047.7</v>
      </c>
      <c r="O477" s="16">
        <v>2746</v>
      </c>
      <c r="P477" s="15">
        <v>656.1</v>
      </c>
      <c r="Q477" s="16">
        <v>2089.8000000000002</v>
      </c>
      <c r="R477" s="15">
        <v>914</v>
      </c>
      <c r="S477" s="16">
        <v>1106.5999999999999</v>
      </c>
      <c r="T477" s="15">
        <v>799.5</v>
      </c>
      <c r="U477" s="15">
        <v>307.10000000000002</v>
      </c>
      <c r="V477" s="16">
        <v>1389.5</v>
      </c>
      <c r="W477" s="15">
        <v>794.9</v>
      </c>
      <c r="X477" s="16">
        <v>1078.5999999999999</v>
      </c>
      <c r="Y477" s="16">
        <v>2284.9</v>
      </c>
      <c r="Z477" s="15">
        <v>784.4</v>
      </c>
      <c r="AA477" s="16">
        <v>1235.5</v>
      </c>
      <c r="AB477" s="15">
        <v>771.2</v>
      </c>
      <c r="AC477" s="15">
        <v>942.1</v>
      </c>
      <c r="AD477" s="15" t="s">
        <v>228</v>
      </c>
    </row>
    <row r="478" spans="1:30" x14ac:dyDescent="0.35">
      <c r="A478" s="10">
        <v>42248</v>
      </c>
      <c r="B478" s="16">
        <v>17899.5</v>
      </c>
      <c r="C478" s="16">
        <v>3950.8</v>
      </c>
      <c r="D478" s="15">
        <v>309.60000000000002</v>
      </c>
      <c r="E478" s="15">
        <v>362.5</v>
      </c>
      <c r="F478" s="15">
        <v>54.4</v>
      </c>
      <c r="G478" s="15">
        <v>16.100000000000001</v>
      </c>
      <c r="H478" s="15">
        <v>292</v>
      </c>
      <c r="I478" s="15">
        <v>135.6</v>
      </c>
      <c r="J478" s="16">
        <v>1435</v>
      </c>
      <c r="K478" s="16">
        <v>1708.1</v>
      </c>
      <c r="L478" s="16">
        <v>1024.3</v>
      </c>
      <c r="M478" s="15">
        <v>683.8</v>
      </c>
      <c r="N478" s="16">
        <v>13948.7</v>
      </c>
      <c r="O478" s="16">
        <v>2703.1</v>
      </c>
      <c r="P478" s="15">
        <v>649.9</v>
      </c>
      <c r="Q478" s="16">
        <v>2053.1999999999998</v>
      </c>
      <c r="R478" s="15">
        <v>918.4</v>
      </c>
      <c r="S478" s="16">
        <v>1087.2</v>
      </c>
      <c r="T478" s="15">
        <v>780.6</v>
      </c>
      <c r="U478" s="15">
        <v>306.60000000000002</v>
      </c>
      <c r="V478" s="16">
        <v>1345.1</v>
      </c>
      <c r="W478" s="15">
        <v>783.6</v>
      </c>
      <c r="X478" s="16">
        <v>1243.4000000000001</v>
      </c>
      <c r="Y478" s="16">
        <v>2283.4</v>
      </c>
      <c r="Z478" s="15">
        <v>749.7</v>
      </c>
      <c r="AA478" s="16">
        <v>1164.5</v>
      </c>
      <c r="AB478" s="15">
        <v>769.3</v>
      </c>
      <c r="AC478" s="15">
        <v>901</v>
      </c>
      <c r="AD478" s="15" t="s">
        <v>228</v>
      </c>
    </row>
    <row r="479" spans="1:30" x14ac:dyDescent="0.35">
      <c r="A479" s="10">
        <v>42278</v>
      </c>
      <c r="B479" s="16">
        <v>17928</v>
      </c>
      <c r="C479" s="16">
        <v>3905.6</v>
      </c>
      <c r="D479" s="15">
        <v>303.39999999999998</v>
      </c>
      <c r="E479" s="15">
        <v>349.9</v>
      </c>
      <c r="F479" s="15">
        <v>49.5</v>
      </c>
      <c r="G479" s="15">
        <v>12</v>
      </c>
      <c r="H479" s="15">
        <v>288.3</v>
      </c>
      <c r="I479" s="15">
        <v>132.69999999999999</v>
      </c>
      <c r="J479" s="16">
        <v>1411.1</v>
      </c>
      <c r="K479" s="16">
        <v>1708.6</v>
      </c>
      <c r="L479" s="16">
        <v>1045.7</v>
      </c>
      <c r="M479" s="15">
        <v>662.9</v>
      </c>
      <c r="N479" s="16">
        <v>14022.4</v>
      </c>
      <c r="O479" s="16">
        <v>2722.3</v>
      </c>
      <c r="P479" s="15">
        <v>671.1</v>
      </c>
      <c r="Q479" s="16">
        <v>2051.1999999999998</v>
      </c>
      <c r="R479" s="15">
        <v>925.1</v>
      </c>
      <c r="S479" s="16">
        <v>1094.3</v>
      </c>
      <c r="T479" s="15">
        <v>788.6</v>
      </c>
      <c r="U479" s="15">
        <v>305.8</v>
      </c>
      <c r="V479" s="16">
        <v>1352.4</v>
      </c>
      <c r="W479" s="15">
        <v>768.4</v>
      </c>
      <c r="X479" s="16">
        <v>1277.0999999999999</v>
      </c>
      <c r="Y479" s="16">
        <v>2290.1</v>
      </c>
      <c r="Z479" s="15">
        <v>737.9</v>
      </c>
      <c r="AA479" s="16">
        <v>1171</v>
      </c>
      <c r="AB479" s="15">
        <v>759.6</v>
      </c>
      <c r="AC479" s="15">
        <v>924.1</v>
      </c>
      <c r="AD479" s="15" t="s">
        <v>228</v>
      </c>
    </row>
    <row r="480" spans="1:30" x14ac:dyDescent="0.35">
      <c r="A480" s="10">
        <v>42309</v>
      </c>
      <c r="B480" s="16">
        <v>17831.7</v>
      </c>
      <c r="C480" s="16">
        <v>3889.7</v>
      </c>
      <c r="D480" s="15">
        <v>294.8</v>
      </c>
      <c r="E480" s="15">
        <v>345.5</v>
      </c>
      <c r="F480" s="15">
        <v>51.3</v>
      </c>
      <c r="G480" s="15">
        <v>10.1</v>
      </c>
      <c r="H480" s="15">
        <v>284.2</v>
      </c>
      <c r="I480" s="15">
        <v>131.19999999999999</v>
      </c>
      <c r="J480" s="16">
        <v>1393.4</v>
      </c>
      <c r="K480" s="16">
        <v>1724.6</v>
      </c>
      <c r="L480" s="16">
        <v>1063.5</v>
      </c>
      <c r="M480" s="15">
        <v>661.1</v>
      </c>
      <c r="N480" s="16">
        <v>13942</v>
      </c>
      <c r="O480" s="16">
        <v>2724.2</v>
      </c>
      <c r="P480" s="15">
        <v>656.3</v>
      </c>
      <c r="Q480" s="16">
        <v>2067.9</v>
      </c>
      <c r="R480" s="15">
        <v>915.7</v>
      </c>
      <c r="S480" s="16">
        <v>1080.2</v>
      </c>
      <c r="T480" s="15">
        <v>775.1</v>
      </c>
      <c r="U480" s="15">
        <v>305</v>
      </c>
      <c r="V480" s="16">
        <v>1368.3</v>
      </c>
      <c r="W480" s="15">
        <v>745.3</v>
      </c>
      <c r="X480" s="16">
        <v>1298.4000000000001</v>
      </c>
      <c r="Y480" s="16">
        <v>2288.1999999999998</v>
      </c>
      <c r="Z480" s="15">
        <v>713.6</v>
      </c>
      <c r="AA480" s="16">
        <v>1160.3</v>
      </c>
      <c r="AB480" s="15">
        <v>757.8</v>
      </c>
      <c r="AC480" s="15">
        <v>890.1</v>
      </c>
      <c r="AD480" s="15" t="s">
        <v>228</v>
      </c>
    </row>
    <row r="481" spans="1:30" x14ac:dyDescent="0.35">
      <c r="A481" s="10">
        <v>42339</v>
      </c>
      <c r="B481" s="16">
        <v>17744</v>
      </c>
      <c r="C481" s="16">
        <v>3813.3</v>
      </c>
      <c r="D481" s="15">
        <v>281.10000000000002</v>
      </c>
      <c r="E481" s="15">
        <v>348.4</v>
      </c>
      <c r="F481" s="15">
        <v>51.7</v>
      </c>
      <c r="G481" s="15">
        <v>12.9</v>
      </c>
      <c r="H481" s="15">
        <v>283.8</v>
      </c>
      <c r="I481" s="15">
        <v>131.4</v>
      </c>
      <c r="J481" s="16">
        <v>1331.1</v>
      </c>
      <c r="K481" s="16">
        <v>1721.3</v>
      </c>
      <c r="L481" s="16">
        <v>1064.8</v>
      </c>
      <c r="M481" s="15">
        <v>656.4</v>
      </c>
      <c r="N481" s="16">
        <v>13930.8</v>
      </c>
      <c r="O481" s="16">
        <v>2732</v>
      </c>
      <c r="P481" s="15">
        <v>653.4</v>
      </c>
      <c r="Q481" s="16">
        <v>2078.6</v>
      </c>
      <c r="R481" s="15">
        <v>912.2</v>
      </c>
      <c r="S481" s="16">
        <v>1092.3</v>
      </c>
      <c r="T481" s="15">
        <v>771.8</v>
      </c>
      <c r="U481" s="15">
        <v>320.5</v>
      </c>
      <c r="V481" s="16">
        <v>1369.4</v>
      </c>
      <c r="W481" s="15">
        <v>719.7</v>
      </c>
      <c r="X481" s="16">
        <v>1309.7</v>
      </c>
      <c r="Y481" s="16">
        <v>2302.3000000000002</v>
      </c>
      <c r="Z481" s="15">
        <v>707.3</v>
      </c>
      <c r="AA481" s="16">
        <v>1143.8</v>
      </c>
      <c r="AB481" s="15">
        <v>746.6</v>
      </c>
      <c r="AC481" s="15">
        <v>895.5</v>
      </c>
      <c r="AD481" s="15" t="s">
        <v>228</v>
      </c>
    </row>
    <row r="482" spans="1:30" x14ac:dyDescent="0.35">
      <c r="A482" s="10">
        <v>42370</v>
      </c>
      <c r="B482" s="16">
        <v>17489.7</v>
      </c>
      <c r="C482" s="16">
        <v>3681.7</v>
      </c>
      <c r="D482" s="15">
        <v>260.8</v>
      </c>
      <c r="E482" s="15">
        <v>342.9</v>
      </c>
      <c r="F482" s="15">
        <v>49.5</v>
      </c>
      <c r="G482" s="15">
        <v>14</v>
      </c>
      <c r="H482" s="15">
        <v>279.5</v>
      </c>
      <c r="I482" s="15">
        <v>132.69999999999999</v>
      </c>
      <c r="J482" s="16">
        <v>1255.0999999999999</v>
      </c>
      <c r="K482" s="16">
        <v>1690.1</v>
      </c>
      <c r="L482" s="16">
        <v>1050.9000000000001</v>
      </c>
      <c r="M482" s="15">
        <v>639.29999999999995</v>
      </c>
      <c r="N482" s="16">
        <v>13808</v>
      </c>
      <c r="O482" s="16">
        <v>2668.5</v>
      </c>
      <c r="P482" s="15">
        <v>652.79999999999995</v>
      </c>
      <c r="Q482" s="16">
        <v>2015.7</v>
      </c>
      <c r="R482" s="15">
        <v>894</v>
      </c>
      <c r="S482" s="16">
        <v>1083.0999999999999</v>
      </c>
      <c r="T482" s="15">
        <v>772.1</v>
      </c>
      <c r="U482" s="15">
        <v>311</v>
      </c>
      <c r="V482" s="16">
        <v>1364</v>
      </c>
      <c r="W482" s="15">
        <v>708.5</v>
      </c>
      <c r="X482" s="16">
        <v>1304.7</v>
      </c>
      <c r="Y482" s="16">
        <v>2309.6</v>
      </c>
      <c r="Z482" s="15">
        <v>725.8</v>
      </c>
      <c r="AA482" s="16">
        <v>1118.2</v>
      </c>
      <c r="AB482" s="15">
        <v>750.5</v>
      </c>
      <c r="AC482" s="15">
        <v>881.3</v>
      </c>
      <c r="AD482" s="15" t="s">
        <v>228</v>
      </c>
    </row>
    <row r="483" spans="1:30" x14ac:dyDescent="0.35">
      <c r="A483" s="10">
        <v>42401</v>
      </c>
      <c r="B483" s="16">
        <v>17523.099999999999</v>
      </c>
      <c r="C483" s="16">
        <v>3710.8</v>
      </c>
      <c r="D483" s="15">
        <v>269.8</v>
      </c>
      <c r="E483" s="15">
        <v>331.5</v>
      </c>
      <c r="F483" s="15">
        <v>47.2</v>
      </c>
      <c r="G483" s="15">
        <v>12.3</v>
      </c>
      <c r="H483" s="15">
        <v>272</v>
      </c>
      <c r="I483" s="15">
        <v>133.30000000000001</v>
      </c>
      <c r="J483" s="16">
        <v>1278.9000000000001</v>
      </c>
      <c r="K483" s="16">
        <v>1697.2</v>
      </c>
      <c r="L483" s="16">
        <v>1071.5</v>
      </c>
      <c r="M483" s="15">
        <v>625.70000000000005</v>
      </c>
      <c r="N483" s="16">
        <v>13812.3</v>
      </c>
      <c r="O483" s="16">
        <v>2677.9</v>
      </c>
      <c r="P483" s="15">
        <v>664.9</v>
      </c>
      <c r="Q483" s="16">
        <v>2012.9</v>
      </c>
      <c r="R483" s="15">
        <v>891.2</v>
      </c>
      <c r="S483" s="16">
        <v>1093.4000000000001</v>
      </c>
      <c r="T483" s="15">
        <v>787.9</v>
      </c>
      <c r="U483" s="15">
        <v>305.5</v>
      </c>
      <c r="V483" s="16">
        <v>1366.9</v>
      </c>
      <c r="W483" s="15">
        <v>728.7</v>
      </c>
      <c r="X483" s="16">
        <v>1301.2</v>
      </c>
      <c r="Y483" s="16">
        <v>2290.6</v>
      </c>
      <c r="Z483" s="15">
        <v>735.3</v>
      </c>
      <c r="AA483" s="16">
        <v>1121.5999999999999</v>
      </c>
      <c r="AB483" s="15">
        <v>730.3</v>
      </c>
      <c r="AC483" s="15">
        <v>875.1</v>
      </c>
      <c r="AD483" s="15" t="s">
        <v>228</v>
      </c>
    </row>
    <row r="484" spans="1:30" x14ac:dyDescent="0.35">
      <c r="A484" s="10">
        <v>42430</v>
      </c>
      <c r="B484" s="16">
        <v>17561.900000000001</v>
      </c>
      <c r="C484" s="16">
        <v>3677</v>
      </c>
      <c r="D484" s="15">
        <v>276.5</v>
      </c>
      <c r="E484" s="15">
        <v>326.7</v>
      </c>
      <c r="F484" s="15">
        <v>41.9</v>
      </c>
      <c r="G484" s="15">
        <v>12.8</v>
      </c>
      <c r="H484" s="15">
        <v>272.10000000000002</v>
      </c>
      <c r="I484" s="15">
        <v>134.69999999999999</v>
      </c>
      <c r="J484" s="16">
        <v>1273.7</v>
      </c>
      <c r="K484" s="16">
        <v>1665.4</v>
      </c>
      <c r="L484" s="16">
        <v>1043.8</v>
      </c>
      <c r="M484" s="15">
        <v>621.6</v>
      </c>
      <c r="N484" s="16">
        <v>13884.9</v>
      </c>
      <c r="O484" s="16">
        <v>2691.1</v>
      </c>
      <c r="P484" s="15">
        <v>654.5</v>
      </c>
      <c r="Q484" s="16">
        <v>2036.6</v>
      </c>
      <c r="R484" s="15">
        <v>897.8</v>
      </c>
      <c r="S484" s="16">
        <v>1086.7</v>
      </c>
      <c r="T484" s="15">
        <v>774.3</v>
      </c>
      <c r="U484" s="15">
        <v>312.39999999999998</v>
      </c>
      <c r="V484" s="16">
        <v>1384.9</v>
      </c>
      <c r="W484" s="15">
        <v>724.4</v>
      </c>
      <c r="X484" s="16">
        <v>1298.4000000000001</v>
      </c>
      <c r="Y484" s="16">
        <v>2317.3000000000002</v>
      </c>
      <c r="Z484" s="15">
        <v>727</v>
      </c>
      <c r="AA484" s="16">
        <v>1140.7</v>
      </c>
      <c r="AB484" s="15">
        <v>743</v>
      </c>
      <c r="AC484" s="15">
        <v>873.5</v>
      </c>
      <c r="AD484" s="15" t="s">
        <v>228</v>
      </c>
    </row>
    <row r="485" spans="1:30" x14ac:dyDescent="0.35">
      <c r="A485" s="10">
        <v>42461</v>
      </c>
      <c r="B485" s="16">
        <v>17658.5</v>
      </c>
      <c r="C485" s="16">
        <v>3707.8</v>
      </c>
      <c r="D485" s="15">
        <v>281.39999999999998</v>
      </c>
      <c r="E485" s="15">
        <v>314.39999999999998</v>
      </c>
      <c r="F485" s="15">
        <v>38.4</v>
      </c>
      <c r="G485" s="15">
        <v>16.3</v>
      </c>
      <c r="H485" s="15">
        <v>259.7</v>
      </c>
      <c r="I485" s="15">
        <v>133.9</v>
      </c>
      <c r="J485" s="16">
        <v>1309.3</v>
      </c>
      <c r="K485" s="16">
        <v>1668.8</v>
      </c>
      <c r="L485" s="16">
        <v>1048.0999999999999</v>
      </c>
      <c r="M485" s="15">
        <v>620.70000000000005</v>
      </c>
      <c r="N485" s="16">
        <v>13950.8</v>
      </c>
      <c r="O485" s="16">
        <v>2729.9</v>
      </c>
      <c r="P485" s="15">
        <v>673.8</v>
      </c>
      <c r="Q485" s="16">
        <v>2056</v>
      </c>
      <c r="R485" s="15">
        <v>893.3</v>
      </c>
      <c r="S485" s="16">
        <v>1100.7</v>
      </c>
      <c r="T485" s="15">
        <v>793.2</v>
      </c>
      <c r="U485" s="15">
        <v>307.5</v>
      </c>
      <c r="V485" s="16">
        <v>1386.3</v>
      </c>
      <c r="W485" s="15">
        <v>726.2</v>
      </c>
      <c r="X485" s="16">
        <v>1292.0999999999999</v>
      </c>
      <c r="Y485" s="16">
        <v>2307.9</v>
      </c>
      <c r="Z485" s="15">
        <v>722.3</v>
      </c>
      <c r="AA485" s="16">
        <v>1169.4000000000001</v>
      </c>
      <c r="AB485" s="15">
        <v>738.6</v>
      </c>
      <c r="AC485" s="15">
        <v>884.2</v>
      </c>
      <c r="AD485" s="15" t="s">
        <v>228</v>
      </c>
    </row>
    <row r="486" spans="1:30" x14ac:dyDescent="0.35">
      <c r="A486" s="10">
        <v>42491</v>
      </c>
      <c r="B486" s="16">
        <v>18079.8</v>
      </c>
      <c r="C486" s="16">
        <v>3888.9</v>
      </c>
      <c r="D486" s="15">
        <v>310.5</v>
      </c>
      <c r="E486" s="15">
        <v>320.89999999999998</v>
      </c>
      <c r="F486" s="15">
        <v>45.7</v>
      </c>
      <c r="G486" s="15">
        <v>23.7</v>
      </c>
      <c r="H486" s="15">
        <v>251.5</v>
      </c>
      <c r="I486" s="15">
        <v>136.9</v>
      </c>
      <c r="J486" s="16">
        <v>1412.7</v>
      </c>
      <c r="K486" s="16">
        <v>1707.9</v>
      </c>
      <c r="L486" s="16">
        <v>1040.8</v>
      </c>
      <c r="M486" s="15">
        <v>667.2</v>
      </c>
      <c r="N486" s="16">
        <v>14190.9</v>
      </c>
      <c r="O486" s="16">
        <v>2728.4</v>
      </c>
      <c r="P486" s="15">
        <v>678.8</v>
      </c>
      <c r="Q486" s="16">
        <v>2049.6</v>
      </c>
      <c r="R486" s="15">
        <v>911.9</v>
      </c>
      <c r="S486" s="16">
        <v>1109.0999999999999</v>
      </c>
      <c r="T486" s="15">
        <v>802.8</v>
      </c>
      <c r="U486" s="15">
        <v>306.3</v>
      </c>
      <c r="V486" s="16">
        <v>1383.7</v>
      </c>
      <c r="W486" s="15">
        <v>789.8</v>
      </c>
      <c r="X486" s="16">
        <v>1289.2</v>
      </c>
      <c r="Y486" s="16">
        <v>2305</v>
      </c>
      <c r="Z486" s="15">
        <v>778.9</v>
      </c>
      <c r="AA486" s="16">
        <v>1191.5</v>
      </c>
      <c r="AB486" s="15">
        <v>765.9</v>
      </c>
      <c r="AC486" s="15">
        <v>937.5</v>
      </c>
      <c r="AD486" s="15" t="s">
        <v>228</v>
      </c>
    </row>
    <row r="487" spans="1:30" x14ac:dyDescent="0.35">
      <c r="A487" s="10">
        <v>42522</v>
      </c>
      <c r="B487" s="16">
        <v>18241.3</v>
      </c>
      <c r="C487" s="16">
        <v>3914.6</v>
      </c>
      <c r="D487" s="15">
        <v>304.60000000000002</v>
      </c>
      <c r="E487" s="15">
        <v>327</v>
      </c>
      <c r="F487" s="15">
        <v>53.9</v>
      </c>
      <c r="G487" s="15">
        <v>21.6</v>
      </c>
      <c r="H487" s="15">
        <v>251.5</v>
      </c>
      <c r="I487" s="15">
        <v>137.19999999999999</v>
      </c>
      <c r="J487" s="16">
        <v>1428.6</v>
      </c>
      <c r="K487" s="16">
        <v>1717.2</v>
      </c>
      <c r="L487" s="16">
        <v>1051.2</v>
      </c>
      <c r="M487" s="15">
        <v>666</v>
      </c>
      <c r="N487" s="16">
        <v>14326.7</v>
      </c>
      <c r="O487" s="16">
        <v>2746.3</v>
      </c>
      <c r="P487" s="15">
        <v>682.2</v>
      </c>
      <c r="Q487" s="16">
        <v>2064.1</v>
      </c>
      <c r="R487" s="15">
        <v>917.1</v>
      </c>
      <c r="S487" s="16">
        <v>1120</v>
      </c>
      <c r="T487" s="15">
        <v>808.6</v>
      </c>
      <c r="U487" s="15">
        <v>311.5</v>
      </c>
      <c r="V487" s="16">
        <v>1401.8</v>
      </c>
      <c r="W487" s="15">
        <v>804.9</v>
      </c>
      <c r="X487" s="16">
        <v>1270.5</v>
      </c>
      <c r="Y487" s="16">
        <v>2322.3000000000002</v>
      </c>
      <c r="Z487" s="15">
        <v>802.6</v>
      </c>
      <c r="AA487" s="16">
        <v>1226.5999999999999</v>
      </c>
      <c r="AB487" s="15">
        <v>773.4</v>
      </c>
      <c r="AC487" s="15">
        <v>941.1</v>
      </c>
      <c r="AD487" s="15" t="s">
        <v>228</v>
      </c>
    </row>
    <row r="488" spans="1:30" x14ac:dyDescent="0.35">
      <c r="A488" s="10">
        <v>42552</v>
      </c>
      <c r="B488" s="16">
        <v>18135</v>
      </c>
      <c r="C488" s="16">
        <v>3960.5</v>
      </c>
      <c r="D488" s="15">
        <v>321</v>
      </c>
      <c r="E488" s="15">
        <v>320.8</v>
      </c>
      <c r="F488" s="15">
        <v>57.6</v>
      </c>
      <c r="G488" s="15">
        <v>14.9</v>
      </c>
      <c r="H488" s="15">
        <v>248.2</v>
      </c>
      <c r="I488" s="15">
        <v>137.19999999999999</v>
      </c>
      <c r="J488" s="16">
        <v>1451.4</v>
      </c>
      <c r="K488" s="16">
        <v>1730.1</v>
      </c>
      <c r="L488" s="16">
        <v>1038.8</v>
      </c>
      <c r="M488" s="15">
        <v>691.3</v>
      </c>
      <c r="N488" s="16">
        <v>14174.6</v>
      </c>
      <c r="O488" s="16">
        <v>2747.6</v>
      </c>
      <c r="P488" s="15">
        <v>671.1</v>
      </c>
      <c r="Q488" s="16">
        <v>2076.5</v>
      </c>
      <c r="R488" s="15">
        <v>902.2</v>
      </c>
      <c r="S488" s="16">
        <v>1121.9000000000001</v>
      </c>
      <c r="T488" s="15">
        <v>798.9</v>
      </c>
      <c r="U488" s="15">
        <v>323</v>
      </c>
      <c r="V488" s="16">
        <v>1387</v>
      </c>
      <c r="W488" s="15">
        <v>814.5</v>
      </c>
      <c r="X488" s="16">
        <v>1036.9000000000001</v>
      </c>
      <c r="Y488" s="16">
        <v>2355</v>
      </c>
      <c r="Z488" s="15">
        <v>845.8</v>
      </c>
      <c r="AA488" s="16">
        <v>1250.4000000000001</v>
      </c>
      <c r="AB488" s="15">
        <v>777.8</v>
      </c>
      <c r="AC488" s="15">
        <v>935.6</v>
      </c>
      <c r="AD488" s="15" t="s">
        <v>228</v>
      </c>
    </row>
    <row r="489" spans="1:30" x14ac:dyDescent="0.35">
      <c r="A489" s="10">
        <v>42583</v>
      </c>
      <c r="B489" s="16">
        <v>18133.599999999999</v>
      </c>
      <c r="C489" s="16">
        <v>3979.9</v>
      </c>
      <c r="D489" s="15">
        <v>318.89999999999998</v>
      </c>
      <c r="E489" s="15">
        <v>326.2</v>
      </c>
      <c r="F489" s="15">
        <v>54.1</v>
      </c>
      <c r="G489" s="15">
        <v>15.9</v>
      </c>
      <c r="H489" s="15">
        <v>256.2</v>
      </c>
      <c r="I489" s="15">
        <v>136.19999999999999</v>
      </c>
      <c r="J489" s="16">
        <v>1457.6</v>
      </c>
      <c r="K489" s="16">
        <v>1741</v>
      </c>
      <c r="L489" s="16">
        <v>1055.5999999999999</v>
      </c>
      <c r="M489" s="15">
        <v>685.4</v>
      </c>
      <c r="N489" s="16">
        <v>14153.7</v>
      </c>
      <c r="O489" s="16">
        <v>2752.8</v>
      </c>
      <c r="P489" s="15">
        <v>665.5</v>
      </c>
      <c r="Q489" s="16">
        <v>2087.3000000000002</v>
      </c>
      <c r="R489" s="15">
        <v>902.3</v>
      </c>
      <c r="S489" s="16">
        <v>1124.2</v>
      </c>
      <c r="T489" s="15">
        <v>795.2</v>
      </c>
      <c r="U489" s="15">
        <v>329</v>
      </c>
      <c r="V489" s="16">
        <v>1369.2</v>
      </c>
      <c r="W489" s="15">
        <v>808.5</v>
      </c>
      <c r="X489" s="16">
        <v>1026.3</v>
      </c>
      <c r="Y489" s="16">
        <v>2358.3000000000002</v>
      </c>
      <c r="Z489" s="15">
        <v>844.8</v>
      </c>
      <c r="AA489" s="16">
        <v>1241.4000000000001</v>
      </c>
      <c r="AB489" s="15">
        <v>782</v>
      </c>
      <c r="AC489" s="15">
        <v>943.9</v>
      </c>
      <c r="AD489" s="15" t="s">
        <v>228</v>
      </c>
    </row>
    <row r="490" spans="1:30" x14ac:dyDescent="0.35">
      <c r="A490" s="10">
        <v>42614</v>
      </c>
      <c r="B490" s="16">
        <v>18029.3</v>
      </c>
      <c r="C490" s="16">
        <v>3918.5</v>
      </c>
      <c r="D490" s="15">
        <v>303.10000000000002</v>
      </c>
      <c r="E490" s="15">
        <v>320.5</v>
      </c>
      <c r="F490" s="15">
        <v>51</v>
      </c>
      <c r="G490" s="15">
        <v>14.6</v>
      </c>
      <c r="H490" s="15">
        <v>254.9</v>
      </c>
      <c r="I490" s="15">
        <v>133.80000000000001</v>
      </c>
      <c r="J490" s="16">
        <v>1447.7</v>
      </c>
      <c r="K490" s="16">
        <v>1713.5</v>
      </c>
      <c r="L490" s="16">
        <v>1022.2</v>
      </c>
      <c r="M490" s="15">
        <v>691.3</v>
      </c>
      <c r="N490" s="16">
        <v>14110.8</v>
      </c>
      <c r="O490" s="16">
        <v>2697.7</v>
      </c>
      <c r="P490" s="15">
        <v>651</v>
      </c>
      <c r="Q490" s="16">
        <v>2046.6</v>
      </c>
      <c r="R490" s="15">
        <v>915.5</v>
      </c>
      <c r="S490" s="16">
        <v>1108.4000000000001</v>
      </c>
      <c r="T490" s="15">
        <v>790</v>
      </c>
      <c r="U490" s="15">
        <v>318.39999999999998</v>
      </c>
      <c r="V490" s="16">
        <v>1343.9</v>
      </c>
      <c r="W490" s="15">
        <v>792</v>
      </c>
      <c r="X490" s="16">
        <v>1265.4000000000001</v>
      </c>
      <c r="Y490" s="16">
        <v>2325.6</v>
      </c>
      <c r="Z490" s="15">
        <v>779.8</v>
      </c>
      <c r="AA490" s="16">
        <v>1189.8</v>
      </c>
      <c r="AB490" s="15">
        <v>762.1</v>
      </c>
      <c r="AC490" s="15">
        <v>930.5</v>
      </c>
      <c r="AD490" s="15" t="s">
        <v>228</v>
      </c>
    </row>
    <row r="491" spans="1:30" x14ac:dyDescent="0.35">
      <c r="A491" s="10">
        <v>42644</v>
      </c>
      <c r="B491" s="16">
        <v>18087.400000000001</v>
      </c>
      <c r="C491" s="16">
        <v>3916.4</v>
      </c>
      <c r="D491" s="15">
        <v>292.3</v>
      </c>
      <c r="E491" s="15">
        <v>326.39999999999998</v>
      </c>
      <c r="F491" s="15">
        <v>52.4</v>
      </c>
      <c r="G491" s="15">
        <v>12.8</v>
      </c>
      <c r="H491" s="15">
        <v>261.2</v>
      </c>
      <c r="I491" s="15">
        <v>132.6</v>
      </c>
      <c r="J491" s="16">
        <v>1460</v>
      </c>
      <c r="K491" s="16">
        <v>1705.1</v>
      </c>
      <c r="L491" s="16">
        <v>1009.5</v>
      </c>
      <c r="M491" s="15">
        <v>695.6</v>
      </c>
      <c r="N491" s="16">
        <v>14171</v>
      </c>
      <c r="O491" s="16">
        <v>2735.9</v>
      </c>
      <c r="P491" s="15">
        <v>672.2</v>
      </c>
      <c r="Q491" s="16">
        <v>2063.6</v>
      </c>
      <c r="R491" s="15">
        <v>918</v>
      </c>
      <c r="S491" s="16">
        <v>1116.8</v>
      </c>
      <c r="T491" s="15">
        <v>796</v>
      </c>
      <c r="U491" s="15">
        <v>320.8</v>
      </c>
      <c r="V491" s="16">
        <v>1349.1</v>
      </c>
      <c r="W491" s="15">
        <v>760.4</v>
      </c>
      <c r="X491" s="16">
        <v>1316.9</v>
      </c>
      <c r="Y491" s="16">
        <v>2324.3000000000002</v>
      </c>
      <c r="Z491" s="15">
        <v>759.3</v>
      </c>
      <c r="AA491" s="16">
        <v>1179.7</v>
      </c>
      <c r="AB491" s="15">
        <v>778.2</v>
      </c>
      <c r="AC491" s="15">
        <v>932.4</v>
      </c>
      <c r="AD491" s="15" t="s">
        <v>228</v>
      </c>
    </row>
    <row r="492" spans="1:30" x14ac:dyDescent="0.35">
      <c r="A492" s="10">
        <v>42675</v>
      </c>
      <c r="B492" s="16">
        <v>18019.7</v>
      </c>
      <c r="C492" s="16">
        <v>3843.8</v>
      </c>
      <c r="D492" s="15">
        <v>284.7</v>
      </c>
      <c r="E492" s="15">
        <v>321.7</v>
      </c>
      <c r="F492" s="15">
        <v>50.6</v>
      </c>
      <c r="G492" s="15">
        <v>10.9</v>
      </c>
      <c r="H492" s="15">
        <v>260.3</v>
      </c>
      <c r="I492" s="15">
        <v>134.69999999999999</v>
      </c>
      <c r="J492" s="16">
        <v>1415.9</v>
      </c>
      <c r="K492" s="16">
        <v>1686.8</v>
      </c>
      <c r="L492" s="16">
        <v>1013.6</v>
      </c>
      <c r="M492" s="15">
        <v>673.1</v>
      </c>
      <c r="N492" s="16">
        <v>14175.9</v>
      </c>
      <c r="O492" s="16">
        <v>2752.3</v>
      </c>
      <c r="P492" s="15">
        <v>669.5</v>
      </c>
      <c r="Q492" s="16">
        <v>2082.8000000000002</v>
      </c>
      <c r="R492" s="15">
        <v>905.8</v>
      </c>
      <c r="S492" s="16">
        <v>1131</v>
      </c>
      <c r="T492" s="15">
        <v>811.8</v>
      </c>
      <c r="U492" s="15">
        <v>319.2</v>
      </c>
      <c r="V492" s="16">
        <v>1349.3</v>
      </c>
      <c r="W492" s="15">
        <v>746.4</v>
      </c>
      <c r="X492" s="16">
        <v>1313.4</v>
      </c>
      <c r="Y492" s="16">
        <v>2317.5</v>
      </c>
      <c r="Z492" s="15">
        <v>756.6</v>
      </c>
      <c r="AA492" s="16">
        <v>1175.9000000000001</v>
      </c>
      <c r="AB492" s="15">
        <v>788</v>
      </c>
      <c r="AC492" s="15">
        <v>939.6</v>
      </c>
      <c r="AD492" s="15" t="s">
        <v>228</v>
      </c>
    </row>
    <row r="493" spans="1:30" x14ac:dyDescent="0.35">
      <c r="A493" s="10">
        <v>42705</v>
      </c>
      <c r="B493" s="16">
        <v>17979.599999999999</v>
      </c>
      <c r="C493" s="16">
        <v>3764.1</v>
      </c>
      <c r="D493" s="15">
        <v>274.5</v>
      </c>
      <c r="E493" s="15">
        <v>316</v>
      </c>
      <c r="F493" s="15">
        <v>49.2</v>
      </c>
      <c r="G493" s="15">
        <v>11.9</v>
      </c>
      <c r="H493" s="15">
        <v>254.9</v>
      </c>
      <c r="I493" s="15">
        <v>137.1</v>
      </c>
      <c r="J493" s="16">
        <v>1359.9</v>
      </c>
      <c r="K493" s="16">
        <v>1676.6</v>
      </c>
      <c r="L493" s="16">
        <v>1000.1</v>
      </c>
      <c r="M493" s="15">
        <v>676.5</v>
      </c>
      <c r="N493" s="16">
        <v>14215.5</v>
      </c>
      <c r="O493" s="16">
        <v>2782.8</v>
      </c>
      <c r="P493" s="15">
        <v>679.5</v>
      </c>
      <c r="Q493" s="16">
        <v>2103.1999999999998</v>
      </c>
      <c r="R493" s="15">
        <v>901.7</v>
      </c>
      <c r="S493" s="16">
        <v>1131.4000000000001</v>
      </c>
      <c r="T493" s="15">
        <v>825.7</v>
      </c>
      <c r="U493" s="15">
        <v>305.7</v>
      </c>
      <c r="V493" s="16">
        <v>1378.3</v>
      </c>
      <c r="W493" s="15">
        <v>718.4</v>
      </c>
      <c r="X493" s="16">
        <v>1321.2</v>
      </c>
      <c r="Y493" s="16">
        <v>2332.1</v>
      </c>
      <c r="Z493" s="15">
        <v>749.1</v>
      </c>
      <c r="AA493" s="16">
        <v>1169.2</v>
      </c>
      <c r="AB493" s="15">
        <v>787.2</v>
      </c>
      <c r="AC493" s="15">
        <v>944.2</v>
      </c>
      <c r="AD493" s="15" t="s">
        <v>228</v>
      </c>
    </row>
    <row r="494" spans="1:30" x14ac:dyDescent="0.35">
      <c r="A494" s="10">
        <v>42736</v>
      </c>
      <c r="B494" s="16">
        <v>17818.2</v>
      </c>
      <c r="C494" s="16">
        <v>3661.7</v>
      </c>
      <c r="D494" s="15">
        <v>269.10000000000002</v>
      </c>
      <c r="E494" s="15">
        <v>319.5</v>
      </c>
      <c r="F494" s="15">
        <v>48.7</v>
      </c>
      <c r="G494" s="15">
        <v>12.5</v>
      </c>
      <c r="H494" s="15">
        <v>258.2</v>
      </c>
      <c r="I494" s="15">
        <v>134.19999999999999</v>
      </c>
      <c r="J494" s="16">
        <v>1294.9000000000001</v>
      </c>
      <c r="K494" s="16">
        <v>1644.1</v>
      </c>
      <c r="L494" s="15">
        <v>990.2</v>
      </c>
      <c r="M494" s="15">
        <v>653.9</v>
      </c>
      <c r="N494" s="16">
        <v>14156.5</v>
      </c>
      <c r="O494" s="16">
        <v>2716.6</v>
      </c>
      <c r="P494" s="15">
        <v>695</v>
      </c>
      <c r="Q494" s="16">
        <v>2021.6</v>
      </c>
      <c r="R494" s="15">
        <v>901.1</v>
      </c>
      <c r="S494" s="16">
        <v>1137.5999999999999</v>
      </c>
      <c r="T494" s="15">
        <v>826.6</v>
      </c>
      <c r="U494" s="15">
        <v>311</v>
      </c>
      <c r="V494" s="16">
        <v>1384.1</v>
      </c>
      <c r="W494" s="15">
        <v>717.2</v>
      </c>
      <c r="X494" s="16">
        <v>1326</v>
      </c>
      <c r="Y494" s="16">
        <v>2346.5</v>
      </c>
      <c r="Z494" s="15">
        <v>742.5</v>
      </c>
      <c r="AA494" s="16">
        <v>1159</v>
      </c>
      <c r="AB494" s="15">
        <v>773.6</v>
      </c>
      <c r="AC494" s="15">
        <v>952.3</v>
      </c>
      <c r="AD494" s="15" t="s">
        <v>228</v>
      </c>
    </row>
    <row r="495" spans="1:30" x14ac:dyDescent="0.35">
      <c r="A495" s="10">
        <v>42767</v>
      </c>
      <c r="B495" s="16">
        <v>17850.099999999999</v>
      </c>
      <c r="C495" s="16">
        <v>3647</v>
      </c>
      <c r="D495" s="15">
        <v>265.7</v>
      </c>
      <c r="E495" s="15">
        <v>313.89999999999998</v>
      </c>
      <c r="F495" s="15">
        <v>44.9</v>
      </c>
      <c r="G495" s="15">
        <v>14.4</v>
      </c>
      <c r="H495" s="15">
        <v>254.6</v>
      </c>
      <c r="I495" s="15">
        <v>134.19999999999999</v>
      </c>
      <c r="J495" s="16">
        <v>1285.3</v>
      </c>
      <c r="K495" s="16">
        <v>1647.8</v>
      </c>
      <c r="L495" s="15">
        <v>989.1</v>
      </c>
      <c r="M495" s="15">
        <v>658.8</v>
      </c>
      <c r="N495" s="16">
        <v>14203.1</v>
      </c>
      <c r="O495" s="16">
        <v>2725.8</v>
      </c>
      <c r="P495" s="15">
        <v>696</v>
      </c>
      <c r="Q495" s="16">
        <v>2029.8</v>
      </c>
      <c r="R495" s="15">
        <v>910.5</v>
      </c>
      <c r="S495" s="16">
        <v>1149.3</v>
      </c>
      <c r="T495" s="15">
        <v>831.9</v>
      </c>
      <c r="U495" s="15">
        <v>317.5</v>
      </c>
      <c r="V495" s="16">
        <v>1387</v>
      </c>
      <c r="W495" s="15">
        <v>724</v>
      </c>
      <c r="X495" s="16">
        <v>1328.9</v>
      </c>
      <c r="Y495" s="16">
        <v>2347.4</v>
      </c>
      <c r="Z495" s="15">
        <v>740.3</v>
      </c>
      <c r="AA495" s="16">
        <v>1170.7</v>
      </c>
      <c r="AB495" s="15">
        <v>764</v>
      </c>
      <c r="AC495" s="15">
        <v>955.3</v>
      </c>
      <c r="AD495" s="15" t="s">
        <v>228</v>
      </c>
    </row>
    <row r="496" spans="1:30" x14ac:dyDescent="0.35">
      <c r="A496" s="10">
        <v>42795</v>
      </c>
      <c r="B496" s="16">
        <v>17874.5</v>
      </c>
      <c r="C496" s="16">
        <v>3659.7</v>
      </c>
      <c r="D496" s="15">
        <v>263.7</v>
      </c>
      <c r="E496" s="15">
        <v>310.3</v>
      </c>
      <c r="F496" s="15">
        <v>43.8</v>
      </c>
      <c r="G496" s="15">
        <v>13.2</v>
      </c>
      <c r="H496" s="15">
        <v>253.4</v>
      </c>
      <c r="I496" s="15">
        <v>131.1</v>
      </c>
      <c r="J496" s="16">
        <v>1287.3</v>
      </c>
      <c r="K496" s="16">
        <v>1667.3</v>
      </c>
      <c r="L496" s="16">
        <v>1016.6</v>
      </c>
      <c r="M496" s="15">
        <v>650.70000000000005</v>
      </c>
      <c r="N496" s="16">
        <v>14214.7</v>
      </c>
      <c r="O496" s="16">
        <v>2750.4</v>
      </c>
      <c r="P496" s="15">
        <v>696.4</v>
      </c>
      <c r="Q496" s="16">
        <v>2054</v>
      </c>
      <c r="R496" s="15">
        <v>905.2</v>
      </c>
      <c r="S496" s="16">
        <v>1153.0999999999999</v>
      </c>
      <c r="T496" s="15">
        <v>837.8</v>
      </c>
      <c r="U496" s="15">
        <v>315.3</v>
      </c>
      <c r="V496" s="16">
        <v>1399.7</v>
      </c>
      <c r="W496" s="15">
        <v>740</v>
      </c>
      <c r="X496" s="16">
        <v>1304.3</v>
      </c>
      <c r="Y496" s="16">
        <v>2338</v>
      </c>
      <c r="Z496" s="15">
        <v>749.8</v>
      </c>
      <c r="AA496" s="16">
        <v>1167.9000000000001</v>
      </c>
      <c r="AB496" s="15">
        <v>762</v>
      </c>
      <c r="AC496" s="15">
        <v>944.4</v>
      </c>
      <c r="AD496" s="15" t="s">
        <v>228</v>
      </c>
    </row>
    <row r="497" spans="1:30" x14ac:dyDescent="0.35">
      <c r="A497" s="10">
        <v>42826</v>
      </c>
      <c r="B497" s="16">
        <v>17954.8</v>
      </c>
      <c r="C497" s="16">
        <v>3724.6</v>
      </c>
      <c r="D497" s="15">
        <v>276.3</v>
      </c>
      <c r="E497" s="15">
        <v>307.39999999999998</v>
      </c>
      <c r="F497" s="15">
        <v>38.299999999999997</v>
      </c>
      <c r="G497" s="15">
        <v>17</v>
      </c>
      <c r="H497" s="15">
        <v>252.1</v>
      </c>
      <c r="I497" s="15">
        <v>129.69999999999999</v>
      </c>
      <c r="J497" s="16">
        <v>1324</v>
      </c>
      <c r="K497" s="16">
        <v>1687.2</v>
      </c>
      <c r="L497" s="16">
        <v>1011.9</v>
      </c>
      <c r="M497" s="15">
        <v>675.3</v>
      </c>
      <c r="N497" s="16">
        <v>14230.1</v>
      </c>
      <c r="O497" s="16">
        <v>2749.1</v>
      </c>
      <c r="P497" s="15">
        <v>681.8</v>
      </c>
      <c r="Q497" s="16">
        <v>2067.3000000000002</v>
      </c>
      <c r="R497" s="15">
        <v>906.5</v>
      </c>
      <c r="S497" s="16">
        <v>1160.0999999999999</v>
      </c>
      <c r="T497" s="15">
        <v>830.4</v>
      </c>
      <c r="U497" s="15">
        <v>329.7</v>
      </c>
      <c r="V497" s="16">
        <v>1404.8</v>
      </c>
      <c r="W497" s="15">
        <v>734.4</v>
      </c>
      <c r="X497" s="16">
        <v>1330.8</v>
      </c>
      <c r="Y497" s="16">
        <v>2344.1999999999998</v>
      </c>
      <c r="Z497" s="15">
        <v>726.5</v>
      </c>
      <c r="AA497" s="16">
        <v>1168.3</v>
      </c>
      <c r="AB497" s="15">
        <v>763.2</v>
      </c>
      <c r="AC497" s="15">
        <v>942.2</v>
      </c>
      <c r="AD497" s="15" t="s">
        <v>228</v>
      </c>
    </row>
    <row r="498" spans="1:30" x14ac:dyDescent="0.35">
      <c r="A498" s="10">
        <v>42856</v>
      </c>
      <c r="B498" s="16">
        <v>18434.2</v>
      </c>
      <c r="C498" s="16">
        <v>3921.8</v>
      </c>
      <c r="D498" s="15">
        <v>296.2</v>
      </c>
      <c r="E498" s="15">
        <v>324.89999999999998</v>
      </c>
      <c r="F498" s="15">
        <v>39.700000000000003</v>
      </c>
      <c r="G498" s="15">
        <v>28.7</v>
      </c>
      <c r="H498" s="15">
        <v>256.60000000000002</v>
      </c>
      <c r="I498" s="15">
        <v>133.69999999999999</v>
      </c>
      <c r="J498" s="16">
        <v>1418.8</v>
      </c>
      <c r="K498" s="16">
        <v>1748.1</v>
      </c>
      <c r="L498" s="16">
        <v>1056.7</v>
      </c>
      <c r="M498" s="15">
        <v>691.4</v>
      </c>
      <c r="N498" s="16">
        <v>14512.4</v>
      </c>
      <c r="O498" s="16">
        <v>2803.5</v>
      </c>
      <c r="P498" s="15">
        <v>665.2</v>
      </c>
      <c r="Q498" s="16">
        <v>2138.3000000000002</v>
      </c>
      <c r="R498" s="15">
        <v>954.3</v>
      </c>
      <c r="S498" s="16">
        <v>1154.2</v>
      </c>
      <c r="T498" s="15">
        <v>812.6</v>
      </c>
      <c r="U498" s="15">
        <v>341.5</v>
      </c>
      <c r="V498" s="16">
        <v>1427.1</v>
      </c>
      <c r="W498" s="15">
        <v>783.1</v>
      </c>
      <c r="X498" s="16">
        <v>1308.0999999999999</v>
      </c>
      <c r="Y498" s="16">
        <v>2379.3000000000002</v>
      </c>
      <c r="Z498" s="15">
        <v>762</v>
      </c>
      <c r="AA498" s="16">
        <v>1211.5999999999999</v>
      </c>
      <c r="AB498" s="15">
        <v>766.3</v>
      </c>
      <c r="AC498" s="15">
        <v>963</v>
      </c>
      <c r="AD498" s="15" t="s">
        <v>228</v>
      </c>
    </row>
    <row r="499" spans="1:30" x14ac:dyDescent="0.35">
      <c r="A499" s="10">
        <v>42887</v>
      </c>
      <c r="B499" s="16">
        <v>18622.3</v>
      </c>
      <c r="C499" s="16">
        <v>3995.4</v>
      </c>
      <c r="D499" s="15">
        <v>303.89999999999998</v>
      </c>
      <c r="E499" s="15">
        <v>330.5</v>
      </c>
      <c r="F499" s="15">
        <v>49.6</v>
      </c>
      <c r="G499" s="15">
        <v>26.5</v>
      </c>
      <c r="H499" s="15">
        <v>254.4</v>
      </c>
      <c r="I499" s="15">
        <v>136.5</v>
      </c>
      <c r="J499" s="16">
        <v>1459.2</v>
      </c>
      <c r="K499" s="16">
        <v>1765.3</v>
      </c>
      <c r="L499" s="16">
        <v>1053.3</v>
      </c>
      <c r="M499" s="15">
        <v>712</v>
      </c>
      <c r="N499" s="16">
        <v>14626.9</v>
      </c>
      <c r="O499" s="16">
        <v>2802.4</v>
      </c>
      <c r="P499" s="15">
        <v>656.2</v>
      </c>
      <c r="Q499" s="16">
        <v>2146.1999999999998</v>
      </c>
      <c r="R499" s="15">
        <v>948.2</v>
      </c>
      <c r="S499" s="16">
        <v>1166.5999999999999</v>
      </c>
      <c r="T499" s="15">
        <v>814.3</v>
      </c>
      <c r="U499" s="15">
        <v>352.2</v>
      </c>
      <c r="V499" s="16">
        <v>1468.2</v>
      </c>
      <c r="W499" s="15">
        <v>775.5</v>
      </c>
      <c r="X499" s="16">
        <v>1297</v>
      </c>
      <c r="Y499" s="16">
        <v>2399.8000000000002</v>
      </c>
      <c r="Z499" s="15">
        <v>788.1</v>
      </c>
      <c r="AA499" s="16">
        <v>1225.2</v>
      </c>
      <c r="AB499" s="15">
        <v>778.8</v>
      </c>
      <c r="AC499" s="15">
        <v>977.1</v>
      </c>
      <c r="AD499" s="15" t="s">
        <v>228</v>
      </c>
    </row>
    <row r="500" spans="1:30" x14ac:dyDescent="0.35">
      <c r="A500" s="10">
        <v>42917</v>
      </c>
      <c r="B500" s="16">
        <v>18565.400000000001</v>
      </c>
      <c r="C500" s="16">
        <v>4049.5</v>
      </c>
      <c r="D500" s="15">
        <v>308.39999999999998</v>
      </c>
      <c r="E500" s="15">
        <v>339.4</v>
      </c>
      <c r="F500" s="15">
        <v>56.3</v>
      </c>
      <c r="G500" s="15">
        <v>22.6</v>
      </c>
      <c r="H500" s="15">
        <v>260.5</v>
      </c>
      <c r="I500" s="15">
        <v>136.69999999999999</v>
      </c>
      <c r="J500" s="16">
        <v>1481</v>
      </c>
      <c r="K500" s="16">
        <v>1784.1</v>
      </c>
      <c r="L500" s="16">
        <v>1047</v>
      </c>
      <c r="M500" s="15">
        <v>737.1</v>
      </c>
      <c r="N500" s="16">
        <v>14515.9</v>
      </c>
      <c r="O500" s="16">
        <v>2843.6</v>
      </c>
      <c r="P500" s="15">
        <v>647</v>
      </c>
      <c r="Q500" s="16">
        <v>2196.6</v>
      </c>
      <c r="R500" s="15">
        <v>940.3</v>
      </c>
      <c r="S500" s="16">
        <v>1163.7</v>
      </c>
      <c r="T500" s="15">
        <v>814.9</v>
      </c>
      <c r="U500" s="15">
        <v>348.9</v>
      </c>
      <c r="V500" s="16">
        <v>1469.6</v>
      </c>
      <c r="W500" s="15">
        <v>785.9</v>
      </c>
      <c r="X500" s="16">
        <v>1018.1</v>
      </c>
      <c r="Y500" s="16">
        <v>2415.6</v>
      </c>
      <c r="Z500" s="15">
        <v>862.6</v>
      </c>
      <c r="AA500" s="16">
        <v>1264.7</v>
      </c>
      <c r="AB500" s="15">
        <v>773.8</v>
      </c>
      <c r="AC500" s="15">
        <v>977.8</v>
      </c>
      <c r="AD500" s="15" t="s">
        <v>228</v>
      </c>
    </row>
    <row r="501" spans="1:30" x14ac:dyDescent="0.35">
      <c r="A501" s="10">
        <v>42948</v>
      </c>
      <c r="B501" s="16">
        <v>18546.2</v>
      </c>
      <c r="C501" s="16">
        <v>4047.1</v>
      </c>
      <c r="D501" s="15">
        <v>312.89999999999998</v>
      </c>
      <c r="E501" s="15">
        <v>332.4</v>
      </c>
      <c r="F501" s="15">
        <v>53.6</v>
      </c>
      <c r="G501" s="15">
        <v>16.600000000000001</v>
      </c>
      <c r="H501" s="15">
        <v>262.10000000000002</v>
      </c>
      <c r="I501" s="15">
        <v>134.30000000000001</v>
      </c>
      <c r="J501" s="16">
        <v>1488.8</v>
      </c>
      <c r="K501" s="16">
        <v>1778.8</v>
      </c>
      <c r="L501" s="16">
        <v>1071.3</v>
      </c>
      <c r="M501" s="15">
        <v>707.4</v>
      </c>
      <c r="N501" s="16">
        <v>14499.1</v>
      </c>
      <c r="O501" s="16">
        <v>2836.6</v>
      </c>
      <c r="P501" s="15">
        <v>629.5</v>
      </c>
      <c r="Q501" s="16">
        <v>2207.1999999999998</v>
      </c>
      <c r="R501" s="15">
        <v>944.4</v>
      </c>
      <c r="S501" s="16">
        <v>1181.5</v>
      </c>
      <c r="T501" s="15">
        <v>835.1</v>
      </c>
      <c r="U501" s="15">
        <v>346.4</v>
      </c>
      <c r="V501" s="16">
        <v>1471.8</v>
      </c>
      <c r="W501" s="15">
        <v>787.1</v>
      </c>
      <c r="X501" s="16">
        <v>1015.7</v>
      </c>
      <c r="Y501" s="16">
        <v>2406.1</v>
      </c>
      <c r="Z501" s="15">
        <v>860.8</v>
      </c>
      <c r="AA501" s="16">
        <v>1257.5</v>
      </c>
      <c r="AB501" s="15">
        <v>759.3</v>
      </c>
      <c r="AC501" s="15">
        <v>978.1</v>
      </c>
      <c r="AD501" s="15" t="s">
        <v>228</v>
      </c>
    </row>
    <row r="502" spans="1:30" x14ac:dyDescent="0.35">
      <c r="A502" s="10">
        <v>42979</v>
      </c>
      <c r="B502" s="16">
        <v>18385</v>
      </c>
      <c r="C502" s="16">
        <v>3980.2</v>
      </c>
      <c r="D502" s="15">
        <v>298.89999999999998</v>
      </c>
      <c r="E502" s="15">
        <v>330</v>
      </c>
      <c r="F502" s="15">
        <v>52.8</v>
      </c>
      <c r="G502" s="15">
        <v>16.600000000000001</v>
      </c>
      <c r="H502" s="15">
        <v>260.60000000000002</v>
      </c>
      <c r="I502" s="15">
        <v>129.69999999999999</v>
      </c>
      <c r="J502" s="16">
        <v>1476.5</v>
      </c>
      <c r="K502" s="16">
        <v>1745.1</v>
      </c>
      <c r="L502" s="16">
        <v>1066</v>
      </c>
      <c r="M502" s="15">
        <v>679.1</v>
      </c>
      <c r="N502" s="16">
        <v>14404.8</v>
      </c>
      <c r="O502" s="16">
        <v>2796.8</v>
      </c>
      <c r="P502" s="15">
        <v>636.79999999999995</v>
      </c>
      <c r="Q502" s="16">
        <v>2160</v>
      </c>
      <c r="R502" s="15">
        <v>955.9</v>
      </c>
      <c r="S502" s="16">
        <v>1151.8</v>
      </c>
      <c r="T502" s="15">
        <v>813.9</v>
      </c>
      <c r="U502" s="15">
        <v>337.9</v>
      </c>
      <c r="V502" s="16">
        <v>1434.1</v>
      </c>
      <c r="W502" s="15">
        <v>760</v>
      </c>
      <c r="X502" s="16">
        <v>1269.5</v>
      </c>
      <c r="Y502" s="16">
        <v>2361.4</v>
      </c>
      <c r="Z502" s="15">
        <v>770.2</v>
      </c>
      <c r="AA502" s="16">
        <v>1208.3</v>
      </c>
      <c r="AB502" s="15">
        <v>748.5</v>
      </c>
      <c r="AC502" s="15">
        <v>948.3</v>
      </c>
      <c r="AD502" s="15" t="s">
        <v>228</v>
      </c>
    </row>
    <row r="503" spans="1:30" x14ac:dyDescent="0.35">
      <c r="A503" s="10">
        <v>43009</v>
      </c>
      <c r="B503" s="16">
        <v>18433.3</v>
      </c>
      <c r="C503" s="16">
        <v>3993.2</v>
      </c>
      <c r="D503" s="15">
        <v>295.8</v>
      </c>
      <c r="E503" s="15">
        <v>331.5</v>
      </c>
      <c r="F503" s="15">
        <v>52.7</v>
      </c>
      <c r="G503" s="15">
        <v>14.1</v>
      </c>
      <c r="H503" s="15">
        <v>264.7</v>
      </c>
      <c r="I503" s="15">
        <v>130.9</v>
      </c>
      <c r="J503" s="16">
        <v>1487.8</v>
      </c>
      <c r="K503" s="16">
        <v>1747.1</v>
      </c>
      <c r="L503" s="16">
        <v>1074.8</v>
      </c>
      <c r="M503" s="15">
        <v>672.3</v>
      </c>
      <c r="N503" s="16">
        <v>14440.1</v>
      </c>
      <c r="O503" s="16">
        <v>2790.5</v>
      </c>
      <c r="P503" s="15">
        <v>628.5</v>
      </c>
      <c r="Q503" s="16">
        <v>2162</v>
      </c>
      <c r="R503" s="15">
        <v>956.9</v>
      </c>
      <c r="S503" s="16">
        <v>1165</v>
      </c>
      <c r="T503" s="15">
        <v>819.6</v>
      </c>
      <c r="U503" s="15">
        <v>345.4</v>
      </c>
      <c r="V503" s="16">
        <v>1441.5</v>
      </c>
      <c r="W503" s="15">
        <v>741.1</v>
      </c>
      <c r="X503" s="16">
        <v>1308.2</v>
      </c>
      <c r="Y503" s="16">
        <v>2358.9</v>
      </c>
      <c r="Z503" s="15">
        <v>771.4</v>
      </c>
      <c r="AA503" s="16">
        <v>1195.2</v>
      </c>
      <c r="AB503" s="15">
        <v>769.5</v>
      </c>
      <c r="AC503" s="15">
        <v>942</v>
      </c>
      <c r="AD503" s="15" t="s">
        <v>228</v>
      </c>
    </row>
    <row r="504" spans="1:30" x14ac:dyDescent="0.35">
      <c r="A504" s="10">
        <v>43040</v>
      </c>
      <c r="B504" s="16">
        <v>18440</v>
      </c>
      <c r="C504" s="16">
        <v>3972.2</v>
      </c>
      <c r="D504" s="15">
        <v>278.8</v>
      </c>
      <c r="E504" s="15">
        <v>327.7</v>
      </c>
      <c r="F504" s="15">
        <v>55</v>
      </c>
      <c r="G504" s="15">
        <v>12.3</v>
      </c>
      <c r="H504" s="15">
        <v>260.39999999999998</v>
      </c>
      <c r="I504" s="15">
        <v>126.9</v>
      </c>
      <c r="J504" s="16">
        <v>1474.3</v>
      </c>
      <c r="K504" s="16">
        <v>1764.6</v>
      </c>
      <c r="L504" s="16">
        <v>1091.0999999999999</v>
      </c>
      <c r="M504" s="15">
        <v>673.5</v>
      </c>
      <c r="N504" s="16">
        <v>14467.8</v>
      </c>
      <c r="O504" s="16">
        <v>2844.4</v>
      </c>
      <c r="P504" s="15">
        <v>651.4</v>
      </c>
      <c r="Q504" s="16">
        <v>2193</v>
      </c>
      <c r="R504" s="15">
        <v>949.7</v>
      </c>
      <c r="S504" s="16">
        <v>1172.0999999999999</v>
      </c>
      <c r="T504" s="15">
        <v>828</v>
      </c>
      <c r="U504" s="15">
        <v>344.1</v>
      </c>
      <c r="V504" s="16">
        <v>1433.9</v>
      </c>
      <c r="W504" s="15">
        <v>719.3</v>
      </c>
      <c r="X504" s="16">
        <v>1341.3</v>
      </c>
      <c r="Y504" s="16">
        <v>2347.3000000000002</v>
      </c>
      <c r="Z504" s="15">
        <v>757</v>
      </c>
      <c r="AA504" s="16">
        <v>1194.7</v>
      </c>
      <c r="AB504" s="15">
        <v>769.3</v>
      </c>
      <c r="AC504" s="15">
        <v>938.9</v>
      </c>
      <c r="AD504" s="15" t="s">
        <v>228</v>
      </c>
    </row>
    <row r="505" spans="1:30" x14ac:dyDescent="0.35">
      <c r="A505" s="10">
        <v>43070</v>
      </c>
      <c r="B505" s="16">
        <v>18448.7</v>
      </c>
      <c r="C505" s="16">
        <v>3901.6</v>
      </c>
      <c r="D505" s="15">
        <v>269.3</v>
      </c>
      <c r="E505" s="15">
        <v>334.3</v>
      </c>
      <c r="F505" s="15">
        <v>52.7</v>
      </c>
      <c r="G505" s="15">
        <v>14</v>
      </c>
      <c r="H505" s="15">
        <v>267.7</v>
      </c>
      <c r="I505" s="15">
        <v>127.2</v>
      </c>
      <c r="J505" s="16">
        <v>1416.6</v>
      </c>
      <c r="K505" s="16">
        <v>1754.1</v>
      </c>
      <c r="L505" s="16">
        <v>1087.0999999999999</v>
      </c>
      <c r="M505" s="15">
        <v>667</v>
      </c>
      <c r="N505" s="16">
        <v>14547.1</v>
      </c>
      <c r="O505" s="16">
        <v>2869.8</v>
      </c>
      <c r="P505" s="15">
        <v>674.4</v>
      </c>
      <c r="Q505" s="16">
        <v>2195.5</v>
      </c>
      <c r="R505" s="15">
        <v>960.1</v>
      </c>
      <c r="S505" s="16">
        <v>1188.3</v>
      </c>
      <c r="T505" s="15">
        <v>831.5</v>
      </c>
      <c r="U505" s="15">
        <v>356.8</v>
      </c>
      <c r="V505" s="16">
        <v>1434.7</v>
      </c>
      <c r="W505" s="15">
        <v>711.3</v>
      </c>
      <c r="X505" s="16">
        <v>1358.2</v>
      </c>
      <c r="Y505" s="16">
        <v>2348.6999999999998</v>
      </c>
      <c r="Z505" s="15">
        <v>755</v>
      </c>
      <c r="AA505" s="16">
        <v>1199.3</v>
      </c>
      <c r="AB505" s="15">
        <v>784.7</v>
      </c>
      <c r="AC505" s="15">
        <v>936.8</v>
      </c>
      <c r="AD505" s="15" t="s">
        <v>228</v>
      </c>
    </row>
    <row r="506" spans="1:30" x14ac:dyDescent="0.35">
      <c r="A506" s="10">
        <v>43101</v>
      </c>
      <c r="B506" s="16">
        <v>18113.599999999999</v>
      </c>
      <c r="C506" s="16">
        <v>3772</v>
      </c>
      <c r="D506" s="15">
        <v>261.60000000000002</v>
      </c>
      <c r="E506" s="15">
        <v>328.4</v>
      </c>
      <c r="F506" s="15">
        <v>50.7</v>
      </c>
      <c r="G506" s="15">
        <v>13</v>
      </c>
      <c r="H506" s="15">
        <v>264.7</v>
      </c>
      <c r="I506" s="15">
        <v>130.5</v>
      </c>
      <c r="J506" s="16">
        <v>1326.2</v>
      </c>
      <c r="K506" s="16">
        <v>1725.4</v>
      </c>
      <c r="L506" s="16">
        <v>1056</v>
      </c>
      <c r="M506" s="15">
        <v>669.4</v>
      </c>
      <c r="N506" s="16">
        <v>14341.6</v>
      </c>
      <c r="O506" s="16">
        <v>2787.1</v>
      </c>
      <c r="P506" s="15">
        <v>661.2</v>
      </c>
      <c r="Q506" s="16">
        <v>2125.9</v>
      </c>
      <c r="R506" s="15">
        <v>949.3</v>
      </c>
      <c r="S506" s="16">
        <v>1164.0999999999999</v>
      </c>
      <c r="T506" s="15">
        <v>822.5</v>
      </c>
      <c r="U506" s="15">
        <v>341.6</v>
      </c>
      <c r="V506" s="16">
        <v>1416.1</v>
      </c>
      <c r="W506" s="15">
        <v>711.4</v>
      </c>
      <c r="X506" s="16">
        <v>1332.6</v>
      </c>
      <c r="Y506" s="16">
        <v>2338.6999999999998</v>
      </c>
      <c r="Z506" s="15">
        <v>765.1</v>
      </c>
      <c r="AA506" s="16">
        <v>1173.3</v>
      </c>
      <c r="AB506" s="15">
        <v>777</v>
      </c>
      <c r="AC506" s="15">
        <v>926.8</v>
      </c>
      <c r="AD506" s="15" t="s">
        <v>228</v>
      </c>
    </row>
    <row r="507" spans="1:30" x14ac:dyDescent="0.35">
      <c r="A507" s="10">
        <v>43132</v>
      </c>
      <c r="B507" s="16">
        <v>18168.599999999999</v>
      </c>
      <c r="C507" s="16">
        <v>3768.9</v>
      </c>
      <c r="D507" s="15">
        <v>257.8</v>
      </c>
      <c r="E507" s="15">
        <v>331.7</v>
      </c>
      <c r="F507" s="15">
        <v>52.3</v>
      </c>
      <c r="G507" s="15">
        <v>12.5</v>
      </c>
      <c r="H507" s="15">
        <v>267</v>
      </c>
      <c r="I507" s="15">
        <v>134.5</v>
      </c>
      <c r="J507" s="16">
        <v>1331.3</v>
      </c>
      <c r="K507" s="16">
        <v>1713.6</v>
      </c>
      <c r="L507" s="16">
        <v>1048.9000000000001</v>
      </c>
      <c r="M507" s="15">
        <v>664.7</v>
      </c>
      <c r="N507" s="16">
        <v>14399.7</v>
      </c>
      <c r="O507" s="16">
        <v>2760.6</v>
      </c>
      <c r="P507" s="15">
        <v>663.6</v>
      </c>
      <c r="Q507" s="16">
        <v>2097</v>
      </c>
      <c r="R507" s="15">
        <v>964</v>
      </c>
      <c r="S507" s="16">
        <v>1156.8</v>
      </c>
      <c r="T507" s="15">
        <v>805</v>
      </c>
      <c r="U507" s="15">
        <v>351.8</v>
      </c>
      <c r="V507" s="16">
        <v>1410.6</v>
      </c>
      <c r="W507" s="15">
        <v>719.1</v>
      </c>
      <c r="X507" s="16">
        <v>1352.9</v>
      </c>
      <c r="Y507" s="16">
        <v>2369.1</v>
      </c>
      <c r="Z507" s="15">
        <v>752.1</v>
      </c>
      <c r="AA507" s="16">
        <v>1191.8</v>
      </c>
      <c r="AB507" s="15">
        <v>787.6</v>
      </c>
      <c r="AC507" s="15">
        <v>935.2</v>
      </c>
      <c r="AD507" s="15" t="s">
        <v>228</v>
      </c>
    </row>
    <row r="508" spans="1:30" x14ac:dyDescent="0.35">
      <c r="A508" s="10">
        <v>43160</v>
      </c>
      <c r="B508" s="16">
        <v>18231.900000000001</v>
      </c>
      <c r="C508" s="16">
        <v>3795.5</v>
      </c>
      <c r="D508" s="15">
        <v>270.3</v>
      </c>
      <c r="E508" s="15">
        <v>328.3</v>
      </c>
      <c r="F508" s="15">
        <v>50.3</v>
      </c>
      <c r="G508" s="15">
        <v>12.2</v>
      </c>
      <c r="H508" s="15">
        <v>265.89999999999998</v>
      </c>
      <c r="I508" s="15">
        <v>136.5</v>
      </c>
      <c r="J508" s="16">
        <v>1350.8</v>
      </c>
      <c r="K508" s="16">
        <v>1709.7</v>
      </c>
      <c r="L508" s="16">
        <v>1049.3</v>
      </c>
      <c r="M508" s="15">
        <v>660.3</v>
      </c>
      <c r="N508" s="16">
        <v>14436.3</v>
      </c>
      <c r="O508" s="16">
        <v>2768.8</v>
      </c>
      <c r="P508" s="15">
        <v>669.6</v>
      </c>
      <c r="Q508" s="16">
        <v>2099.1999999999998</v>
      </c>
      <c r="R508" s="15">
        <v>958.9</v>
      </c>
      <c r="S508" s="16">
        <v>1154.5</v>
      </c>
      <c r="T508" s="15">
        <v>802.4</v>
      </c>
      <c r="U508" s="15">
        <v>352.2</v>
      </c>
      <c r="V508" s="16">
        <v>1425.9</v>
      </c>
      <c r="W508" s="15">
        <v>720.7</v>
      </c>
      <c r="X508" s="16">
        <v>1347.2</v>
      </c>
      <c r="Y508" s="16">
        <v>2378.3000000000002</v>
      </c>
      <c r="Z508" s="15">
        <v>747.9</v>
      </c>
      <c r="AA508" s="16">
        <v>1202</v>
      </c>
      <c r="AB508" s="15">
        <v>792.4</v>
      </c>
      <c r="AC508" s="15">
        <v>939.6</v>
      </c>
      <c r="AD508" s="15" t="s">
        <v>228</v>
      </c>
    </row>
    <row r="509" spans="1:30" x14ac:dyDescent="0.35">
      <c r="A509" s="10">
        <v>43191</v>
      </c>
      <c r="B509" s="16">
        <v>18331.400000000001</v>
      </c>
      <c r="C509" s="16">
        <v>3832.8</v>
      </c>
      <c r="D509" s="15">
        <v>284.7</v>
      </c>
      <c r="E509" s="15">
        <v>320.89999999999998</v>
      </c>
      <c r="F509" s="15">
        <v>46</v>
      </c>
      <c r="G509" s="15">
        <v>17.399999999999999</v>
      </c>
      <c r="H509" s="15">
        <v>257.5</v>
      </c>
      <c r="I509" s="15">
        <v>140.19999999999999</v>
      </c>
      <c r="J509" s="16">
        <v>1364.8</v>
      </c>
      <c r="K509" s="16">
        <v>1722.1</v>
      </c>
      <c r="L509" s="16">
        <v>1043</v>
      </c>
      <c r="M509" s="15">
        <v>679.1</v>
      </c>
      <c r="N509" s="16">
        <v>14498.6</v>
      </c>
      <c r="O509" s="16">
        <v>2752.4</v>
      </c>
      <c r="P509" s="15">
        <v>681.9</v>
      </c>
      <c r="Q509" s="16">
        <v>2070.5</v>
      </c>
      <c r="R509" s="15">
        <v>970.3</v>
      </c>
      <c r="S509" s="16">
        <v>1156.2</v>
      </c>
      <c r="T509" s="15">
        <v>811.9</v>
      </c>
      <c r="U509" s="15">
        <v>344.3</v>
      </c>
      <c r="V509" s="16">
        <v>1451</v>
      </c>
      <c r="W509" s="15">
        <v>731.7</v>
      </c>
      <c r="X509" s="16">
        <v>1352.5</v>
      </c>
      <c r="Y509" s="16">
        <v>2383.1999999999998</v>
      </c>
      <c r="Z509" s="15">
        <v>738.5</v>
      </c>
      <c r="AA509" s="16">
        <v>1222.5</v>
      </c>
      <c r="AB509" s="15">
        <v>794</v>
      </c>
      <c r="AC509" s="15">
        <v>946.3</v>
      </c>
      <c r="AD509" s="15" t="s">
        <v>228</v>
      </c>
    </row>
    <row r="510" spans="1:30" x14ac:dyDescent="0.35">
      <c r="A510" s="10">
        <v>43221</v>
      </c>
      <c r="B510" s="16">
        <v>18688.400000000001</v>
      </c>
      <c r="C510" s="16">
        <v>3968.4</v>
      </c>
      <c r="D510" s="15">
        <v>301.7</v>
      </c>
      <c r="E510" s="15">
        <v>333.7</v>
      </c>
      <c r="F510" s="15">
        <v>47.3</v>
      </c>
      <c r="G510" s="15">
        <v>26.5</v>
      </c>
      <c r="H510" s="15">
        <v>259.89999999999998</v>
      </c>
      <c r="I510" s="15">
        <v>145.69999999999999</v>
      </c>
      <c r="J510" s="16">
        <v>1438.4</v>
      </c>
      <c r="K510" s="16">
        <v>1748.9</v>
      </c>
      <c r="L510" s="16">
        <v>1058.9000000000001</v>
      </c>
      <c r="M510" s="15">
        <v>690</v>
      </c>
      <c r="N510" s="16">
        <v>14719.9</v>
      </c>
      <c r="O510" s="16">
        <v>2793.5</v>
      </c>
      <c r="P510" s="15">
        <v>661.4</v>
      </c>
      <c r="Q510" s="16">
        <v>2132.1</v>
      </c>
      <c r="R510" s="15">
        <v>994.3</v>
      </c>
      <c r="S510" s="16">
        <v>1174</v>
      </c>
      <c r="T510" s="15">
        <v>819</v>
      </c>
      <c r="U510" s="15">
        <v>355</v>
      </c>
      <c r="V510" s="16">
        <v>1469.1</v>
      </c>
      <c r="W510" s="15">
        <v>775.8</v>
      </c>
      <c r="X510" s="16">
        <v>1338.9</v>
      </c>
      <c r="Y510" s="16">
        <v>2366</v>
      </c>
      <c r="Z510" s="15">
        <v>772.6</v>
      </c>
      <c r="AA510" s="16">
        <v>1278</v>
      </c>
      <c r="AB510" s="15">
        <v>789.5</v>
      </c>
      <c r="AC510" s="15">
        <v>968.2</v>
      </c>
      <c r="AD510" s="15" t="s">
        <v>228</v>
      </c>
    </row>
    <row r="511" spans="1:30" x14ac:dyDescent="0.35">
      <c r="A511" s="10">
        <v>43252</v>
      </c>
      <c r="B511" s="16">
        <v>18893.8</v>
      </c>
      <c r="C511" s="16">
        <v>4072.8</v>
      </c>
      <c r="D511" s="15">
        <v>295.8</v>
      </c>
      <c r="E511" s="15">
        <v>357</v>
      </c>
      <c r="F511" s="15">
        <v>56.3</v>
      </c>
      <c r="G511" s="15">
        <v>26.1</v>
      </c>
      <c r="H511" s="15">
        <v>274.60000000000002</v>
      </c>
      <c r="I511" s="15">
        <v>148.19999999999999</v>
      </c>
      <c r="J511" s="16">
        <v>1501.9</v>
      </c>
      <c r="K511" s="16">
        <v>1769.9</v>
      </c>
      <c r="L511" s="16">
        <v>1068.5999999999999</v>
      </c>
      <c r="M511" s="15">
        <v>701.4</v>
      </c>
      <c r="N511" s="16">
        <v>14821</v>
      </c>
      <c r="O511" s="16">
        <v>2791.6</v>
      </c>
      <c r="P511" s="15">
        <v>647</v>
      </c>
      <c r="Q511" s="16">
        <v>2144.6999999999998</v>
      </c>
      <c r="R511" s="16">
        <v>1006.6</v>
      </c>
      <c r="S511" s="16">
        <v>1185.0999999999999</v>
      </c>
      <c r="T511" s="15">
        <v>834.6</v>
      </c>
      <c r="U511" s="15">
        <v>350.4</v>
      </c>
      <c r="V511" s="16">
        <v>1493.7</v>
      </c>
      <c r="W511" s="15">
        <v>792.1</v>
      </c>
      <c r="X511" s="16">
        <v>1321.6</v>
      </c>
      <c r="Y511" s="16">
        <v>2382.4</v>
      </c>
      <c r="Z511" s="15">
        <v>805.7</v>
      </c>
      <c r="AA511" s="16">
        <v>1276.9000000000001</v>
      </c>
      <c r="AB511" s="15">
        <v>790.4</v>
      </c>
      <c r="AC511" s="15">
        <v>974.9</v>
      </c>
      <c r="AD511" s="15" t="s">
        <v>228</v>
      </c>
    </row>
    <row r="512" spans="1:30" x14ac:dyDescent="0.35">
      <c r="A512" s="10">
        <v>43282</v>
      </c>
      <c r="B512" s="16">
        <v>18855.900000000001</v>
      </c>
      <c r="C512" s="16">
        <v>4085.4</v>
      </c>
      <c r="D512" s="15">
        <v>299.8</v>
      </c>
      <c r="E512" s="15">
        <v>355.5</v>
      </c>
      <c r="F512" s="15">
        <v>58.5</v>
      </c>
      <c r="G512" s="15">
        <v>17.600000000000001</v>
      </c>
      <c r="H512" s="15">
        <v>279.3</v>
      </c>
      <c r="I512" s="15">
        <v>151.69999999999999</v>
      </c>
      <c r="J512" s="16">
        <v>1508.7</v>
      </c>
      <c r="K512" s="16">
        <v>1769.8</v>
      </c>
      <c r="L512" s="16">
        <v>1045.7</v>
      </c>
      <c r="M512" s="15">
        <v>724</v>
      </c>
      <c r="N512" s="16">
        <v>14770.5</v>
      </c>
      <c r="O512" s="16">
        <v>2816.6</v>
      </c>
      <c r="P512" s="15">
        <v>642.20000000000005</v>
      </c>
      <c r="Q512" s="16">
        <v>2174.4</v>
      </c>
      <c r="R512" s="15">
        <v>982.4</v>
      </c>
      <c r="S512" s="16">
        <v>1186.0999999999999</v>
      </c>
      <c r="T512" s="15">
        <v>837.5</v>
      </c>
      <c r="U512" s="15">
        <v>348.6</v>
      </c>
      <c r="V512" s="16">
        <v>1496.4</v>
      </c>
      <c r="W512" s="15">
        <v>799.8</v>
      </c>
      <c r="X512" s="16">
        <v>1105.5</v>
      </c>
      <c r="Y512" s="16">
        <v>2425.8000000000002</v>
      </c>
      <c r="Z512" s="15">
        <v>873.6</v>
      </c>
      <c r="AA512" s="16">
        <v>1289.7</v>
      </c>
      <c r="AB512" s="15">
        <v>810</v>
      </c>
      <c r="AC512" s="15">
        <v>984.7</v>
      </c>
      <c r="AD512" s="15" t="s">
        <v>228</v>
      </c>
    </row>
    <row r="513" spans="1:30" x14ac:dyDescent="0.35">
      <c r="A513" s="10">
        <v>43313</v>
      </c>
      <c r="B513" s="16">
        <v>18767.599999999999</v>
      </c>
      <c r="C513" s="16">
        <v>4072.2</v>
      </c>
      <c r="D513" s="15">
        <v>295.10000000000002</v>
      </c>
      <c r="E513" s="15">
        <v>353.5</v>
      </c>
      <c r="F513" s="15">
        <v>61.5</v>
      </c>
      <c r="G513" s="15">
        <v>15.9</v>
      </c>
      <c r="H513" s="15">
        <v>276.10000000000002</v>
      </c>
      <c r="I513" s="15">
        <v>153.4</v>
      </c>
      <c r="J513" s="16">
        <v>1511.8</v>
      </c>
      <c r="K513" s="16">
        <v>1758.5</v>
      </c>
      <c r="L513" s="16">
        <v>1063.5999999999999</v>
      </c>
      <c r="M513" s="15">
        <v>694.9</v>
      </c>
      <c r="N513" s="16">
        <v>14695.5</v>
      </c>
      <c r="O513" s="16">
        <v>2794.2</v>
      </c>
      <c r="P513" s="15">
        <v>625.79999999999995</v>
      </c>
      <c r="Q513" s="16">
        <v>2168.3000000000002</v>
      </c>
      <c r="R513" s="15">
        <v>993.5</v>
      </c>
      <c r="S513" s="16">
        <v>1186.8</v>
      </c>
      <c r="T513" s="15">
        <v>833.6</v>
      </c>
      <c r="U513" s="15">
        <v>353.2</v>
      </c>
      <c r="V513" s="16">
        <v>1457.4</v>
      </c>
      <c r="W513" s="15">
        <v>815.7</v>
      </c>
      <c r="X513" s="16">
        <v>1088.5999999999999</v>
      </c>
      <c r="Y513" s="16">
        <v>2428.3000000000002</v>
      </c>
      <c r="Z513" s="15">
        <v>849.8</v>
      </c>
      <c r="AA513" s="16">
        <v>1288.0999999999999</v>
      </c>
      <c r="AB513" s="15">
        <v>811.3</v>
      </c>
      <c r="AC513" s="15">
        <v>981.9</v>
      </c>
      <c r="AD513" s="15" t="s">
        <v>228</v>
      </c>
    </row>
    <row r="514" spans="1:30" x14ac:dyDescent="0.35">
      <c r="A514" s="10">
        <v>43344</v>
      </c>
      <c r="B514" s="16">
        <v>18665.5</v>
      </c>
      <c r="C514" s="16">
        <v>4050.9</v>
      </c>
      <c r="D514" s="15">
        <v>295.5</v>
      </c>
      <c r="E514" s="15">
        <v>347.8</v>
      </c>
      <c r="F514" s="15">
        <v>58.5</v>
      </c>
      <c r="G514" s="15">
        <v>18.399999999999999</v>
      </c>
      <c r="H514" s="15">
        <v>270.89999999999998</v>
      </c>
      <c r="I514" s="15">
        <v>151.19999999999999</v>
      </c>
      <c r="J514" s="16">
        <v>1525.9</v>
      </c>
      <c r="K514" s="16">
        <v>1730.5</v>
      </c>
      <c r="L514" s="16">
        <v>1036.0999999999999</v>
      </c>
      <c r="M514" s="15">
        <v>694.4</v>
      </c>
      <c r="N514" s="16">
        <v>14614.6</v>
      </c>
      <c r="O514" s="16">
        <v>2751.8</v>
      </c>
      <c r="P514" s="15">
        <v>621.79999999999995</v>
      </c>
      <c r="Q514" s="16">
        <v>2130</v>
      </c>
      <c r="R514" s="16">
        <v>1003.2</v>
      </c>
      <c r="S514" s="16">
        <v>1176.5</v>
      </c>
      <c r="T514" s="15">
        <v>844.9</v>
      </c>
      <c r="U514" s="15">
        <v>331.6</v>
      </c>
      <c r="V514" s="16">
        <v>1424.3</v>
      </c>
      <c r="W514" s="15">
        <v>776.2</v>
      </c>
      <c r="X514" s="16">
        <v>1332.3</v>
      </c>
      <c r="Y514" s="16">
        <v>2397.4</v>
      </c>
      <c r="Z514" s="15">
        <v>759.4</v>
      </c>
      <c r="AA514" s="16">
        <v>1230.8</v>
      </c>
      <c r="AB514" s="15">
        <v>798.6</v>
      </c>
      <c r="AC514" s="15">
        <v>964.2</v>
      </c>
      <c r="AD514" s="15" t="s">
        <v>228</v>
      </c>
    </row>
    <row r="515" spans="1:30" x14ac:dyDescent="0.35">
      <c r="A515" s="10">
        <v>43374</v>
      </c>
      <c r="B515" s="16">
        <v>18681.900000000001</v>
      </c>
      <c r="C515" s="16">
        <v>4020.3</v>
      </c>
      <c r="D515" s="15">
        <v>288.89999999999998</v>
      </c>
      <c r="E515" s="15">
        <v>341.8</v>
      </c>
      <c r="F515" s="15">
        <v>54</v>
      </c>
      <c r="G515" s="15">
        <v>14</v>
      </c>
      <c r="H515" s="15">
        <v>273.8</v>
      </c>
      <c r="I515" s="15">
        <v>150.80000000000001</v>
      </c>
      <c r="J515" s="16">
        <v>1511.3</v>
      </c>
      <c r="K515" s="16">
        <v>1727.5</v>
      </c>
      <c r="L515" s="16">
        <v>1032.5999999999999</v>
      </c>
      <c r="M515" s="15">
        <v>694.9</v>
      </c>
      <c r="N515" s="16">
        <v>14661.7</v>
      </c>
      <c r="O515" s="16">
        <v>2782.6</v>
      </c>
      <c r="P515" s="15">
        <v>622.79999999999995</v>
      </c>
      <c r="Q515" s="16">
        <v>2159.8000000000002</v>
      </c>
      <c r="R515" s="16">
        <v>1009.3</v>
      </c>
      <c r="S515" s="16">
        <v>1166</v>
      </c>
      <c r="T515" s="15">
        <v>837.7</v>
      </c>
      <c r="U515" s="15">
        <v>328.3</v>
      </c>
      <c r="V515" s="16">
        <v>1434.5</v>
      </c>
      <c r="W515" s="15">
        <v>785</v>
      </c>
      <c r="X515" s="16">
        <v>1377.4</v>
      </c>
      <c r="Y515" s="16">
        <v>2411.6999999999998</v>
      </c>
      <c r="Z515" s="15">
        <v>746.5</v>
      </c>
      <c r="AA515" s="16">
        <v>1208.7</v>
      </c>
      <c r="AB515" s="15">
        <v>787.6</v>
      </c>
      <c r="AC515" s="15">
        <v>952.4</v>
      </c>
      <c r="AD515" s="15" t="s">
        <v>228</v>
      </c>
    </row>
    <row r="516" spans="1:30" x14ac:dyDescent="0.35">
      <c r="A516" s="10">
        <v>43405</v>
      </c>
      <c r="B516" s="16">
        <v>18737.099999999999</v>
      </c>
      <c r="C516" s="16">
        <v>4006.4</v>
      </c>
      <c r="D516" s="15">
        <v>287.8</v>
      </c>
      <c r="E516" s="15">
        <v>341.7</v>
      </c>
      <c r="F516" s="15">
        <v>50.1</v>
      </c>
      <c r="G516" s="15">
        <v>12.2</v>
      </c>
      <c r="H516" s="15">
        <v>279.39999999999998</v>
      </c>
      <c r="I516" s="15">
        <v>152.30000000000001</v>
      </c>
      <c r="J516" s="16">
        <v>1503.2</v>
      </c>
      <c r="K516" s="16">
        <v>1721.4</v>
      </c>
      <c r="L516" s="16">
        <v>1036.5</v>
      </c>
      <c r="M516" s="15">
        <v>684.9</v>
      </c>
      <c r="N516" s="16">
        <v>14730.7</v>
      </c>
      <c r="O516" s="16">
        <v>2817.4</v>
      </c>
      <c r="P516" s="15">
        <v>628.20000000000005</v>
      </c>
      <c r="Q516" s="16">
        <v>2189.3000000000002</v>
      </c>
      <c r="R516" s="16">
        <v>1011.4</v>
      </c>
      <c r="S516" s="16">
        <v>1160.5999999999999</v>
      </c>
      <c r="T516" s="15">
        <v>833.5</v>
      </c>
      <c r="U516" s="15">
        <v>327.10000000000002</v>
      </c>
      <c r="V516" s="16">
        <v>1462.2</v>
      </c>
      <c r="W516" s="15">
        <v>782.2</v>
      </c>
      <c r="X516" s="16">
        <v>1390.5</v>
      </c>
      <c r="Y516" s="16">
        <v>2426.1999999999998</v>
      </c>
      <c r="Z516" s="15">
        <v>719.2</v>
      </c>
      <c r="AA516" s="16">
        <v>1210.4000000000001</v>
      </c>
      <c r="AB516" s="15">
        <v>799.2</v>
      </c>
      <c r="AC516" s="15">
        <v>951.4</v>
      </c>
      <c r="AD516" s="15" t="s">
        <v>228</v>
      </c>
    </row>
    <row r="517" spans="1:30" x14ac:dyDescent="0.35">
      <c r="A517" s="10">
        <v>43435</v>
      </c>
      <c r="B517" s="16">
        <v>18680.2</v>
      </c>
      <c r="C517" s="16">
        <v>3951.7</v>
      </c>
      <c r="D517" s="15">
        <v>278.2</v>
      </c>
      <c r="E517" s="15">
        <v>347</v>
      </c>
      <c r="F517" s="15">
        <v>52</v>
      </c>
      <c r="G517" s="15">
        <v>16.399999999999999</v>
      </c>
      <c r="H517" s="15">
        <v>278.60000000000002</v>
      </c>
      <c r="I517" s="15">
        <v>147.30000000000001</v>
      </c>
      <c r="J517" s="16">
        <v>1440.7</v>
      </c>
      <c r="K517" s="16">
        <v>1738.5</v>
      </c>
      <c r="L517" s="16">
        <v>1042.5</v>
      </c>
      <c r="M517" s="15">
        <v>696.1</v>
      </c>
      <c r="N517" s="16">
        <v>14728.5</v>
      </c>
      <c r="O517" s="16">
        <v>2804.5</v>
      </c>
      <c r="P517" s="15">
        <v>635.1</v>
      </c>
      <c r="Q517" s="16">
        <v>2169.4</v>
      </c>
      <c r="R517" s="16">
        <v>1025.3</v>
      </c>
      <c r="S517" s="16">
        <v>1161.4000000000001</v>
      </c>
      <c r="T517" s="15">
        <v>836.4</v>
      </c>
      <c r="U517" s="15">
        <v>325</v>
      </c>
      <c r="V517" s="16">
        <v>1465.9</v>
      </c>
      <c r="W517" s="15">
        <v>769.4</v>
      </c>
      <c r="X517" s="16">
        <v>1400</v>
      </c>
      <c r="Y517" s="16">
        <v>2444.6</v>
      </c>
      <c r="Z517" s="15">
        <v>705.8</v>
      </c>
      <c r="AA517" s="16">
        <v>1212.3</v>
      </c>
      <c r="AB517" s="15">
        <v>805.5</v>
      </c>
      <c r="AC517" s="15">
        <v>933.8</v>
      </c>
      <c r="AD517" s="15" t="s">
        <v>228</v>
      </c>
    </row>
    <row r="518" spans="1:30" x14ac:dyDescent="0.35">
      <c r="A518" s="10">
        <v>43466</v>
      </c>
      <c r="B518" s="16">
        <v>18483.900000000001</v>
      </c>
      <c r="C518" s="16">
        <v>3793.9</v>
      </c>
      <c r="D518" s="15">
        <v>261.2</v>
      </c>
      <c r="E518" s="15">
        <v>340</v>
      </c>
      <c r="F518" s="15">
        <v>50.7</v>
      </c>
      <c r="G518" s="15">
        <v>15.9</v>
      </c>
      <c r="H518" s="15">
        <v>273.5</v>
      </c>
      <c r="I518" s="15">
        <v>141.5</v>
      </c>
      <c r="J518" s="16">
        <v>1345.2</v>
      </c>
      <c r="K518" s="16">
        <v>1705.9</v>
      </c>
      <c r="L518" s="16">
        <v>1015.6</v>
      </c>
      <c r="M518" s="15">
        <v>690.3</v>
      </c>
      <c r="N518" s="16">
        <v>14690</v>
      </c>
      <c r="O518" s="16">
        <v>2758.8</v>
      </c>
      <c r="P518" s="15">
        <v>617.20000000000005</v>
      </c>
      <c r="Q518" s="16">
        <v>2141.6</v>
      </c>
      <c r="R518" s="16">
        <v>1028.5</v>
      </c>
      <c r="S518" s="16">
        <v>1161.0999999999999</v>
      </c>
      <c r="T518" s="15">
        <v>824.5</v>
      </c>
      <c r="U518" s="15">
        <v>336.5</v>
      </c>
      <c r="V518" s="16">
        <v>1488.8</v>
      </c>
      <c r="W518" s="15">
        <v>760.6</v>
      </c>
      <c r="X518" s="16">
        <v>1395.2</v>
      </c>
      <c r="Y518" s="16">
        <v>2448.8000000000002</v>
      </c>
      <c r="Z518" s="15">
        <v>713.2</v>
      </c>
      <c r="AA518" s="16">
        <v>1180.2</v>
      </c>
      <c r="AB518" s="15">
        <v>801.1</v>
      </c>
      <c r="AC518" s="15">
        <v>953.8</v>
      </c>
      <c r="AD518" s="15" t="s">
        <v>228</v>
      </c>
    </row>
    <row r="519" spans="1:30" x14ac:dyDescent="0.35">
      <c r="A519" s="10">
        <v>43497</v>
      </c>
      <c r="B519" s="16">
        <v>18580.599999999999</v>
      </c>
      <c r="C519" s="16">
        <v>3808.7</v>
      </c>
      <c r="D519" s="15">
        <v>265.39999999999998</v>
      </c>
      <c r="E519" s="15">
        <v>349.5</v>
      </c>
      <c r="F519" s="15">
        <v>50.8</v>
      </c>
      <c r="G519" s="15">
        <v>14.8</v>
      </c>
      <c r="H519" s="15">
        <v>284</v>
      </c>
      <c r="I519" s="15">
        <v>141.6</v>
      </c>
      <c r="J519" s="16">
        <v>1344.3</v>
      </c>
      <c r="K519" s="16">
        <v>1707.9</v>
      </c>
      <c r="L519" s="16">
        <v>1013</v>
      </c>
      <c r="M519" s="15">
        <v>694.9</v>
      </c>
      <c r="N519" s="16">
        <v>14771.9</v>
      </c>
      <c r="O519" s="16">
        <v>2762.9</v>
      </c>
      <c r="P519" s="15">
        <v>611.29999999999995</v>
      </c>
      <c r="Q519" s="16">
        <v>2151.6</v>
      </c>
      <c r="R519" s="16">
        <v>1018</v>
      </c>
      <c r="S519" s="16">
        <v>1172.0999999999999</v>
      </c>
      <c r="T519" s="15">
        <v>835.3</v>
      </c>
      <c r="U519" s="15">
        <v>336.8</v>
      </c>
      <c r="V519" s="16">
        <v>1506.4</v>
      </c>
      <c r="W519" s="15">
        <v>774.9</v>
      </c>
      <c r="X519" s="16">
        <v>1409.5</v>
      </c>
      <c r="Y519" s="16">
        <v>2458.6</v>
      </c>
      <c r="Z519" s="15">
        <v>716.4</v>
      </c>
      <c r="AA519" s="16">
        <v>1175.5999999999999</v>
      </c>
      <c r="AB519" s="15">
        <v>804.1</v>
      </c>
      <c r="AC519" s="15">
        <v>973.5</v>
      </c>
      <c r="AD519" s="15" t="s">
        <v>228</v>
      </c>
    </row>
    <row r="520" spans="1:30" x14ac:dyDescent="0.35">
      <c r="A520" s="10">
        <v>43525</v>
      </c>
      <c r="B520" s="16">
        <v>18586.8</v>
      </c>
      <c r="C520" s="16">
        <v>3812.9</v>
      </c>
      <c r="D520" s="15">
        <v>270.10000000000002</v>
      </c>
      <c r="E520" s="15">
        <v>342.5</v>
      </c>
      <c r="F520" s="15">
        <v>52.5</v>
      </c>
      <c r="G520" s="15">
        <v>14</v>
      </c>
      <c r="H520" s="15">
        <v>276</v>
      </c>
      <c r="I520" s="15">
        <v>141</v>
      </c>
      <c r="J520" s="16">
        <v>1347.9</v>
      </c>
      <c r="K520" s="16">
        <v>1711.5</v>
      </c>
      <c r="L520" s="16">
        <v>1033.3</v>
      </c>
      <c r="M520" s="15">
        <v>678.2</v>
      </c>
      <c r="N520" s="16">
        <v>14773.8</v>
      </c>
      <c r="O520" s="16">
        <v>2779.2</v>
      </c>
      <c r="P520" s="15">
        <v>606.1</v>
      </c>
      <c r="Q520" s="16">
        <v>2173.1999999999998</v>
      </c>
      <c r="R520" s="16">
        <v>1015.3</v>
      </c>
      <c r="S520" s="16">
        <v>1184.0999999999999</v>
      </c>
      <c r="T520" s="15">
        <v>832</v>
      </c>
      <c r="U520" s="15">
        <v>352.1</v>
      </c>
      <c r="V520" s="16">
        <v>1517.1</v>
      </c>
      <c r="W520" s="15">
        <v>762.9</v>
      </c>
      <c r="X520" s="16">
        <v>1391.1</v>
      </c>
      <c r="Y520" s="16">
        <v>2441.1</v>
      </c>
      <c r="Z520" s="15">
        <v>719.6</v>
      </c>
      <c r="AA520" s="16">
        <v>1168.4000000000001</v>
      </c>
      <c r="AB520" s="15">
        <v>815.2</v>
      </c>
      <c r="AC520" s="15">
        <v>979.9</v>
      </c>
      <c r="AD520" s="15" t="s">
        <v>228</v>
      </c>
    </row>
    <row r="521" spans="1:30" x14ac:dyDescent="0.35">
      <c r="A521" s="10">
        <v>43556</v>
      </c>
      <c r="B521" s="16">
        <v>18781.599999999999</v>
      </c>
      <c r="C521" s="16">
        <v>3893.1</v>
      </c>
      <c r="D521" s="15">
        <v>291.7</v>
      </c>
      <c r="E521" s="15">
        <v>328.6</v>
      </c>
      <c r="F521" s="15">
        <v>48.4</v>
      </c>
      <c r="G521" s="15">
        <v>16.3</v>
      </c>
      <c r="H521" s="15">
        <v>263.89999999999998</v>
      </c>
      <c r="I521" s="15">
        <v>142.69999999999999</v>
      </c>
      <c r="J521" s="16">
        <v>1405.6</v>
      </c>
      <c r="K521" s="16">
        <v>1724.6</v>
      </c>
      <c r="L521" s="16">
        <v>1036.2</v>
      </c>
      <c r="M521" s="15">
        <v>688.4</v>
      </c>
      <c r="N521" s="16">
        <v>14888.5</v>
      </c>
      <c r="O521" s="16">
        <v>2819.3</v>
      </c>
      <c r="P521" s="15">
        <v>606.1</v>
      </c>
      <c r="Q521" s="16">
        <v>2213.1999999999998</v>
      </c>
      <c r="R521" s="16">
        <v>1027.2</v>
      </c>
      <c r="S521" s="16">
        <v>1193.4000000000001</v>
      </c>
      <c r="T521" s="15">
        <v>828.8</v>
      </c>
      <c r="U521" s="15">
        <v>364.6</v>
      </c>
      <c r="V521" s="16">
        <v>1508.9</v>
      </c>
      <c r="W521" s="15">
        <v>770</v>
      </c>
      <c r="X521" s="16">
        <v>1395.1</v>
      </c>
      <c r="Y521" s="16">
        <v>2448.8000000000002</v>
      </c>
      <c r="Z521" s="15">
        <v>731.2</v>
      </c>
      <c r="AA521" s="16">
        <v>1177.9000000000001</v>
      </c>
      <c r="AB521" s="15">
        <v>825.7</v>
      </c>
      <c r="AC521" s="15">
        <v>991.1</v>
      </c>
      <c r="AD521" s="15" t="s">
        <v>228</v>
      </c>
    </row>
    <row r="522" spans="1:30" x14ac:dyDescent="0.35">
      <c r="A522" s="10">
        <v>43586</v>
      </c>
      <c r="B522" s="16">
        <v>19175</v>
      </c>
      <c r="C522" s="16">
        <v>4057</v>
      </c>
      <c r="D522" s="15">
        <v>309.60000000000002</v>
      </c>
      <c r="E522" s="15">
        <v>343</v>
      </c>
      <c r="F522" s="15">
        <v>50.7</v>
      </c>
      <c r="G522" s="15">
        <v>26.5</v>
      </c>
      <c r="H522" s="15">
        <v>265.89999999999998</v>
      </c>
      <c r="I522" s="15">
        <v>146.30000000000001</v>
      </c>
      <c r="J522" s="16">
        <v>1476.8</v>
      </c>
      <c r="K522" s="16">
        <v>1781.3</v>
      </c>
      <c r="L522" s="16">
        <v>1056.9000000000001</v>
      </c>
      <c r="M522" s="15">
        <v>724.4</v>
      </c>
      <c r="N522" s="16">
        <v>15118.1</v>
      </c>
      <c r="O522" s="16">
        <v>2857.4</v>
      </c>
      <c r="P522" s="15">
        <v>608.70000000000005</v>
      </c>
      <c r="Q522" s="16">
        <v>2248.6999999999998</v>
      </c>
      <c r="R522" s="16">
        <v>1056.7</v>
      </c>
      <c r="S522" s="16">
        <v>1193.0999999999999</v>
      </c>
      <c r="T522" s="15">
        <v>829.6</v>
      </c>
      <c r="U522" s="15">
        <v>363.6</v>
      </c>
      <c r="V522" s="16">
        <v>1544.5</v>
      </c>
      <c r="W522" s="15">
        <v>796.9</v>
      </c>
      <c r="X522" s="16">
        <v>1379.2</v>
      </c>
      <c r="Y522" s="16">
        <v>2476.6999999999998</v>
      </c>
      <c r="Z522" s="15">
        <v>773.3</v>
      </c>
      <c r="AA522" s="16">
        <v>1201.0999999999999</v>
      </c>
      <c r="AB522" s="15">
        <v>837.1</v>
      </c>
      <c r="AC522" s="16">
        <v>1002</v>
      </c>
      <c r="AD522" s="15" t="s">
        <v>228</v>
      </c>
    </row>
    <row r="523" spans="1:30" x14ac:dyDescent="0.35">
      <c r="A523" s="10">
        <v>43617</v>
      </c>
      <c r="B523" s="16">
        <v>19341.900000000001</v>
      </c>
      <c r="C523" s="16">
        <v>4091.6</v>
      </c>
      <c r="D523" s="15">
        <v>307</v>
      </c>
      <c r="E523" s="15">
        <v>347.6</v>
      </c>
      <c r="F523" s="15">
        <v>57.5</v>
      </c>
      <c r="G523" s="15">
        <v>25.1</v>
      </c>
      <c r="H523" s="15">
        <v>265.10000000000002</v>
      </c>
      <c r="I523" s="15">
        <v>146.4</v>
      </c>
      <c r="J523" s="16">
        <v>1513.2</v>
      </c>
      <c r="K523" s="16">
        <v>1777.5</v>
      </c>
      <c r="L523" s="16">
        <v>1066.9000000000001</v>
      </c>
      <c r="M523" s="15">
        <v>710.6</v>
      </c>
      <c r="N523" s="16">
        <v>15250.3</v>
      </c>
      <c r="O523" s="16">
        <v>2843.7</v>
      </c>
      <c r="P523" s="15">
        <v>620.4</v>
      </c>
      <c r="Q523" s="16">
        <v>2223.3000000000002</v>
      </c>
      <c r="R523" s="16">
        <v>1072.2</v>
      </c>
      <c r="S523" s="16">
        <v>1198.5999999999999</v>
      </c>
      <c r="T523" s="15">
        <v>838.7</v>
      </c>
      <c r="U523" s="15">
        <v>359.9</v>
      </c>
      <c r="V523" s="16">
        <v>1569.5</v>
      </c>
      <c r="W523" s="15">
        <v>796</v>
      </c>
      <c r="X523" s="16">
        <v>1386.2</v>
      </c>
      <c r="Y523" s="16">
        <v>2509.6999999999998</v>
      </c>
      <c r="Z523" s="15">
        <v>816.1</v>
      </c>
      <c r="AA523" s="16">
        <v>1217.9000000000001</v>
      </c>
      <c r="AB523" s="15">
        <v>821</v>
      </c>
      <c r="AC523" s="16">
        <v>1019.4</v>
      </c>
      <c r="AD523" s="15" t="s">
        <v>228</v>
      </c>
    </row>
    <row r="524" spans="1:30" x14ac:dyDescent="0.35">
      <c r="A524" s="10">
        <v>43647</v>
      </c>
      <c r="B524" s="16">
        <v>19223.2</v>
      </c>
      <c r="C524" s="16">
        <v>4128.5</v>
      </c>
      <c r="D524" s="15">
        <v>310</v>
      </c>
      <c r="E524" s="15">
        <v>336.5</v>
      </c>
      <c r="F524" s="15">
        <v>50.3</v>
      </c>
      <c r="G524" s="15">
        <v>15.8</v>
      </c>
      <c r="H524" s="15">
        <v>270.3</v>
      </c>
      <c r="I524" s="15">
        <v>141.30000000000001</v>
      </c>
      <c r="J524" s="16">
        <v>1553.7</v>
      </c>
      <c r="K524" s="16">
        <v>1787.1</v>
      </c>
      <c r="L524" s="16">
        <v>1069.0999999999999</v>
      </c>
      <c r="M524" s="15">
        <v>718</v>
      </c>
      <c r="N524" s="16">
        <v>15094.7</v>
      </c>
      <c r="O524" s="16">
        <v>2843.7</v>
      </c>
      <c r="P524" s="15">
        <v>655.6</v>
      </c>
      <c r="Q524" s="16">
        <v>2188.1</v>
      </c>
      <c r="R524" s="16">
        <v>1033.4000000000001</v>
      </c>
      <c r="S524" s="16">
        <v>1200.2</v>
      </c>
      <c r="T524" s="15">
        <v>841.1</v>
      </c>
      <c r="U524" s="15">
        <v>359.1</v>
      </c>
      <c r="V524" s="16">
        <v>1573.5</v>
      </c>
      <c r="W524" s="15">
        <v>808.3</v>
      </c>
      <c r="X524" s="16">
        <v>1122.5999999999999</v>
      </c>
      <c r="Y524" s="16">
        <v>2525.6999999999998</v>
      </c>
      <c r="Z524" s="15">
        <v>881.8</v>
      </c>
      <c r="AA524" s="16">
        <v>1247.5999999999999</v>
      </c>
      <c r="AB524" s="15">
        <v>821.9</v>
      </c>
      <c r="AC524" s="16">
        <v>1036</v>
      </c>
      <c r="AD524" s="15" t="s">
        <v>228</v>
      </c>
    </row>
    <row r="525" spans="1:30" x14ac:dyDescent="0.35">
      <c r="A525" s="10">
        <v>43678</v>
      </c>
      <c r="B525" s="16">
        <v>19260.400000000001</v>
      </c>
      <c r="C525" s="16">
        <v>4136.3</v>
      </c>
      <c r="D525" s="15">
        <v>311.60000000000002</v>
      </c>
      <c r="E525" s="15">
        <v>334.3</v>
      </c>
      <c r="F525" s="15">
        <v>50.7</v>
      </c>
      <c r="G525" s="15">
        <v>15.8</v>
      </c>
      <c r="H525" s="15">
        <v>267.8</v>
      </c>
      <c r="I525" s="15">
        <v>140.80000000000001</v>
      </c>
      <c r="J525" s="16">
        <v>1563.5</v>
      </c>
      <c r="K525" s="16">
        <v>1786.1</v>
      </c>
      <c r="L525" s="16">
        <v>1065.7</v>
      </c>
      <c r="M525" s="15">
        <v>720.4</v>
      </c>
      <c r="N525" s="16">
        <v>15124.1</v>
      </c>
      <c r="O525" s="16">
        <v>2857.8</v>
      </c>
      <c r="P525" s="15">
        <v>657.9</v>
      </c>
      <c r="Q525" s="16">
        <v>2199.9</v>
      </c>
      <c r="R525" s="16">
        <v>1033.3</v>
      </c>
      <c r="S525" s="16">
        <v>1231.2</v>
      </c>
      <c r="T525" s="15">
        <v>861.9</v>
      </c>
      <c r="U525" s="15">
        <v>369.3</v>
      </c>
      <c r="V525" s="16">
        <v>1570.3</v>
      </c>
      <c r="W525" s="15">
        <v>782.3</v>
      </c>
      <c r="X525" s="16">
        <v>1125.7</v>
      </c>
      <c r="Y525" s="16">
        <v>2528.9</v>
      </c>
      <c r="Z525" s="15">
        <v>876.6</v>
      </c>
      <c r="AA525" s="16">
        <v>1255.9000000000001</v>
      </c>
      <c r="AB525" s="15">
        <v>819.1</v>
      </c>
      <c r="AC525" s="16">
        <v>1042.9000000000001</v>
      </c>
      <c r="AD525" s="15" t="s">
        <v>228</v>
      </c>
    </row>
    <row r="526" spans="1:30" x14ac:dyDescent="0.35">
      <c r="A526" s="10">
        <v>43709</v>
      </c>
      <c r="B526" s="16">
        <v>19178</v>
      </c>
      <c r="C526" s="16">
        <v>4078.1</v>
      </c>
      <c r="D526" s="15">
        <v>307</v>
      </c>
      <c r="E526" s="15">
        <v>324.5</v>
      </c>
      <c r="F526" s="15">
        <v>44.4</v>
      </c>
      <c r="G526" s="15">
        <v>16</v>
      </c>
      <c r="H526" s="15">
        <v>264.10000000000002</v>
      </c>
      <c r="I526" s="15">
        <v>138.4</v>
      </c>
      <c r="J526" s="16">
        <v>1558.5</v>
      </c>
      <c r="K526" s="16">
        <v>1749.7</v>
      </c>
      <c r="L526" s="16">
        <v>1044</v>
      </c>
      <c r="M526" s="15">
        <v>705.7</v>
      </c>
      <c r="N526" s="16">
        <v>15099.9</v>
      </c>
      <c r="O526" s="16">
        <v>2818.9</v>
      </c>
      <c r="P526" s="15">
        <v>642.20000000000005</v>
      </c>
      <c r="Q526" s="16">
        <v>2176.6999999999998</v>
      </c>
      <c r="R526" s="16">
        <v>1053.4000000000001</v>
      </c>
      <c r="S526" s="16">
        <v>1215.9000000000001</v>
      </c>
      <c r="T526" s="15">
        <v>839.2</v>
      </c>
      <c r="U526" s="15">
        <v>376.7</v>
      </c>
      <c r="V526" s="16">
        <v>1536</v>
      </c>
      <c r="W526" s="15">
        <v>757.5</v>
      </c>
      <c r="X526" s="16">
        <v>1392.2</v>
      </c>
      <c r="Y526" s="16">
        <v>2528.6999999999998</v>
      </c>
      <c r="Z526" s="15">
        <v>746.7</v>
      </c>
      <c r="AA526" s="16">
        <v>1229.7</v>
      </c>
      <c r="AB526" s="15">
        <v>809</v>
      </c>
      <c r="AC526" s="16">
        <v>1011.9</v>
      </c>
      <c r="AD526" s="15" t="s">
        <v>228</v>
      </c>
    </row>
    <row r="527" spans="1:30" x14ac:dyDescent="0.35">
      <c r="A527" s="10">
        <v>43739</v>
      </c>
      <c r="B527" s="16">
        <v>19165.7</v>
      </c>
      <c r="C527" s="16">
        <v>4023.7</v>
      </c>
      <c r="D527" s="15">
        <v>306.60000000000002</v>
      </c>
      <c r="E527" s="15">
        <v>321.8</v>
      </c>
      <c r="F527" s="15">
        <v>43.6</v>
      </c>
      <c r="G527" s="15">
        <v>15.5</v>
      </c>
      <c r="H527" s="15">
        <v>262.7</v>
      </c>
      <c r="I527" s="15">
        <v>134.9</v>
      </c>
      <c r="J527" s="16">
        <v>1536.2</v>
      </c>
      <c r="K527" s="16">
        <v>1724.3</v>
      </c>
      <c r="L527" s="16">
        <v>1054.8</v>
      </c>
      <c r="M527" s="15">
        <v>669.6</v>
      </c>
      <c r="N527" s="16">
        <v>15142</v>
      </c>
      <c r="O527" s="16">
        <v>2840.4</v>
      </c>
      <c r="P527" s="15">
        <v>630.79999999999995</v>
      </c>
      <c r="Q527" s="16">
        <v>2209.6999999999998</v>
      </c>
      <c r="R527" s="16">
        <v>1049.5</v>
      </c>
      <c r="S527" s="16">
        <v>1228.0999999999999</v>
      </c>
      <c r="T527" s="15">
        <v>856.7</v>
      </c>
      <c r="U527" s="15">
        <v>371.5</v>
      </c>
      <c r="V527" s="16">
        <v>1545.9</v>
      </c>
      <c r="W527" s="15">
        <v>748.5</v>
      </c>
      <c r="X527" s="16">
        <v>1422.6</v>
      </c>
      <c r="Y527" s="16">
        <v>2526.8000000000002</v>
      </c>
      <c r="Z527" s="15">
        <v>733.7</v>
      </c>
      <c r="AA527" s="16">
        <v>1226.4000000000001</v>
      </c>
      <c r="AB527" s="15">
        <v>796.1</v>
      </c>
      <c r="AC527" s="16">
        <v>1024</v>
      </c>
      <c r="AD527" s="15" t="s">
        <v>228</v>
      </c>
    </row>
    <row r="528" spans="1:30" x14ac:dyDescent="0.35">
      <c r="A528" s="10">
        <v>43770</v>
      </c>
      <c r="B528" s="16">
        <v>19028.3</v>
      </c>
      <c r="C528" s="16">
        <v>3961.5</v>
      </c>
      <c r="D528" s="15">
        <v>290.8</v>
      </c>
      <c r="E528" s="15">
        <v>312</v>
      </c>
      <c r="F528" s="15">
        <v>43.5</v>
      </c>
      <c r="G528" s="15">
        <v>14.6</v>
      </c>
      <c r="H528" s="15">
        <v>254</v>
      </c>
      <c r="I528" s="15">
        <v>135</v>
      </c>
      <c r="J528" s="16">
        <v>1513.4</v>
      </c>
      <c r="K528" s="16">
        <v>1710.4</v>
      </c>
      <c r="L528" s="16">
        <v>1047.3</v>
      </c>
      <c r="M528" s="15">
        <v>663.1</v>
      </c>
      <c r="N528" s="16">
        <v>15066.8</v>
      </c>
      <c r="O528" s="16">
        <v>2846.2</v>
      </c>
      <c r="P528" s="15">
        <v>637.1</v>
      </c>
      <c r="Q528" s="16">
        <v>2209.1</v>
      </c>
      <c r="R528" s="16">
        <v>1029.8</v>
      </c>
      <c r="S528" s="16">
        <v>1227.3</v>
      </c>
      <c r="T528" s="15">
        <v>863.6</v>
      </c>
      <c r="U528" s="15">
        <v>363.7</v>
      </c>
      <c r="V528" s="16">
        <v>1543</v>
      </c>
      <c r="W528" s="15">
        <v>741.1</v>
      </c>
      <c r="X528" s="16">
        <v>1440.5</v>
      </c>
      <c r="Y528" s="16">
        <v>2525.9</v>
      </c>
      <c r="Z528" s="15">
        <v>715.7</v>
      </c>
      <c r="AA528" s="16">
        <v>1205</v>
      </c>
      <c r="AB528" s="15">
        <v>800.5</v>
      </c>
      <c r="AC528" s="15">
        <v>991.7</v>
      </c>
      <c r="AD528" s="15" t="s">
        <v>228</v>
      </c>
    </row>
    <row r="529" spans="1:30" x14ac:dyDescent="0.35">
      <c r="A529" s="10">
        <v>43800</v>
      </c>
      <c r="B529" s="16">
        <v>19021.5</v>
      </c>
      <c r="C529" s="16">
        <v>3913.3</v>
      </c>
      <c r="D529" s="15">
        <v>276.10000000000002</v>
      </c>
      <c r="E529" s="15">
        <v>313</v>
      </c>
      <c r="F529" s="15">
        <v>44.6</v>
      </c>
      <c r="G529" s="15">
        <v>17.399999999999999</v>
      </c>
      <c r="H529" s="15">
        <v>251.1</v>
      </c>
      <c r="I529" s="15">
        <v>133.4</v>
      </c>
      <c r="J529" s="16">
        <v>1474.7</v>
      </c>
      <c r="K529" s="16">
        <v>1716.1</v>
      </c>
      <c r="L529" s="16">
        <v>1070.7</v>
      </c>
      <c r="M529" s="15">
        <v>645.4</v>
      </c>
      <c r="N529" s="16">
        <v>15108.2</v>
      </c>
      <c r="O529" s="16">
        <v>2868.1</v>
      </c>
      <c r="P529" s="15">
        <v>630.70000000000005</v>
      </c>
      <c r="Q529" s="16">
        <v>2237.4</v>
      </c>
      <c r="R529" s="16">
        <v>1028.5</v>
      </c>
      <c r="S529" s="16">
        <v>1229.0999999999999</v>
      </c>
      <c r="T529" s="15">
        <v>872.4</v>
      </c>
      <c r="U529" s="15">
        <v>356.7</v>
      </c>
      <c r="V529" s="16">
        <v>1544</v>
      </c>
      <c r="W529" s="15">
        <v>718.6</v>
      </c>
      <c r="X529" s="16">
        <v>1446.7</v>
      </c>
      <c r="Y529" s="16">
        <v>2534.6999999999998</v>
      </c>
      <c r="Z529" s="15">
        <v>725.2</v>
      </c>
      <c r="AA529" s="16">
        <v>1231.5</v>
      </c>
      <c r="AB529" s="15">
        <v>799.5</v>
      </c>
      <c r="AC529" s="15">
        <v>982.5</v>
      </c>
      <c r="AD529" s="15" t="s">
        <v>228</v>
      </c>
    </row>
    <row r="530" spans="1:30" x14ac:dyDescent="0.35">
      <c r="A530" s="10">
        <v>43831</v>
      </c>
      <c r="B530" s="16">
        <v>18769.400000000001</v>
      </c>
      <c r="C530" s="16">
        <v>3804.9</v>
      </c>
      <c r="D530" s="15">
        <v>276.3</v>
      </c>
      <c r="E530" s="15">
        <v>306.5</v>
      </c>
      <c r="F530" s="15">
        <v>39</v>
      </c>
      <c r="G530" s="15">
        <v>17.7</v>
      </c>
      <c r="H530" s="15">
        <v>249.9</v>
      </c>
      <c r="I530" s="15">
        <v>134.80000000000001</v>
      </c>
      <c r="J530" s="16">
        <v>1386.3</v>
      </c>
      <c r="K530" s="16">
        <v>1700.8</v>
      </c>
      <c r="L530" s="16">
        <v>1041.8</v>
      </c>
      <c r="M530" s="15">
        <v>659</v>
      </c>
      <c r="N530" s="16">
        <v>14964.5</v>
      </c>
      <c r="O530" s="16">
        <v>2812.8</v>
      </c>
      <c r="P530" s="15">
        <v>605.20000000000005</v>
      </c>
      <c r="Q530" s="16">
        <v>2207.6999999999998</v>
      </c>
      <c r="R530" s="16">
        <v>1022.4</v>
      </c>
      <c r="S530" s="16">
        <v>1228.4000000000001</v>
      </c>
      <c r="T530" s="15">
        <v>873</v>
      </c>
      <c r="U530" s="15">
        <v>355.4</v>
      </c>
      <c r="V530" s="16">
        <v>1541.1</v>
      </c>
      <c r="W530" s="15">
        <v>713</v>
      </c>
      <c r="X530" s="16">
        <v>1442.1</v>
      </c>
      <c r="Y530" s="16">
        <v>2509.6</v>
      </c>
      <c r="Z530" s="15">
        <v>730.5</v>
      </c>
      <c r="AA530" s="16">
        <v>1195.0999999999999</v>
      </c>
      <c r="AB530" s="15">
        <v>788</v>
      </c>
      <c r="AC530" s="15">
        <v>981.4</v>
      </c>
      <c r="AD530" s="15" t="s">
        <v>228</v>
      </c>
    </row>
    <row r="531" spans="1:30" x14ac:dyDescent="0.35">
      <c r="A531" s="10">
        <v>43862</v>
      </c>
      <c r="B531" s="16">
        <v>18849.900000000001</v>
      </c>
      <c r="C531" s="16">
        <v>3818.4</v>
      </c>
      <c r="D531" s="15">
        <v>273.8</v>
      </c>
      <c r="E531" s="15">
        <v>308.8</v>
      </c>
      <c r="F531" s="15">
        <v>43.8</v>
      </c>
      <c r="G531" s="15">
        <v>16.100000000000001</v>
      </c>
      <c r="H531" s="15">
        <v>248.9</v>
      </c>
      <c r="I531" s="15">
        <v>139.6</v>
      </c>
      <c r="J531" s="16">
        <v>1385.1</v>
      </c>
      <c r="K531" s="16">
        <v>1711.2</v>
      </c>
      <c r="L531" s="16">
        <v>1046.7</v>
      </c>
      <c r="M531" s="15">
        <v>664.5</v>
      </c>
      <c r="N531" s="16">
        <v>15031.5</v>
      </c>
      <c r="O531" s="16">
        <v>2833.9</v>
      </c>
      <c r="P531" s="15">
        <v>611</v>
      </c>
      <c r="Q531" s="16">
        <v>2222.9</v>
      </c>
      <c r="R531" s="16">
        <v>1022.3</v>
      </c>
      <c r="S531" s="16">
        <v>1235.3</v>
      </c>
      <c r="T531" s="15">
        <v>887.5</v>
      </c>
      <c r="U531" s="15">
        <v>347.8</v>
      </c>
      <c r="V531" s="16">
        <v>1525.9</v>
      </c>
      <c r="W531" s="15">
        <v>734.6</v>
      </c>
      <c r="X531" s="16">
        <v>1448.3</v>
      </c>
      <c r="Y531" s="16">
        <v>2519.1</v>
      </c>
      <c r="Z531" s="15">
        <v>740.8</v>
      </c>
      <c r="AA531" s="16">
        <v>1183.3</v>
      </c>
      <c r="AB531" s="15">
        <v>801.6</v>
      </c>
      <c r="AC531" s="15">
        <v>986.4</v>
      </c>
      <c r="AD531" s="15" t="s">
        <v>228</v>
      </c>
    </row>
    <row r="532" spans="1:30" x14ac:dyDescent="0.35">
      <c r="A532" s="10">
        <v>43891</v>
      </c>
      <c r="B532" s="16">
        <v>17795.900000000001</v>
      </c>
      <c r="C532" s="16">
        <v>3749.4</v>
      </c>
      <c r="D532" s="15">
        <v>269.2</v>
      </c>
      <c r="E532" s="15">
        <v>304.8</v>
      </c>
      <c r="F532" s="15">
        <v>42.8</v>
      </c>
      <c r="G532" s="15">
        <v>15.5</v>
      </c>
      <c r="H532" s="15">
        <v>246.5</v>
      </c>
      <c r="I532" s="15">
        <v>131.69999999999999</v>
      </c>
      <c r="J532" s="16">
        <v>1370.3</v>
      </c>
      <c r="K532" s="16">
        <v>1673.4</v>
      </c>
      <c r="L532" s="16">
        <v>1023.5</v>
      </c>
      <c r="M532" s="15">
        <v>649.9</v>
      </c>
      <c r="N532" s="16">
        <v>14046.5</v>
      </c>
      <c r="O532" s="16">
        <v>2637</v>
      </c>
      <c r="P532" s="15">
        <v>621.5</v>
      </c>
      <c r="Q532" s="16">
        <v>2015.5</v>
      </c>
      <c r="R532" s="15">
        <v>977.1</v>
      </c>
      <c r="S532" s="16">
        <v>1212.0999999999999</v>
      </c>
      <c r="T532" s="15">
        <v>879.8</v>
      </c>
      <c r="U532" s="15">
        <v>332.3</v>
      </c>
      <c r="V532" s="16">
        <v>1531</v>
      </c>
      <c r="W532" s="15">
        <v>704.4</v>
      </c>
      <c r="X532" s="16">
        <v>1306.5999999999999</v>
      </c>
      <c r="Y532" s="16">
        <v>2405.1999999999998</v>
      </c>
      <c r="Z532" s="15">
        <v>639.20000000000005</v>
      </c>
      <c r="AA532" s="15">
        <v>903.1</v>
      </c>
      <c r="AB532" s="15">
        <v>751.6</v>
      </c>
      <c r="AC532" s="15">
        <v>979.2</v>
      </c>
      <c r="AD532" s="15" t="s">
        <v>228</v>
      </c>
    </row>
    <row r="533" spans="1:30" x14ac:dyDescent="0.35">
      <c r="A533" s="10">
        <v>43922</v>
      </c>
      <c r="B533" s="16">
        <v>15968.8</v>
      </c>
      <c r="C533" s="16">
        <v>3223.8</v>
      </c>
      <c r="D533" s="15">
        <v>270.60000000000002</v>
      </c>
      <c r="E533" s="15">
        <v>273.89999999999998</v>
      </c>
      <c r="F533" s="15">
        <v>42.7</v>
      </c>
      <c r="G533" s="15">
        <v>14.3</v>
      </c>
      <c r="H533" s="15">
        <v>216.9</v>
      </c>
      <c r="I533" s="15">
        <v>134.30000000000001</v>
      </c>
      <c r="J533" s="16">
        <v>1117.7</v>
      </c>
      <c r="K533" s="16">
        <v>1427.4</v>
      </c>
      <c r="L533" s="15">
        <v>800.2</v>
      </c>
      <c r="M533" s="15">
        <v>627.20000000000005</v>
      </c>
      <c r="N533" s="16">
        <v>12744.9</v>
      </c>
      <c r="O533" s="16">
        <v>2265.6</v>
      </c>
      <c r="P533" s="15">
        <v>549.1</v>
      </c>
      <c r="Q533" s="16">
        <v>1716.5</v>
      </c>
      <c r="R533" s="15">
        <v>874.6</v>
      </c>
      <c r="S533" s="16">
        <v>1189.5999999999999</v>
      </c>
      <c r="T533" s="15">
        <v>897.3</v>
      </c>
      <c r="U533" s="15">
        <v>292.3</v>
      </c>
      <c r="V533" s="16">
        <v>1464.5</v>
      </c>
      <c r="W533" s="15">
        <v>649.1</v>
      </c>
      <c r="X533" s="16">
        <v>1273.5</v>
      </c>
      <c r="Y533" s="16">
        <v>2280.1999999999998</v>
      </c>
      <c r="Z533" s="15">
        <v>563.70000000000005</v>
      </c>
      <c r="AA533" s="15">
        <v>600.6</v>
      </c>
      <c r="AB533" s="15">
        <v>622.79999999999995</v>
      </c>
      <c r="AC533" s="15">
        <v>960.9</v>
      </c>
      <c r="AD533" s="15" t="s">
        <v>228</v>
      </c>
    </row>
    <row r="534" spans="1:30" x14ac:dyDescent="0.35">
      <c r="A534" s="10">
        <v>43952</v>
      </c>
      <c r="B534" s="16">
        <v>16603.400000000001</v>
      </c>
      <c r="C534" s="16">
        <v>3530.1</v>
      </c>
      <c r="D534" s="15">
        <v>290.60000000000002</v>
      </c>
      <c r="E534" s="15">
        <v>298.2</v>
      </c>
      <c r="F534" s="15">
        <v>50.6</v>
      </c>
      <c r="G534" s="15">
        <v>26.1</v>
      </c>
      <c r="H534" s="15">
        <v>221.5</v>
      </c>
      <c r="I534" s="15">
        <v>137.1</v>
      </c>
      <c r="J534" s="16">
        <v>1248</v>
      </c>
      <c r="K534" s="16">
        <v>1556.3</v>
      </c>
      <c r="L534" s="15">
        <v>906.9</v>
      </c>
      <c r="M534" s="15">
        <v>649.29999999999995</v>
      </c>
      <c r="N534" s="16">
        <v>13073.2</v>
      </c>
      <c r="O534" s="16">
        <v>2398</v>
      </c>
      <c r="P534" s="15">
        <v>571</v>
      </c>
      <c r="Q534" s="16">
        <v>1827.1</v>
      </c>
      <c r="R534" s="15">
        <v>871.7</v>
      </c>
      <c r="S534" s="16">
        <v>1218.9000000000001</v>
      </c>
      <c r="T534" s="15">
        <v>894.6</v>
      </c>
      <c r="U534" s="15">
        <v>324.3</v>
      </c>
      <c r="V534" s="16">
        <v>1469.8</v>
      </c>
      <c r="W534" s="15">
        <v>660.9</v>
      </c>
      <c r="X534" s="16">
        <v>1275.8</v>
      </c>
      <c r="Y534" s="16">
        <v>2294.1999999999998</v>
      </c>
      <c r="Z534" s="15">
        <v>587.9</v>
      </c>
      <c r="AA534" s="15">
        <v>670.4</v>
      </c>
      <c r="AB534" s="15">
        <v>648.20000000000005</v>
      </c>
      <c r="AC534" s="15">
        <v>977.4</v>
      </c>
      <c r="AD534" s="15" t="s">
        <v>228</v>
      </c>
    </row>
    <row r="535" spans="1:30" x14ac:dyDescent="0.35">
      <c r="A535" s="10">
        <v>43983</v>
      </c>
      <c r="B535" s="16">
        <v>17742.3</v>
      </c>
      <c r="C535" s="16">
        <v>3784.4</v>
      </c>
      <c r="D535" s="15">
        <v>292</v>
      </c>
      <c r="E535" s="15">
        <v>307.8</v>
      </c>
      <c r="F535" s="15">
        <v>58.3</v>
      </c>
      <c r="G535" s="15">
        <v>25.3</v>
      </c>
      <c r="H535" s="15">
        <v>224.1</v>
      </c>
      <c r="I535" s="15">
        <v>139.19999999999999</v>
      </c>
      <c r="J535" s="16">
        <v>1392.7</v>
      </c>
      <c r="K535" s="16">
        <v>1652.7</v>
      </c>
      <c r="L535" s="15">
        <v>960.6</v>
      </c>
      <c r="M535" s="15">
        <v>692.1</v>
      </c>
      <c r="N535" s="16">
        <v>13957.9</v>
      </c>
      <c r="O535" s="16">
        <v>2623.7</v>
      </c>
      <c r="P535" s="15">
        <v>604.79999999999995</v>
      </c>
      <c r="Q535" s="16">
        <v>2018.9</v>
      </c>
      <c r="R535" s="15">
        <v>935.1</v>
      </c>
      <c r="S535" s="16">
        <v>1237.5</v>
      </c>
      <c r="T535" s="15">
        <v>910</v>
      </c>
      <c r="U535" s="15">
        <v>327.60000000000002</v>
      </c>
      <c r="V535" s="16">
        <v>1488.2</v>
      </c>
      <c r="W535" s="15">
        <v>736.2</v>
      </c>
      <c r="X535" s="16">
        <v>1286.9000000000001</v>
      </c>
      <c r="Y535" s="16">
        <v>2430.1999999999998</v>
      </c>
      <c r="Z535" s="15">
        <v>679.5</v>
      </c>
      <c r="AA535" s="15">
        <v>851.4</v>
      </c>
      <c r="AB535" s="15">
        <v>692.2</v>
      </c>
      <c r="AC535" s="15">
        <v>996.9</v>
      </c>
      <c r="AD535" s="15" t="s">
        <v>228</v>
      </c>
    </row>
    <row r="536" spans="1:30" x14ac:dyDescent="0.35">
      <c r="A536" s="10">
        <v>44013</v>
      </c>
      <c r="B536" s="16">
        <v>18038.400000000001</v>
      </c>
      <c r="C536" s="16">
        <v>3876</v>
      </c>
      <c r="D536" s="15">
        <v>292.3</v>
      </c>
      <c r="E536" s="15">
        <v>319.7</v>
      </c>
      <c r="F536" s="15">
        <v>69.099999999999994</v>
      </c>
      <c r="G536" s="15">
        <v>21.6</v>
      </c>
      <c r="H536" s="15">
        <v>229</v>
      </c>
      <c r="I536" s="15">
        <v>136.4</v>
      </c>
      <c r="J536" s="16">
        <v>1440.2</v>
      </c>
      <c r="K536" s="16">
        <v>1687.5</v>
      </c>
      <c r="L536" s="16">
        <v>1019.4</v>
      </c>
      <c r="M536" s="15">
        <v>668.1</v>
      </c>
      <c r="N536" s="16">
        <v>14162.5</v>
      </c>
      <c r="O536" s="16">
        <v>2742.8</v>
      </c>
      <c r="P536" s="15">
        <v>628.20000000000005</v>
      </c>
      <c r="Q536" s="16">
        <v>2114.5</v>
      </c>
      <c r="R536" s="15">
        <v>920.3</v>
      </c>
      <c r="S536" s="16">
        <v>1231.0999999999999</v>
      </c>
      <c r="T536" s="15">
        <v>912.2</v>
      </c>
      <c r="U536" s="15">
        <v>318.89999999999998</v>
      </c>
      <c r="V536" s="16">
        <v>1524.4</v>
      </c>
      <c r="W536" s="15">
        <v>722.2</v>
      </c>
      <c r="X536" s="16">
        <v>1071.4000000000001</v>
      </c>
      <c r="Y536" s="16">
        <v>2468.1</v>
      </c>
      <c r="Z536" s="15">
        <v>756.7</v>
      </c>
      <c r="AA536" s="15">
        <v>973.1</v>
      </c>
      <c r="AB536" s="15">
        <v>740.7</v>
      </c>
      <c r="AC536" s="16">
        <v>1011.7</v>
      </c>
      <c r="AD536" s="15" t="s">
        <v>228</v>
      </c>
    </row>
    <row r="537" spans="1:30" x14ac:dyDescent="0.35">
      <c r="A537" s="10">
        <v>44044</v>
      </c>
      <c r="B537" s="16">
        <v>18218.3</v>
      </c>
      <c r="C537" s="16">
        <v>3906.5</v>
      </c>
      <c r="D537" s="15">
        <v>287.60000000000002</v>
      </c>
      <c r="E537" s="15">
        <v>310.7</v>
      </c>
      <c r="F537" s="15">
        <v>66</v>
      </c>
      <c r="G537" s="15">
        <v>18.3</v>
      </c>
      <c r="H537" s="15">
        <v>226.3</v>
      </c>
      <c r="I537" s="15">
        <v>140</v>
      </c>
      <c r="J537" s="16">
        <v>1450.3</v>
      </c>
      <c r="K537" s="16">
        <v>1717.8</v>
      </c>
      <c r="L537" s="16">
        <v>1018.3</v>
      </c>
      <c r="M537" s="15">
        <v>699.5</v>
      </c>
      <c r="N537" s="16">
        <v>14311.8</v>
      </c>
      <c r="O537" s="16">
        <v>2769.1</v>
      </c>
      <c r="P537" s="15">
        <v>642.70000000000005</v>
      </c>
      <c r="Q537" s="16">
        <v>2126.4</v>
      </c>
      <c r="R537" s="15">
        <v>931.6</v>
      </c>
      <c r="S537" s="16">
        <v>1231.4000000000001</v>
      </c>
      <c r="T537" s="15">
        <v>912</v>
      </c>
      <c r="U537" s="15">
        <v>319.5</v>
      </c>
      <c r="V537" s="16">
        <v>1534.5</v>
      </c>
      <c r="W537" s="15">
        <v>729.4</v>
      </c>
      <c r="X537" s="16">
        <v>1093.3</v>
      </c>
      <c r="Y537" s="16">
        <v>2463.8000000000002</v>
      </c>
      <c r="Z537" s="15">
        <v>753.9</v>
      </c>
      <c r="AA537" s="16">
        <v>1023</v>
      </c>
      <c r="AB537" s="15">
        <v>768</v>
      </c>
      <c r="AC537" s="16">
        <v>1013.9</v>
      </c>
      <c r="AD537" s="15" t="s">
        <v>228</v>
      </c>
    </row>
    <row r="538" spans="1:30" x14ac:dyDescent="0.35">
      <c r="A538" s="10">
        <v>44075</v>
      </c>
      <c r="B538" s="16">
        <v>18475.7</v>
      </c>
      <c r="C538" s="16">
        <v>3918.4</v>
      </c>
      <c r="D538" s="15">
        <v>281.39999999999998</v>
      </c>
      <c r="E538" s="15">
        <v>303</v>
      </c>
      <c r="F538" s="15">
        <v>58.9</v>
      </c>
      <c r="G538" s="15">
        <v>16.8</v>
      </c>
      <c r="H538" s="15">
        <v>227.3</v>
      </c>
      <c r="I538" s="15">
        <v>144.6</v>
      </c>
      <c r="J538" s="16">
        <v>1437.5</v>
      </c>
      <c r="K538" s="16">
        <v>1751.9</v>
      </c>
      <c r="L538" s="16">
        <v>1074.5</v>
      </c>
      <c r="M538" s="15">
        <v>677.4</v>
      </c>
      <c r="N538" s="16">
        <v>14557.2</v>
      </c>
      <c r="O538" s="16">
        <v>2710.8</v>
      </c>
      <c r="P538" s="15">
        <v>618</v>
      </c>
      <c r="Q538" s="16">
        <v>2092.9</v>
      </c>
      <c r="R538" s="15">
        <v>964.5</v>
      </c>
      <c r="S538" s="16">
        <v>1236.9000000000001</v>
      </c>
      <c r="T538" s="15">
        <v>918.1</v>
      </c>
      <c r="U538" s="15">
        <v>318.8</v>
      </c>
      <c r="V538" s="16">
        <v>1519.5</v>
      </c>
      <c r="W538" s="15">
        <v>705.8</v>
      </c>
      <c r="X538" s="16">
        <v>1426.5</v>
      </c>
      <c r="Y538" s="16">
        <v>2456.4</v>
      </c>
      <c r="Z538" s="15">
        <v>724.1</v>
      </c>
      <c r="AA538" s="16">
        <v>1043.5999999999999</v>
      </c>
      <c r="AB538" s="15">
        <v>766.4</v>
      </c>
      <c r="AC538" s="16">
        <v>1002.7</v>
      </c>
      <c r="AD538" s="15" t="s">
        <v>228</v>
      </c>
    </row>
    <row r="539" spans="1:30" x14ac:dyDescent="0.35">
      <c r="A539" s="10">
        <v>44105</v>
      </c>
      <c r="B539" s="16">
        <v>18556.3</v>
      </c>
      <c r="C539" s="16">
        <v>3897.5</v>
      </c>
      <c r="D539" s="15">
        <v>279.10000000000002</v>
      </c>
      <c r="E539" s="15">
        <v>311.3</v>
      </c>
      <c r="F539" s="15">
        <v>47.3</v>
      </c>
      <c r="G539" s="15">
        <v>15</v>
      </c>
      <c r="H539" s="15">
        <v>249</v>
      </c>
      <c r="I539" s="15">
        <v>142.80000000000001</v>
      </c>
      <c r="J539" s="16">
        <v>1434.3</v>
      </c>
      <c r="K539" s="16">
        <v>1730</v>
      </c>
      <c r="L539" s="16">
        <v>1027</v>
      </c>
      <c r="M539" s="15">
        <v>703</v>
      </c>
      <c r="N539" s="16">
        <v>14658.8</v>
      </c>
      <c r="O539" s="16">
        <v>2777.9</v>
      </c>
      <c r="P539" s="15">
        <v>640.1</v>
      </c>
      <c r="Q539" s="16">
        <v>2137.8000000000002</v>
      </c>
      <c r="R539" s="15">
        <v>952.3</v>
      </c>
      <c r="S539" s="16">
        <v>1255.0999999999999</v>
      </c>
      <c r="T539" s="15">
        <v>909</v>
      </c>
      <c r="U539" s="15">
        <v>346.2</v>
      </c>
      <c r="V539" s="16">
        <v>1568.9</v>
      </c>
      <c r="W539" s="15">
        <v>703.5</v>
      </c>
      <c r="X539" s="16">
        <v>1464.3</v>
      </c>
      <c r="Y539" s="16">
        <v>2478.5</v>
      </c>
      <c r="Z539" s="15">
        <v>701.2</v>
      </c>
      <c r="AA539" s="15">
        <v>994.2</v>
      </c>
      <c r="AB539" s="15">
        <v>765.9</v>
      </c>
      <c r="AC539" s="15">
        <v>996.8</v>
      </c>
      <c r="AD539" s="15" t="s">
        <v>228</v>
      </c>
    </row>
    <row r="540" spans="1:30" x14ac:dyDescent="0.35">
      <c r="A540" s="10">
        <v>44136</v>
      </c>
      <c r="B540" s="16">
        <v>18539.900000000001</v>
      </c>
      <c r="C540" s="16">
        <v>3894.2</v>
      </c>
      <c r="D540" s="15">
        <v>277.10000000000002</v>
      </c>
      <c r="E540" s="15">
        <v>316.5</v>
      </c>
      <c r="F540" s="15">
        <v>52.6</v>
      </c>
      <c r="G540" s="15">
        <v>15.5</v>
      </c>
      <c r="H540" s="15">
        <v>248.4</v>
      </c>
      <c r="I540" s="15">
        <v>137.6</v>
      </c>
      <c r="J540" s="16">
        <v>1438.8</v>
      </c>
      <c r="K540" s="16">
        <v>1724.3</v>
      </c>
      <c r="L540" s="16">
        <v>1026.5999999999999</v>
      </c>
      <c r="M540" s="15">
        <v>697.7</v>
      </c>
      <c r="N540" s="16">
        <v>14645.7</v>
      </c>
      <c r="O540" s="16">
        <v>2811.6</v>
      </c>
      <c r="P540" s="15">
        <v>638.9</v>
      </c>
      <c r="Q540" s="16">
        <v>2172.6999999999998</v>
      </c>
      <c r="R540" s="15">
        <v>960</v>
      </c>
      <c r="S540" s="16">
        <v>1264.8</v>
      </c>
      <c r="T540" s="15">
        <v>926.2</v>
      </c>
      <c r="U540" s="15">
        <v>338.6</v>
      </c>
      <c r="V540" s="16">
        <v>1576.7</v>
      </c>
      <c r="W540" s="15">
        <v>700.7</v>
      </c>
      <c r="X540" s="16">
        <v>1474.1</v>
      </c>
      <c r="Y540" s="16">
        <v>2476.4</v>
      </c>
      <c r="Z540" s="15">
        <v>660.7</v>
      </c>
      <c r="AA540" s="15">
        <v>956.6</v>
      </c>
      <c r="AB540" s="15">
        <v>765.9</v>
      </c>
      <c r="AC540" s="15">
        <v>998.3</v>
      </c>
      <c r="AD540" s="15" t="s">
        <v>228</v>
      </c>
    </row>
    <row r="541" spans="1:30" x14ac:dyDescent="0.35">
      <c r="A541" s="10">
        <v>44166</v>
      </c>
      <c r="B541" s="16">
        <v>18432.400000000001</v>
      </c>
      <c r="C541" s="16">
        <v>3845.5</v>
      </c>
      <c r="D541" s="15">
        <v>262.39999999999998</v>
      </c>
      <c r="E541" s="15">
        <v>319</v>
      </c>
      <c r="F541" s="15">
        <v>56.8</v>
      </c>
      <c r="G541" s="15">
        <v>17.899999999999999</v>
      </c>
      <c r="H541" s="15">
        <v>244.2</v>
      </c>
      <c r="I541" s="15">
        <v>138.30000000000001</v>
      </c>
      <c r="J541" s="16">
        <v>1384.5</v>
      </c>
      <c r="K541" s="16">
        <v>1741.2</v>
      </c>
      <c r="L541" s="16">
        <v>1022.2</v>
      </c>
      <c r="M541" s="15">
        <v>719</v>
      </c>
      <c r="N541" s="16">
        <v>14586.9</v>
      </c>
      <c r="O541" s="16">
        <v>2825.1</v>
      </c>
      <c r="P541" s="15">
        <v>632.70000000000005</v>
      </c>
      <c r="Q541" s="16">
        <v>2192.4</v>
      </c>
      <c r="R541" s="15">
        <v>970.7</v>
      </c>
      <c r="S541" s="16">
        <v>1265.3</v>
      </c>
      <c r="T541" s="15">
        <v>933.5</v>
      </c>
      <c r="U541" s="15">
        <v>331.8</v>
      </c>
      <c r="V541" s="16">
        <v>1596.6</v>
      </c>
      <c r="W541" s="15">
        <v>673.7</v>
      </c>
      <c r="X541" s="16">
        <v>1487.8</v>
      </c>
      <c r="Y541" s="16">
        <v>2478.5</v>
      </c>
      <c r="Z541" s="15">
        <v>639.79999999999995</v>
      </c>
      <c r="AA541" s="15">
        <v>908.4</v>
      </c>
      <c r="AB541" s="15">
        <v>736.5</v>
      </c>
      <c r="AC541" s="16">
        <v>1004.7</v>
      </c>
      <c r="AD541" s="15" t="s">
        <v>228</v>
      </c>
    </row>
    <row r="542" spans="1:30" x14ac:dyDescent="0.35">
      <c r="A542" s="10">
        <v>44197</v>
      </c>
      <c r="B542" s="16">
        <v>17942.3</v>
      </c>
      <c r="C542" s="16">
        <v>3734</v>
      </c>
      <c r="D542" s="15">
        <v>247.9</v>
      </c>
      <c r="E542" s="15">
        <v>314.89999999999998</v>
      </c>
      <c r="F542" s="15">
        <v>44</v>
      </c>
      <c r="G542" s="15">
        <v>18.3</v>
      </c>
      <c r="H542" s="15">
        <v>252.6</v>
      </c>
      <c r="I542" s="15">
        <v>137.30000000000001</v>
      </c>
      <c r="J542" s="16">
        <v>1328.2</v>
      </c>
      <c r="K542" s="16">
        <v>1705.7</v>
      </c>
      <c r="L542" s="16">
        <v>1001.2</v>
      </c>
      <c r="M542" s="15">
        <v>704.5</v>
      </c>
      <c r="N542" s="16">
        <v>14208.3</v>
      </c>
      <c r="O542" s="16">
        <v>2593.9</v>
      </c>
      <c r="P542" s="15">
        <v>611.6</v>
      </c>
      <c r="Q542" s="16">
        <v>1982.4</v>
      </c>
      <c r="R542" s="15">
        <v>964.2</v>
      </c>
      <c r="S542" s="16">
        <v>1277</v>
      </c>
      <c r="T542" s="15">
        <v>953.9</v>
      </c>
      <c r="U542" s="15">
        <v>323.10000000000002</v>
      </c>
      <c r="V542" s="16">
        <v>1599.5</v>
      </c>
      <c r="W542" s="15">
        <v>661.1</v>
      </c>
      <c r="X542" s="16">
        <v>1459.2</v>
      </c>
      <c r="Y542" s="16">
        <v>2485.5</v>
      </c>
      <c r="Z542" s="15">
        <v>624.79999999999995</v>
      </c>
      <c r="AA542" s="15">
        <v>811.8</v>
      </c>
      <c r="AB542" s="15">
        <v>720.4</v>
      </c>
      <c r="AC542" s="16">
        <v>1010.9</v>
      </c>
      <c r="AD542" s="15" t="s">
        <v>228</v>
      </c>
    </row>
    <row r="543" spans="1:30" x14ac:dyDescent="0.35">
      <c r="A543" s="10">
        <v>44228</v>
      </c>
      <c r="B543" s="16">
        <v>18251.599999999999</v>
      </c>
      <c r="C543" s="16">
        <v>3737.1</v>
      </c>
      <c r="D543" s="15">
        <v>241.1</v>
      </c>
      <c r="E543" s="15">
        <v>310.39999999999998</v>
      </c>
      <c r="F543" s="15">
        <v>42.2</v>
      </c>
      <c r="G543" s="15">
        <v>17.100000000000001</v>
      </c>
      <c r="H543" s="15">
        <v>251.1</v>
      </c>
      <c r="I543" s="15">
        <v>141.4</v>
      </c>
      <c r="J543" s="16">
        <v>1329</v>
      </c>
      <c r="K543" s="16">
        <v>1715.2</v>
      </c>
      <c r="L543" s="16">
        <v>1026.2</v>
      </c>
      <c r="M543" s="15">
        <v>689.1</v>
      </c>
      <c r="N543" s="16">
        <v>14514.5</v>
      </c>
      <c r="O543" s="16">
        <v>2711.7</v>
      </c>
      <c r="P543" s="15">
        <v>611.29999999999995</v>
      </c>
      <c r="Q543" s="16">
        <v>2100.4</v>
      </c>
      <c r="R543" s="15">
        <v>972.5</v>
      </c>
      <c r="S543" s="16">
        <v>1269.0999999999999</v>
      </c>
      <c r="T543" s="15">
        <v>939.2</v>
      </c>
      <c r="U543" s="15">
        <v>329.9</v>
      </c>
      <c r="V543" s="16">
        <v>1606.3</v>
      </c>
      <c r="W543" s="15">
        <v>675</v>
      </c>
      <c r="X543" s="16">
        <v>1513.2</v>
      </c>
      <c r="Y543" s="16">
        <v>2493.8000000000002</v>
      </c>
      <c r="Z543" s="15">
        <v>632.5</v>
      </c>
      <c r="AA543" s="15">
        <v>876.4</v>
      </c>
      <c r="AB543" s="15">
        <v>749</v>
      </c>
      <c r="AC543" s="16">
        <v>1015</v>
      </c>
      <c r="AD543" s="15" t="s">
        <v>228</v>
      </c>
    </row>
    <row r="544" spans="1:30" x14ac:dyDescent="0.35">
      <c r="A544" s="10">
        <v>44256</v>
      </c>
      <c r="B544" s="16">
        <v>18500.8</v>
      </c>
      <c r="C544" s="16">
        <v>3776</v>
      </c>
      <c r="D544" s="15">
        <v>248.6</v>
      </c>
      <c r="E544" s="15">
        <v>313.7</v>
      </c>
      <c r="F544" s="15">
        <v>40.9</v>
      </c>
      <c r="G544" s="15">
        <v>17.3</v>
      </c>
      <c r="H544" s="15">
        <v>255.5</v>
      </c>
      <c r="I544" s="15">
        <v>141.19999999999999</v>
      </c>
      <c r="J544" s="16">
        <v>1353.9</v>
      </c>
      <c r="K544" s="16">
        <v>1718.6</v>
      </c>
      <c r="L544" s="16">
        <v>1040.9000000000001</v>
      </c>
      <c r="M544" s="15">
        <v>677.7</v>
      </c>
      <c r="N544" s="16">
        <v>14724.8</v>
      </c>
      <c r="O544" s="16">
        <v>2807.4</v>
      </c>
      <c r="P544" s="15">
        <v>610.1</v>
      </c>
      <c r="Q544" s="16">
        <v>2197.4</v>
      </c>
      <c r="R544" s="15">
        <v>958.4</v>
      </c>
      <c r="S544" s="16">
        <v>1270.9000000000001</v>
      </c>
      <c r="T544" s="15">
        <v>929.6</v>
      </c>
      <c r="U544" s="15">
        <v>341.4</v>
      </c>
      <c r="V544" s="16">
        <v>1616.5</v>
      </c>
      <c r="W544" s="15">
        <v>678.1</v>
      </c>
      <c r="X544" s="16">
        <v>1527.6</v>
      </c>
      <c r="Y544" s="16">
        <v>2532.8000000000002</v>
      </c>
      <c r="Z544" s="15">
        <v>682.4</v>
      </c>
      <c r="AA544" s="15">
        <v>896.1</v>
      </c>
      <c r="AB544" s="15">
        <v>744.6</v>
      </c>
      <c r="AC544" s="16">
        <v>1010</v>
      </c>
      <c r="AD544" s="15" t="s">
        <v>228</v>
      </c>
    </row>
    <row r="545" spans="1:30" x14ac:dyDescent="0.35">
      <c r="A545" s="10">
        <v>44287</v>
      </c>
      <c r="B545" s="16">
        <v>18427.099999999999</v>
      </c>
      <c r="C545" s="16">
        <v>3829.7</v>
      </c>
      <c r="D545" s="15">
        <v>254.8</v>
      </c>
      <c r="E545" s="15">
        <v>315.89999999999998</v>
      </c>
      <c r="F545" s="15">
        <v>52.1</v>
      </c>
      <c r="G545" s="15">
        <v>18.7</v>
      </c>
      <c r="H545" s="15">
        <v>245.1</v>
      </c>
      <c r="I545" s="15">
        <v>141.5</v>
      </c>
      <c r="J545" s="16">
        <v>1384.6</v>
      </c>
      <c r="K545" s="16">
        <v>1732.8</v>
      </c>
      <c r="L545" s="16">
        <v>1032.2</v>
      </c>
      <c r="M545" s="15">
        <v>700.6</v>
      </c>
      <c r="N545" s="16">
        <v>14597.4</v>
      </c>
      <c r="O545" s="16">
        <v>2733.8</v>
      </c>
      <c r="P545" s="15">
        <v>602.79999999999995</v>
      </c>
      <c r="Q545" s="16">
        <v>2131</v>
      </c>
      <c r="R545" s="15">
        <v>951.8</v>
      </c>
      <c r="S545" s="16">
        <v>1291.9000000000001</v>
      </c>
      <c r="T545" s="15">
        <v>933.7</v>
      </c>
      <c r="U545" s="15">
        <v>358.2</v>
      </c>
      <c r="V545" s="16">
        <v>1639.2</v>
      </c>
      <c r="W545" s="15">
        <v>681.4</v>
      </c>
      <c r="X545" s="16">
        <v>1482.1</v>
      </c>
      <c r="Y545" s="16">
        <v>2532.5</v>
      </c>
      <c r="Z545" s="15">
        <v>657.5</v>
      </c>
      <c r="AA545" s="15">
        <v>847.5</v>
      </c>
      <c r="AB545" s="15">
        <v>745.4</v>
      </c>
      <c r="AC545" s="16">
        <v>1034.2</v>
      </c>
      <c r="AD545" s="15" t="s">
        <v>228</v>
      </c>
    </row>
    <row r="546" spans="1:30" x14ac:dyDescent="0.35">
      <c r="A546" s="10">
        <v>44317</v>
      </c>
      <c r="B546" s="16">
        <v>18715.8</v>
      </c>
      <c r="C546" s="16">
        <v>3940.8</v>
      </c>
      <c r="D546" s="15">
        <v>272.10000000000002</v>
      </c>
      <c r="E546" s="15">
        <v>339.9</v>
      </c>
      <c r="F546" s="15">
        <v>53.7</v>
      </c>
      <c r="G546" s="15">
        <v>25.8</v>
      </c>
      <c r="H546" s="15">
        <v>260.39999999999998</v>
      </c>
      <c r="I546" s="15">
        <v>143.5</v>
      </c>
      <c r="J546" s="16">
        <v>1441.6</v>
      </c>
      <c r="K546" s="16">
        <v>1743.8</v>
      </c>
      <c r="L546" s="16">
        <v>1061.4000000000001</v>
      </c>
      <c r="M546" s="15">
        <v>682.4</v>
      </c>
      <c r="N546" s="16">
        <v>14775</v>
      </c>
      <c r="O546" s="16">
        <v>2742.7</v>
      </c>
      <c r="P546" s="15">
        <v>614.1</v>
      </c>
      <c r="Q546" s="16">
        <v>2128.6</v>
      </c>
      <c r="R546" s="15">
        <v>993.5</v>
      </c>
      <c r="S546" s="16">
        <v>1292.7</v>
      </c>
      <c r="T546" s="15">
        <v>937.2</v>
      </c>
      <c r="U546" s="15">
        <v>355.4</v>
      </c>
      <c r="V546" s="16">
        <v>1667.1</v>
      </c>
      <c r="W546" s="15">
        <v>722</v>
      </c>
      <c r="X546" s="16">
        <v>1465.3</v>
      </c>
      <c r="Y546" s="16">
        <v>2543.6</v>
      </c>
      <c r="Z546" s="15">
        <v>694.2</v>
      </c>
      <c r="AA546" s="15">
        <v>863.2</v>
      </c>
      <c r="AB546" s="15">
        <v>736.1</v>
      </c>
      <c r="AC546" s="16">
        <v>1054.5999999999999</v>
      </c>
      <c r="AD546" s="15" t="s">
        <v>228</v>
      </c>
    </row>
    <row r="547" spans="1:30" x14ac:dyDescent="0.35">
      <c r="A547" s="10">
        <v>44348</v>
      </c>
      <c r="B547" s="16">
        <v>19159.5</v>
      </c>
      <c r="C547" s="16">
        <v>3970.3</v>
      </c>
      <c r="D547" s="15">
        <v>270</v>
      </c>
      <c r="E547" s="15">
        <v>342.9</v>
      </c>
      <c r="F547" s="15">
        <v>54.9</v>
      </c>
      <c r="G547" s="15">
        <v>25</v>
      </c>
      <c r="H547" s="15">
        <v>263</v>
      </c>
      <c r="I547" s="15">
        <v>144.1</v>
      </c>
      <c r="J547" s="16">
        <v>1468.6</v>
      </c>
      <c r="K547" s="16">
        <v>1744.7</v>
      </c>
      <c r="L547" s="16">
        <v>1033.5999999999999</v>
      </c>
      <c r="M547" s="15">
        <v>711.1</v>
      </c>
      <c r="N547" s="16">
        <v>15189.2</v>
      </c>
      <c r="O547" s="16">
        <v>2827.1</v>
      </c>
      <c r="P547" s="15">
        <v>612.20000000000005</v>
      </c>
      <c r="Q547" s="16">
        <v>2214.9</v>
      </c>
      <c r="R547" s="15">
        <v>990.7</v>
      </c>
      <c r="S547" s="16">
        <v>1296.5999999999999</v>
      </c>
      <c r="T547" s="15">
        <v>940.9</v>
      </c>
      <c r="U547" s="15">
        <v>355.7</v>
      </c>
      <c r="V547" s="16">
        <v>1711.1</v>
      </c>
      <c r="W547" s="15">
        <v>748.6</v>
      </c>
      <c r="X547" s="16">
        <v>1481.2</v>
      </c>
      <c r="Y547" s="16">
        <v>2576.1999999999998</v>
      </c>
      <c r="Z547" s="15">
        <v>740</v>
      </c>
      <c r="AA547" s="15">
        <v>984.5</v>
      </c>
      <c r="AB547" s="15">
        <v>756.5</v>
      </c>
      <c r="AC547" s="16">
        <v>1076.8</v>
      </c>
      <c r="AD547" s="15" t="s">
        <v>228</v>
      </c>
    </row>
    <row r="548" spans="1:30" x14ac:dyDescent="0.35">
      <c r="A548" s="10">
        <v>44378</v>
      </c>
      <c r="B548" s="16">
        <v>19143.900000000001</v>
      </c>
      <c r="C548" s="16">
        <v>4001.1</v>
      </c>
      <c r="D548" s="15">
        <v>270.3</v>
      </c>
      <c r="E548" s="15">
        <v>339.8</v>
      </c>
      <c r="F548" s="15">
        <v>56.7</v>
      </c>
      <c r="G548" s="15">
        <v>18.399999999999999</v>
      </c>
      <c r="H548" s="15">
        <v>264.7</v>
      </c>
      <c r="I548" s="15">
        <v>143.69999999999999</v>
      </c>
      <c r="J548" s="16">
        <v>1490.1</v>
      </c>
      <c r="K548" s="16">
        <v>1757.2</v>
      </c>
      <c r="L548" s="16">
        <v>1044.2</v>
      </c>
      <c r="M548" s="15">
        <v>713</v>
      </c>
      <c r="N548" s="16">
        <v>15142.8</v>
      </c>
      <c r="O548" s="16">
        <v>2856.9</v>
      </c>
      <c r="P548" s="15">
        <v>640.5</v>
      </c>
      <c r="Q548" s="16">
        <v>2216.4</v>
      </c>
      <c r="R548" s="15">
        <v>981.2</v>
      </c>
      <c r="S548" s="16">
        <v>1318.3</v>
      </c>
      <c r="T548" s="15">
        <v>956.8</v>
      </c>
      <c r="U548" s="15">
        <v>361.4</v>
      </c>
      <c r="V548" s="16">
        <v>1711.8</v>
      </c>
      <c r="W548" s="15">
        <v>767.3</v>
      </c>
      <c r="X548" s="16">
        <v>1197</v>
      </c>
      <c r="Y548" s="16">
        <v>2607.5</v>
      </c>
      <c r="Z548" s="15">
        <v>802.3</v>
      </c>
      <c r="AA548" s="16">
        <v>1043</v>
      </c>
      <c r="AB548" s="15">
        <v>765.3</v>
      </c>
      <c r="AC548" s="16">
        <v>1092.3</v>
      </c>
      <c r="AD548" s="15" t="s">
        <v>228</v>
      </c>
    </row>
    <row r="549" spans="1:30" x14ac:dyDescent="0.35">
      <c r="A549" s="10">
        <v>44409</v>
      </c>
      <c r="B549" s="16">
        <v>19180.900000000001</v>
      </c>
      <c r="C549" s="16">
        <v>3993.1</v>
      </c>
      <c r="D549" s="15">
        <v>260.10000000000002</v>
      </c>
      <c r="E549" s="15">
        <v>329.2</v>
      </c>
      <c r="F549" s="15">
        <v>55.2</v>
      </c>
      <c r="G549" s="15">
        <v>14.7</v>
      </c>
      <c r="H549" s="15">
        <v>259.2</v>
      </c>
      <c r="I549" s="15">
        <v>142.4</v>
      </c>
      <c r="J549" s="16">
        <v>1516.1</v>
      </c>
      <c r="K549" s="16">
        <v>1745.2</v>
      </c>
      <c r="L549" s="16">
        <v>1029.5</v>
      </c>
      <c r="M549" s="15">
        <v>715.7</v>
      </c>
      <c r="N549" s="16">
        <v>15187.8</v>
      </c>
      <c r="O549" s="16">
        <v>2871.9</v>
      </c>
      <c r="P549" s="15">
        <v>646</v>
      </c>
      <c r="Q549" s="16">
        <v>2225.9</v>
      </c>
      <c r="R549" s="15">
        <v>988.2</v>
      </c>
      <c r="S549" s="16">
        <v>1306.4000000000001</v>
      </c>
      <c r="T549" s="15">
        <v>948.7</v>
      </c>
      <c r="U549" s="15">
        <v>357.7</v>
      </c>
      <c r="V549" s="16">
        <v>1717.7</v>
      </c>
      <c r="W549" s="15">
        <v>741.3</v>
      </c>
      <c r="X549" s="16">
        <v>1200.0999999999999</v>
      </c>
      <c r="Y549" s="16">
        <v>2600.5</v>
      </c>
      <c r="Z549" s="15">
        <v>820.4</v>
      </c>
      <c r="AA549" s="16">
        <v>1108.8</v>
      </c>
      <c r="AB549" s="15">
        <v>729.5</v>
      </c>
      <c r="AC549" s="16">
        <v>1103.0999999999999</v>
      </c>
      <c r="AD549" s="15" t="s">
        <v>228</v>
      </c>
    </row>
    <row r="550" spans="1:30" x14ac:dyDescent="0.35">
      <c r="A550" s="10">
        <v>44440</v>
      </c>
      <c r="B550" s="16">
        <v>19215.2</v>
      </c>
      <c r="C550" s="16">
        <v>3949.3</v>
      </c>
      <c r="D550" s="15">
        <v>248.5</v>
      </c>
      <c r="E550" s="15">
        <v>333.2</v>
      </c>
      <c r="F550" s="15">
        <v>58.9</v>
      </c>
      <c r="G550" s="15">
        <v>12.9</v>
      </c>
      <c r="H550" s="15">
        <v>261.39999999999998</v>
      </c>
      <c r="I550" s="15">
        <v>138.9</v>
      </c>
      <c r="J550" s="16">
        <v>1491.8</v>
      </c>
      <c r="K550" s="16">
        <v>1736.8</v>
      </c>
      <c r="L550" s="16">
        <v>1015.1</v>
      </c>
      <c r="M550" s="15">
        <v>721.8</v>
      </c>
      <c r="N550" s="16">
        <v>15265.8</v>
      </c>
      <c r="O550" s="16">
        <v>2819.3</v>
      </c>
      <c r="P550" s="15">
        <v>657.4</v>
      </c>
      <c r="Q550" s="16">
        <v>2161.8000000000002</v>
      </c>
      <c r="R550" s="16">
        <v>1017</v>
      </c>
      <c r="S550" s="16">
        <v>1311.3</v>
      </c>
      <c r="T550" s="15">
        <v>968.4</v>
      </c>
      <c r="U550" s="15">
        <v>342.9</v>
      </c>
      <c r="V550" s="16">
        <v>1707.6</v>
      </c>
      <c r="W550" s="15">
        <v>731.6</v>
      </c>
      <c r="X550" s="16">
        <v>1500.1</v>
      </c>
      <c r="Y550" s="16">
        <v>2565.3000000000002</v>
      </c>
      <c r="Z550" s="15">
        <v>756.6</v>
      </c>
      <c r="AA550" s="16">
        <v>1042.2</v>
      </c>
      <c r="AB550" s="15">
        <v>705.3</v>
      </c>
      <c r="AC550" s="16">
        <v>1109.4000000000001</v>
      </c>
      <c r="AD550" s="15" t="s">
        <v>228</v>
      </c>
    </row>
    <row r="551" spans="1:30" x14ac:dyDescent="0.35">
      <c r="A551" s="10">
        <v>44470</v>
      </c>
      <c r="B551" s="16">
        <v>19224.900000000001</v>
      </c>
      <c r="C551" s="16">
        <v>3911.9</v>
      </c>
      <c r="D551" s="15">
        <v>246.8</v>
      </c>
      <c r="E551" s="15">
        <v>321.60000000000002</v>
      </c>
      <c r="F551" s="15">
        <v>51.3</v>
      </c>
      <c r="G551" s="15">
        <v>12</v>
      </c>
      <c r="H551" s="15">
        <v>258.2</v>
      </c>
      <c r="I551" s="15">
        <v>141.1</v>
      </c>
      <c r="J551" s="16">
        <v>1483.1</v>
      </c>
      <c r="K551" s="16">
        <v>1719.4</v>
      </c>
      <c r="L551" s="16">
        <v>1006.1</v>
      </c>
      <c r="M551" s="15">
        <v>713.2</v>
      </c>
      <c r="N551" s="16">
        <v>15313</v>
      </c>
      <c r="O551" s="16">
        <v>2919</v>
      </c>
      <c r="P551" s="15">
        <v>673</v>
      </c>
      <c r="Q551" s="16">
        <v>2246</v>
      </c>
      <c r="R551" s="16">
        <v>1013.5</v>
      </c>
      <c r="S551" s="16">
        <v>1323.3</v>
      </c>
      <c r="T551" s="15">
        <v>953.6</v>
      </c>
      <c r="U551" s="15">
        <v>369.7</v>
      </c>
      <c r="V551" s="16">
        <v>1684.6</v>
      </c>
      <c r="W551" s="15">
        <v>698</v>
      </c>
      <c r="X551" s="16">
        <v>1528.5</v>
      </c>
      <c r="Y551" s="16">
        <v>2563.1</v>
      </c>
      <c r="Z551" s="15">
        <v>760</v>
      </c>
      <c r="AA551" s="16">
        <v>1008</v>
      </c>
      <c r="AB551" s="15">
        <v>724.4</v>
      </c>
      <c r="AC551" s="16">
        <v>1090.5999999999999</v>
      </c>
      <c r="AD551" s="15" t="s">
        <v>228</v>
      </c>
    </row>
    <row r="552" spans="1:30" x14ac:dyDescent="0.35">
      <c r="A552" s="10">
        <v>44501</v>
      </c>
      <c r="B552" s="16">
        <v>19318.5</v>
      </c>
      <c r="C552" s="16">
        <v>3893.7</v>
      </c>
      <c r="D552" s="15">
        <v>233.8</v>
      </c>
      <c r="E552" s="15">
        <v>314</v>
      </c>
      <c r="F552" s="15">
        <v>52.7</v>
      </c>
      <c r="G552" s="15">
        <v>10.4</v>
      </c>
      <c r="H552" s="15">
        <v>250.9</v>
      </c>
      <c r="I552" s="15">
        <v>136.5</v>
      </c>
      <c r="J552" s="16">
        <v>1462</v>
      </c>
      <c r="K552" s="16">
        <v>1747.4</v>
      </c>
      <c r="L552" s="16">
        <v>1017.6</v>
      </c>
      <c r="M552" s="15">
        <v>729.8</v>
      </c>
      <c r="N552" s="16">
        <v>15424.8</v>
      </c>
      <c r="O552" s="16">
        <v>2968.5</v>
      </c>
      <c r="P552" s="15">
        <v>669</v>
      </c>
      <c r="Q552" s="16">
        <v>2299.5</v>
      </c>
      <c r="R552" s="16">
        <v>1026.8</v>
      </c>
      <c r="S552" s="16">
        <v>1326.1</v>
      </c>
      <c r="T552" s="15">
        <v>958.1</v>
      </c>
      <c r="U552" s="15">
        <v>368</v>
      </c>
      <c r="V552" s="16">
        <v>1717.5</v>
      </c>
      <c r="W552" s="15">
        <v>698.3</v>
      </c>
      <c r="X552" s="16">
        <v>1522.1</v>
      </c>
      <c r="Y552" s="16">
        <v>2602.1</v>
      </c>
      <c r="Z552" s="15">
        <v>749.4</v>
      </c>
      <c r="AA552" s="16">
        <v>1004.5</v>
      </c>
      <c r="AB552" s="15">
        <v>713.2</v>
      </c>
      <c r="AC552" s="16">
        <v>1096.2</v>
      </c>
      <c r="AD552" s="15" t="s">
        <v>228</v>
      </c>
    </row>
    <row r="553" spans="1:30" x14ac:dyDescent="0.35">
      <c r="A553" s="10">
        <v>44531</v>
      </c>
      <c r="B553" s="16">
        <v>19304.8</v>
      </c>
      <c r="C553" s="16">
        <v>3878</v>
      </c>
      <c r="D553" s="15">
        <v>227.5</v>
      </c>
      <c r="E553" s="15">
        <v>318.60000000000002</v>
      </c>
      <c r="F553" s="15">
        <v>45.5</v>
      </c>
      <c r="G553" s="15">
        <v>12.8</v>
      </c>
      <c r="H553" s="15">
        <v>260.3</v>
      </c>
      <c r="I553" s="15">
        <v>138.1</v>
      </c>
      <c r="J553" s="16">
        <v>1439.1</v>
      </c>
      <c r="K553" s="16">
        <v>1754.6</v>
      </c>
      <c r="L553" s="16">
        <v>1031.2</v>
      </c>
      <c r="M553" s="15">
        <v>723.4</v>
      </c>
      <c r="N553" s="16">
        <v>15426.8</v>
      </c>
      <c r="O553" s="16">
        <v>2983</v>
      </c>
      <c r="P553" s="15">
        <v>655.8</v>
      </c>
      <c r="Q553" s="16">
        <v>2327.1999999999998</v>
      </c>
      <c r="R553" s="16">
        <v>1021</v>
      </c>
      <c r="S553" s="16">
        <v>1315.7</v>
      </c>
      <c r="T553" s="15">
        <v>938.9</v>
      </c>
      <c r="U553" s="15">
        <v>376.8</v>
      </c>
      <c r="V553" s="16">
        <v>1708.1</v>
      </c>
      <c r="W553" s="15">
        <v>689.5</v>
      </c>
      <c r="X553" s="16">
        <v>1549</v>
      </c>
      <c r="Y553" s="16">
        <v>2599.6999999999998</v>
      </c>
      <c r="Z553" s="15">
        <v>741.9</v>
      </c>
      <c r="AA553" s="16">
        <v>1006.3</v>
      </c>
      <c r="AB553" s="15">
        <v>719.6</v>
      </c>
      <c r="AC553" s="16">
        <v>1093.2</v>
      </c>
      <c r="AD553" s="15" t="s">
        <v>228</v>
      </c>
    </row>
    <row r="554" spans="1:30" x14ac:dyDescent="0.35">
      <c r="A554" s="10">
        <v>44562</v>
      </c>
      <c r="B554" s="16">
        <v>18819.900000000001</v>
      </c>
      <c r="C554" s="16">
        <v>3785</v>
      </c>
      <c r="D554" s="15">
        <v>220.8</v>
      </c>
      <c r="E554" s="15">
        <v>319</v>
      </c>
      <c r="F554" s="15">
        <v>50</v>
      </c>
      <c r="G554" s="15">
        <v>11.6</v>
      </c>
      <c r="H554" s="15">
        <v>257.3</v>
      </c>
      <c r="I554" s="15">
        <v>140.69999999999999</v>
      </c>
      <c r="J554" s="16">
        <v>1384.1</v>
      </c>
      <c r="K554" s="16">
        <v>1720.4</v>
      </c>
      <c r="L554" s="16">
        <v>1035.5</v>
      </c>
      <c r="M554" s="15">
        <v>684.9</v>
      </c>
      <c r="N554" s="16">
        <v>15034.8</v>
      </c>
      <c r="O554" s="16">
        <v>2886.1</v>
      </c>
      <c r="P554" s="15">
        <v>646.4</v>
      </c>
      <c r="Q554" s="16">
        <v>2239.6999999999998</v>
      </c>
      <c r="R554" s="16">
        <v>1017.4</v>
      </c>
      <c r="S554" s="16">
        <v>1320.3</v>
      </c>
      <c r="T554" s="15">
        <v>933.9</v>
      </c>
      <c r="U554" s="15">
        <v>386.3</v>
      </c>
      <c r="V554" s="16">
        <v>1702.7</v>
      </c>
      <c r="W554" s="15">
        <v>655</v>
      </c>
      <c r="X554" s="16">
        <v>1509.5</v>
      </c>
      <c r="Y554" s="16">
        <v>2602.3000000000002</v>
      </c>
      <c r="Z554" s="15">
        <v>689.1</v>
      </c>
      <c r="AA554" s="15">
        <v>872.6</v>
      </c>
      <c r="AB554" s="15">
        <v>698.5</v>
      </c>
      <c r="AC554" s="16">
        <v>1081.4000000000001</v>
      </c>
      <c r="AD554" s="15" t="s">
        <v>228</v>
      </c>
    </row>
    <row r="555" spans="1:30" x14ac:dyDescent="0.35">
      <c r="A555" s="10">
        <v>44593</v>
      </c>
      <c r="B555" s="16">
        <v>19208</v>
      </c>
      <c r="C555" s="16">
        <v>3828.6</v>
      </c>
      <c r="D555" s="15">
        <v>223.2</v>
      </c>
      <c r="E555" s="15">
        <v>321.8</v>
      </c>
      <c r="F555" s="15">
        <v>47.9</v>
      </c>
      <c r="G555" s="15">
        <v>11.3</v>
      </c>
      <c r="H555" s="15">
        <v>262.5</v>
      </c>
      <c r="I555" s="15">
        <v>143.69999999999999</v>
      </c>
      <c r="J555" s="16">
        <v>1415.2</v>
      </c>
      <c r="K555" s="16">
        <v>1724.7</v>
      </c>
      <c r="L555" s="16">
        <v>1018.1</v>
      </c>
      <c r="M555" s="15">
        <v>706.6</v>
      </c>
      <c r="N555" s="16">
        <v>15379.4</v>
      </c>
      <c r="O555" s="16">
        <v>2913.5</v>
      </c>
      <c r="P555" s="15">
        <v>663.8</v>
      </c>
      <c r="Q555" s="16">
        <v>2249.6999999999998</v>
      </c>
      <c r="R555" s="16">
        <v>1014.8</v>
      </c>
      <c r="S555" s="16">
        <v>1329.4</v>
      </c>
      <c r="T555" s="15">
        <v>950.2</v>
      </c>
      <c r="U555" s="15">
        <v>379.2</v>
      </c>
      <c r="V555" s="16">
        <v>1750</v>
      </c>
      <c r="W555" s="15">
        <v>674.3</v>
      </c>
      <c r="X555" s="16">
        <v>1554.4</v>
      </c>
      <c r="Y555" s="16">
        <v>2621.3000000000002</v>
      </c>
      <c r="Z555" s="15">
        <v>776.1</v>
      </c>
      <c r="AA555" s="15">
        <v>977.8</v>
      </c>
      <c r="AB555" s="15">
        <v>698.5</v>
      </c>
      <c r="AC555" s="16">
        <v>1069.4000000000001</v>
      </c>
      <c r="AD555" s="15" t="s">
        <v>228</v>
      </c>
    </row>
    <row r="556" spans="1:30" x14ac:dyDescent="0.35">
      <c r="A556" s="10">
        <v>44621</v>
      </c>
      <c r="B556" s="16">
        <v>19275.900000000001</v>
      </c>
      <c r="C556" s="16">
        <v>3865.4</v>
      </c>
      <c r="D556" s="15">
        <v>233.6</v>
      </c>
      <c r="E556" s="15">
        <v>331.8</v>
      </c>
      <c r="F556" s="15">
        <v>47</v>
      </c>
      <c r="G556" s="15">
        <v>12.4</v>
      </c>
      <c r="H556" s="15">
        <v>272.3</v>
      </c>
      <c r="I556" s="15">
        <v>141.5</v>
      </c>
      <c r="J556" s="16">
        <v>1428.7</v>
      </c>
      <c r="K556" s="16">
        <v>1729.9</v>
      </c>
      <c r="L556" s="16">
        <v>1042.5999999999999</v>
      </c>
      <c r="M556" s="15">
        <v>687.2</v>
      </c>
      <c r="N556" s="16">
        <v>15410.4</v>
      </c>
      <c r="O556" s="16">
        <v>2934.4</v>
      </c>
      <c r="P556" s="15">
        <v>659.5</v>
      </c>
      <c r="Q556" s="16">
        <v>2274.9</v>
      </c>
      <c r="R556" s="15">
        <v>993.5</v>
      </c>
      <c r="S556" s="16">
        <v>1331.8</v>
      </c>
      <c r="T556" s="15">
        <v>964.8</v>
      </c>
      <c r="U556" s="15">
        <v>366.9</v>
      </c>
      <c r="V556" s="16">
        <v>1741.8</v>
      </c>
      <c r="W556" s="15">
        <v>682.3</v>
      </c>
      <c r="X556" s="16">
        <v>1524.8</v>
      </c>
      <c r="Y556" s="16">
        <v>2619.9</v>
      </c>
      <c r="Z556" s="15">
        <v>779.8</v>
      </c>
      <c r="AA556" s="16">
        <v>1005.5</v>
      </c>
      <c r="AB556" s="15">
        <v>715.3</v>
      </c>
      <c r="AC556" s="16">
        <v>1081.3</v>
      </c>
      <c r="AD556" s="15" t="s">
        <v>228</v>
      </c>
    </row>
    <row r="557" spans="1:30" x14ac:dyDescent="0.35">
      <c r="A557" s="10">
        <v>44652</v>
      </c>
      <c r="B557" s="16">
        <v>19379.3</v>
      </c>
      <c r="C557" s="16">
        <v>3911.4</v>
      </c>
      <c r="D557" s="15">
        <v>239</v>
      </c>
      <c r="E557" s="15">
        <v>325.3</v>
      </c>
      <c r="F557" s="15">
        <v>46.2</v>
      </c>
      <c r="G557" s="15">
        <v>15.9</v>
      </c>
      <c r="H557" s="15">
        <v>263.10000000000002</v>
      </c>
      <c r="I557" s="15">
        <v>145.1</v>
      </c>
      <c r="J557" s="16">
        <v>1450.9</v>
      </c>
      <c r="K557" s="16">
        <v>1751.1</v>
      </c>
      <c r="L557" s="16">
        <v>1037.3</v>
      </c>
      <c r="M557" s="15">
        <v>713.9</v>
      </c>
      <c r="N557" s="16">
        <v>15467.9</v>
      </c>
      <c r="O557" s="16">
        <v>2932</v>
      </c>
      <c r="P557" s="15">
        <v>660.9</v>
      </c>
      <c r="Q557" s="16">
        <v>2271.1</v>
      </c>
      <c r="R557" s="15">
        <v>993.9</v>
      </c>
      <c r="S557" s="16">
        <v>1338.3</v>
      </c>
      <c r="T557" s="15">
        <v>987.5</v>
      </c>
      <c r="U557" s="15">
        <v>350.8</v>
      </c>
      <c r="V557" s="16">
        <v>1760.2</v>
      </c>
      <c r="W557" s="15">
        <v>685.7</v>
      </c>
      <c r="X557" s="16">
        <v>1539.1</v>
      </c>
      <c r="Y557" s="16">
        <v>2601.3000000000002</v>
      </c>
      <c r="Z557" s="15">
        <v>781.4</v>
      </c>
      <c r="AA557" s="16">
        <v>1019.3</v>
      </c>
      <c r="AB557" s="15">
        <v>718.7</v>
      </c>
      <c r="AC557" s="16">
        <v>1098</v>
      </c>
      <c r="AD557" s="15" t="s">
        <v>228</v>
      </c>
    </row>
    <row r="558" spans="1:30" x14ac:dyDescent="0.35">
      <c r="A558" s="10">
        <v>44682</v>
      </c>
      <c r="B558" s="16">
        <v>19836.400000000001</v>
      </c>
      <c r="C558" s="16">
        <v>4033</v>
      </c>
      <c r="D558" s="15">
        <v>254.3</v>
      </c>
      <c r="E558" s="15">
        <v>356.5</v>
      </c>
      <c r="F558" s="15">
        <v>58.2</v>
      </c>
      <c r="G558" s="15">
        <v>26.2</v>
      </c>
      <c r="H558" s="15">
        <v>272.10000000000002</v>
      </c>
      <c r="I558" s="15">
        <v>151.1</v>
      </c>
      <c r="J558" s="16">
        <v>1527.3</v>
      </c>
      <c r="K558" s="16">
        <v>1743.8</v>
      </c>
      <c r="L558" s="16">
        <v>1016.2</v>
      </c>
      <c r="M558" s="15">
        <v>727.6</v>
      </c>
      <c r="N558" s="16">
        <v>15803.3</v>
      </c>
      <c r="O558" s="16">
        <v>3015.7</v>
      </c>
      <c r="P558" s="15">
        <v>671.7</v>
      </c>
      <c r="Q558" s="16">
        <v>2344</v>
      </c>
      <c r="R558" s="16">
        <v>1000.4</v>
      </c>
      <c r="S558" s="16">
        <v>1321.7</v>
      </c>
      <c r="T558" s="15">
        <v>982.4</v>
      </c>
      <c r="U558" s="15">
        <v>339.3</v>
      </c>
      <c r="V558" s="16">
        <v>1802.8</v>
      </c>
      <c r="W558" s="15">
        <v>737.9</v>
      </c>
      <c r="X558" s="16">
        <v>1545.5</v>
      </c>
      <c r="Y558" s="16">
        <v>2623.1</v>
      </c>
      <c r="Z558" s="15">
        <v>841.5</v>
      </c>
      <c r="AA558" s="16">
        <v>1073.2</v>
      </c>
      <c r="AB558" s="15">
        <v>715.2</v>
      </c>
      <c r="AC558" s="16">
        <v>1126.4000000000001</v>
      </c>
      <c r="AD558" s="15" t="s">
        <v>228</v>
      </c>
    </row>
    <row r="559" spans="1:30" x14ac:dyDescent="0.35">
      <c r="A559" s="10">
        <v>44713</v>
      </c>
      <c r="B559" s="16">
        <v>19966</v>
      </c>
      <c r="C559" s="16">
        <v>4109</v>
      </c>
      <c r="D559" s="15">
        <v>263.39999999999998</v>
      </c>
      <c r="E559" s="15">
        <v>339.3</v>
      </c>
      <c r="F559" s="15">
        <v>50.4</v>
      </c>
      <c r="G559" s="15">
        <v>20.7</v>
      </c>
      <c r="H559" s="15">
        <v>268.3</v>
      </c>
      <c r="I559" s="15">
        <v>147.9</v>
      </c>
      <c r="J559" s="16">
        <v>1580.6</v>
      </c>
      <c r="K559" s="16">
        <v>1777.7</v>
      </c>
      <c r="L559" s="16">
        <v>1067.8</v>
      </c>
      <c r="M559" s="15">
        <v>710</v>
      </c>
      <c r="N559" s="16">
        <v>15857</v>
      </c>
      <c r="O559" s="16">
        <v>2953.2</v>
      </c>
      <c r="P559" s="15">
        <v>670.9</v>
      </c>
      <c r="Q559" s="16">
        <v>2282.3000000000002</v>
      </c>
      <c r="R559" s="16">
        <v>1016.2</v>
      </c>
      <c r="S559" s="16">
        <v>1331.1</v>
      </c>
      <c r="T559" s="15">
        <v>969</v>
      </c>
      <c r="U559" s="15">
        <v>362.1</v>
      </c>
      <c r="V559" s="16">
        <v>1826.9</v>
      </c>
      <c r="W559" s="15">
        <v>762.7</v>
      </c>
      <c r="X559" s="16">
        <v>1529.9</v>
      </c>
      <c r="Y559" s="16">
        <v>2626.6</v>
      </c>
      <c r="Z559" s="15">
        <v>854.2</v>
      </c>
      <c r="AA559" s="16">
        <v>1073.2</v>
      </c>
      <c r="AB559" s="15">
        <v>729.4</v>
      </c>
      <c r="AC559" s="16">
        <v>1153.5</v>
      </c>
      <c r="AD559" s="15" t="s">
        <v>228</v>
      </c>
    </row>
    <row r="560" spans="1:30" x14ac:dyDescent="0.35">
      <c r="A560" s="10">
        <v>44743</v>
      </c>
      <c r="B560" s="16">
        <v>19842</v>
      </c>
      <c r="C560" s="16">
        <v>4183.2</v>
      </c>
      <c r="D560" s="15">
        <v>272.5</v>
      </c>
      <c r="E560" s="15">
        <v>340.2</v>
      </c>
      <c r="F560" s="15">
        <v>54.2</v>
      </c>
      <c r="G560" s="15">
        <v>14.4</v>
      </c>
      <c r="H560" s="15">
        <v>271.60000000000002</v>
      </c>
      <c r="I560" s="15">
        <v>149.6</v>
      </c>
      <c r="J560" s="16">
        <v>1623.2</v>
      </c>
      <c r="K560" s="16">
        <v>1797.7</v>
      </c>
      <c r="L560" s="16">
        <v>1079.7</v>
      </c>
      <c r="M560" s="15">
        <v>718</v>
      </c>
      <c r="N560" s="16">
        <v>15658.8</v>
      </c>
      <c r="O560" s="16">
        <v>2943.6</v>
      </c>
      <c r="P560" s="15">
        <v>675.5</v>
      </c>
      <c r="Q560" s="16">
        <v>2268.1</v>
      </c>
      <c r="R560" s="16">
        <v>1009.4</v>
      </c>
      <c r="S560" s="16">
        <v>1348.1</v>
      </c>
      <c r="T560" s="15">
        <v>979.6</v>
      </c>
      <c r="U560" s="15">
        <v>368.5</v>
      </c>
      <c r="V560" s="16">
        <v>1824.7</v>
      </c>
      <c r="W560" s="15">
        <v>746.3</v>
      </c>
      <c r="X560" s="16">
        <v>1225.2</v>
      </c>
      <c r="Y560" s="16">
        <v>2630</v>
      </c>
      <c r="Z560" s="15">
        <v>926.5</v>
      </c>
      <c r="AA560" s="16">
        <v>1106.3</v>
      </c>
      <c r="AB560" s="15">
        <v>729.8</v>
      </c>
      <c r="AC560" s="16">
        <v>1168.9000000000001</v>
      </c>
      <c r="AD560" s="15" t="s">
        <v>228</v>
      </c>
    </row>
    <row r="561" spans="1:30" x14ac:dyDescent="0.35">
      <c r="A561" s="10">
        <v>44774</v>
      </c>
      <c r="B561" s="16">
        <v>19758.8</v>
      </c>
      <c r="C561" s="16">
        <v>4160.8999999999996</v>
      </c>
      <c r="D561" s="15">
        <v>280</v>
      </c>
      <c r="E561" s="15">
        <v>340</v>
      </c>
      <c r="F561" s="15">
        <v>48.9</v>
      </c>
      <c r="G561" s="15">
        <v>14.9</v>
      </c>
      <c r="H561" s="15">
        <v>276.2</v>
      </c>
      <c r="I561" s="15">
        <v>155.6</v>
      </c>
      <c r="J561" s="16">
        <v>1605.2</v>
      </c>
      <c r="K561" s="16">
        <v>1780</v>
      </c>
      <c r="L561" s="16">
        <v>1065.7</v>
      </c>
      <c r="M561" s="15">
        <v>714.3</v>
      </c>
      <c r="N561" s="16">
        <v>15597.9</v>
      </c>
      <c r="O561" s="16">
        <v>2947.3</v>
      </c>
      <c r="P561" s="15">
        <v>662.4</v>
      </c>
      <c r="Q561" s="16">
        <v>2284.9</v>
      </c>
      <c r="R561" s="16">
        <v>1000.2</v>
      </c>
      <c r="S561" s="16">
        <v>1361.3</v>
      </c>
      <c r="T561" s="15">
        <v>984.1</v>
      </c>
      <c r="U561" s="15">
        <v>377.2</v>
      </c>
      <c r="V561" s="16">
        <v>1835.7</v>
      </c>
      <c r="W561" s="15">
        <v>730.6</v>
      </c>
      <c r="X561" s="16">
        <v>1181.4000000000001</v>
      </c>
      <c r="Y561" s="16">
        <v>2624.8</v>
      </c>
      <c r="Z561" s="15">
        <v>921.6</v>
      </c>
      <c r="AA561" s="16">
        <v>1092.5</v>
      </c>
      <c r="AB561" s="15">
        <v>738.1</v>
      </c>
      <c r="AC561" s="16">
        <v>1164.3</v>
      </c>
      <c r="AD561" s="15" t="s">
        <v>228</v>
      </c>
    </row>
    <row r="562" spans="1:30" x14ac:dyDescent="0.35">
      <c r="A562" s="10">
        <v>44805</v>
      </c>
      <c r="B562" s="16">
        <v>19628.900000000001</v>
      </c>
      <c r="C562" s="16">
        <v>4055.6</v>
      </c>
      <c r="D562" s="15">
        <v>266.39999999999998</v>
      </c>
      <c r="E562" s="15">
        <v>338</v>
      </c>
      <c r="F562" s="15">
        <v>46.4</v>
      </c>
      <c r="G562" s="15">
        <v>15.5</v>
      </c>
      <c r="H562" s="15">
        <v>276</v>
      </c>
      <c r="I562" s="15">
        <v>153.9</v>
      </c>
      <c r="J562" s="16">
        <v>1574.4</v>
      </c>
      <c r="K562" s="16">
        <v>1722.9</v>
      </c>
      <c r="L562" s="16">
        <v>1043.9000000000001</v>
      </c>
      <c r="M562" s="15">
        <v>679</v>
      </c>
      <c r="N562" s="16">
        <v>15573.3</v>
      </c>
      <c r="O562" s="16">
        <v>2887.9</v>
      </c>
      <c r="P562" s="15">
        <v>665.3</v>
      </c>
      <c r="Q562" s="16">
        <v>2222.6</v>
      </c>
      <c r="R562" s="15">
        <v>994.3</v>
      </c>
      <c r="S562" s="16">
        <v>1335.7</v>
      </c>
      <c r="T562" s="15">
        <v>961.5</v>
      </c>
      <c r="U562" s="15">
        <v>374.2</v>
      </c>
      <c r="V562" s="16">
        <v>1808.3</v>
      </c>
      <c r="W562" s="15">
        <v>713.8</v>
      </c>
      <c r="X562" s="16">
        <v>1498.5</v>
      </c>
      <c r="Y562" s="16">
        <v>2611.3000000000002</v>
      </c>
      <c r="Z562" s="15">
        <v>810.3</v>
      </c>
      <c r="AA562" s="16">
        <v>1064.2</v>
      </c>
      <c r="AB562" s="15">
        <v>723.5</v>
      </c>
      <c r="AC562" s="16">
        <v>1125.5</v>
      </c>
      <c r="AD562" s="15" t="s">
        <v>228</v>
      </c>
    </row>
    <row r="563" spans="1:30" x14ac:dyDescent="0.35">
      <c r="A563" s="10">
        <v>44835</v>
      </c>
      <c r="B563" s="16">
        <v>19728.099999999999</v>
      </c>
      <c r="C563" s="16">
        <v>4070.9</v>
      </c>
      <c r="D563" s="15">
        <v>268.5</v>
      </c>
      <c r="E563" s="15">
        <v>329.5</v>
      </c>
      <c r="F563" s="15">
        <v>37.1</v>
      </c>
      <c r="G563" s="15">
        <v>12.4</v>
      </c>
      <c r="H563" s="15">
        <v>280</v>
      </c>
      <c r="I563" s="15">
        <v>154.1</v>
      </c>
      <c r="J563" s="16">
        <v>1585.4</v>
      </c>
      <c r="K563" s="16">
        <v>1733.5</v>
      </c>
      <c r="L563" s="16">
        <v>1046.0999999999999</v>
      </c>
      <c r="M563" s="15">
        <v>687.4</v>
      </c>
      <c r="N563" s="16">
        <v>15657.2</v>
      </c>
      <c r="O563" s="16">
        <v>2883.1</v>
      </c>
      <c r="P563" s="15">
        <v>678.6</v>
      </c>
      <c r="Q563" s="16">
        <v>2204.5</v>
      </c>
      <c r="R563" s="15">
        <v>984.7</v>
      </c>
      <c r="S563" s="16">
        <v>1337.9</v>
      </c>
      <c r="T563" s="15">
        <v>968</v>
      </c>
      <c r="U563" s="15">
        <v>369.9</v>
      </c>
      <c r="V563" s="16">
        <v>1832.8</v>
      </c>
      <c r="W563" s="15">
        <v>711.6</v>
      </c>
      <c r="X563" s="16">
        <v>1541.3</v>
      </c>
      <c r="Y563" s="16">
        <v>2621.4</v>
      </c>
      <c r="Z563" s="15">
        <v>794.9</v>
      </c>
      <c r="AA563" s="16">
        <v>1075.2</v>
      </c>
      <c r="AB563" s="15">
        <v>739.6</v>
      </c>
      <c r="AC563" s="16">
        <v>1134.7</v>
      </c>
      <c r="AD563" s="15" t="s">
        <v>228</v>
      </c>
    </row>
    <row r="564" spans="1:30" x14ac:dyDescent="0.35">
      <c r="A564" s="10">
        <v>44866</v>
      </c>
      <c r="B564" s="16">
        <v>19668.8</v>
      </c>
      <c r="C564" s="16">
        <v>4019</v>
      </c>
      <c r="D564" s="15">
        <v>253.6</v>
      </c>
      <c r="E564" s="15">
        <v>330.1</v>
      </c>
      <c r="F564" s="15">
        <v>35.5</v>
      </c>
      <c r="G564" s="15">
        <v>11.2</v>
      </c>
      <c r="H564" s="15">
        <v>283.39999999999998</v>
      </c>
      <c r="I564" s="15">
        <v>147.5</v>
      </c>
      <c r="J564" s="16">
        <v>1538.5</v>
      </c>
      <c r="K564" s="16">
        <v>1749.3</v>
      </c>
      <c r="L564" s="16">
        <v>1059.5</v>
      </c>
      <c r="M564" s="15">
        <v>689.8</v>
      </c>
      <c r="N564" s="16">
        <v>15649.8</v>
      </c>
      <c r="O564" s="16">
        <v>2883.7</v>
      </c>
      <c r="P564" s="15">
        <v>678.1</v>
      </c>
      <c r="Q564" s="16">
        <v>2205.6999999999998</v>
      </c>
      <c r="R564" s="15">
        <v>986.1</v>
      </c>
      <c r="S564" s="16">
        <v>1358</v>
      </c>
      <c r="T564" s="15">
        <v>985.2</v>
      </c>
      <c r="U564" s="15">
        <v>372.9</v>
      </c>
      <c r="V564" s="16">
        <v>1811.1</v>
      </c>
      <c r="W564" s="15">
        <v>701.5</v>
      </c>
      <c r="X564" s="16">
        <v>1556.4</v>
      </c>
      <c r="Y564" s="16">
        <v>2614.3000000000002</v>
      </c>
      <c r="Z564" s="15">
        <v>783.4</v>
      </c>
      <c r="AA564" s="16">
        <v>1072.5</v>
      </c>
      <c r="AB564" s="15">
        <v>745.2</v>
      </c>
      <c r="AC564" s="16">
        <v>1137.4000000000001</v>
      </c>
      <c r="AD564" s="15" t="s">
        <v>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948E2-F5DA-4094-880D-D2C78DB17480}">
  <dimension ref="A3:D219"/>
  <sheetViews>
    <sheetView topLeftCell="A149" workbookViewId="0">
      <selection activeCell="F195" sqref="F195"/>
    </sheetView>
  </sheetViews>
  <sheetFormatPr defaultRowHeight="14.5" x14ac:dyDescent="0.35"/>
  <cols>
    <col min="1" max="1" width="13.1796875" bestFit="1" customWidth="1"/>
    <col min="2" max="2" width="37" bestFit="1" customWidth="1"/>
  </cols>
  <sheetData>
    <row r="3" spans="1:4" x14ac:dyDescent="0.35">
      <c r="A3" s="9" t="s">
        <v>17</v>
      </c>
      <c r="B3" t="s">
        <v>293</v>
      </c>
    </row>
    <row r="4" spans="1:4" x14ac:dyDescent="0.35">
      <c r="A4" s="6" t="s">
        <v>231</v>
      </c>
      <c r="B4" s="1">
        <v>6376.5749999999998</v>
      </c>
    </row>
    <row r="5" spans="1:4" x14ac:dyDescent="0.35">
      <c r="A5" s="6" t="s">
        <v>236</v>
      </c>
      <c r="B5" s="1">
        <v>6558.8083333333343</v>
      </c>
    </row>
    <row r="6" spans="1:4" x14ac:dyDescent="0.35">
      <c r="A6" s="6" t="s">
        <v>237</v>
      </c>
      <c r="B6" s="1">
        <v>6800.6416666666664</v>
      </c>
    </row>
    <row r="7" spans="1:4" x14ac:dyDescent="0.35">
      <c r="A7" s="6" t="s">
        <v>238</v>
      </c>
      <c r="B7" s="1">
        <v>7089.5916666666672</v>
      </c>
    </row>
    <row r="8" spans="1:4" x14ac:dyDescent="0.35">
      <c r="A8" s="6" t="s">
        <v>239</v>
      </c>
      <c r="B8" s="1">
        <v>7343.4833333333336</v>
      </c>
    </row>
    <row r="9" spans="1:4" x14ac:dyDescent="0.35">
      <c r="A9" s="6" t="s">
        <v>240</v>
      </c>
      <c r="B9" s="1"/>
    </row>
    <row r="10" spans="1:4" x14ac:dyDescent="0.35">
      <c r="A10" s="8" t="s">
        <v>232</v>
      </c>
      <c r="B10" s="1">
        <v>7417.8666666666677</v>
      </c>
      <c r="D10" s="13">
        <v>7417.8666666666677</v>
      </c>
    </row>
    <row r="11" spans="1:4" x14ac:dyDescent="0.35">
      <c r="A11" s="8" t="s">
        <v>233</v>
      </c>
      <c r="B11" s="1">
        <v>7640.666666666667</v>
      </c>
      <c r="D11" s="13">
        <v>7640.666666666667</v>
      </c>
    </row>
    <row r="12" spans="1:4" x14ac:dyDescent="0.35">
      <c r="A12" s="8" t="s">
        <v>234</v>
      </c>
      <c r="B12" s="1">
        <v>7749.7333333333336</v>
      </c>
      <c r="D12" s="13">
        <v>7749.7333333333336</v>
      </c>
    </row>
    <row r="13" spans="1:4" x14ac:dyDescent="0.35">
      <c r="A13" s="8" t="s">
        <v>235</v>
      </c>
      <c r="B13" s="1">
        <v>7606.1333333333341</v>
      </c>
      <c r="D13" s="13">
        <v>7606.1333333333341</v>
      </c>
    </row>
    <row r="14" spans="1:4" x14ac:dyDescent="0.35">
      <c r="A14" s="6" t="s">
        <v>241</v>
      </c>
      <c r="B14" s="1"/>
      <c r="D14" s="13">
        <v>7499.7666666666664</v>
      </c>
    </row>
    <row r="15" spans="1:4" x14ac:dyDescent="0.35">
      <c r="A15" s="8" t="s">
        <v>232</v>
      </c>
      <c r="B15" s="1">
        <v>7499.7666666666664</v>
      </c>
      <c r="D15" s="13">
        <v>7620.9333333333334</v>
      </c>
    </row>
    <row r="16" spans="1:4" x14ac:dyDescent="0.35">
      <c r="A16" s="8" t="s">
        <v>233</v>
      </c>
      <c r="B16" s="1">
        <v>7620.9333333333334</v>
      </c>
      <c r="D16" s="13">
        <v>7642.1333333333341</v>
      </c>
    </row>
    <row r="17" spans="1:4" x14ac:dyDescent="0.35">
      <c r="A17" s="8" t="s">
        <v>234</v>
      </c>
      <c r="B17" s="1">
        <v>7642.1333333333341</v>
      </c>
      <c r="D17" s="13">
        <v>7495.2666666666664</v>
      </c>
    </row>
    <row r="18" spans="1:4" x14ac:dyDescent="0.35">
      <c r="A18" s="8" t="s">
        <v>235</v>
      </c>
      <c r="B18" s="1">
        <v>7495.2666666666664</v>
      </c>
      <c r="D18" s="13">
        <v>7437.5666666666657</v>
      </c>
    </row>
    <row r="19" spans="1:4" x14ac:dyDescent="0.35">
      <c r="A19" s="6" t="s">
        <v>242</v>
      </c>
      <c r="B19" s="1"/>
      <c r="D19" s="13">
        <v>7696.8</v>
      </c>
    </row>
    <row r="20" spans="1:4" x14ac:dyDescent="0.35">
      <c r="A20" s="8" t="s">
        <v>232</v>
      </c>
      <c r="B20" s="1">
        <v>7437.5666666666657</v>
      </c>
      <c r="D20" s="13">
        <v>7872.7333333333327</v>
      </c>
    </row>
    <row r="21" spans="1:4" x14ac:dyDescent="0.35">
      <c r="A21" s="8" t="s">
        <v>233</v>
      </c>
      <c r="B21" s="1">
        <v>7696.8</v>
      </c>
      <c r="D21" s="13">
        <v>7778.833333333333</v>
      </c>
    </row>
    <row r="22" spans="1:4" x14ac:dyDescent="0.35">
      <c r="A22" s="8" t="s">
        <v>234</v>
      </c>
      <c r="B22" s="1">
        <v>7872.7333333333327</v>
      </c>
      <c r="D22" s="13">
        <v>7702.7333333333336</v>
      </c>
    </row>
    <row r="23" spans="1:4" x14ac:dyDescent="0.35">
      <c r="A23" s="8" t="s">
        <v>235</v>
      </c>
      <c r="B23" s="1">
        <v>7778.833333333333</v>
      </c>
      <c r="D23" s="13">
        <v>7900.9333333333334</v>
      </c>
    </row>
    <row r="24" spans="1:4" x14ac:dyDescent="0.35">
      <c r="A24" s="6" t="s">
        <v>243</v>
      </c>
      <c r="B24" s="1"/>
      <c r="D24" s="13">
        <v>8075.8999999999987</v>
      </c>
    </row>
    <row r="25" spans="1:4" x14ac:dyDescent="0.35">
      <c r="A25" s="8" t="s">
        <v>232</v>
      </c>
      <c r="B25" s="1">
        <v>7702.7333333333336</v>
      </c>
      <c r="D25" s="13">
        <v>7971.9333333333334</v>
      </c>
    </row>
    <row r="26" spans="1:4" x14ac:dyDescent="0.35">
      <c r="A26" s="8" t="s">
        <v>233</v>
      </c>
      <c r="B26" s="1">
        <v>7900.9333333333334</v>
      </c>
      <c r="D26" s="13">
        <v>7952.5</v>
      </c>
    </row>
    <row r="27" spans="1:4" x14ac:dyDescent="0.35">
      <c r="A27" s="8" t="s">
        <v>234</v>
      </c>
      <c r="B27" s="1">
        <v>8075.8999999999987</v>
      </c>
      <c r="D27" s="13">
        <v>8192.6999999999989</v>
      </c>
    </row>
    <row r="28" spans="1:4" x14ac:dyDescent="0.35">
      <c r="A28" s="8" t="s">
        <v>235</v>
      </c>
      <c r="B28" s="1">
        <v>7971.9333333333334</v>
      </c>
      <c r="D28" s="13">
        <v>8333.7666666666664</v>
      </c>
    </row>
    <row r="29" spans="1:4" x14ac:dyDescent="0.35">
      <c r="A29" s="6" t="s">
        <v>244</v>
      </c>
      <c r="B29" s="1"/>
      <c r="D29" s="13">
        <v>8248.1</v>
      </c>
    </row>
    <row r="30" spans="1:4" x14ac:dyDescent="0.35">
      <c r="A30" s="8" t="s">
        <v>232</v>
      </c>
      <c r="B30" s="1">
        <v>7952.5</v>
      </c>
      <c r="D30" s="13">
        <v>8199.1</v>
      </c>
    </row>
    <row r="31" spans="1:4" x14ac:dyDescent="0.35">
      <c r="A31" s="8" t="s">
        <v>233</v>
      </c>
      <c r="B31" s="1">
        <v>8192.6999999999989</v>
      </c>
      <c r="D31" s="13">
        <v>8465.3666666666668</v>
      </c>
    </row>
    <row r="32" spans="1:4" x14ac:dyDescent="0.35">
      <c r="A32" s="8" t="s">
        <v>234</v>
      </c>
      <c r="B32" s="1">
        <v>8333.7666666666664</v>
      </c>
      <c r="D32" s="13">
        <v>8601.5</v>
      </c>
    </row>
    <row r="33" spans="1:4" x14ac:dyDescent="0.35">
      <c r="A33" s="8" t="s">
        <v>235</v>
      </c>
      <c r="B33" s="1">
        <v>8248.1</v>
      </c>
      <c r="D33" s="13">
        <v>8483.9666666666653</v>
      </c>
    </row>
    <row r="34" spans="1:4" x14ac:dyDescent="0.35">
      <c r="A34" s="6" t="s">
        <v>245</v>
      </c>
      <c r="B34" s="1"/>
      <c r="D34" s="13">
        <v>8444.6666666666661</v>
      </c>
    </row>
    <row r="35" spans="1:4" x14ac:dyDescent="0.35">
      <c r="A35" s="8" t="s">
        <v>232</v>
      </c>
      <c r="B35" s="1">
        <v>8199.1</v>
      </c>
      <c r="D35" s="13">
        <v>8703.1</v>
      </c>
    </row>
    <row r="36" spans="1:4" x14ac:dyDescent="0.35">
      <c r="A36" s="8" t="s">
        <v>233</v>
      </c>
      <c r="B36" s="1">
        <v>8465.3666666666668</v>
      </c>
      <c r="D36" s="13">
        <v>8837.5333333333328</v>
      </c>
    </row>
    <row r="37" spans="1:4" x14ac:dyDescent="0.35">
      <c r="A37" s="8" t="s">
        <v>234</v>
      </c>
      <c r="B37" s="1">
        <v>8601.5</v>
      </c>
      <c r="D37" s="13">
        <v>8811.3333333333339</v>
      </c>
    </row>
    <row r="38" spans="1:4" x14ac:dyDescent="0.35">
      <c r="A38" s="8" t="s">
        <v>235</v>
      </c>
      <c r="B38" s="1">
        <v>8483.9666666666653</v>
      </c>
      <c r="D38" s="13">
        <v>8787.0333333333328</v>
      </c>
    </row>
    <row r="39" spans="1:4" x14ac:dyDescent="0.35">
      <c r="A39" s="6" t="s">
        <v>246</v>
      </c>
      <c r="B39" s="1"/>
      <c r="D39" s="13">
        <v>9001.6666666666661</v>
      </c>
    </row>
    <row r="40" spans="1:4" x14ac:dyDescent="0.35">
      <c r="A40" s="8" t="s">
        <v>232</v>
      </c>
      <c r="B40" s="1">
        <v>8444.6666666666661</v>
      </c>
      <c r="D40" s="13">
        <v>9065.5</v>
      </c>
    </row>
    <row r="41" spans="1:4" x14ac:dyDescent="0.35">
      <c r="A41" s="8" t="s">
        <v>233</v>
      </c>
      <c r="B41" s="1">
        <v>8703.1</v>
      </c>
      <c r="D41" s="13">
        <v>8999.4</v>
      </c>
    </row>
    <row r="42" spans="1:4" x14ac:dyDescent="0.35">
      <c r="A42" s="8" t="s">
        <v>234</v>
      </c>
      <c r="B42" s="1">
        <v>8837.5333333333328</v>
      </c>
      <c r="D42" s="13">
        <v>9007</v>
      </c>
    </row>
    <row r="43" spans="1:4" x14ac:dyDescent="0.35">
      <c r="A43" s="8" t="s">
        <v>235</v>
      </c>
      <c r="B43" s="1">
        <v>8811.3333333333339</v>
      </c>
      <c r="D43" s="13">
        <v>9183.4</v>
      </c>
    </row>
    <row r="44" spans="1:4" x14ac:dyDescent="0.35">
      <c r="A44" s="6" t="s">
        <v>247</v>
      </c>
      <c r="B44" s="1"/>
      <c r="D44" s="13">
        <v>9288.2333333333318</v>
      </c>
    </row>
    <row r="45" spans="1:4" x14ac:dyDescent="0.35">
      <c r="A45" s="8" t="s">
        <v>232</v>
      </c>
      <c r="B45" s="1">
        <v>8787.0333333333328</v>
      </c>
      <c r="D45" s="13">
        <v>9223.2999999999993</v>
      </c>
    </row>
    <row r="46" spans="1:4" x14ac:dyDescent="0.35">
      <c r="A46" s="8" t="s">
        <v>233</v>
      </c>
      <c r="B46" s="1">
        <v>9001.6666666666661</v>
      </c>
      <c r="D46" s="13">
        <v>9179.0666666666675</v>
      </c>
    </row>
    <row r="47" spans="1:4" x14ac:dyDescent="0.35">
      <c r="A47" s="8" t="s">
        <v>234</v>
      </c>
      <c r="B47" s="1">
        <v>9065.5</v>
      </c>
      <c r="D47" s="13">
        <v>9387.4666666666653</v>
      </c>
    </row>
    <row r="48" spans="1:4" x14ac:dyDescent="0.35">
      <c r="A48" s="8" t="s">
        <v>235</v>
      </c>
      <c r="B48" s="1">
        <v>8999.4</v>
      </c>
      <c r="D48" s="13">
        <v>9459.3333333333339</v>
      </c>
    </row>
    <row r="49" spans="1:4" x14ac:dyDescent="0.35">
      <c r="A49" s="6" t="s">
        <v>248</v>
      </c>
      <c r="B49" s="1"/>
      <c r="D49" s="13">
        <v>9323.6666666666661</v>
      </c>
    </row>
    <row r="50" spans="1:4" x14ac:dyDescent="0.35">
      <c r="A50" s="8" t="s">
        <v>232</v>
      </c>
      <c r="B50" s="1">
        <v>9007</v>
      </c>
      <c r="D50" s="13">
        <v>9174.3000000000011</v>
      </c>
    </row>
    <row r="51" spans="1:4" x14ac:dyDescent="0.35">
      <c r="A51" s="8" t="s">
        <v>233</v>
      </c>
      <c r="B51" s="1">
        <v>9183.4</v>
      </c>
      <c r="D51" s="13">
        <v>9370.9666666666653</v>
      </c>
    </row>
    <row r="52" spans="1:4" x14ac:dyDescent="0.35">
      <c r="A52" s="8" t="s">
        <v>234</v>
      </c>
      <c r="B52" s="1">
        <v>9288.2333333333318</v>
      </c>
      <c r="D52" s="13">
        <v>9461.3000000000011</v>
      </c>
    </row>
    <row r="53" spans="1:4" x14ac:dyDescent="0.35">
      <c r="A53" s="8" t="s">
        <v>235</v>
      </c>
      <c r="B53" s="1">
        <v>9223.2999999999993</v>
      </c>
      <c r="D53" s="13">
        <v>9347.5333333333347</v>
      </c>
    </row>
    <row r="54" spans="1:4" x14ac:dyDescent="0.35">
      <c r="A54" s="6" t="s">
        <v>249</v>
      </c>
      <c r="B54" s="1"/>
      <c r="D54" s="13">
        <v>9207</v>
      </c>
    </row>
    <row r="55" spans="1:4" x14ac:dyDescent="0.35">
      <c r="A55" s="8" t="s">
        <v>232</v>
      </c>
      <c r="B55" s="1">
        <v>9179.0666666666675</v>
      </c>
      <c r="D55" s="13">
        <v>9366.3333333333339</v>
      </c>
    </row>
    <row r="56" spans="1:4" x14ac:dyDescent="0.35">
      <c r="A56" s="8" t="s">
        <v>233</v>
      </c>
      <c r="B56" s="1">
        <v>9387.4666666666653</v>
      </c>
      <c r="D56" s="13">
        <v>9429.6666666666661</v>
      </c>
    </row>
    <row r="57" spans="1:4" x14ac:dyDescent="0.35">
      <c r="A57" s="8" t="s">
        <v>234</v>
      </c>
      <c r="B57" s="1">
        <v>9459.3333333333339</v>
      </c>
      <c r="D57" s="13">
        <v>9358.1999999999989</v>
      </c>
    </row>
    <row r="58" spans="1:4" x14ac:dyDescent="0.35">
      <c r="A58" s="8" t="s">
        <v>235</v>
      </c>
      <c r="B58" s="1">
        <v>9323.6666666666661</v>
      </c>
      <c r="D58" s="13">
        <v>9282.7666666666664</v>
      </c>
    </row>
    <row r="59" spans="1:4" x14ac:dyDescent="0.35">
      <c r="A59" s="6" t="s">
        <v>250</v>
      </c>
      <c r="B59" s="1"/>
      <c r="D59" s="13">
        <v>9473.3000000000011</v>
      </c>
    </row>
    <row r="60" spans="1:4" x14ac:dyDescent="0.35">
      <c r="A60" s="8" t="s">
        <v>232</v>
      </c>
      <c r="B60" s="1">
        <v>9174.3000000000011</v>
      </c>
      <c r="D60" s="13">
        <v>9594.1999999999989</v>
      </c>
    </row>
    <row r="61" spans="1:4" x14ac:dyDescent="0.35">
      <c r="A61" s="8" t="s">
        <v>233</v>
      </c>
      <c r="B61" s="1">
        <v>9370.9666666666653</v>
      </c>
      <c r="D61" s="13">
        <v>9520</v>
      </c>
    </row>
    <row r="62" spans="1:4" x14ac:dyDescent="0.35">
      <c r="A62" s="8" t="s">
        <v>234</v>
      </c>
      <c r="B62" s="1">
        <v>9461.3000000000011</v>
      </c>
      <c r="D62" s="13">
        <v>9442</v>
      </c>
    </row>
    <row r="63" spans="1:4" x14ac:dyDescent="0.35">
      <c r="A63" s="8" t="s">
        <v>235</v>
      </c>
      <c r="B63" s="1">
        <v>9347.5333333333347</v>
      </c>
      <c r="D63" s="13">
        <v>9650.3666666666668</v>
      </c>
    </row>
    <row r="64" spans="1:4" x14ac:dyDescent="0.35">
      <c r="A64" s="6" t="s">
        <v>251</v>
      </c>
      <c r="B64" s="1"/>
      <c r="D64" s="13">
        <v>9807.1999999999989</v>
      </c>
    </row>
    <row r="65" spans="1:4" x14ac:dyDescent="0.35">
      <c r="A65" s="8" t="s">
        <v>232</v>
      </c>
      <c r="B65" s="1">
        <v>9207</v>
      </c>
      <c r="D65" s="13">
        <v>9745.2333333333336</v>
      </c>
    </row>
    <row r="66" spans="1:4" x14ac:dyDescent="0.35">
      <c r="A66" s="8" t="s">
        <v>233</v>
      </c>
      <c r="B66" s="1">
        <v>9366.3333333333339</v>
      </c>
      <c r="D66" s="13">
        <v>9659.4666666666672</v>
      </c>
    </row>
    <row r="67" spans="1:4" x14ac:dyDescent="0.35">
      <c r="A67" s="8" t="s">
        <v>234</v>
      </c>
      <c r="B67" s="1">
        <v>9429.6666666666661</v>
      </c>
      <c r="D67" s="13">
        <v>9831.2666666666646</v>
      </c>
    </row>
    <row r="68" spans="1:4" x14ac:dyDescent="0.35">
      <c r="A68" s="8" t="s">
        <v>235</v>
      </c>
      <c r="B68" s="1">
        <v>9358.1999999999989</v>
      </c>
      <c r="D68" s="13">
        <v>9951.3333333333339</v>
      </c>
    </row>
    <row r="69" spans="1:4" x14ac:dyDescent="0.35">
      <c r="A69" s="6" t="s">
        <v>252</v>
      </c>
      <c r="B69" s="1"/>
      <c r="D69" s="13">
        <v>9868.8666666666668</v>
      </c>
    </row>
    <row r="70" spans="1:4" x14ac:dyDescent="0.35">
      <c r="A70" s="8" t="s">
        <v>232</v>
      </c>
      <c r="B70" s="1">
        <v>9282.7666666666664</v>
      </c>
      <c r="D70" s="13">
        <v>9805.1666666666661</v>
      </c>
    </row>
    <row r="71" spans="1:4" x14ac:dyDescent="0.35">
      <c r="A71" s="8" t="s">
        <v>233</v>
      </c>
      <c r="B71" s="1">
        <v>9473.3000000000011</v>
      </c>
      <c r="D71" s="13">
        <v>10004.4</v>
      </c>
    </row>
    <row r="72" spans="1:4" x14ac:dyDescent="0.35">
      <c r="A72" s="8" t="s">
        <v>234</v>
      </c>
      <c r="B72" s="1">
        <v>9594.1999999999989</v>
      </c>
      <c r="D72" s="13">
        <v>10057.533333333333</v>
      </c>
    </row>
    <row r="73" spans="1:4" x14ac:dyDescent="0.35">
      <c r="A73" s="8" t="s">
        <v>235</v>
      </c>
      <c r="B73" s="1">
        <v>9520</v>
      </c>
      <c r="D73" s="13">
        <v>9930.2000000000007</v>
      </c>
    </row>
    <row r="74" spans="1:4" x14ac:dyDescent="0.35">
      <c r="A74" s="6" t="s">
        <v>253</v>
      </c>
      <c r="B74" s="1"/>
      <c r="D74" s="13">
        <v>9879.9333333333325</v>
      </c>
    </row>
    <row r="75" spans="1:4" x14ac:dyDescent="0.35">
      <c r="A75" s="8" t="s">
        <v>232</v>
      </c>
      <c r="B75" s="1">
        <v>9442</v>
      </c>
      <c r="D75" s="13">
        <v>10144.666666666666</v>
      </c>
    </row>
    <row r="76" spans="1:4" x14ac:dyDescent="0.35">
      <c r="A76" s="8" t="s">
        <v>233</v>
      </c>
      <c r="B76" s="1">
        <v>9650.3666666666668</v>
      </c>
      <c r="D76" s="13">
        <v>10296.033333333335</v>
      </c>
    </row>
    <row r="77" spans="1:4" x14ac:dyDescent="0.35">
      <c r="A77" s="8" t="s">
        <v>234</v>
      </c>
      <c r="B77" s="1">
        <v>9807.1999999999989</v>
      </c>
      <c r="D77" s="13">
        <v>10220.233333333332</v>
      </c>
    </row>
    <row r="78" spans="1:4" x14ac:dyDescent="0.35">
      <c r="A78" s="8" t="s">
        <v>235</v>
      </c>
      <c r="B78" s="1">
        <v>9745.2333333333336</v>
      </c>
      <c r="D78" s="13">
        <v>10126.033333333333</v>
      </c>
    </row>
    <row r="79" spans="1:4" x14ac:dyDescent="0.35">
      <c r="A79" s="6" t="s">
        <v>254</v>
      </c>
      <c r="B79" s="1"/>
      <c r="D79" s="13">
        <v>10389.300000000001</v>
      </c>
    </row>
    <row r="80" spans="1:4" x14ac:dyDescent="0.35">
      <c r="A80" s="8" t="s">
        <v>232</v>
      </c>
      <c r="B80" s="1">
        <v>9659.4666666666672</v>
      </c>
      <c r="D80" s="13">
        <v>10523.333333333334</v>
      </c>
    </row>
    <row r="81" spans="1:4" x14ac:dyDescent="0.35">
      <c r="A81" s="8" t="s">
        <v>233</v>
      </c>
      <c r="B81" s="1">
        <v>9831.2666666666646</v>
      </c>
      <c r="D81" s="13">
        <v>10479.666666666666</v>
      </c>
    </row>
    <row r="82" spans="1:4" x14ac:dyDescent="0.35">
      <c r="A82" s="8" t="s">
        <v>234</v>
      </c>
      <c r="B82" s="1">
        <v>9951.3333333333339</v>
      </c>
      <c r="D82" s="13">
        <v>10432.866666666667</v>
      </c>
    </row>
    <row r="83" spans="1:4" x14ac:dyDescent="0.35">
      <c r="A83" s="8" t="s">
        <v>235</v>
      </c>
      <c r="B83" s="1">
        <v>9868.8666666666668</v>
      </c>
      <c r="D83" s="13">
        <v>10689.6</v>
      </c>
    </row>
    <row r="84" spans="1:4" x14ac:dyDescent="0.35">
      <c r="A84" s="6" t="s">
        <v>255</v>
      </c>
      <c r="B84" s="1"/>
      <c r="D84" s="13">
        <v>10799.533333333333</v>
      </c>
    </row>
    <row r="85" spans="1:4" x14ac:dyDescent="0.35">
      <c r="A85" s="8" t="s">
        <v>232</v>
      </c>
      <c r="B85" s="1">
        <v>9805.1666666666661</v>
      </c>
      <c r="D85" s="13">
        <v>10749.533333333335</v>
      </c>
    </row>
    <row r="86" spans="1:4" x14ac:dyDescent="0.35">
      <c r="A86" s="8" t="s">
        <v>233</v>
      </c>
      <c r="B86" s="1">
        <v>10004.4</v>
      </c>
      <c r="D86" s="13">
        <v>10711.966666666665</v>
      </c>
    </row>
    <row r="87" spans="1:4" x14ac:dyDescent="0.35">
      <c r="A87" s="8" t="s">
        <v>234</v>
      </c>
      <c r="B87" s="1">
        <v>10057.533333333333</v>
      </c>
      <c r="D87" s="13">
        <v>10970.133333333333</v>
      </c>
    </row>
    <row r="88" spans="1:4" x14ac:dyDescent="0.35">
      <c r="A88" s="8" t="s">
        <v>235</v>
      </c>
      <c r="B88" s="1">
        <v>9930.2000000000007</v>
      </c>
      <c r="D88" s="13">
        <v>11069.766666666668</v>
      </c>
    </row>
    <row r="89" spans="1:4" x14ac:dyDescent="0.35">
      <c r="A89" s="6" t="s">
        <v>256</v>
      </c>
      <c r="B89" s="1"/>
      <c r="D89" s="13">
        <v>11050.466666666665</v>
      </c>
    </row>
    <row r="90" spans="1:4" x14ac:dyDescent="0.35">
      <c r="A90" s="8" t="s">
        <v>232</v>
      </c>
      <c r="B90" s="1">
        <v>9879.9333333333325</v>
      </c>
      <c r="D90" s="13">
        <v>10951.033333333333</v>
      </c>
    </row>
    <row r="91" spans="1:4" x14ac:dyDescent="0.35">
      <c r="A91" s="8" t="s">
        <v>233</v>
      </c>
      <c r="B91" s="1">
        <v>10144.666666666666</v>
      </c>
      <c r="D91" s="13">
        <v>11208.666666666666</v>
      </c>
    </row>
    <row r="92" spans="1:4" x14ac:dyDescent="0.35">
      <c r="A92" s="8" t="s">
        <v>234</v>
      </c>
      <c r="B92" s="1">
        <v>10296.033333333335</v>
      </c>
      <c r="D92" s="13">
        <v>11273.633333333333</v>
      </c>
    </row>
    <row r="93" spans="1:4" x14ac:dyDescent="0.35">
      <c r="A93" s="8" t="s">
        <v>235</v>
      </c>
      <c r="B93" s="1">
        <v>10220.233333333332</v>
      </c>
      <c r="D93" s="13">
        <v>11230.366666666669</v>
      </c>
    </row>
    <row r="94" spans="1:4" x14ac:dyDescent="0.35">
      <c r="A94" s="6" t="s">
        <v>257</v>
      </c>
      <c r="B94" s="1"/>
      <c r="D94" s="13">
        <v>11145.033333333333</v>
      </c>
    </row>
    <row r="95" spans="1:4" x14ac:dyDescent="0.35">
      <c r="A95" s="8" t="s">
        <v>232</v>
      </c>
      <c r="B95" s="1">
        <v>10126.033333333333</v>
      </c>
      <c r="D95" s="13">
        <v>11440.566666666666</v>
      </c>
    </row>
    <row r="96" spans="1:4" x14ac:dyDescent="0.35">
      <c r="A96" s="8" t="s">
        <v>233</v>
      </c>
      <c r="B96" s="1">
        <v>10389.300000000001</v>
      </c>
      <c r="D96" s="13">
        <v>11546.800000000001</v>
      </c>
    </row>
    <row r="97" spans="1:4" x14ac:dyDescent="0.35">
      <c r="A97" s="8" t="s">
        <v>234</v>
      </c>
      <c r="B97" s="1">
        <v>10523.333333333334</v>
      </c>
      <c r="D97" s="13">
        <v>11529.5</v>
      </c>
    </row>
    <row r="98" spans="1:4" x14ac:dyDescent="0.35">
      <c r="A98" s="8" t="s">
        <v>235</v>
      </c>
      <c r="B98" s="1">
        <v>10479.666666666666</v>
      </c>
      <c r="D98" s="13">
        <v>11514.299999999997</v>
      </c>
    </row>
    <row r="99" spans="1:4" x14ac:dyDescent="0.35">
      <c r="A99" s="6" t="s">
        <v>258</v>
      </c>
      <c r="B99" s="1"/>
      <c r="D99" s="13">
        <v>11763.200000000003</v>
      </c>
    </row>
    <row r="100" spans="1:4" x14ac:dyDescent="0.35">
      <c r="A100" s="8" t="s">
        <v>232</v>
      </c>
      <c r="B100" s="1">
        <v>10432.866666666667</v>
      </c>
      <c r="D100" s="13">
        <v>11811.533333333335</v>
      </c>
    </row>
    <row r="101" spans="1:4" x14ac:dyDescent="0.35">
      <c r="A101" s="8" t="s">
        <v>233</v>
      </c>
      <c r="B101" s="1">
        <v>10689.6</v>
      </c>
      <c r="D101" s="13">
        <v>11843.1</v>
      </c>
    </row>
    <row r="102" spans="1:4" x14ac:dyDescent="0.35">
      <c r="A102" s="8" t="s">
        <v>234</v>
      </c>
      <c r="B102" s="1">
        <v>10799.533333333333</v>
      </c>
      <c r="D102" s="13">
        <v>11733.466666666667</v>
      </c>
    </row>
    <row r="103" spans="1:4" x14ac:dyDescent="0.35">
      <c r="A103" s="8" t="s">
        <v>235</v>
      </c>
      <c r="B103" s="1">
        <v>10749.533333333335</v>
      </c>
      <c r="D103" s="13">
        <v>11968.966666666667</v>
      </c>
    </row>
    <row r="104" spans="1:4" x14ac:dyDescent="0.35">
      <c r="A104" s="6" t="s">
        <v>259</v>
      </c>
      <c r="B104" s="1"/>
      <c r="D104" s="13">
        <v>12003.800000000001</v>
      </c>
    </row>
    <row r="105" spans="1:4" x14ac:dyDescent="0.35">
      <c r="A105" s="8" t="s">
        <v>232</v>
      </c>
      <c r="B105" s="1">
        <v>10711.966666666665</v>
      </c>
      <c r="D105" s="13">
        <v>11993.066666666668</v>
      </c>
    </row>
    <row r="106" spans="1:4" x14ac:dyDescent="0.35">
      <c r="A106" s="8" t="s">
        <v>233</v>
      </c>
      <c r="B106" s="1">
        <v>10970.133333333333</v>
      </c>
      <c r="D106" s="13">
        <v>11902.266666666668</v>
      </c>
    </row>
    <row r="107" spans="1:4" x14ac:dyDescent="0.35">
      <c r="A107" s="8" t="s">
        <v>234</v>
      </c>
      <c r="B107" s="1">
        <v>11069.766666666668</v>
      </c>
      <c r="D107" s="13">
        <v>12150.4</v>
      </c>
    </row>
    <row r="108" spans="1:4" x14ac:dyDescent="0.35">
      <c r="A108" s="8" t="s">
        <v>235</v>
      </c>
      <c r="B108" s="1">
        <v>11050.466666666665</v>
      </c>
      <c r="D108" s="13">
        <v>12209.699999999999</v>
      </c>
    </row>
    <row r="109" spans="1:4" x14ac:dyDescent="0.35">
      <c r="A109" s="6" t="s">
        <v>260</v>
      </c>
      <c r="B109" s="1"/>
      <c r="D109" s="13">
        <v>12229.066666666666</v>
      </c>
    </row>
    <row r="110" spans="1:4" x14ac:dyDescent="0.35">
      <c r="A110" s="8" t="s">
        <v>232</v>
      </c>
      <c r="B110" s="1">
        <v>10951.033333333333</v>
      </c>
      <c r="D110" s="13">
        <v>12178.099999999999</v>
      </c>
    </row>
    <row r="111" spans="1:4" x14ac:dyDescent="0.35">
      <c r="A111" s="8" t="s">
        <v>233</v>
      </c>
      <c r="B111" s="1">
        <v>11208.666666666666</v>
      </c>
      <c r="D111" s="13">
        <v>12471.733333333332</v>
      </c>
    </row>
    <row r="112" spans="1:4" x14ac:dyDescent="0.35">
      <c r="A112" s="8" t="s">
        <v>234</v>
      </c>
      <c r="B112" s="1">
        <v>11273.633333333333</v>
      </c>
      <c r="D112" s="13">
        <v>12499.766666666665</v>
      </c>
    </row>
    <row r="113" spans="1:4" x14ac:dyDescent="0.35">
      <c r="A113" s="8" t="s">
        <v>235</v>
      </c>
      <c r="B113" s="1">
        <v>11230.366666666669</v>
      </c>
      <c r="D113" s="13">
        <v>12478</v>
      </c>
    </row>
    <row r="114" spans="1:4" x14ac:dyDescent="0.35">
      <c r="A114" s="6" t="s">
        <v>261</v>
      </c>
      <c r="B114" s="1"/>
      <c r="D114" s="13">
        <v>12492.9</v>
      </c>
    </row>
    <row r="115" spans="1:4" x14ac:dyDescent="0.35">
      <c r="A115" s="8" t="s">
        <v>232</v>
      </c>
      <c r="B115" s="1">
        <v>11145.033333333333</v>
      </c>
      <c r="D115" s="13">
        <v>12785.200000000003</v>
      </c>
    </row>
    <row r="116" spans="1:4" x14ac:dyDescent="0.35">
      <c r="A116" s="8" t="s">
        <v>233</v>
      </c>
      <c r="B116" s="1">
        <v>11440.566666666666</v>
      </c>
      <c r="D116" s="13">
        <v>12842.566666666666</v>
      </c>
    </row>
    <row r="117" spans="1:4" x14ac:dyDescent="0.35">
      <c r="A117" s="8" t="s">
        <v>234</v>
      </c>
      <c r="B117" s="1">
        <v>11546.800000000001</v>
      </c>
      <c r="D117" s="13">
        <v>12909.366666666667</v>
      </c>
    </row>
    <row r="118" spans="1:4" x14ac:dyDescent="0.35">
      <c r="A118" s="8" t="s">
        <v>235</v>
      </c>
      <c r="B118" s="1">
        <v>11529.5</v>
      </c>
      <c r="D118" s="13">
        <v>12840.1</v>
      </c>
    </row>
    <row r="119" spans="1:4" x14ac:dyDescent="0.35">
      <c r="A119" s="6" t="s">
        <v>262</v>
      </c>
      <c r="B119" s="1"/>
      <c r="D119" s="13">
        <v>13034.266666666668</v>
      </c>
    </row>
    <row r="120" spans="1:4" x14ac:dyDescent="0.35">
      <c r="A120" s="8" t="s">
        <v>232</v>
      </c>
      <c r="B120" s="1">
        <v>11514.299999999997</v>
      </c>
      <c r="D120" s="13">
        <v>13020.833333333334</v>
      </c>
    </row>
    <row r="121" spans="1:4" x14ac:dyDescent="0.35">
      <c r="A121" s="8" t="s">
        <v>233</v>
      </c>
      <c r="B121" s="1">
        <v>11763.200000000003</v>
      </c>
      <c r="D121" s="13">
        <v>12998.266666666668</v>
      </c>
    </row>
    <row r="122" spans="1:4" x14ac:dyDescent="0.35">
      <c r="A122" s="8" t="s">
        <v>234</v>
      </c>
      <c r="B122" s="1">
        <v>11811.533333333335</v>
      </c>
      <c r="D122" s="13">
        <v>12827.366666666669</v>
      </c>
    </row>
    <row r="123" spans="1:4" x14ac:dyDescent="0.35">
      <c r="A123" s="8" t="s">
        <v>235</v>
      </c>
      <c r="B123" s="1">
        <v>11843.1</v>
      </c>
      <c r="D123" s="13">
        <v>13045.866666666669</v>
      </c>
    </row>
    <row r="124" spans="1:4" x14ac:dyDescent="0.35">
      <c r="A124" s="6" t="s">
        <v>263</v>
      </c>
      <c r="B124" s="1"/>
      <c r="D124" s="13">
        <v>13005</v>
      </c>
    </row>
    <row r="125" spans="1:4" x14ac:dyDescent="0.35">
      <c r="A125" s="8" t="s">
        <v>232</v>
      </c>
      <c r="B125" s="1">
        <v>11733.466666666667</v>
      </c>
      <c r="D125" s="13">
        <v>12980.166666666666</v>
      </c>
    </row>
    <row r="126" spans="1:4" x14ac:dyDescent="0.35">
      <c r="A126" s="8" t="s">
        <v>233</v>
      </c>
      <c r="B126" s="1">
        <v>11968.966666666667</v>
      </c>
      <c r="D126" s="13">
        <v>12930.366666666669</v>
      </c>
    </row>
    <row r="127" spans="1:4" x14ac:dyDescent="0.35">
      <c r="A127" s="8" t="s">
        <v>234</v>
      </c>
      <c r="B127" s="1">
        <v>12003.800000000001</v>
      </c>
      <c r="D127" s="13">
        <v>13258</v>
      </c>
    </row>
    <row r="128" spans="1:4" x14ac:dyDescent="0.35">
      <c r="A128" s="8" t="s">
        <v>235</v>
      </c>
      <c r="B128" s="1">
        <v>11993.066666666668</v>
      </c>
      <c r="D128" s="13">
        <v>13285.733333333332</v>
      </c>
    </row>
    <row r="129" spans="1:4" x14ac:dyDescent="0.35">
      <c r="A129" s="6" t="s">
        <v>264</v>
      </c>
      <c r="B129" s="1"/>
      <c r="D129" s="13">
        <v>13243.033333333333</v>
      </c>
    </row>
    <row r="130" spans="1:4" x14ac:dyDescent="0.35">
      <c r="A130" s="8" t="s">
        <v>232</v>
      </c>
      <c r="B130" s="1">
        <v>11902.266666666668</v>
      </c>
      <c r="D130" s="13">
        <v>13179.533333333335</v>
      </c>
    </row>
    <row r="131" spans="1:4" x14ac:dyDescent="0.35">
      <c r="A131" s="8" t="s">
        <v>233</v>
      </c>
      <c r="B131" s="1">
        <v>12150.4</v>
      </c>
      <c r="D131" s="13">
        <v>13450.633333333331</v>
      </c>
    </row>
    <row r="132" spans="1:4" x14ac:dyDescent="0.35">
      <c r="A132" s="8" t="s">
        <v>234</v>
      </c>
      <c r="B132" s="1">
        <v>12209.699999999999</v>
      </c>
      <c r="D132" s="13">
        <v>13471.666666666666</v>
      </c>
    </row>
    <row r="133" spans="1:4" x14ac:dyDescent="0.35">
      <c r="A133" s="8" t="s">
        <v>235</v>
      </c>
      <c r="B133" s="1">
        <v>12229.066666666666</v>
      </c>
      <c r="D133" s="13">
        <v>13387.633333333333</v>
      </c>
    </row>
    <row r="134" spans="1:4" x14ac:dyDescent="0.35">
      <c r="A134" s="6" t="s">
        <v>265</v>
      </c>
      <c r="B134" s="1"/>
      <c r="D134" s="13">
        <v>13274.933333333334</v>
      </c>
    </row>
    <row r="135" spans="1:4" x14ac:dyDescent="0.35">
      <c r="A135" s="8" t="s">
        <v>232</v>
      </c>
      <c r="B135" s="1">
        <v>12178.099999999999</v>
      </c>
      <c r="D135" s="13">
        <v>13590.933333333334</v>
      </c>
    </row>
    <row r="136" spans="1:4" x14ac:dyDescent="0.35">
      <c r="A136" s="8" t="s">
        <v>233</v>
      </c>
      <c r="B136" s="1">
        <v>12471.733333333332</v>
      </c>
      <c r="D136" s="13">
        <v>13552.533333333333</v>
      </c>
    </row>
    <row r="137" spans="1:4" x14ac:dyDescent="0.35">
      <c r="A137" s="8" t="s">
        <v>234</v>
      </c>
      <c r="B137" s="1">
        <v>12499.766666666665</v>
      </c>
      <c r="D137" s="13">
        <v>13571.1</v>
      </c>
    </row>
    <row r="138" spans="1:4" x14ac:dyDescent="0.35">
      <c r="A138" s="8" t="s">
        <v>235</v>
      </c>
      <c r="B138" s="1">
        <v>12478</v>
      </c>
      <c r="D138" s="13">
        <v>13529.366666666667</v>
      </c>
    </row>
    <row r="139" spans="1:4" x14ac:dyDescent="0.35">
      <c r="A139" s="6" t="s">
        <v>266</v>
      </c>
      <c r="B139" s="1"/>
      <c r="D139" s="13">
        <v>13782.033333333333</v>
      </c>
    </row>
    <row r="140" spans="1:4" x14ac:dyDescent="0.35">
      <c r="A140" s="8" t="s">
        <v>232</v>
      </c>
      <c r="B140" s="1">
        <v>12492.9</v>
      </c>
      <c r="D140" s="13">
        <v>13755.866666666667</v>
      </c>
    </row>
    <row r="141" spans="1:4" x14ac:dyDescent="0.35">
      <c r="A141" s="8" t="s">
        <v>233</v>
      </c>
      <c r="B141" s="1">
        <v>12785.200000000003</v>
      </c>
      <c r="D141" s="13">
        <v>13731.299999999997</v>
      </c>
    </row>
    <row r="142" spans="1:4" x14ac:dyDescent="0.35">
      <c r="A142" s="8" t="s">
        <v>234</v>
      </c>
      <c r="B142" s="1">
        <v>12842.566666666666</v>
      </c>
      <c r="D142" s="13">
        <v>13636.566666666666</v>
      </c>
    </row>
    <row r="143" spans="1:4" x14ac:dyDescent="0.35">
      <c r="A143" s="8" t="s">
        <v>235</v>
      </c>
      <c r="B143" s="1">
        <v>12909.366666666667</v>
      </c>
      <c r="D143" s="13">
        <v>13871.033333333333</v>
      </c>
    </row>
    <row r="144" spans="1:4" x14ac:dyDescent="0.35">
      <c r="A144" s="6" t="s">
        <v>267</v>
      </c>
      <c r="B144" s="1"/>
      <c r="D144" s="13">
        <v>13875</v>
      </c>
    </row>
    <row r="145" spans="1:4" x14ac:dyDescent="0.35">
      <c r="A145" s="8" t="s">
        <v>232</v>
      </c>
      <c r="B145" s="1">
        <v>12840.1</v>
      </c>
      <c r="D145" s="13">
        <v>13845.033333333335</v>
      </c>
    </row>
    <row r="146" spans="1:4" x14ac:dyDescent="0.35">
      <c r="A146" s="8" t="s">
        <v>233</v>
      </c>
      <c r="B146" s="1">
        <v>13034.266666666668</v>
      </c>
      <c r="D146" s="13">
        <v>13754.366666666667</v>
      </c>
    </row>
    <row r="147" spans="1:4" x14ac:dyDescent="0.35">
      <c r="A147" s="8" t="s">
        <v>234</v>
      </c>
      <c r="B147" s="1">
        <v>13020.833333333334</v>
      </c>
      <c r="D147" s="13">
        <v>14025.5</v>
      </c>
    </row>
    <row r="148" spans="1:4" x14ac:dyDescent="0.35">
      <c r="A148" s="8" t="s">
        <v>235</v>
      </c>
      <c r="B148" s="1">
        <v>12998.266666666668</v>
      </c>
      <c r="D148" s="13">
        <v>14026.166666666666</v>
      </c>
    </row>
    <row r="149" spans="1:4" x14ac:dyDescent="0.35">
      <c r="A149" s="6" t="s">
        <v>268</v>
      </c>
      <c r="B149" s="1"/>
      <c r="D149" s="13">
        <v>13965.066666666666</v>
      </c>
    </row>
    <row r="150" spans="1:4" x14ac:dyDescent="0.35">
      <c r="A150" s="8" t="s">
        <v>232</v>
      </c>
      <c r="B150" s="1">
        <v>12827.366666666669</v>
      </c>
      <c r="D150" s="13">
        <v>13835.066666666666</v>
      </c>
    </row>
    <row r="151" spans="1:4" x14ac:dyDescent="0.35">
      <c r="A151" s="8" t="s">
        <v>233</v>
      </c>
      <c r="B151" s="1">
        <v>13045.866666666669</v>
      </c>
      <c r="D151" s="13">
        <v>14156.133333333331</v>
      </c>
    </row>
    <row r="152" spans="1:4" x14ac:dyDescent="0.35">
      <c r="A152" s="8" t="s">
        <v>234</v>
      </c>
      <c r="B152" s="1">
        <v>13005</v>
      </c>
      <c r="D152" s="13">
        <v>14146.366666666669</v>
      </c>
    </row>
    <row r="153" spans="1:4" x14ac:dyDescent="0.35">
      <c r="A153" s="8" t="s">
        <v>235</v>
      </c>
      <c r="B153" s="1">
        <v>12980.166666666666</v>
      </c>
      <c r="D153" s="13">
        <v>14187.466666666667</v>
      </c>
    </row>
    <row r="154" spans="1:4" x14ac:dyDescent="0.35">
      <c r="A154" s="6" t="s">
        <v>269</v>
      </c>
      <c r="B154" s="1"/>
      <c r="D154" s="13">
        <v>14191.433333333334</v>
      </c>
    </row>
    <row r="155" spans="1:4" x14ac:dyDescent="0.35">
      <c r="A155" s="8" t="s">
        <v>232</v>
      </c>
      <c r="B155" s="1">
        <v>12930.366666666669</v>
      </c>
      <c r="D155" s="13">
        <v>14456.466666666667</v>
      </c>
    </row>
    <row r="156" spans="1:4" x14ac:dyDescent="0.35">
      <c r="A156" s="8" t="s">
        <v>233</v>
      </c>
      <c r="B156" s="1">
        <v>13258</v>
      </c>
      <c r="D156" s="13">
        <v>14473.266666666668</v>
      </c>
    </row>
    <row r="157" spans="1:4" x14ac:dyDescent="0.35">
      <c r="A157" s="8" t="s">
        <v>234</v>
      </c>
      <c r="B157" s="1">
        <v>13285.733333333332</v>
      </c>
      <c r="D157" s="13">
        <v>14485</v>
      </c>
    </row>
    <row r="158" spans="1:4" x14ac:dyDescent="0.35">
      <c r="A158" s="8" t="s">
        <v>235</v>
      </c>
      <c r="B158" s="1">
        <v>13243.033333333333</v>
      </c>
      <c r="D158" s="13">
        <v>14392.533333333335</v>
      </c>
    </row>
    <row r="159" spans="1:4" x14ac:dyDescent="0.35">
      <c r="A159" s="6" t="s">
        <v>270</v>
      </c>
      <c r="B159" s="1"/>
      <c r="D159" s="13">
        <v>14679.833333333334</v>
      </c>
    </row>
    <row r="160" spans="1:4" x14ac:dyDescent="0.35">
      <c r="A160" s="8" t="s">
        <v>232</v>
      </c>
      <c r="B160" s="1">
        <v>13179.533333333335</v>
      </c>
      <c r="D160" s="13">
        <v>14693.533333333333</v>
      </c>
    </row>
    <row r="161" spans="1:4" x14ac:dyDescent="0.35">
      <c r="A161" s="8" t="s">
        <v>233</v>
      </c>
      <c r="B161" s="1">
        <v>13450.633333333331</v>
      </c>
      <c r="D161" s="13">
        <v>14706.966666666667</v>
      </c>
    </row>
    <row r="162" spans="1:4" x14ac:dyDescent="0.35">
      <c r="A162" s="8" t="s">
        <v>234</v>
      </c>
      <c r="B162" s="1">
        <v>13471.666666666666</v>
      </c>
      <c r="D162" s="13">
        <v>14745.233333333332</v>
      </c>
    </row>
    <row r="163" spans="1:4" x14ac:dyDescent="0.35">
      <c r="A163" s="8" t="s">
        <v>235</v>
      </c>
      <c r="B163" s="1">
        <v>13387.633333333333</v>
      </c>
      <c r="D163" s="13">
        <v>15085.633333333331</v>
      </c>
    </row>
    <row r="164" spans="1:4" x14ac:dyDescent="0.35">
      <c r="A164" s="6" t="s">
        <v>271</v>
      </c>
      <c r="B164" s="1"/>
      <c r="D164" s="13">
        <v>15106.233333333335</v>
      </c>
    </row>
    <row r="165" spans="1:4" x14ac:dyDescent="0.35">
      <c r="A165" s="8" t="s">
        <v>232</v>
      </c>
      <c r="B165" s="1">
        <v>13274.933333333334</v>
      </c>
      <c r="D165" s="13">
        <v>15105.666666666666</v>
      </c>
    </row>
    <row r="166" spans="1:4" x14ac:dyDescent="0.35">
      <c r="A166" s="8" t="s">
        <v>233</v>
      </c>
      <c r="B166" s="1">
        <v>13590.933333333334</v>
      </c>
      <c r="D166" s="13">
        <v>14680.833333333334</v>
      </c>
    </row>
    <row r="167" spans="1:4" x14ac:dyDescent="0.35">
      <c r="A167" s="8" t="s">
        <v>234</v>
      </c>
      <c r="B167" s="1">
        <v>13552.533333333333</v>
      </c>
      <c r="D167" s="13">
        <v>13258.666666666666</v>
      </c>
    </row>
    <row r="168" spans="1:4" x14ac:dyDescent="0.35">
      <c r="A168" s="8" t="s">
        <v>235</v>
      </c>
      <c r="B168" s="1">
        <v>13571.1</v>
      </c>
      <c r="D168" s="13">
        <v>14343.833333333334</v>
      </c>
    </row>
    <row r="169" spans="1:4" x14ac:dyDescent="0.35">
      <c r="A169" s="6" t="s">
        <v>272</v>
      </c>
      <c r="B169" s="1"/>
      <c r="D169" s="13">
        <v>14630.466666666667</v>
      </c>
    </row>
    <row r="170" spans="1:4" x14ac:dyDescent="0.35">
      <c r="A170" s="8" t="s">
        <v>232</v>
      </c>
      <c r="B170" s="1">
        <v>13529.366666666667</v>
      </c>
      <c r="D170" s="13">
        <v>14482.533333333333</v>
      </c>
    </row>
    <row r="171" spans="1:4" x14ac:dyDescent="0.35">
      <c r="A171" s="8" t="s">
        <v>233</v>
      </c>
      <c r="B171" s="1">
        <v>13782.033333333333</v>
      </c>
      <c r="D171" s="13">
        <v>14853.866666666669</v>
      </c>
    </row>
    <row r="172" spans="1:4" x14ac:dyDescent="0.35">
      <c r="A172" s="8" t="s">
        <v>234</v>
      </c>
      <c r="B172" s="1">
        <v>13755.866666666667</v>
      </c>
      <c r="D172" s="13">
        <v>15198.799999999997</v>
      </c>
    </row>
    <row r="173" spans="1:4" x14ac:dyDescent="0.35">
      <c r="A173" s="8" t="s">
        <v>235</v>
      </c>
      <c r="B173" s="1">
        <v>13731.299999999997</v>
      </c>
      <c r="D173" s="13">
        <v>15388.199999999999</v>
      </c>
    </row>
    <row r="174" spans="1:4" x14ac:dyDescent="0.35">
      <c r="A174" s="6" t="s">
        <v>273</v>
      </c>
      <c r="B174" s="1"/>
      <c r="D174" s="13">
        <v>15274.866666666667</v>
      </c>
    </row>
    <row r="175" spans="1:4" x14ac:dyDescent="0.35">
      <c r="A175" s="8" t="s">
        <v>232</v>
      </c>
      <c r="B175" s="1">
        <v>13636.566666666666</v>
      </c>
      <c r="D175" s="13">
        <v>15709.4</v>
      </c>
    </row>
    <row r="176" spans="1:4" x14ac:dyDescent="0.35">
      <c r="A176" s="8" t="s">
        <v>233</v>
      </c>
      <c r="B176" s="1">
        <v>13871.033333333333</v>
      </c>
      <c r="D176" s="13">
        <v>15610</v>
      </c>
    </row>
    <row r="177" spans="1:4" x14ac:dyDescent="0.35">
      <c r="A177" s="8" t="s">
        <v>234</v>
      </c>
      <c r="B177" s="1">
        <v>13875</v>
      </c>
      <c r="D177" s="13">
        <v>15653.5</v>
      </c>
    </row>
    <row r="178" spans="1:4" x14ac:dyDescent="0.35">
      <c r="A178" s="8" t="s">
        <v>235</v>
      </c>
      <c r="B178" s="1">
        <v>13845.033333333335</v>
      </c>
    </row>
    <row r="179" spans="1:4" x14ac:dyDescent="0.35">
      <c r="A179" s="6" t="s">
        <v>274</v>
      </c>
      <c r="B179" s="1"/>
    </row>
    <row r="180" spans="1:4" x14ac:dyDescent="0.35">
      <c r="A180" s="8" t="s">
        <v>232</v>
      </c>
      <c r="B180" s="1">
        <v>13754.366666666667</v>
      </c>
    </row>
    <row r="181" spans="1:4" x14ac:dyDescent="0.35">
      <c r="A181" s="8" t="s">
        <v>233</v>
      </c>
      <c r="B181" s="1">
        <v>14025.5</v>
      </c>
    </row>
    <row r="182" spans="1:4" x14ac:dyDescent="0.35">
      <c r="A182" s="8" t="s">
        <v>234</v>
      </c>
      <c r="B182" s="1">
        <v>14026.166666666666</v>
      </c>
    </row>
    <row r="183" spans="1:4" x14ac:dyDescent="0.35">
      <c r="A183" s="8" t="s">
        <v>235</v>
      </c>
      <c r="B183" s="1">
        <v>13965.066666666666</v>
      </c>
    </row>
    <row r="184" spans="1:4" x14ac:dyDescent="0.35">
      <c r="A184" s="6" t="s">
        <v>275</v>
      </c>
      <c r="B184" s="1"/>
    </row>
    <row r="185" spans="1:4" x14ac:dyDescent="0.35">
      <c r="A185" s="8" t="s">
        <v>232</v>
      </c>
      <c r="B185" s="1">
        <v>13835.066666666666</v>
      </c>
    </row>
    <row r="186" spans="1:4" x14ac:dyDescent="0.35">
      <c r="A186" s="8" t="s">
        <v>233</v>
      </c>
      <c r="B186" s="1">
        <v>14156.133333333331</v>
      </c>
    </row>
    <row r="187" spans="1:4" x14ac:dyDescent="0.35">
      <c r="A187" s="8" t="s">
        <v>234</v>
      </c>
      <c r="B187" s="1">
        <v>14146.366666666669</v>
      </c>
    </row>
    <row r="188" spans="1:4" x14ac:dyDescent="0.35">
      <c r="A188" s="8" t="s">
        <v>235</v>
      </c>
      <c r="B188" s="1">
        <v>14187.466666666667</v>
      </c>
    </row>
    <row r="189" spans="1:4" x14ac:dyDescent="0.35">
      <c r="A189" s="6" t="s">
        <v>276</v>
      </c>
      <c r="B189" s="1"/>
    </row>
    <row r="190" spans="1:4" x14ac:dyDescent="0.35">
      <c r="A190" s="8" t="s">
        <v>232</v>
      </c>
      <c r="B190" s="1">
        <v>14191.433333333334</v>
      </c>
    </row>
    <row r="191" spans="1:4" x14ac:dyDescent="0.35">
      <c r="A191" s="8" t="s">
        <v>233</v>
      </c>
      <c r="B191" s="1">
        <v>14456.466666666667</v>
      </c>
    </row>
    <row r="192" spans="1:4" x14ac:dyDescent="0.35">
      <c r="A192" s="8" t="s">
        <v>234</v>
      </c>
      <c r="B192" s="1">
        <v>14473.266666666668</v>
      </c>
    </row>
    <row r="193" spans="1:2" x14ac:dyDescent="0.35">
      <c r="A193" s="8" t="s">
        <v>235</v>
      </c>
      <c r="B193" s="1">
        <v>14485</v>
      </c>
    </row>
    <row r="194" spans="1:2" x14ac:dyDescent="0.35">
      <c r="A194" s="6" t="s">
        <v>277</v>
      </c>
      <c r="B194" s="1"/>
    </row>
    <row r="195" spans="1:2" x14ac:dyDescent="0.35">
      <c r="A195" s="8" t="s">
        <v>232</v>
      </c>
      <c r="B195" s="1">
        <v>14392.533333333335</v>
      </c>
    </row>
    <row r="196" spans="1:2" x14ac:dyDescent="0.35">
      <c r="A196" s="8" t="s">
        <v>233</v>
      </c>
      <c r="B196" s="1">
        <v>14679.833333333334</v>
      </c>
    </row>
    <row r="197" spans="1:2" x14ac:dyDescent="0.35">
      <c r="A197" s="8" t="s">
        <v>234</v>
      </c>
      <c r="B197" s="1">
        <v>14693.533333333333</v>
      </c>
    </row>
    <row r="198" spans="1:2" x14ac:dyDescent="0.35">
      <c r="A198" s="8" t="s">
        <v>235</v>
      </c>
      <c r="B198" s="1">
        <v>14706.966666666667</v>
      </c>
    </row>
    <row r="199" spans="1:2" x14ac:dyDescent="0.35">
      <c r="A199" s="6" t="s">
        <v>278</v>
      </c>
      <c r="B199" s="1"/>
    </row>
    <row r="200" spans="1:2" x14ac:dyDescent="0.35">
      <c r="A200" s="8" t="s">
        <v>232</v>
      </c>
      <c r="B200" s="1">
        <v>14745.233333333332</v>
      </c>
    </row>
    <row r="201" spans="1:2" x14ac:dyDescent="0.35">
      <c r="A201" s="8" t="s">
        <v>233</v>
      </c>
      <c r="B201" s="1">
        <v>15085.633333333331</v>
      </c>
    </row>
    <row r="202" spans="1:2" x14ac:dyDescent="0.35">
      <c r="A202" s="8" t="s">
        <v>234</v>
      </c>
      <c r="B202" s="1">
        <v>15106.233333333335</v>
      </c>
    </row>
    <row r="203" spans="1:2" x14ac:dyDescent="0.35">
      <c r="A203" s="8" t="s">
        <v>235</v>
      </c>
      <c r="B203" s="1">
        <v>15105.666666666666</v>
      </c>
    </row>
    <row r="204" spans="1:2" x14ac:dyDescent="0.35">
      <c r="A204" s="6" t="s">
        <v>279</v>
      </c>
      <c r="B204" s="1"/>
    </row>
    <row r="205" spans="1:2" x14ac:dyDescent="0.35">
      <c r="A205" s="8" t="s">
        <v>232</v>
      </c>
      <c r="B205" s="1">
        <v>14680.833333333334</v>
      </c>
    </row>
    <row r="206" spans="1:2" x14ac:dyDescent="0.35">
      <c r="A206" s="8" t="s">
        <v>233</v>
      </c>
      <c r="B206" s="1">
        <v>13258.666666666666</v>
      </c>
    </row>
    <row r="207" spans="1:2" x14ac:dyDescent="0.35">
      <c r="A207" s="8" t="s">
        <v>234</v>
      </c>
      <c r="B207" s="1">
        <v>14343.833333333334</v>
      </c>
    </row>
    <row r="208" spans="1:2" x14ac:dyDescent="0.35">
      <c r="A208" s="8" t="s">
        <v>235</v>
      </c>
      <c r="B208" s="1">
        <v>14630.466666666667</v>
      </c>
    </row>
    <row r="209" spans="1:2" x14ac:dyDescent="0.35">
      <c r="A209" s="6" t="s">
        <v>280</v>
      </c>
      <c r="B209" s="1"/>
    </row>
    <row r="210" spans="1:2" x14ac:dyDescent="0.35">
      <c r="A210" s="8" t="s">
        <v>232</v>
      </c>
      <c r="B210" s="1">
        <v>14482.533333333333</v>
      </c>
    </row>
    <row r="211" spans="1:2" x14ac:dyDescent="0.35">
      <c r="A211" s="8" t="s">
        <v>233</v>
      </c>
      <c r="B211" s="1">
        <v>14853.866666666669</v>
      </c>
    </row>
    <row r="212" spans="1:2" x14ac:dyDescent="0.35">
      <c r="A212" s="8" t="s">
        <v>234</v>
      </c>
      <c r="B212" s="1">
        <v>15198.799999999997</v>
      </c>
    </row>
    <row r="213" spans="1:2" x14ac:dyDescent="0.35">
      <c r="A213" s="8" t="s">
        <v>235</v>
      </c>
      <c r="B213" s="1">
        <v>15388.199999999999</v>
      </c>
    </row>
    <row r="214" spans="1:2" x14ac:dyDescent="0.35">
      <c r="A214" s="6" t="s">
        <v>281</v>
      </c>
      <c r="B214" s="1"/>
    </row>
    <row r="215" spans="1:2" x14ac:dyDescent="0.35">
      <c r="A215" s="8" t="s">
        <v>232</v>
      </c>
      <c r="B215" s="1">
        <v>15274.866666666667</v>
      </c>
    </row>
    <row r="216" spans="1:2" x14ac:dyDescent="0.35">
      <c r="A216" s="8" t="s">
        <v>233</v>
      </c>
      <c r="B216" s="1">
        <v>15709.4</v>
      </c>
    </row>
    <row r="217" spans="1:2" x14ac:dyDescent="0.35">
      <c r="A217" s="8" t="s">
        <v>234</v>
      </c>
      <c r="B217" s="1">
        <v>15610</v>
      </c>
    </row>
    <row r="218" spans="1:2" x14ac:dyDescent="0.35">
      <c r="A218" s="8" t="s">
        <v>235</v>
      </c>
      <c r="B218" s="1">
        <v>15653.5</v>
      </c>
    </row>
    <row r="219" spans="1:2" x14ac:dyDescent="0.35">
      <c r="A219" s="6" t="s">
        <v>229</v>
      </c>
      <c r="B219" s="1">
        <v>10870.34831261101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717B0-798B-425D-A48F-CD161E1C2920}">
  <dimension ref="A1:B564"/>
  <sheetViews>
    <sheetView workbookViewId="0">
      <selection sqref="A1:B564"/>
    </sheetView>
  </sheetViews>
  <sheetFormatPr defaultRowHeight="14.5" x14ac:dyDescent="0.35"/>
  <cols>
    <col min="1" max="1" width="51.81640625" style="10" bestFit="1" customWidth="1"/>
    <col min="2" max="2" width="26.7265625" style="15" bestFit="1" customWidth="1"/>
  </cols>
  <sheetData>
    <row r="1" spans="1:2" x14ac:dyDescent="0.35">
      <c r="A1" s="10" t="s">
        <v>211</v>
      </c>
      <c r="B1" s="15" t="s">
        <v>221</v>
      </c>
    </row>
    <row r="2" spans="1:2" x14ac:dyDescent="0.35">
      <c r="A2" s="10">
        <v>27760</v>
      </c>
      <c r="B2" s="16">
        <v>6198.3</v>
      </c>
    </row>
    <row r="3" spans="1:2" x14ac:dyDescent="0.35">
      <c r="A3" s="10">
        <v>27791</v>
      </c>
      <c r="B3" s="16">
        <v>6218.3</v>
      </c>
    </row>
    <row r="4" spans="1:2" x14ac:dyDescent="0.35">
      <c r="A4" s="10">
        <v>27820</v>
      </c>
      <c r="B4" s="16">
        <v>6287.5</v>
      </c>
    </row>
    <row r="5" spans="1:2" x14ac:dyDescent="0.35">
      <c r="A5" s="10">
        <v>27851</v>
      </c>
      <c r="B5" s="16">
        <v>6278.5</v>
      </c>
    </row>
    <row r="6" spans="1:2" x14ac:dyDescent="0.35">
      <c r="A6" s="10">
        <v>27881</v>
      </c>
      <c r="B6" s="16">
        <v>6373.8</v>
      </c>
    </row>
    <row r="7" spans="1:2" x14ac:dyDescent="0.35">
      <c r="A7" s="10">
        <v>27912</v>
      </c>
      <c r="B7" s="16">
        <v>6481.4</v>
      </c>
    </row>
    <row r="8" spans="1:2" x14ac:dyDescent="0.35">
      <c r="A8" s="10">
        <v>27942</v>
      </c>
      <c r="B8" s="16">
        <v>6577.1</v>
      </c>
    </row>
    <row r="9" spans="1:2" x14ac:dyDescent="0.35">
      <c r="A9" s="10">
        <v>27973</v>
      </c>
      <c r="B9" s="16">
        <v>6527.5</v>
      </c>
    </row>
    <row r="10" spans="1:2" x14ac:dyDescent="0.35">
      <c r="A10" s="10">
        <v>28004</v>
      </c>
      <c r="B10" s="16">
        <v>6331.5</v>
      </c>
    </row>
    <row r="11" spans="1:2" x14ac:dyDescent="0.35">
      <c r="A11" s="10">
        <v>28034</v>
      </c>
      <c r="B11" s="16">
        <v>6387.1</v>
      </c>
    </row>
    <row r="12" spans="1:2" x14ac:dyDescent="0.35">
      <c r="A12" s="10">
        <v>28065</v>
      </c>
      <c r="B12" s="16">
        <v>6404.2</v>
      </c>
    </row>
    <row r="13" spans="1:2" x14ac:dyDescent="0.35">
      <c r="A13" s="10">
        <v>28095</v>
      </c>
      <c r="B13" s="16">
        <v>6453.7</v>
      </c>
    </row>
    <row r="14" spans="1:2" x14ac:dyDescent="0.35">
      <c r="A14" s="10">
        <v>28126</v>
      </c>
      <c r="B14" s="16">
        <v>6339.8</v>
      </c>
    </row>
    <row r="15" spans="1:2" x14ac:dyDescent="0.35">
      <c r="A15" s="10">
        <v>28157</v>
      </c>
      <c r="B15" s="16">
        <v>6374.1</v>
      </c>
    </row>
    <row r="16" spans="1:2" x14ac:dyDescent="0.35">
      <c r="A16" s="10">
        <v>28185</v>
      </c>
      <c r="B16" s="16">
        <v>6426.6</v>
      </c>
    </row>
    <row r="17" spans="1:2" x14ac:dyDescent="0.35">
      <c r="A17" s="10">
        <v>28216</v>
      </c>
      <c r="B17" s="16">
        <v>6436.7</v>
      </c>
    </row>
    <row r="18" spans="1:2" x14ac:dyDescent="0.35">
      <c r="A18" s="10">
        <v>28246</v>
      </c>
      <c r="B18" s="16">
        <v>6588.8</v>
      </c>
    </row>
    <row r="19" spans="1:2" x14ac:dyDescent="0.35">
      <c r="A19" s="10">
        <v>28277</v>
      </c>
      <c r="B19" s="16">
        <v>6673.9</v>
      </c>
    </row>
    <row r="20" spans="1:2" x14ac:dyDescent="0.35">
      <c r="A20" s="10">
        <v>28307</v>
      </c>
      <c r="B20" s="16">
        <v>6792</v>
      </c>
    </row>
    <row r="21" spans="1:2" x14ac:dyDescent="0.35">
      <c r="A21" s="10">
        <v>28338</v>
      </c>
      <c r="B21" s="16">
        <v>6777.4</v>
      </c>
    </row>
    <row r="22" spans="1:2" x14ac:dyDescent="0.35">
      <c r="A22" s="10">
        <v>28369</v>
      </c>
      <c r="B22" s="16">
        <v>6535.1</v>
      </c>
    </row>
    <row r="23" spans="1:2" x14ac:dyDescent="0.35">
      <c r="A23" s="10">
        <v>28399</v>
      </c>
      <c r="B23" s="16">
        <v>6592.2</v>
      </c>
    </row>
    <row r="24" spans="1:2" x14ac:dyDescent="0.35">
      <c r="A24" s="10">
        <v>28430</v>
      </c>
      <c r="B24" s="16">
        <v>6569.8</v>
      </c>
    </row>
    <row r="25" spans="1:2" x14ac:dyDescent="0.35">
      <c r="A25" s="10">
        <v>28460</v>
      </c>
      <c r="B25" s="16">
        <v>6599.3</v>
      </c>
    </row>
    <row r="26" spans="1:2" x14ac:dyDescent="0.35">
      <c r="A26" s="10">
        <v>28491</v>
      </c>
      <c r="B26" s="16">
        <v>6509.1</v>
      </c>
    </row>
    <row r="27" spans="1:2" x14ac:dyDescent="0.35">
      <c r="A27" s="10">
        <v>28522</v>
      </c>
      <c r="B27" s="16">
        <v>6582.2</v>
      </c>
    </row>
    <row r="28" spans="1:2" x14ac:dyDescent="0.35">
      <c r="A28" s="10">
        <v>28550</v>
      </c>
      <c r="B28" s="16">
        <v>6632.3</v>
      </c>
    </row>
    <row r="29" spans="1:2" x14ac:dyDescent="0.35">
      <c r="A29" s="10">
        <v>28581</v>
      </c>
      <c r="B29" s="16">
        <v>6639.5</v>
      </c>
    </row>
    <row r="30" spans="1:2" x14ac:dyDescent="0.35">
      <c r="A30" s="10">
        <v>28611</v>
      </c>
      <c r="B30" s="16">
        <v>6767.1</v>
      </c>
    </row>
    <row r="31" spans="1:2" x14ac:dyDescent="0.35">
      <c r="A31" s="10">
        <v>28642</v>
      </c>
      <c r="B31" s="16">
        <v>6892.7</v>
      </c>
    </row>
    <row r="32" spans="1:2" x14ac:dyDescent="0.35">
      <c r="A32" s="10">
        <v>28672</v>
      </c>
      <c r="B32" s="16">
        <v>7060.3</v>
      </c>
    </row>
    <row r="33" spans="1:2" x14ac:dyDescent="0.35">
      <c r="A33" s="10">
        <v>28703</v>
      </c>
      <c r="B33" s="16">
        <v>7038.6</v>
      </c>
    </row>
    <row r="34" spans="1:2" x14ac:dyDescent="0.35">
      <c r="A34" s="10">
        <v>28734</v>
      </c>
      <c r="B34" s="16">
        <v>6826.7</v>
      </c>
    </row>
    <row r="35" spans="1:2" x14ac:dyDescent="0.35">
      <c r="A35" s="10">
        <v>28764</v>
      </c>
      <c r="B35" s="16">
        <v>6879.4</v>
      </c>
    </row>
    <row r="36" spans="1:2" x14ac:dyDescent="0.35">
      <c r="A36" s="10">
        <v>28795</v>
      </c>
      <c r="B36" s="16">
        <v>6886</v>
      </c>
    </row>
    <row r="37" spans="1:2" x14ac:dyDescent="0.35">
      <c r="A37" s="10">
        <v>28825</v>
      </c>
      <c r="B37" s="16">
        <v>6893.8</v>
      </c>
    </row>
    <row r="38" spans="1:2" x14ac:dyDescent="0.35">
      <c r="A38" s="10">
        <v>28856</v>
      </c>
      <c r="B38" s="16">
        <v>6812</v>
      </c>
    </row>
    <row r="39" spans="1:2" x14ac:dyDescent="0.35">
      <c r="A39" s="10">
        <v>28887</v>
      </c>
      <c r="B39" s="16">
        <v>6858.9</v>
      </c>
    </row>
    <row r="40" spans="1:2" x14ac:dyDescent="0.35">
      <c r="A40" s="10">
        <v>28915</v>
      </c>
      <c r="B40" s="16">
        <v>6914.4</v>
      </c>
    </row>
    <row r="41" spans="1:2" x14ac:dyDescent="0.35">
      <c r="A41" s="10">
        <v>28946</v>
      </c>
      <c r="B41" s="16">
        <v>6943.6</v>
      </c>
    </row>
    <row r="42" spans="1:2" x14ac:dyDescent="0.35">
      <c r="A42" s="10">
        <v>28976</v>
      </c>
      <c r="B42" s="16">
        <v>7084.8</v>
      </c>
    </row>
    <row r="43" spans="1:2" x14ac:dyDescent="0.35">
      <c r="A43" s="10">
        <v>29007</v>
      </c>
      <c r="B43" s="16">
        <v>7203.6</v>
      </c>
    </row>
    <row r="44" spans="1:2" x14ac:dyDescent="0.35">
      <c r="A44" s="10">
        <v>29037</v>
      </c>
      <c r="B44" s="16">
        <v>7340.3</v>
      </c>
    </row>
    <row r="45" spans="1:2" x14ac:dyDescent="0.35">
      <c r="A45" s="10">
        <v>29068</v>
      </c>
      <c r="B45" s="16">
        <v>7311.6</v>
      </c>
    </row>
    <row r="46" spans="1:2" x14ac:dyDescent="0.35">
      <c r="A46" s="10">
        <v>29099</v>
      </c>
      <c r="B46" s="16">
        <v>7086.7</v>
      </c>
    </row>
    <row r="47" spans="1:2" x14ac:dyDescent="0.35">
      <c r="A47" s="10">
        <v>29129</v>
      </c>
      <c r="B47" s="16">
        <v>7151.7</v>
      </c>
    </row>
    <row r="48" spans="1:2" x14ac:dyDescent="0.35">
      <c r="A48" s="10">
        <v>29160</v>
      </c>
      <c r="B48" s="16">
        <v>7178.8</v>
      </c>
    </row>
    <row r="49" spans="1:2" x14ac:dyDescent="0.35">
      <c r="A49" s="10">
        <v>29190</v>
      </c>
      <c r="B49" s="16">
        <v>7188.7</v>
      </c>
    </row>
    <row r="50" spans="1:2" x14ac:dyDescent="0.35">
      <c r="A50" s="10">
        <v>29221</v>
      </c>
      <c r="B50" s="16">
        <v>7103.2</v>
      </c>
    </row>
    <row r="51" spans="1:2" x14ac:dyDescent="0.35">
      <c r="A51" s="10">
        <v>29252</v>
      </c>
      <c r="B51" s="16">
        <v>7145.7</v>
      </c>
    </row>
    <row r="52" spans="1:2" x14ac:dyDescent="0.35">
      <c r="A52" s="10">
        <v>29281</v>
      </c>
      <c r="B52" s="16">
        <v>7185</v>
      </c>
    </row>
    <row r="53" spans="1:2" x14ac:dyDescent="0.35">
      <c r="A53" s="10">
        <v>29312</v>
      </c>
      <c r="B53" s="16">
        <v>7198.8</v>
      </c>
    </row>
    <row r="54" spans="1:2" x14ac:dyDescent="0.35">
      <c r="A54" s="10">
        <v>29342</v>
      </c>
      <c r="B54" s="16">
        <v>7293</v>
      </c>
    </row>
    <row r="55" spans="1:2" x14ac:dyDescent="0.35">
      <c r="A55" s="10">
        <v>29373</v>
      </c>
      <c r="B55" s="16">
        <v>7460.1</v>
      </c>
    </row>
    <row r="56" spans="1:2" x14ac:dyDescent="0.35">
      <c r="A56" s="10">
        <v>29403</v>
      </c>
      <c r="B56" s="16">
        <v>7556.4</v>
      </c>
    </row>
    <row r="57" spans="1:2" x14ac:dyDescent="0.35">
      <c r="A57" s="10">
        <v>29434</v>
      </c>
      <c r="B57" s="16">
        <v>7543.9</v>
      </c>
    </row>
    <row r="58" spans="1:2" x14ac:dyDescent="0.35">
      <c r="A58" s="10">
        <v>29465</v>
      </c>
      <c r="B58" s="16">
        <v>7348</v>
      </c>
    </row>
    <row r="59" spans="1:2" x14ac:dyDescent="0.35">
      <c r="A59" s="10">
        <v>29495</v>
      </c>
      <c r="B59" s="16">
        <v>7412.8</v>
      </c>
    </row>
    <row r="60" spans="1:2" x14ac:dyDescent="0.35">
      <c r="A60" s="10">
        <v>29526</v>
      </c>
      <c r="B60" s="16">
        <v>7442.2</v>
      </c>
    </row>
    <row r="61" spans="1:2" x14ac:dyDescent="0.35">
      <c r="A61" s="10">
        <v>29556</v>
      </c>
      <c r="B61" s="16">
        <v>7432.7</v>
      </c>
    </row>
    <row r="62" spans="1:2" x14ac:dyDescent="0.35">
      <c r="A62" s="10">
        <v>29587</v>
      </c>
      <c r="B62" s="16">
        <v>7375.3</v>
      </c>
    </row>
    <row r="63" spans="1:2" x14ac:dyDescent="0.35">
      <c r="A63" s="10">
        <v>29618</v>
      </c>
      <c r="B63" s="16">
        <v>7430.1</v>
      </c>
    </row>
    <row r="64" spans="1:2" x14ac:dyDescent="0.35">
      <c r="A64" s="10">
        <v>29646</v>
      </c>
      <c r="B64" s="16">
        <v>7448.2</v>
      </c>
    </row>
    <row r="65" spans="1:2" x14ac:dyDescent="0.35">
      <c r="A65" s="10">
        <v>29677</v>
      </c>
      <c r="B65" s="16">
        <v>7485.2</v>
      </c>
    </row>
    <row r="66" spans="1:2" x14ac:dyDescent="0.35">
      <c r="A66" s="10">
        <v>29707</v>
      </c>
      <c r="B66" s="16">
        <v>7637.2</v>
      </c>
    </row>
    <row r="67" spans="1:2" x14ac:dyDescent="0.35">
      <c r="A67" s="10">
        <v>29738</v>
      </c>
      <c r="B67" s="16">
        <v>7799.6</v>
      </c>
    </row>
    <row r="68" spans="1:2" x14ac:dyDescent="0.35">
      <c r="A68" s="10">
        <v>29768</v>
      </c>
      <c r="B68" s="16">
        <v>7839.8</v>
      </c>
    </row>
    <row r="69" spans="1:2" x14ac:dyDescent="0.35">
      <c r="A69" s="10">
        <v>29799</v>
      </c>
      <c r="B69" s="16">
        <v>7819.7</v>
      </c>
    </row>
    <row r="70" spans="1:2" x14ac:dyDescent="0.35">
      <c r="A70" s="10">
        <v>29830</v>
      </c>
      <c r="B70" s="16">
        <v>7589.7</v>
      </c>
    </row>
    <row r="71" spans="1:2" x14ac:dyDescent="0.35">
      <c r="A71" s="10">
        <v>29860</v>
      </c>
      <c r="B71" s="16">
        <v>7621.2</v>
      </c>
    </row>
    <row r="72" spans="1:2" x14ac:dyDescent="0.35">
      <c r="A72" s="10">
        <v>29891</v>
      </c>
      <c r="B72" s="16">
        <v>7604.7</v>
      </c>
    </row>
    <row r="73" spans="1:2" x14ac:dyDescent="0.35">
      <c r="A73" s="10">
        <v>29921</v>
      </c>
      <c r="B73" s="16">
        <v>7592.5</v>
      </c>
    </row>
    <row r="74" spans="1:2" x14ac:dyDescent="0.35">
      <c r="A74" s="10">
        <v>29952</v>
      </c>
      <c r="B74" s="16">
        <v>7469.9</v>
      </c>
    </row>
    <row r="75" spans="1:2" x14ac:dyDescent="0.35">
      <c r="A75" s="10">
        <v>29983</v>
      </c>
      <c r="B75" s="16">
        <v>7507.9</v>
      </c>
    </row>
    <row r="76" spans="1:2" x14ac:dyDescent="0.35">
      <c r="A76" s="10">
        <v>30011</v>
      </c>
      <c r="B76" s="16">
        <v>7521.5</v>
      </c>
    </row>
    <row r="77" spans="1:2" x14ac:dyDescent="0.35">
      <c r="A77" s="10">
        <v>30042</v>
      </c>
      <c r="B77" s="16">
        <v>7521.8</v>
      </c>
    </row>
    <row r="78" spans="1:2" x14ac:dyDescent="0.35">
      <c r="A78" s="10">
        <v>30072</v>
      </c>
      <c r="B78" s="16">
        <v>7617.3</v>
      </c>
    </row>
    <row r="79" spans="1:2" x14ac:dyDescent="0.35">
      <c r="A79" s="10">
        <v>30103</v>
      </c>
      <c r="B79" s="16">
        <v>7723.7</v>
      </c>
    </row>
    <row r="80" spans="1:2" x14ac:dyDescent="0.35">
      <c r="A80" s="10">
        <v>30133</v>
      </c>
      <c r="B80" s="16">
        <v>7769.8</v>
      </c>
    </row>
    <row r="81" spans="1:2" x14ac:dyDescent="0.35">
      <c r="A81" s="10">
        <v>30164</v>
      </c>
      <c r="B81" s="16">
        <v>7683.7</v>
      </c>
    </row>
    <row r="82" spans="1:2" x14ac:dyDescent="0.35">
      <c r="A82" s="10">
        <v>30195</v>
      </c>
      <c r="B82" s="16">
        <v>7472.9</v>
      </c>
    </row>
    <row r="83" spans="1:2" x14ac:dyDescent="0.35">
      <c r="A83" s="10">
        <v>30225</v>
      </c>
      <c r="B83" s="16">
        <v>7508</v>
      </c>
    </row>
    <row r="84" spans="1:2" x14ac:dyDescent="0.35">
      <c r="A84" s="10">
        <v>30256</v>
      </c>
      <c r="B84" s="16">
        <v>7487.1</v>
      </c>
    </row>
    <row r="85" spans="1:2" x14ac:dyDescent="0.35">
      <c r="A85" s="10">
        <v>30286</v>
      </c>
      <c r="B85" s="16">
        <v>7490.7</v>
      </c>
    </row>
    <row r="86" spans="1:2" x14ac:dyDescent="0.35">
      <c r="A86" s="10">
        <v>30317</v>
      </c>
      <c r="B86" s="16">
        <v>7374.2</v>
      </c>
    </row>
    <row r="87" spans="1:2" x14ac:dyDescent="0.35">
      <c r="A87" s="10">
        <v>30348</v>
      </c>
      <c r="B87" s="16">
        <v>7429.6</v>
      </c>
    </row>
    <row r="88" spans="1:2" x14ac:dyDescent="0.35">
      <c r="A88" s="10">
        <v>30376</v>
      </c>
      <c r="B88" s="16">
        <v>7508.9</v>
      </c>
    </row>
    <row r="89" spans="1:2" x14ac:dyDescent="0.35">
      <c r="A89" s="10">
        <v>30407</v>
      </c>
      <c r="B89" s="16">
        <v>7544</v>
      </c>
    </row>
    <row r="90" spans="1:2" x14ac:dyDescent="0.35">
      <c r="A90" s="10">
        <v>30437</v>
      </c>
      <c r="B90" s="16">
        <v>7689</v>
      </c>
    </row>
    <row r="91" spans="1:2" x14ac:dyDescent="0.35">
      <c r="A91" s="10">
        <v>30468</v>
      </c>
      <c r="B91" s="16">
        <v>7857.4</v>
      </c>
    </row>
    <row r="92" spans="1:2" x14ac:dyDescent="0.35">
      <c r="A92" s="10">
        <v>30498</v>
      </c>
      <c r="B92" s="16">
        <v>7955.8</v>
      </c>
    </row>
    <row r="93" spans="1:2" x14ac:dyDescent="0.35">
      <c r="A93" s="10">
        <v>30529</v>
      </c>
      <c r="B93" s="16">
        <v>7921</v>
      </c>
    </row>
    <row r="94" spans="1:2" x14ac:dyDescent="0.35">
      <c r="A94" s="10">
        <v>30560</v>
      </c>
      <c r="B94" s="16">
        <v>7741.4</v>
      </c>
    </row>
    <row r="95" spans="1:2" x14ac:dyDescent="0.35">
      <c r="A95" s="10">
        <v>30590</v>
      </c>
      <c r="B95" s="16">
        <v>7783.1</v>
      </c>
    </row>
    <row r="96" spans="1:2" x14ac:dyDescent="0.35">
      <c r="A96" s="10">
        <v>30621</v>
      </c>
      <c r="B96" s="16">
        <v>7755.9</v>
      </c>
    </row>
    <row r="97" spans="1:2" x14ac:dyDescent="0.35">
      <c r="A97" s="10">
        <v>30651</v>
      </c>
      <c r="B97" s="16">
        <v>7797.5</v>
      </c>
    </row>
    <row r="98" spans="1:2" x14ac:dyDescent="0.35">
      <c r="A98" s="10">
        <v>30682</v>
      </c>
      <c r="B98" s="16">
        <v>7649.8</v>
      </c>
    </row>
    <row r="99" spans="1:2" x14ac:dyDescent="0.35">
      <c r="A99" s="10">
        <v>30713</v>
      </c>
      <c r="B99" s="16">
        <v>7710.6</v>
      </c>
    </row>
    <row r="100" spans="1:2" x14ac:dyDescent="0.35">
      <c r="A100" s="10">
        <v>30742</v>
      </c>
      <c r="B100" s="16">
        <v>7747.8</v>
      </c>
    </row>
    <row r="101" spans="1:2" x14ac:dyDescent="0.35">
      <c r="A101" s="10">
        <v>30773</v>
      </c>
      <c r="B101" s="16">
        <v>7739.4</v>
      </c>
    </row>
    <row r="102" spans="1:2" x14ac:dyDescent="0.35">
      <c r="A102" s="10">
        <v>30803</v>
      </c>
      <c r="B102" s="16">
        <v>7911.6</v>
      </c>
    </row>
    <row r="103" spans="1:2" x14ac:dyDescent="0.35">
      <c r="A103" s="10">
        <v>30834</v>
      </c>
      <c r="B103" s="16">
        <v>8051.8</v>
      </c>
    </row>
    <row r="104" spans="1:2" x14ac:dyDescent="0.35">
      <c r="A104" s="10">
        <v>30864</v>
      </c>
      <c r="B104" s="16">
        <v>8189.8</v>
      </c>
    </row>
    <row r="105" spans="1:2" x14ac:dyDescent="0.35">
      <c r="A105" s="10">
        <v>30895</v>
      </c>
      <c r="B105" s="16">
        <v>8128</v>
      </c>
    </row>
    <row r="106" spans="1:2" x14ac:dyDescent="0.35">
      <c r="A106" s="10">
        <v>30926</v>
      </c>
      <c r="B106" s="16">
        <v>7909.9</v>
      </c>
    </row>
    <row r="107" spans="1:2" x14ac:dyDescent="0.35">
      <c r="A107" s="10">
        <v>30956</v>
      </c>
      <c r="B107" s="16">
        <v>7949.3</v>
      </c>
    </row>
    <row r="108" spans="1:2" x14ac:dyDescent="0.35">
      <c r="A108" s="10">
        <v>30987</v>
      </c>
      <c r="B108" s="16">
        <v>7967.8</v>
      </c>
    </row>
    <row r="109" spans="1:2" x14ac:dyDescent="0.35">
      <c r="A109" s="10">
        <v>31017</v>
      </c>
      <c r="B109" s="16">
        <v>7998.7</v>
      </c>
    </row>
    <row r="110" spans="1:2" x14ac:dyDescent="0.35">
      <c r="A110" s="10">
        <v>31048</v>
      </c>
      <c r="B110" s="16">
        <v>7908</v>
      </c>
    </row>
    <row r="111" spans="1:2" x14ac:dyDescent="0.35">
      <c r="A111" s="10">
        <v>31079</v>
      </c>
      <c r="B111" s="16">
        <v>7955.1</v>
      </c>
    </row>
    <row r="112" spans="1:2" x14ac:dyDescent="0.35">
      <c r="A112" s="10">
        <v>31107</v>
      </c>
      <c r="B112" s="16">
        <v>7994.4</v>
      </c>
    </row>
    <row r="113" spans="1:2" x14ac:dyDescent="0.35">
      <c r="A113" s="10">
        <v>31138</v>
      </c>
      <c r="B113" s="16">
        <v>8052.2</v>
      </c>
    </row>
    <row r="114" spans="1:2" x14ac:dyDescent="0.35">
      <c r="A114" s="10">
        <v>31168</v>
      </c>
      <c r="B114" s="16">
        <v>8195.1</v>
      </c>
    </row>
    <row r="115" spans="1:2" x14ac:dyDescent="0.35">
      <c r="A115" s="10">
        <v>31199</v>
      </c>
      <c r="B115" s="16">
        <v>8330.7999999999993</v>
      </c>
    </row>
    <row r="116" spans="1:2" x14ac:dyDescent="0.35">
      <c r="A116" s="10">
        <v>31229</v>
      </c>
      <c r="B116" s="16">
        <v>8438.5</v>
      </c>
    </row>
    <row r="117" spans="1:2" x14ac:dyDescent="0.35">
      <c r="A117" s="10">
        <v>31260</v>
      </c>
      <c r="B117" s="16">
        <v>8384.7999999999993</v>
      </c>
    </row>
    <row r="118" spans="1:2" x14ac:dyDescent="0.35">
      <c r="A118" s="10">
        <v>31291</v>
      </c>
      <c r="B118" s="16">
        <v>8178</v>
      </c>
    </row>
    <row r="119" spans="1:2" x14ac:dyDescent="0.35">
      <c r="A119" s="10">
        <v>31321</v>
      </c>
      <c r="B119" s="16">
        <v>8231.9</v>
      </c>
    </row>
    <row r="120" spans="1:2" x14ac:dyDescent="0.35">
      <c r="A120" s="10">
        <v>31352</v>
      </c>
      <c r="B120" s="16">
        <v>8252.5</v>
      </c>
    </row>
    <row r="121" spans="1:2" x14ac:dyDescent="0.35">
      <c r="A121" s="10">
        <v>31382</v>
      </c>
      <c r="B121" s="16">
        <v>8259.9</v>
      </c>
    </row>
    <row r="122" spans="1:2" x14ac:dyDescent="0.35">
      <c r="A122" s="10">
        <v>31413</v>
      </c>
      <c r="B122" s="16">
        <v>8161.6</v>
      </c>
    </row>
    <row r="123" spans="1:2" x14ac:dyDescent="0.35">
      <c r="A123" s="10">
        <v>31444</v>
      </c>
      <c r="B123" s="16">
        <v>8194.4</v>
      </c>
    </row>
    <row r="124" spans="1:2" x14ac:dyDescent="0.35">
      <c r="A124" s="10">
        <v>31472</v>
      </c>
      <c r="B124" s="16">
        <v>8241.2999999999993</v>
      </c>
    </row>
    <row r="125" spans="1:2" x14ac:dyDescent="0.35">
      <c r="A125" s="10">
        <v>31503</v>
      </c>
      <c r="B125" s="16">
        <v>8306.4</v>
      </c>
    </row>
    <row r="126" spans="1:2" x14ac:dyDescent="0.35">
      <c r="A126" s="10">
        <v>31533</v>
      </c>
      <c r="B126" s="16">
        <v>8452.2000000000007</v>
      </c>
    </row>
    <row r="127" spans="1:2" x14ac:dyDescent="0.35">
      <c r="A127" s="10">
        <v>31564</v>
      </c>
      <c r="B127" s="16">
        <v>8637.5</v>
      </c>
    </row>
    <row r="128" spans="1:2" x14ac:dyDescent="0.35">
      <c r="A128" s="10">
        <v>31594</v>
      </c>
      <c r="B128" s="16">
        <v>8699.9</v>
      </c>
    </row>
    <row r="129" spans="1:2" x14ac:dyDescent="0.35">
      <c r="A129" s="10">
        <v>31625</v>
      </c>
      <c r="B129" s="16">
        <v>8665.4</v>
      </c>
    </row>
    <row r="130" spans="1:2" x14ac:dyDescent="0.35">
      <c r="A130" s="10">
        <v>31656</v>
      </c>
      <c r="B130" s="16">
        <v>8439.2000000000007</v>
      </c>
    </row>
    <row r="131" spans="1:2" x14ac:dyDescent="0.35">
      <c r="A131" s="10">
        <v>31686</v>
      </c>
      <c r="B131" s="16">
        <v>8477.4</v>
      </c>
    </row>
    <row r="132" spans="1:2" x14ac:dyDescent="0.35">
      <c r="A132" s="10">
        <v>31717</v>
      </c>
      <c r="B132" s="16">
        <v>8469.7000000000007</v>
      </c>
    </row>
    <row r="133" spans="1:2" x14ac:dyDescent="0.35">
      <c r="A133" s="10">
        <v>31747</v>
      </c>
      <c r="B133" s="16">
        <v>8504.7999999999993</v>
      </c>
    </row>
    <row r="134" spans="1:2" x14ac:dyDescent="0.35">
      <c r="A134" s="10">
        <v>31778</v>
      </c>
      <c r="B134" s="16">
        <v>8388.4</v>
      </c>
    </row>
    <row r="135" spans="1:2" x14ac:dyDescent="0.35">
      <c r="A135" s="10">
        <v>31809</v>
      </c>
      <c r="B135" s="16">
        <v>8447.9</v>
      </c>
    </row>
    <row r="136" spans="1:2" x14ac:dyDescent="0.35">
      <c r="A136" s="10">
        <v>31837</v>
      </c>
      <c r="B136" s="16">
        <v>8497.7000000000007</v>
      </c>
    </row>
    <row r="137" spans="1:2" x14ac:dyDescent="0.35">
      <c r="A137" s="10">
        <v>31868</v>
      </c>
      <c r="B137" s="16">
        <v>8554.2000000000007</v>
      </c>
    </row>
    <row r="138" spans="1:2" x14ac:dyDescent="0.35">
      <c r="A138" s="10">
        <v>31898</v>
      </c>
      <c r="B138" s="16">
        <v>8704.7000000000007</v>
      </c>
    </row>
    <row r="139" spans="1:2" x14ac:dyDescent="0.35">
      <c r="A139" s="10">
        <v>31929</v>
      </c>
      <c r="B139" s="16">
        <v>8850.4</v>
      </c>
    </row>
    <row r="140" spans="1:2" x14ac:dyDescent="0.35">
      <c r="A140" s="10">
        <v>31959</v>
      </c>
      <c r="B140" s="16">
        <v>8905.4</v>
      </c>
    </row>
    <row r="141" spans="1:2" x14ac:dyDescent="0.35">
      <c r="A141" s="10">
        <v>31990</v>
      </c>
      <c r="B141" s="16">
        <v>8894.2999999999993</v>
      </c>
    </row>
    <row r="142" spans="1:2" x14ac:dyDescent="0.35">
      <c r="A142" s="10">
        <v>32021</v>
      </c>
      <c r="B142" s="16">
        <v>8712.9</v>
      </c>
    </row>
    <row r="143" spans="1:2" x14ac:dyDescent="0.35">
      <c r="A143" s="10">
        <v>32051</v>
      </c>
      <c r="B143" s="16">
        <v>8796.7000000000007</v>
      </c>
    </row>
    <row r="144" spans="1:2" x14ac:dyDescent="0.35">
      <c r="A144" s="10">
        <v>32082</v>
      </c>
      <c r="B144" s="16">
        <v>8793.6</v>
      </c>
    </row>
    <row r="145" spans="1:2" x14ac:dyDescent="0.35">
      <c r="A145" s="10">
        <v>32112</v>
      </c>
      <c r="B145" s="16">
        <v>8843.7000000000007</v>
      </c>
    </row>
    <row r="146" spans="1:2" x14ac:dyDescent="0.35">
      <c r="A146" s="10">
        <v>32143</v>
      </c>
      <c r="B146" s="16">
        <v>8727.5</v>
      </c>
    </row>
    <row r="147" spans="1:2" x14ac:dyDescent="0.35">
      <c r="A147" s="10">
        <v>32174</v>
      </c>
      <c r="B147" s="16">
        <v>8788.7999999999993</v>
      </c>
    </row>
    <row r="148" spans="1:2" x14ac:dyDescent="0.35">
      <c r="A148" s="10">
        <v>32203</v>
      </c>
      <c r="B148" s="16">
        <v>8844.7999999999993</v>
      </c>
    </row>
    <row r="149" spans="1:2" x14ac:dyDescent="0.35">
      <c r="A149" s="10">
        <v>32234</v>
      </c>
      <c r="B149" s="16">
        <v>8858.5</v>
      </c>
    </row>
    <row r="150" spans="1:2" x14ac:dyDescent="0.35">
      <c r="A150" s="10">
        <v>32264</v>
      </c>
      <c r="B150" s="16">
        <v>9016.2000000000007</v>
      </c>
    </row>
    <row r="151" spans="1:2" x14ac:dyDescent="0.35">
      <c r="A151" s="10">
        <v>32295</v>
      </c>
      <c r="B151" s="16">
        <v>9130.2999999999993</v>
      </c>
    </row>
    <row r="152" spans="1:2" x14ac:dyDescent="0.35">
      <c r="A152" s="10">
        <v>32325</v>
      </c>
      <c r="B152" s="16">
        <v>9162.5</v>
      </c>
    </row>
    <row r="153" spans="1:2" x14ac:dyDescent="0.35">
      <c r="A153" s="10">
        <v>32356</v>
      </c>
      <c r="B153" s="16">
        <v>9114.5</v>
      </c>
    </row>
    <row r="154" spans="1:2" x14ac:dyDescent="0.35">
      <c r="A154" s="10">
        <v>32387</v>
      </c>
      <c r="B154" s="16">
        <v>8919.5</v>
      </c>
    </row>
    <row r="155" spans="1:2" x14ac:dyDescent="0.35">
      <c r="A155" s="10">
        <v>32417</v>
      </c>
      <c r="B155" s="16">
        <v>8996.7000000000007</v>
      </c>
    </row>
    <row r="156" spans="1:2" x14ac:dyDescent="0.35">
      <c r="A156" s="10">
        <v>32448</v>
      </c>
      <c r="B156" s="16">
        <v>8980</v>
      </c>
    </row>
    <row r="157" spans="1:2" x14ac:dyDescent="0.35">
      <c r="A157" s="10">
        <v>32478</v>
      </c>
      <c r="B157" s="16">
        <v>9021.5</v>
      </c>
    </row>
    <row r="158" spans="1:2" x14ac:dyDescent="0.35">
      <c r="A158" s="10">
        <v>32509</v>
      </c>
      <c r="B158" s="16">
        <v>8954.1</v>
      </c>
    </row>
    <row r="159" spans="1:2" x14ac:dyDescent="0.35">
      <c r="A159" s="10">
        <v>32540</v>
      </c>
      <c r="B159" s="16">
        <v>8998.2999999999993</v>
      </c>
    </row>
    <row r="160" spans="1:2" x14ac:dyDescent="0.35">
      <c r="A160" s="10">
        <v>32568</v>
      </c>
      <c r="B160" s="16">
        <v>9068.6</v>
      </c>
    </row>
    <row r="161" spans="1:2" x14ac:dyDescent="0.35">
      <c r="A161" s="10">
        <v>32599</v>
      </c>
      <c r="B161" s="16">
        <v>9040.9</v>
      </c>
    </row>
    <row r="162" spans="1:2" x14ac:dyDescent="0.35">
      <c r="A162" s="10">
        <v>32629</v>
      </c>
      <c r="B162" s="16">
        <v>9192.2000000000007</v>
      </c>
    </row>
    <row r="163" spans="1:2" x14ac:dyDescent="0.35">
      <c r="A163" s="10">
        <v>32660</v>
      </c>
      <c r="B163" s="16">
        <v>9317.1</v>
      </c>
    </row>
    <row r="164" spans="1:2" x14ac:dyDescent="0.35">
      <c r="A164" s="10">
        <v>32690</v>
      </c>
      <c r="B164" s="16">
        <v>9350.2999999999993</v>
      </c>
    </row>
    <row r="165" spans="1:2" x14ac:dyDescent="0.35">
      <c r="A165" s="10">
        <v>32721</v>
      </c>
      <c r="B165" s="16">
        <v>9343</v>
      </c>
    </row>
    <row r="166" spans="1:2" x14ac:dyDescent="0.35">
      <c r="A166" s="10">
        <v>32752</v>
      </c>
      <c r="B166" s="16">
        <v>9171.4</v>
      </c>
    </row>
    <row r="167" spans="1:2" x14ac:dyDescent="0.35">
      <c r="A167" s="10">
        <v>32782</v>
      </c>
      <c r="B167" s="16">
        <v>9223.2999999999993</v>
      </c>
    </row>
    <row r="168" spans="1:2" x14ac:dyDescent="0.35">
      <c r="A168" s="10">
        <v>32813</v>
      </c>
      <c r="B168" s="16">
        <v>9209.9</v>
      </c>
    </row>
    <row r="169" spans="1:2" x14ac:dyDescent="0.35">
      <c r="A169" s="10">
        <v>32843</v>
      </c>
      <c r="B169" s="16">
        <v>9236.7000000000007</v>
      </c>
    </row>
    <row r="170" spans="1:2" x14ac:dyDescent="0.35">
      <c r="A170" s="10">
        <v>32874</v>
      </c>
      <c r="B170" s="16">
        <v>9135.5</v>
      </c>
    </row>
    <row r="171" spans="1:2" x14ac:dyDescent="0.35">
      <c r="A171" s="10">
        <v>32905</v>
      </c>
      <c r="B171" s="16">
        <v>9185.4</v>
      </c>
    </row>
    <row r="172" spans="1:2" x14ac:dyDescent="0.35">
      <c r="A172" s="10">
        <v>32933</v>
      </c>
      <c r="B172" s="16">
        <v>9216.2999999999993</v>
      </c>
    </row>
    <row r="173" spans="1:2" x14ac:dyDescent="0.35">
      <c r="A173" s="10">
        <v>32964</v>
      </c>
      <c r="B173" s="16">
        <v>9264.2999999999993</v>
      </c>
    </row>
    <row r="174" spans="1:2" x14ac:dyDescent="0.35">
      <c r="A174" s="10">
        <v>32994</v>
      </c>
      <c r="B174" s="16">
        <v>9382.7999999999993</v>
      </c>
    </row>
    <row r="175" spans="1:2" x14ac:dyDescent="0.35">
      <c r="A175" s="10">
        <v>33025</v>
      </c>
      <c r="B175" s="16">
        <v>9515.2999999999993</v>
      </c>
    </row>
    <row r="176" spans="1:2" x14ac:dyDescent="0.35">
      <c r="A176" s="10">
        <v>33055</v>
      </c>
      <c r="B176" s="16">
        <v>9555.7999999999993</v>
      </c>
    </row>
    <row r="177" spans="1:2" x14ac:dyDescent="0.35">
      <c r="A177" s="10">
        <v>33086</v>
      </c>
      <c r="B177" s="16">
        <v>9492.7999999999993</v>
      </c>
    </row>
    <row r="178" spans="1:2" x14ac:dyDescent="0.35">
      <c r="A178" s="10">
        <v>33117</v>
      </c>
      <c r="B178" s="16">
        <v>9329.4</v>
      </c>
    </row>
    <row r="179" spans="1:2" x14ac:dyDescent="0.35">
      <c r="A179" s="10">
        <v>33147</v>
      </c>
      <c r="B179" s="16">
        <v>9357.7999999999993</v>
      </c>
    </row>
    <row r="180" spans="1:2" x14ac:dyDescent="0.35">
      <c r="A180" s="10">
        <v>33178</v>
      </c>
      <c r="B180" s="16">
        <v>9317.7000000000007</v>
      </c>
    </row>
    <row r="181" spans="1:2" x14ac:dyDescent="0.35">
      <c r="A181" s="10">
        <v>33208</v>
      </c>
      <c r="B181" s="16">
        <v>9295.5</v>
      </c>
    </row>
    <row r="182" spans="1:2" x14ac:dyDescent="0.35">
      <c r="A182" s="10">
        <v>33239</v>
      </c>
      <c r="B182" s="16">
        <v>9144.2999999999993</v>
      </c>
    </row>
    <row r="183" spans="1:2" x14ac:dyDescent="0.35">
      <c r="A183" s="10">
        <v>33270</v>
      </c>
      <c r="B183" s="16">
        <v>9180.5</v>
      </c>
    </row>
    <row r="184" spans="1:2" x14ac:dyDescent="0.35">
      <c r="A184" s="10">
        <v>33298</v>
      </c>
      <c r="B184" s="16">
        <v>9198.1</v>
      </c>
    </row>
    <row r="185" spans="1:2" x14ac:dyDescent="0.35">
      <c r="A185" s="10">
        <v>33329</v>
      </c>
      <c r="B185" s="16">
        <v>9249.2000000000007</v>
      </c>
    </row>
    <row r="186" spans="1:2" x14ac:dyDescent="0.35">
      <c r="A186" s="10">
        <v>33359</v>
      </c>
      <c r="B186" s="16">
        <v>9370.9</v>
      </c>
    </row>
    <row r="187" spans="1:2" x14ac:dyDescent="0.35">
      <c r="A187" s="10">
        <v>33390</v>
      </c>
      <c r="B187" s="16">
        <v>9492.7999999999993</v>
      </c>
    </row>
    <row r="188" spans="1:2" x14ac:dyDescent="0.35">
      <c r="A188" s="10">
        <v>33420</v>
      </c>
      <c r="B188" s="16">
        <v>9542.9</v>
      </c>
    </row>
    <row r="189" spans="1:2" x14ac:dyDescent="0.35">
      <c r="A189" s="10">
        <v>33451</v>
      </c>
      <c r="B189" s="16">
        <v>9522</v>
      </c>
    </row>
    <row r="190" spans="1:2" x14ac:dyDescent="0.35">
      <c r="A190" s="10">
        <v>33482</v>
      </c>
      <c r="B190" s="16">
        <v>9319</v>
      </c>
    </row>
    <row r="191" spans="1:2" x14ac:dyDescent="0.35">
      <c r="A191" s="10">
        <v>33512</v>
      </c>
      <c r="B191" s="16">
        <v>9381.6</v>
      </c>
    </row>
    <row r="192" spans="1:2" x14ac:dyDescent="0.35">
      <c r="A192" s="10">
        <v>33543</v>
      </c>
      <c r="B192" s="16">
        <v>9331.2999999999993</v>
      </c>
    </row>
    <row r="193" spans="1:2" x14ac:dyDescent="0.35">
      <c r="A193" s="10">
        <v>33573</v>
      </c>
      <c r="B193" s="16">
        <v>9329.7000000000007</v>
      </c>
    </row>
    <row r="194" spans="1:2" x14ac:dyDescent="0.35">
      <c r="A194" s="10">
        <v>33604</v>
      </c>
      <c r="B194" s="16">
        <v>9178.7000000000007</v>
      </c>
    </row>
    <row r="195" spans="1:2" x14ac:dyDescent="0.35">
      <c r="A195" s="10">
        <v>33635</v>
      </c>
      <c r="B195" s="16">
        <v>9217.4</v>
      </c>
    </row>
    <row r="196" spans="1:2" x14ac:dyDescent="0.35">
      <c r="A196" s="10">
        <v>33664</v>
      </c>
      <c r="B196" s="16">
        <v>9224.9</v>
      </c>
    </row>
    <row r="197" spans="1:2" x14ac:dyDescent="0.35">
      <c r="A197" s="10">
        <v>33695</v>
      </c>
      <c r="B197" s="16">
        <v>9229.2999999999993</v>
      </c>
    </row>
    <row r="198" spans="1:2" x14ac:dyDescent="0.35">
      <c r="A198" s="10">
        <v>33725</v>
      </c>
      <c r="B198" s="16">
        <v>9375.7999999999993</v>
      </c>
    </row>
    <row r="199" spans="1:2" x14ac:dyDescent="0.35">
      <c r="A199" s="10">
        <v>33756</v>
      </c>
      <c r="B199" s="16">
        <v>9493.9</v>
      </c>
    </row>
    <row r="200" spans="1:2" x14ac:dyDescent="0.35">
      <c r="A200" s="10">
        <v>33786</v>
      </c>
      <c r="B200" s="16">
        <v>9512.2000000000007</v>
      </c>
    </row>
    <row r="201" spans="1:2" x14ac:dyDescent="0.35">
      <c r="A201" s="10">
        <v>33817</v>
      </c>
      <c r="B201" s="16">
        <v>9466</v>
      </c>
    </row>
    <row r="202" spans="1:2" x14ac:dyDescent="0.35">
      <c r="A202" s="10">
        <v>33848</v>
      </c>
      <c r="B202" s="16">
        <v>9310.7999999999993</v>
      </c>
    </row>
    <row r="203" spans="1:2" x14ac:dyDescent="0.35">
      <c r="A203" s="10">
        <v>33878</v>
      </c>
      <c r="B203" s="16">
        <v>9377.2999999999993</v>
      </c>
    </row>
    <row r="204" spans="1:2" x14ac:dyDescent="0.35">
      <c r="A204" s="10">
        <v>33909</v>
      </c>
      <c r="B204" s="16">
        <v>9338.7000000000007</v>
      </c>
    </row>
    <row r="205" spans="1:2" x14ac:dyDescent="0.35">
      <c r="A205" s="10">
        <v>33939</v>
      </c>
      <c r="B205" s="16">
        <v>9358.6</v>
      </c>
    </row>
    <row r="206" spans="1:2" x14ac:dyDescent="0.35">
      <c r="A206" s="10">
        <v>33970</v>
      </c>
      <c r="B206" s="16">
        <v>9232</v>
      </c>
    </row>
    <row r="207" spans="1:2" x14ac:dyDescent="0.35">
      <c r="A207" s="10">
        <v>34001</v>
      </c>
      <c r="B207" s="16">
        <v>9293</v>
      </c>
    </row>
    <row r="208" spans="1:2" x14ac:dyDescent="0.35">
      <c r="A208" s="10">
        <v>34029</v>
      </c>
      <c r="B208" s="16">
        <v>9323.2999999999993</v>
      </c>
    </row>
    <row r="209" spans="1:2" x14ac:dyDescent="0.35">
      <c r="A209" s="10">
        <v>34060</v>
      </c>
      <c r="B209" s="16">
        <v>9321.2000000000007</v>
      </c>
    </row>
    <row r="210" spans="1:2" x14ac:dyDescent="0.35">
      <c r="A210" s="10">
        <v>34090</v>
      </c>
      <c r="B210" s="16">
        <v>9472.5</v>
      </c>
    </row>
    <row r="211" spans="1:2" x14ac:dyDescent="0.35">
      <c r="A211" s="10">
        <v>34121</v>
      </c>
      <c r="B211" s="16">
        <v>9626.2000000000007</v>
      </c>
    </row>
    <row r="212" spans="1:2" x14ac:dyDescent="0.35">
      <c r="A212" s="10">
        <v>34151</v>
      </c>
      <c r="B212" s="16">
        <v>9632.1</v>
      </c>
    </row>
    <row r="213" spans="1:2" x14ac:dyDescent="0.35">
      <c r="A213" s="10">
        <v>34182</v>
      </c>
      <c r="B213" s="16">
        <v>9630.5</v>
      </c>
    </row>
    <row r="214" spans="1:2" x14ac:dyDescent="0.35">
      <c r="A214" s="10">
        <v>34213</v>
      </c>
      <c r="B214" s="16">
        <v>9520</v>
      </c>
    </row>
    <row r="215" spans="1:2" x14ac:dyDescent="0.35">
      <c r="A215" s="10">
        <v>34243</v>
      </c>
      <c r="B215" s="16">
        <v>9525.7000000000007</v>
      </c>
    </row>
    <row r="216" spans="1:2" x14ac:dyDescent="0.35">
      <c r="A216" s="10">
        <v>34274</v>
      </c>
      <c r="B216" s="16">
        <v>9515.2000000000007</v>
      </c>
    </row>
    <row r="217" spans="1:2" x14ac:dyDescent="0.35">
      <c r="A217" s="10">
        <v>34304</v>
      </c>
      <c r="B217" s="16">
        <v>9519.1</v>
      </c>
    </row>
    <row r="218" spans="1:2" x14ac:dyDescent="0.35">
      <c r="A218" s="10">
        <v>34335</v>
      </c>
      <c r="B218" s="16">
        <v>9380.4</v>
      </c>
    </row>
    <row r="219" spans="1:2" x14ac:dyDescent="0.35">
      <c r="A219" s="10">
        <v>34366</v>
      </c>
      <c r="B219" s="16">
        <v>9466.4</v>
      </c>
    </row>
    <row r="220" spans="1:2" x14ac:dyDescent="0.35">
      <c r="A220" s="10">
        <v>34394</v>
      </c>
      <c r="B220" s="16">
        <v>9479.2000000000007</v>
      </c>
    </row>
    <row r="221" spans="1:2" x14ac:dyDescent="0.35">
      <c r="A221" s="10">
        <v>34425</v>
      </c>
      <c r="B221" s="16">
        <v>9461.5</v>
      </c>
    </row>
    <row r="222" spans="1:2" x14ac:dyDescent="0.35">
      <c r="A222" s="10">
        <v>34455</v>
      </c>
      <c r="B222" s="16">
        <v>9680.7000000000007</v>
      </c>
    </row>
    <row r="223" spans="1:2" x14ac:dyDescent="0.35">
      <c r="A223" s="10">
        <v>34486</v>
      </c>
      <c r="B223" s="16">
        <v>9808.9</v>
      </c>
    </row>
    <row r="224" spans="1:2" x14ac:dyDescent="0.35">
      <c r="A224" s="10">
        <v>34516</v>
      </c>
      <c r="B224" s="16">
        <v>9855.6</v>
      </c>
    </row>
    <row r="225" spans="1:2" x14ac:dyDescent="0.35">
      <c r="A225" s="10">
        <v>34547</v>
      </c>
      <c r="B225" s="16">
        <v>9849.5</v>
      </c>
    </row>
    <row r="226" spans="1:2" x14ac:dyDescent="0.35">
      <c r="A226" s="10">
        <v>34578</v>
      </c>
      <c r="B226" s="16">
        <v>9716.5</v>
      </c>
    </row>
    <row r="227" spans="1:2" x14ac:dyDescent="0.35">
      <c r="A227" s="10">
        <v>34608</v>
      </c>
      <c r="B227" s="16">
        <v>9729.7000000000007</v>
      </c>
    </row>
    <row r="228" spans="1:2" x14ac:dyDescent="0.35">
      <c r="A228" s="10">
        <v>34639</v>
      </c>
      <c r="B228" s="16">
        <v>9755.2999999999993</v>
      </c>
    </row>
    <row r="229" spans="1:2" x14ac:dyDescent="0.35">
      <c r="A229" s="10">
        <v>34669</v>
      </c>
      <c r="B229" s="16">
        <v>9750.7000000000007</v>
      </c>
    </row>
    <row r="230" spans="1:2" x14ac:dyDescent="0.35">
      <c r="A230" s="10">
        <v>34700</v>
      </c>
      <c r="B230" s="16">
        <v>9627.9</v>
      </c>
    </row>
    <row r="231" spans="1:2" x14ac:dyDescent="0.35">
      <c r="A231" s="10">
        <v>34731</v>
      </c>
      <c r="B231" s="16">
        <v>9657.4</v>
      </c>
    </row>
    <row r="232" spans="1:2" x14ac:dyDescent="0.35">
      <c r="A232" s="10">
        <v>34759</v>
      </c>
      <c r="B232" s="16">
        <v>9693.1</v>
      </c>
    </row>
    <row r="233" spans="1:2" x14ac:dyDescent="0.35">
      <c r="A233" s="10">
        <v>34790</v>
      </c>
      <c r="B233" s="16">
        <v>9677.7999999999993</v>
      </c>
    </row>
    <row r="234" spans="1:2" x14ac:dyDescent="0.35">
      <c r="A234" s="10">
        <v>34820</v>
      </c>
      <c r="B234" s="16">
        <v>9838.9</v>
      </c>
    </row>
    <row r="235" spans="1:2" x14ac:dyDescent="0.35">
      <c r="A235" s="10">
        <v>34851</v>
      </c>
      <c r="B235" s="16">
        <v>9977.1</v>
      </c>
    </row>
    <row r="236" spans="1:2" x14ac:dyDescent="0.35">
      <c r="A236" s="10">
        <v>34881</v>
      </c>
      <c r="B236" s="16">
        <v>10001.200000000001</v>
      </c>
    </row>
    <row r="237" spans="1:2" x14ac:dyDescent="0.35">
      <c r="A237" s="10">
        <v>34912</v>
      </c>
      <c r="B237" s="16">
        <v>9997.2999999999993</v>
      </c>
    </row>
    <row r="238" spans="1:2" x14ac:dyDescent="0.35">
      <c r="A238" s="10">
        <v>34943</v>
      </c>
      <c r="B238" s="16">
        <v>9855.5</v>
      </c>
    </row>
    <row r="239" spans="1:2" x14ac:dyDescent="0.35">
      <c r="A239" s="10">
        <v>34973</v>
      </c>
      <c r="B239" s="16">
        <v>9887.1</v>
      </c>
    </row>
    <row r="240" spans="1:2" x14ac:dyDescent="0.35">
      <c r="A240" s="10">
        <v>35004</v>
      </c>
      <c r="B240" s="16">
        <v>9836.7999999999993</v>
      </c>
    </row>
    <row r="241" spans="1:2" x14ac:dyDescent="0.35">
      <c r="A241" s="10">
        <v>35034</v>
      </c>
      <c r="B241" s="16">
        <v>9882.7000000000007</v>
      </c>
    </row>
    <row r="242" spans="1:2" x14ac:dyDescent="0.35">
      <c r="A242" s="10">
        <v>35065</v>
      </c>
      <c r="B242" s="16">
        <v>9764.7000000000007</v>
      </c>
    </row>
    <row r="243" spans="1:2" x14ac:dyDescent="0.35">
      <c r="A243" s="10">
        <v>35096</v>
      </c>
      <c r="B243" s="16">
        <v>9822.9</v>
      </c>
    </row>
    <row r="244" spans="1:2" x14ac:dyDescent="0.35">
      <c r="A244" s="10">
        <v>35125</v>
      </c>
      <c r="B244" s="16">
        <v>9827.9</v>
      </c>
    </row>
    <row r="245" spans="1:2" x14ac:dyDescent="0.35">
      <c r="A245" s="10">
        <v>35156</v>
      </c>
      <c r="B245" s="16">
        <v>9857.2000000000007</v>
      </c>
    </row>
    <row r="246" spans="1:2" x14ac:dyDescent="0.35">
      <c r="A246" s="10">
        <v>35186</v>
      </c>
      <c r="B246" s="16">
        <v>10034.4</v>
      </c>
    </row>
    <row r="247" spans="1:2" x14ac:dyDescent="0.35">
      <c r="A247" s="10">
        <v>35217</v>
      </c>
      <c r="B247" s="16">
        <v>10121.6</v>
      </c>
    </row>
    <row r="248" spans="1:2" x14ac:dyDescent="0.35">
      <c r="A248" s="10">
        <v>35247</v>
      </c>
      <c r="B248" s="16">
        <v>10148.5</v>
      </c>
    </row>
    <row r="249" spans="1:2" x14ac:dyDescent="0.35">
      <c r="A249" s="10">
        <v>35278</v>
      </c>
      <c r="B249" s="16">
        <v>10110.799999999999</v>
      </c>
    </row>
    <row r="250" spans="1:2" x14ac:dyDescent="0.35">
      <c r="A250" s="10">
        <v>35309</v>
      </c>
      <c r="B250" s="16">
        <v>9913.2999999999993</v>
      </c>
    </row>
    <row r="251" spans="1:2" x14ac:dyDescent="0.35">
      <c r="A251" s="10">
        <v>35339</v>
      </c>
      <c r="B251" s="16">
        <v>9920.5</v>
      </c>
    </row>
    <row r="252" spans="1:2" x14ac:dyDescent="0.35">
      <c r="A252" s="10">
        <v>35370</v>
      </c>
      <c r="B252" s="16">
        <v>9914.9</v>
      </c>
    </row>
    <row r="253" spans="1:2" x14ac:dyDescent="0.35">
      <c r="A253" s="10">
        <v>35400</v>
      </c>
      <c r="B253" s="16">
        <v>9955.2000000000007</v>
      </c>
    </row>
    <row r="254" spans="1:2" x14ac:dyDescent="0.35">
      <c r="A254" s="10">
        <v>35431</v>
      </c>
      <c r="B254" s="16">
        <v>9826.4</v>
      </c>
    </row>
    <row r="255" spans="1:2" x14ac:dyDescent="0.35">
      <c r="A255" s="10">
        <v>35462</v>
      </c>
      <c r="B255" s="16">
        <v>9882.4</v>
      </c>
    </row>
    <row r="256" spans="1:2" x14ac:dyDescent="0.35">
      <c r="A256" s="10">
        <v>35490</v>
      </c>
      <c r="B256" s="16">
        <v>9931</v>
      </c>
    </row>
    <row r="257" spans="1:2" x14ac:dyDescent="0.35">
      <c r="A257" s="10">
        <v>35521</v>
      </c>
      <c r="B257" s="16">
        <v>9953.5</v>
      </c>
    </row>
    <row r="258" spans="1:2" x14ac:dyDescent="0.35">
      <c r="A258" s="10">
        <v>35551</v>
      </c>
      <c r="B258" s="16">
        <v>10161</v>
      </c>
    </row>
    <row r="259" spans="1:2" x14ac:dyDescent="0.35">
      <c r="A259" s="10">
        <v>35582</v>
      </c>
      <c r="B259" s="16">
        <v>10319.5</v>
      </c>
    </row>
    <row r="260" spans="1:2" x14ac:dyDescent="0.35">
      <c r="A260" s="10">
        <v>35612</v>
      </c>
      <c r="B260" s="16">
        <v>10334.6</v>
      </c>
    </row>
    <row r="261" spans="1:2" x14ac:dyDescent="0.35">
      <c r="A261" s="10">
        <v>35643</v>
      </c>
      <c r="B261" s="16">
        <v>10354.200000000001</v>
      </c>
    </row>
    <row r="262" spans="1:2" x14ac:dyDescent="0.35">
      <c r="A262" s="10">
        <v>35674</v>
      </c>
      <c r="B262" s="16">
        <v>10199.299999999999</v>
      </c>
    </row>
    <row r="263" spans="1:2" x14ac:dyDescent="0.35">
      <c r="A263" s="10">
        <v>35704</v>
      </c>
      <c r="B263" s="16">
        <v>10219.9</v>
      </c>
    </row>
    <row r="264" spans="1:2" x14ac:dyDescent="0.35">
      <c r="A264" s="10">
        <v>35735</v>
      </c>
      <c r="B264" s="16">
        <v>10208.4</v>
      </c>
    </row>
    <row r="265" spans="1:2" x14ac:dyDescent="0.35">
      <c r="A265" s="10">
        <v>35765</v>
      </c>
      <c r="B265" s="16">
        <v>10232.4</v>
      </c>
    </row>
    <row r="266" spans="1:2" x14ac:dyDescent="0.35">
      <c r="A266" s="10">
        <v>35796</v>
      </c>
      <c r="B266" s="16">
        <v>10055.299999999999</v>
      </c>
    </row>
    <row r="267" spans="1:2" x14ac:dyDescent="0.35">
      <c r="A267" s="10">
        <v>35827</v>
      </c>
      <c r="B267" s="16">
        <v>10141.9</v>
      </c>
    </row>
    <row r="268" spans="1:2" x14ac:dyDescent="0.35">
      <c r="A268" s="10">
        <v>35855</v>
      </c>
      <c r="B268" s="16">
        <v>10180.9</v>
      </c>
    </row>
    <row r="269" spans="1:2" x14ac:dyDescent="0.35">
      <c r="A269" s="10">
        <v>35886</v>
      </c>
      <c r="B269" s="16">
        <v>10227</v>
      </c>
    </row>
    <row r="270" spans="1:2" x14ac:dyDescent="0.35">
      <c r="A270" s="10">
        <v>35916</v>
      </c>
      <c r="B270" s="16">
        <v>10398.799999999999</v>
      </c>
    </row>
    <row r="271" spans="1:2" x14ac:dyDescent="0.35">
      <c r="A271" s="10">
        <v>35947</v>
      </c>
      <c r="B271" s="16">
        <v>10542.1</v>
      </c>
    </row>
    <row r="272" spans="1:2" x14ac:dyDescent="0.35">
      <c r="A272" s="10">
        <v>35977</v>
      </c>
      <c r="B272" s="16">
        <v>10569</v>
      </c>
    </row>
    <row r="273" spans="1:2" x14ac:dyDescent="0.35">
      <c r="A273" s="10">
        <v>36008</v>
      </c>
      <c r="B273" s="16">
        <v>10550.7</v>
      </c>
    </row>
    <row r="274" spans="1:2" x14ac:dyDescent="0.35">
      <c r="A274" s="10">
        <v>36039</v>
      </c>
      <c r="B274" s="16">
        <v>10450.299999999999</v>
      </c>
    </row>
    <row r="275" spans="1:2" x14ac:dyDescent="0.35">
      <c r="A275" s="10">
        <v>36069</v>
      </c>
      <c r="B275" s="16">
        <v>10463.200000000001</v>
      </c>
    </row>
    <row r="276" spans="1:2" x14ac:dyDescent="0.35">
      <c r="A276" s="10">
        <v>36100</v>
      </c>
      <c r="B276" s="16">
        <v>10475</v>
      </c>
    </row>
    <row r="277" spans="1:2" x14ac:dyDescent="0.35">
      <c r="A277" s="10">
        <v>36130</v>
      </c>
      <c r="B277" s="16">
        <v>10500.8</v>
      </c>
    </row>
    <row r="278" spans="1:2" x14ac:dyDescent="0.35">
      <c r="A278" s="10">
        <v>36161</v>
      </c>
      <c r="B278" s="16">
        <v>10392.6</v>
      </c>
    </row>
    <row r="279" spans="1:2" x14ac:dyDescent="0.35">
      <c r="A279" s="10">
        <v>36192</v>
      </c>
      <c r="B279" s="16">
        <v>10441.4</v>
      </c>
    </row>
    <row r="280" spans="1:2" x14ac:dyDescent="0.35">
      <c r="A280" s="10">
        <v>36220</v>
      </c>
      <c r="B280" s="16">
        <v>10464.6</v>
      </c>
    </row>
    <row r="281" spans="1:2" x14ac:dyDescent="0.35">
      <c r="A281" s="10">
        <v>36251</v>
      </c>
      <c r="B281" s="16">
        <v>10526.4</v>
      </c>
    </row>
    <row r="282" spans="1:2" x14ac:dyDescent="0.35">
      <c r="A282" s="10">
        <v>36281</v>
      </c>
      <c r="B282" s="16">
        <v>10710.4</v>
      </c>
    </row>
    <row r="283" spans="1:2" x14ac:dyDescent="0.35">
      <c r="A283" s="10">
        <v>36312</v>
      </c>
      <c r="B283" s="16">
        <v>10832</v>
      </c>
    </row>
    <row r="284" spans="1:2" x14ac:dyDescent="0.35">
      <c r="A284" s="10">
        <v>36342</v>
      </c>
      <c r="B284" s="16">
        <v>10860.8</v>
      </c>
    </row>
    <row r="285" spans="1:2" x14ac:dyDescent="0.35">
      <c r="A285" s="10">
        <v>36373</v>
      </c>
      <c r="B285" s="16">
        <v>10835</v>
      </c>
    </row>
    <row r="286" spans="1:2" x14ac:dyDescent="0.35">
      <c r="A286" s="10">
        <v>36404</v>
      </c>
      <c r="B286" s="16">
        <v>10702.8</v>
      </c>
    </row>
    <row r="287" spans="1:2" x14ac:dyDescent="0.35">
      <c r="A287" s="10">
        <v>36434</v>
      </c>
      <c r="B287" s="16">
        <v>10725.8</v>
      </c>
    </row>
    <row r="288" spans="1:2" x14ac:dyDescent="0.35">
      <c r="A288" s="10">
        <v>36465</v>
      </c>
      <c r="B288" s="16">
        <v>10728.6</v>
      </c>
    </row>
    <row r="289" spans="1:2" x14ac:dyDescent="0.35">
      <c r="A289" s="10">
        <v>36495</v>
      </c>
      <c r="B289" s="16">
        <v>10794.2</v>
      </c>
    </row>
    <row r="290" spans="1:2" x14ac:dyDescent="0.35">
      <c r="A290" s="10">
        <v>36526</v>
      </c>
      <c r="B290" s="16">
        <v>10635.9</v>
      </c>
    </row>
    <row r="291" spans="1:2" x14ac:dyDescent="0.35">
      <c r="A291" s="10">
        <v>36557</v>
      </c>
      <c r="B291" s="16">
        <v>10730.8</v>
      </c>
    </row>
    <row r="292" spans="1:2" x14ac:dyDescent="0.35">
      <c r="A292" s="10">
        <v>36586</v>
      </c>
      <c r="B292" s="16">
        <v>10769.2</v>
      </c>
    </row>
    <row r="293" spans="1:2" x14ac:dyDescent="0.35">
      <c r="A293" s="10">
        <v>36617</v>
      </c>
      <c r="B293" s="16">
        <v>10797.2</v>
      </c>
    </row>
    <row r="294" spans="1:2" x14ac:dyDescent="0.35">
      <c r="A294" s="10">
        <v>36647</v>
      </c>
      <c r="B294" s="16">
        <v>11000.3</v>
      </c>
    </row>
    <row r="295" spans="1:2" x14ac:dyDescent="0.35">
      <c r="A295" s="10">
        <v>36678</v>
      </c>
      <c r="B295" s="16">
        <v>11112.9</v>
      </c>
    </row>
    <row r="296" spans="1:2" x14ac:dyDescent="0.35">
      <c r="A296" s="10">
        <v>36708</v>
      </c>
      <c r="B296" s="16">
        <v>11118.5</v>
      </c>
    </row>
    <row r="297" spans="1:2" x14ac:dyDescent="0.35">
      <c r="A297" s="10">
        <v>36739</v>
      </c>
      <c r="B297" s="16">
        <v>11104.2</v>
      </c>
    </row>
    <row r="298" spans="1:2" x14ac:dyDescent="0.35">
      <c r="A298" s="10">
        <v>36770</v>
      </c>
      <c r="B298" s="16">
        <v>10986.6</v>
      </c>
    </row>
    <row r="299" spans="1:2" x14ac:dyDescent="0.35">
      <c r="A299" s="10">
        <v>36800</v>
      </c>
      <c r="B299" s="16">
        <v>11032.8</v>
      </c>
    </row>
    <row r="300" spans="1:2" x14ac:dyDescent="0.35">
      <c r="A300" s="10">
        <v>36831</v>
      </c>
      <c r="B300" s="16">
        <v>11036.4</v>
      </c>
    </row>
    <row r="301" spans="1:2" x14ac:dyDescent="0.35">
      <c r="A301" s="10">
        <v>36861</v>
      </c>
      <c r="B301" s="16">
        <v>11082.2</v>
      </c>
    </row>
    <row r="302" spans="1:2" x14ac:dyDescent="0.35">
      <c r="A302" s="10">
        <v>36892</v>
      </c>
      <c r="B302" s="16">
        <v>10911.1</v>
      </c>
    </row>
    <row r="303" spans="1:2" x14ac:dyDescent="0.35">
      <c r="A303" s="10">
        <v>36923</v>
      </c>
      <c r="B303" s="16">
        <v>10959.9</v>
      </c>
    </row>
    <row r="304" spans="1:2" x14ac:dyDescent="0.35">
      <c r="A304" s="10">
        <v>36951</v>
      </c>
      <c r="B304" s="16">
        <v>10982.1</v>
      </c>
    </row>
    <row r="305" spans="1:2" x14ac:dyDescent="0.35">
      <c r="A305" s="10">
        <v>36982</v>
      </c>
      <c r="B305" s="16">
        <v>11041.6</v>
      </c>
    </row>
    <row r="306" spans="1:2" x14ac:dyDescent="0.35">
      <c r="A306" s="10">
        <v>37012</v>
      </c>
      <c r="B306" s="16">
        <v>11254.7</v>
      </c>
    </row>
    <row r="307" spans="1:2" x14ac:dyDescent="0.35">
      <c r="A307" s="10">
        <v>37043</v>
      </c>
      <c r="B307" s="16">
        <v>11329.7</v>
      </c>
    </row>
    <row r="308" spans="1:2" x14ac:dyDescent="0.35">
      <c r="A308" s="10">
        <v>37073</v>
      </c>
      <c r="B308" s="16">
        <v>11339.4</v>
      </c>
    </row>
    <row r="309" spans="1:2" x14ac:dyDescent="0.35">
      <c r="A309" s="10">
        <v>37104</v>
      </c>
      <c r="B309" s="16">
        <v>11307.9</v>
      </c>
    </row>
    <row r="310" spans="1:2" x14ac:dyDescent="0.35">
      <c r="A310" s="10">
        <v>37135</v>
      </c>
      <c r="B310" s="16">
        <v>11173.6</v>
      </c>
    </row>
    <row r="311" spans="1:2" x14ac:dyDescent="0.35">
      <c r="A311" s="10">
        <v>37165</v>
      </c>
      <c r="B311" s="16">
        <v>11213.4</v>
      </c>
    </row>
    <row r="312" spans="1:2" x14ac:dyDescent="0.35">
      <c r="A312" s="10">
        <v>37196</v>
      </c>
      <c r="B312" s="16">
        <v>11243.5</v>
      </c>
    </row>
    <row r="313" spans="1:2" x14ac:dyDescent="0.35">
      <c r="A313" s="10">
        <v>37226</v>
      </c>
      <c r="B313" s="16">
        <v>11234.2</v>
      </c>
    </row>
    <row r="314" spans="1:2" x14ac:dyDescent="0.35">
      <c r="A314" s="10">
        <v>37257</v>
      </c>
      <c r="B314" s="16">
        <v>11108.3</v>
      </c>
    </row>
    <row r="315" spans="1:2" x14ac:dyDescent="0.35">
      <c r="A315" s="10">
        <v>37288</v>
      </c>
      <c r="B315" s="16">
        <v>11134.4</v>
      </c>
    </row>
    <row r="316" spans="1:2" x14ac:dyDescent="0.35">
      <c r="A316" s="10">
        <v>37316</v>
      </c>
      <c r="B316" s="16">
        <v>11192.4</v>
      </c>
    </row>
    <row r="317" spans="1:2" x14ac:dyDescent="0.35">
      <c r="A317" s="10">
        <v>37347</v>
      </c>
      <c r="B317" s="16">
        <v>11272.9</v>
      </c>
    </row>
    <row r="318" spans="1:2" x14ac:dyDescent="0.35">
      <c r="A318" s="10">
        <v>37377</v>
      </c>
      <c r="B318" s="16">
        <v>11464.6</v>
      </c>
    </row>
    <row r="319" spans="1:2" x14ac:dyDescent="0.35">
      <c r="A319" s="10">
        <v>37408</v>
      </c>
      <c r="B319" s="16">
        <v>11584.2</v>
      </c>
    </row>
    <row r="320" spans="1:2" x14ac:dyDescent="0.35">
      <c r="A320" s="10">
        <v>37438</v>
      </c>
      <c r="B320" s="16">
        <v>11587.6</v>
      </c>
    </row>
    <row r="321" spans="1:2" x14ac:dyDescent="0.35">
      <c r="A321" s="10">
        <v>37469</v>
      </c>
      <c r="B321" s="16">
        <v>11597.1</v>
      </c>
    </row>
    <row r="322" spans="1:2" x14ac:dyDescent="0.35">
      <c r="A322" s="10">
        <v>37500</v>
      </c>
      <c r="B322" s="16">
        <v>11455.7</v>
      </c>
    </row>
    <row r="323" spans="1:2" x14ac:dyDescent="0.35">
      <c r="A323" s="10">
        <v>37530</v>
      </c>
      <c r="B323" s="16">
        <v>11490.8</v>
      </c>
    </row>
    <row r="324" spans="1:2" x14ac:dyDescent="0.35">
      <c r="A324" s="10">
        <v>37561</v>
      </c>
      <c r="B324" s="16">
        <v>11512.8</v>
      </c>
    </row>
    <row r="325" spans="1:2" x14ac:dyDescent="0.35">
      <c r="A325" s="10">
        <v>37591</v>
      </c>
      <c r="B325" s="16">
        <v>11584.9</v>
      </c>
    </row>
    <row r="326" spans="1:2" x14ac:dyDescent="0.35">
      <c r="A326" s="10">
        <v>37622</v>
      </c>
      <c r="B326" s="16">
        <v>11438.5</v>
      </c>
    </row>
    <row r="327" spans="1:2" x14ac:dyDescent="0.35">
      <c r="A327" s="10">
        <v>37653</v>
      </c>
      <c r="B327" s="16">
        <v>11527.6</v>
      </c>
    </row>
    <row r="328" spans="1:2" x14ac:dyDescent="0.35">
      <c r="A328" s="10">
        <v>37681</v>
      </c>
      <c r="B328" s="16">
        <v>11576.8</v>
      </c>
    </row>
    <row r="329" spans="1:2" x14ac:dyDescent="0.35">
      <c r="A329" s="10">
        <v>37712</v>
      </c>
      <c r="B329" s="16">
        <v>11602.9</v>
      </c>
    </row>
    <row r="330" spans="1:2" x14ac:dyDescent="0.35">
      <c r="A330" s="10">
        <v>37742</v>
      </c>
      <c r="B330" s="16">
        <v>11758.5</v>
      </c>
    </row>
    <row r="331" spans="1:2" x14ac:dyDescent="0.35">
      <c r="A331" s="10">
        <v>37773</v>
      </c>
      <c r="B331" s="16">
        <v>11928.2</v>
      </c>
    </row>
    <row r="332" spans="1:2" x14ac:dyDescent="0.35">
      <c r="A332" s="10">
        <v>37803</v>
      </c>
      <c r="B332" s="16">
        <v>11868.8</v>
      </c>
    </row>
    <row r="333" spans="1:2" x14ac:dyDescent="0.35">
      <c r="A333" s="10">
        <v>37834</v>
      </c>
      <c r="B333" s="16">
        <v>11829.1</v>
      </c>
    </row>
    <row r="334" spans="1:2" x14ac:dyDescent="0.35">
      <c r="A334" s="10">
        <v>37865</v>
      </c>
      <c r="B334" s="16">
        <v>11736.7</v>
      </c>
    </row>
    <row r="335" spans="1:2" x14ac:dyDescent="0.35">
      <c r="A335" s="10">
        <v>37895</v>
      </c>
      <c r="B335" s="16">
        <v>11818.8</v>
      </c>
    </row>
    <row r="336" spans="1:2" x14ac:dyDescent="0.35">
      <c r="A336" s="10">
        <v>37926</v>
      </c>
      <c r="B336" s="16">
        <v>11826.3</v>
      </c>
    </row>
    <row r="337" spans="1:2" x14ac:dyDescent="0.35">
      <c r="A337" s="10">
        <v>37956</v>
      </c>
      <c r="B337" s="16">
        <v>11884.2</v>
      </c>
    </row>
    <row r="338" spans="1:2" x14ac:dyDescent="0.35">
      <c r="A338" s="10">
        <v>37987</v>
      </c>
      <c r="B338" s="16">
        <v>11709</v>
      </c>
    </row>
    <row r="339" spans="1:2" x14ac:dyDescent="0.35">
      <c r="A339" s="10">
        <v>38018</v>
      </c>
      <c r="B339" s="16">
        <v>11754.3</v>
      </c>
    </row>
    <row r="340" spans="1:2" x14ac:dyDescent="0.35">
      <c r="A340" s="10">
        <v>38047</v>
      </c>
      <c r="B340" s="16">
        <v>11737.1</v>
      </c>
    </row>
    <row r="341" spans="1:2" x14ac:dyDescent="0.35">
      <c r="A341" s="10">
        <v>38078</v>
      </c>
      <c r="B341" s="16">
        <v>11799.6</v>
      </c>
    </row>
    <row r="342" spans="1:2" x14ac:dyDescent="0.35">
      <c r="A342" s="10">
        <v>38108</v>
      </c>
      <c r="B342" s="16">
        <v>11982.2</v>
      </c>
    </row>
    <row r="343" spans="1:2" x14ac:dyDescent="0.35">
      <c r="A343" s="10">
        <v>38139</v>
      </c>
      <c r="B343" s="16">
        <v>12125.1</v>
      </c>
    </row>
    <row r="344" spans="1:2" x14ac:dyDescent="0.35">
      <c r="A344" s="10">
        <v>38169</v>
      </c>
      <c r="B344" s="16">
        <v>12066.6</v>
      </c>
    </row>
    <row r="345" spans="1:2" x14ac:dyDescent="0.35">
      <c r="A345" s="10">
        <v>38200</v>
      </c>
      <c r="B345" s="16">
        <v>12010.3</v>
      </c>
    </row>
    <row r="346" spans="1:2" x14ac:dyDescent="0.35">
      <c r="A346" s="10">
        <v>38231</v>
      </c>
      <c r="B346" s="16">
        <v>11934.5</v>
      </c>
    </row>
    <row r="347" spans="1:2" x14ac:dyDescent="0.35">
      <c r="A347" s="10">
        <v>38261</v>
      </c>
      <c r="B347" s="16">
        <v>11970.1</v>
      </c>
    </row>
    <row r="348" spans="1:2" x14ac:dyDescent="0.35">
      <c r="A348" s="10">
        <v>38292</v>
      </c>
      <c r="B348" s="16">
        <v>11992.2</v>
      </c>
    </row>
    <row r="349" spans="1:2" x14ac:dyDescent="0.35">
      <c r="A349" s="10">
        <v>38322</v>
      </c>
      <c r="B349" s="16">
        <v>12016.9</v>
      </c>
    </row>
    <row r="350" spans="1:2" x14ac:dyDescent="0.35">
      <c r="A350" s="10">
        <v>38353</v>
      </c>
      <c r="B350" s="16">
        <v>11834.8</v>
      </c>
    </row>
    <row r="351" spans="1:2" x14ac:dyDescent="0.35">
      <c r="A351" s="10">
        <v>38384</v>
      </c>
      <c r="B351" s="16">
        <v>11946.7</v>
      </c>
    </row>
    <row r="352" spans="1:2" x14ac:dyDescent="0.35">
      <c r="A352" s="10">
        <v>38412</v>
      </c>
      <c r="B352" s="16">
        <v>11925.3</v>
      </c>
    </row>
    <row r="353" spans="1:2" x14ac:dyDescent="0.35">
      <c r="A353" s="10">
        <v>38443</v>
      </c>
      <c r="B353" s="16">
        <v>11974.8</v>
      </c>
    </row>
    <row r="354" spans="1:2" x14ac:dyDescent="0.35">
      <c r="A354" s="10">
        <v>38473</v>
      </c>
      <c r="B354" s="16">
        <v>12205.2</v>
      </c>
    </row>
    <row r="355" spans="1:2" x14ac:dyDescent="0.35">
      <c r="A355" s="10">
        <v>38504</v>
      </c>
      <c r="B355" s="16">
        <v>12271.2</v>
      </c>
    </row>
    <row r="356" spans="1:2" x14ac:dyDescent="0.35">
      <c r="A356" s="10">
        <v>38534</v>
      </c>
      <c r="B356" s="16">
        <v>12286.1</v>
      </c>
    </row>
    <row r="357" spans="1:2" x14ac:dyDescent="0.35">
      <c r="A357" s="10">
        <v>38565</v>
      </c>
      <c r="B357" s="16">
        <v>12229.9</v>
      </c>
    </row>
    <row r="358" spans="1:2" x14ac:dyDescent="0.35">
      <c r="A358" s="10">
        <v>38596</v>
      </c>
      <c r="B358" s="16">
        <v>12113.1</v>
      </c>
    </row>
    <row r="359" spans="1:2" x14ac:dyDescent="0.35">
      <c r="A359" s="10">
        <v>38626</v>
      </c>
      <c r="B359" s="16">
        <v>12213.5</v>
      </c>
    </row>
    <row r="360" spans="1:2" x14ac:dyDescent="0.35">
      <c r="A360" s="10">
        <v>38657</v>
      </c>
      <c r="B360" s="16">
        <v>12227.5</v>
      </c>
    </row>
    <row r="361" spans="1:2" x14ac:dyDescent="0.35">
      <c r="A361" s="10">
        <v>38687</v>
      </c>
      <c r="B361" s="16">
        <v>12246.2</v>
      </c>
    </row>
    <row r="362" spans="1:2" x14ac:dyDescent="0.35">
      <c r="A362" s="10">
        <v>38718</v>
      </c>
      <c r="B362" s="16">
        <v>12131.4</v>
      </c>
    </row>
    <row r="363" spans="1:2" x14ac:dyDescent="0.35">
      <c r="A363" s="10">
        <v>38749</v>
      </c>
      <c r="B363" s="16">
        <v>12176.8</v>
      </c>
    </row>
    <row r="364" spans="1:2" x14ac:dyDescent="0.35">
      <c r="A364" s="10">
        <v>38777</v>
      </c>
      <c r="B364" s="16">
        <v>12226.1</v>
      </c>
    </row>
    <row r="365" spans="1:2" x14ac:dyDescent="0.35">
      <c r="A365" s="10">
        <v>38808</v>
      </c>
      <c r="B365" s="16">
        <v>12233.9</v>
      </c>
    </row>
    <row r="366" spans="1:2" x14ac:dyDescent="0.35">
      <c r="A366" s="10">
        <v>38838</v>
      </c>
      <c r="B366" s="16">
        <v>12540.4</v>
      </c>
    </row>
    <row r="367" spans="1:2" x14ac:dyDescent="0.35">
      <c r="A367" s="10">
        <v>38869</v>
      </c>
      <c r="B367" s="16">
        <v>12640.9</v>
      </c>
    </row>
    <row r="368" spans="1:2" x14ac:dyDescent="0.35">
      <c r="A368" s="10">
        <v>38899</v>
      </c>
      <c r="B368" s="16">
        <v>12581.9</v>
      </c>
    </row>
    <row r="369" spans="1:2" x14ac:dyDescent="0.35">
      <c r="A369" s="10">
        <v>38930</v>
      </c>
      <c r="B369" s="16">
        <v>12526.3</v>
      </c>
    </row>
    <row r="370" spans="1:2" x14ac:dyDescent="0.35">
      <c r="A370" s="10">
        <v>38961</v>
      </c>
      <c r="B370" s="16">
        <v>12391.1</v>
      </c>
    </row>
    <row r="371" spans="1:2" x14ac:dyDescent="0.35">
      <c r="A371" s="10">
        <v>38991</v>
      </c>
      <c r="B371" s="16">
        <v>12462.4</v>
      </c>
    </row>
    <row r="372" spans="1:2" x14ac:dyDescent="0.35">
      <c r="A372" s="10">
        <v>39022</v>
      </c>
      <c r="B372" s="16">
        <v>12452.9</v>
      </c>
    </row>
    <row r="373" spans="1:2" x14ac:dyDescent="0.35">
      <c r="A373" s="10">
        <v>39052</v>
      </c>
      <c r="B373" s="16">
        <v>12518.7</v>
      </c>
    </row>
    <row r="374" spans="1:2" x14ac:dyDescent="0.35">
      <c r="A374" s="10">
        <v>39083</v>
      </c>
      <c r="B374" s="16">
        <v>12402.1</v>
      </c>
    </row>
    <row r="375" spans="1:2" x14ac:dyDescent="0.35">
      <c r="A375" s="10">
        <v>39114</v>
      </c>
      <c r="B375" s="16">
        <v>12501.8</v>
      </c>
    </row>
    <row r="376" spans="1:2" x14ac:dyDescent="0.35">
      <c r="A376" s="10">
        <v>39142</v>
      </c>
      <c r="B376" s="16">
        <v>12574.8</v>
      </c>
    </row>
    <row r="377" spans="1:2" x14ac:dyDescent="0.35">
      <c r="A377" s="10">
        <v>39173</v>
      </c>
      <c r="B377" s="16">
        <v>12598.7</v>
      </c>
    </row>
    <row r="378" spans="1:2" x14ac:dyDescent="0.35">
      <c r="A378" s="10">
        <v>39203</v>
      </c>
      <c r="B378" s="16">
        <v>12794.1</v>
      </c>
    </row>
    <row r="379" spans="1:2" x14ac:dyDescent="0.35">
      <c r="A379" s="10">
        <v>39234</v>
      </c>
      <c r="B379" s="16">
        <v>12962.8</v>
      </c>
    </row>
    <row r="380" spans="1:2" x14ac:dyDescent="0.35">
      <c r="A380" s="10">
        <v>39264</v>
      </c>
      <c r="B380" s="16">
        <v>12910.1</v>
      </c>
    </row>
    <row r="381" spans="1:2" x14ac:dyDescent="0.35">
      <c r="A381" s="10">
        <v>39295</v>
      </c>
      <c r="B381" s="16">
        <v>12846.8</v>
      </c>
    </row>
    <row r="382" spans="1:2" x14ac:dyDescent="0.35">
      <c r="A382" s="10">
        <v>39326</v>
      </c>
      <c r="B382" s="16">
        <v>12770.8</v>
      </c>
    </row>
    <row r="383" spans="1:2" x14ac:dyDescent="0.35">
      <c r="A383" s="10">
        <v>39356</v>
      </c>
      <c r="B383" s="16">
        <v>12889.3</v>
      </c>
    </row>
    <row r="384" spans="1:2" x14ac:dyDescent="0.35">
      <c r="A384" s="10">
        <v>39387</v>
      </c>
      <c r="B384" s="16">
        <v>12912.5</v>
      </c>
    </row>
    <row r="385" spans="1:2" x14ac:dyDescent="0.35">
      <c r="A385" s="10">
        <v>39417</v>
      </c>
      <c r="B385" s="16">
        <v>12926.3</v>
      </c>
    </row>
    <row r="386" spans="1:2" x14ac:dyDescent="0.35">
      <c r="A386" s="10">
        <v>39448</v>
      </c>
      <c r="B386" s="16">
        <v>12780.9</v>
      </c>
    </row>
    <row r="387" spans="1:2" x14ac:dyDescent="0.35">
      <c r="A387" s="10">
        <v>39479</v>
      </c>
      <c r="B387" s="16">
        <v>12869</v>
      </c>
    </row>
    <row r="388" spans="1:2" x14ac:dyDescent="0.35">
      <c r="A388" s="10">
        <v>39508</v>
      </c>
      <c r="B388" s="16">
        <v>12870.4</v>
      </c>
    </row>
    <row r="389" spans="1:2" x14ac:dyDescent="0.35">
      <c r="A389" s="10">
        <v>39539</v>
      </c>
      <c r="B389" s="16">
        <v>12876.2</v>
      </c>
    </row>
    <row r="390" spans="1:2" x14ac:dyDescent="0.35">
      <c r="A390" s="10">
        <v>39569</v>
      </c>
      <c r="B390" s="16">
        <v>13050</v>
      </c>
    </row>
    <row r="391" spans="1:2" x14ac:dyDescent="0.35">
      <c r="A391" s="10">
        <v>39600</v>
      </c>
      <c r="B391" s="16">
        <v>13176.6</v>
      </c>
    </row>
    <row r="392" spans="1:2" x14ac:dyDescent="0.35">
      <c r="A392" s="10">
        <v>39630</v>
      </c>
      <c r="B392" s="16">
        <v>13070.6</v>
      </c>
    </row>
    <row r="393" spans="1:2" x14ac:dyDescent="0.35">
      <c r="A393" s="10">
        <v>39661</v>
      </c>
      <c r="B393" s="16">
        <v>13041.2</v>
      </c>
    </row>
    <row r="394" spans="1:2" x14ac:dyDescent="0.35">
      <c r="A394" s="10">
        <v>39692</v>
      </c>
      <c r="B394" s="16">
        <v>12950.7</v>
      </c>
    </row>
    <row r="395" spans="1:2" x14ac:dyDescent="0.35">
      <c r="A395" s="10">
        <v>39722</v>
      </c>
      <c r="B395" s="16">
        <v>13042.3</v>
      </c>
    </row>
    <row r="396" spans="1:2" x14ac:dyDescent="0.35">
      <c r="A396" s="10">
        <v>39753</v>
      </c>
      <c r="B396" s="16">
        <v>12974.3</v>
      </c>
    </row>
    <row r="397" spans="1:2" x14ac:dyDescent="0.35">
      <c r="A397" s="10">
        <v>39783</v>
      </c>
      <c r="B397" s="16">
        <v>12978.2</v>
      </c>
    </row>
    <row r="398" spans="1:2" x14ac:dyDescent="0.35">
      <c r="A398" s="10">
        <v>39814</v>
      </c>
      <c r="B398" s="16">
        <v>12803.7</v>
      </c>
    </row>
    <row r="399" spans="1:2" x14ac:dyDescent="0.35">
      <c r="A399" s="10">
        <v>39845</v>
      </c>
      <c r="B399" s="16">
        <v>12852.2</v>
      </c>
    </row>
    <row r="400" spans="1:2" x14ac:dyDescent="0.35">
      <c r="A400" s="10">
        <v>39873</v>
      </c>
      <c r="B400" s="16">
        <v>12826.2</v>
      </c>
    </row>
    <row r="401" spans="1:2" x14ac:dyDescent="0.35">
      <c r="A401" s="10">
        <v>39904</v>
      </c>
      <c r="B401" s="16">
        <v>12881.5</v>
      </c>
    </row>
    <row r="402" spans="1:2" x14ac:dyDescent="0.35">
      <c r="A402" s="10">
        <v>39934</v>
      </c>
      <c r="B402" s="16">
        <v>13062.9</v>
      </c>
    </row>
    <row r="403" spans="1:2" x14ac:dyDescent="0.35">
      <c r="A403" s="10">
        <v>39965</v>
      </c>
      <c r="B403" s="16">
        <v>13193.2</v>
      </c>
    </row>
    <row r="404" spans="1:2" x14ac:dyDescent="0.35">
      <c r="A404" s="10">
        <v>39995</v>
      </c>
      <c r="B404" s="16">
        <v>13081.4</v>
      </c>
    </row>
    <row r="405" spans="1:2" x14ac:dyDescent="0.35">
      <c r="A405" s="10">
        <v>40026</v>
      </c>
      <c r="B405" s="16">
        <v>13033.7</v>
      </c>
    </row>
    <row r="406" spans="1:2" x14ac:dyDescent="0.35">
      <c r="A406" s="10">
        <v>40057</v>
      </c>
      <c r="B406" s="16">
        <v>12899.9</v>
      </c>
    </row>
    <row r="407" spans="1:2" x14ac:dyDescent="0.35">
      <c r="A407" s="10">
        <v>40087</v>
      </c>
      <c r="B407" s="16">
        <v>12931.4</v>
      </c>
    </row>
    <row r="408" spans="1:2" x14ac:dyDescent="0.35">
      <c r="A408" s="10">
        <v>40118</v>
      </c>
      <c r="B408" s="16">
        <v>13006.3</v>
      </c>
    </row>
    <row r="409" spans="1:2" x14ac:dyDescent="0.35">
      <c r="A409" s="10">
        <v>40148</v>
      </c>
      <c r="B409" s="16">
        <v>13002.8</v>
      </c>
    </row>
    <row r="410" spans="1:2" x14ac:dyDescent="0.35">
      <c r="A410" s="10">
        <v>40179</v>
      </c>
      <c r="B410" s="16">
        <v>12885.6</v>
      </c>
    </row>
    <row r="411" spans="1:2" x14ac:dyDescent="0.35">
      <c r="A411" s="10">
        <v>40210</v>
      </c>
      <c r="B411" s="16">
        <v>12956.3</v>
      </c>
    </row>
    <row r="412" spans="1:2" x14ac:dyDescent="0.35">
      <c r="A412" s="10">
        <v>40238</v>
      </c>
      <c r="B412" s="16">
        <v>12949.2</v>
      </c>
    </row>
    <row r="413" spans="1:2" x14ac:dyDescent="0.35">
      <c r="A413" s="10">
        <v>40269</v>
      </c>
      <c r="B413" s="16">
        <v>13075.3</v>
      </c>
    </row>
    <row r="414" spans="1:2" x14ac:dyDescent="0.35">
      <c r="A414" s="10">
        <v>40299</v>
      </c>
      <c r="B414" s="16">
        <v>13246</v>
      </c>
    </row>
    <row r="415" spans="1:2" x14ac:dyDescent="0.35">
      <c r="A415" s="10">
        <v>40330</v>
      </c>
      <c r="B415" s="16">
        <v>13452.7</v>
      </c>
    </row>
    <row r="416" spans="1:2" x14ac:dyDescent="0.35">
      <c r="A416" s="10">
        <v>40360</v>
      </c>
      <c r="B416" s="16">
        <v>13353</v>
      </c>
    </row>
    <row r="417" spans="1:2" x14ac:dyDescent="0.35">
      <c r="A417" s="10">
        <v>40391</v>
      </c>
      <c r="B417" s="16">
        <v>13318.7</v>
      </c>
    </row>
    <row r="418" spans="1:2" x14ac:dyDescent="0.35">
      <c r="A418" s="10">
        <v>40422</v>
      </c>
      <c r="B418" s="16">
        <v>13185.5</v>
      </c>
    </row>
    <row r="419" spans="1:2" x14ac:dyDescent="0.35">
      <c r="A419" s="10">
        <v>40452</v>
      </c>
      <c r="B419" s="16">
        <v>13218.8</v>
      </c>
    </row>
    <row r="420" spans="1:2" x14ac:dyDescent="0.35">
      <c r="A420" s="10">
        <v>40483</v>
      </c>
      <c r="B420" s="16">
        <v>13239.3</v>
      </c>
    </row>
    <row r="421" spans="1:2" x14ac:dyDescent="0.35">
      <c r="A421" s="10">
        <v>40513</v>
      </c>
      <c r="B421" s="16">
        <v>13271</v>
      </c>
    </row>
    <row r="422" spans="1:2" x14ac:dyDescent="0.35">
      <c r="A422" s="10">
        <v>40544</v>
      </c>
      <c r="B422" s="16">
        <v>13157.1</v>
      </c>
    </row>
    <row r="423" spans="1:2" x14ac:dyDescent="0.35">
      <c r="A423" s="10">
        <v>40575</v>
      </c>
      <c r="B423" s="16">
        <v>13199.2</v>
      </c>
    </row>
    <row r="424" spans="1:2" x14ac:dyDescent="0.35">
      <c r="A424" s="10">
        <v>40603</v>
      </c>
      <c r="B424" s="16">
        <v>13182.3</v>
      </c>
    </row>
    <row r="425" spans="1:2" x14ac:dyDescent="0.35">
      <c r="A425" s="10">
        <v>40634</v>
      </c>
      <c r="B425" s="16">
        <v>13269.3</v>
      </c>
    </row>
    <row r="426" spans="1:2" x14ac:dyDescent="0.35">
      <c r="A426" s="10">
        <v>40664</v>
      </c>
      <c r="B426" s="16">
        <v>13465.9</v>
      </c>
    </row>
    <row r="427" spans="1:2" x14ac:dyDescent="0.35">
      <c r="A427" s="10">
        <v>40695</v>
      </c>
      <c r="B427" s="16">
        <v>13616.7</v>
      </c>
    </row>
    <row r="428" spans="1:2" x14ac:dyDescent="0.35">
      <c r="A428" s="10">
        <v>40725</v>
      </c>
      <c r="B428" s="16">
        <v>13514.6</v>
      </c>
    </row>
    <row r="429" spans="1:2" x14ac:dyDescent="0.35">
      <c r="A429" s="10">
        <v>40756</v>
      </c>
      <c r="B429" s="16">
        <v>13497.8</v>
      </c>
    </row>
    <row r="430" spans="1:2" x14ac:dyDescent="0.35">
      <c r="A430" s="10">
        <v>40787</v>
      </c>
      <c r="B430" s="16">
        <v>13402.6</v>
      </c>
    </row>
    <row r="431" spans="1:2" x14ac:dyDescent="0.35">
      <c r="A431" s="10">
        <v>40817</v>
      </c>
      <c r="B431" s="16">
        <v>13391</v>
      </c>
    </row>
    <row r="432" spans="1:2" x14ac:dyDescent="0.35">
      <c r="A432" s="10">
        <v>40848</v>
      </c>
      <c r="B432" s="16">
        <v>13376.5</v>
      </c>
    </row>
    <row r="433" spans="1:2" x14ac:dyDescent="0.35">
      <c r="A433" s="10">
        <v>40878</v>
      </c>
      <c r="B433" s="16">
        <v>13395.4</v>
      </c>
    </row>
    <row r="434" spans="1:2" x14ac:dyDescent="0.35">
      <c r="A434" s="10">
        <v>40909</v>
      </c>
      <c r="B434" s="16">
        <v>13233.4</v>
      </c>
    </row>
    <row r="435" spans="1:2" x14ac:dyDescent="0.35">
      <c r="A435" s="10">
        <v>40940</v>
      </c>
      <c r="B435" s="16">
        <v>13267.7</v>
      </c>
    </row>
    <row r="436" spans="1:2" x14ac:dyDescent="0.35">
      <c r="A436" s="10">
        <v>40969</v>
      </c>
      <c r="B436" s="16">
        <v>13323.7</v>
      </c>
    </row>
    <row r="437" spans="1:2" x14ac:dyDescent="0.35">
      <c r="A437" s="10">
        <v>41000</v>
      </c>
      <c r="B437" s="16">
        <v>13445.8</v>
      </c>
    </row>
    <row r="438" spans="1:2" x14ac:dyDescent="0.35">
      <c r="A438" s="10">
        <v>41030</v>
      </c>
      <c r="B438" s="16">
        <v>13601.8</v>
      </c>
    </row>
    <row r="439" spans="1:2" x14ac:dyDescent="0.35">
      <c r="A439" s="10">
        <v>41061</v>
      </c>
      <c r="B439" s="16">
        <v>13725.2</v>
      </c>
    </row>
    <row r="440" spans="1:2" x14ac:dyDescent="0.35">
      <c r="A440" s="10">
        <v>41091</v>
      </c>
      <c r="B440" s="16">
        <v>13564.1</v>
      </c>
    </row>
    <row r="441" spans="1:2" x14ac:dyDescent="0.35">
      <c r="A441" s="10">
        <v>41122</v>
      </c>
      <c r="B441" s="16">
        <v>13580.9</v>
      </c>
    </row>
    <row r="442" spans="1:2" x14ac:dyDescent="0.35">
      <c r="A442" s="10">
        <v>41153</v>
      </c>
      <c r="B442" s="16">
        <v>13512.6</v>
      </c>
    </row>
    <row r="443" spans="1:2" x14ac:dyDescent="0.35">
      <c r="A443" s="10">
        <v>41183</v>
      </c>
      <c r="B443" s="16">
        <v>13547.9</v>
      </c>
    </row>
    <row r="444" spans="1:2" x14ac:dyDescent="0.35">
      <c r="A444" s="10">
        <v>41214</v>
      </c>
      <c r="B444" s="16">
        <v>13575.1</v>
      </c>
    </row>
    <row r="445" spans="1:2" x14ac:dyDescent="0.35">
      <c r="A445" s="10">
        <v>41244</v>
      </c>
      <c r="B445" s="16">
        <v>13590.3</v>
      </c>
    </row>
    <row r="446" spans="1:2" x14ac:dyDescent="0.35">
      <c r="A446" s="10">
        <v>41275</v>
      </c>
      <c r="B446" s="16">
        <v>13491.9</v>
      </c>
    </row>
    <row r="447" spans="1:2" x14ac:dyDescent="0.35">
      <c r="A447" s="10">
        <v>41306</v>
      </c>
      <c r="B447" s="16">
        <v>13562.4</v>
      </c>
    </row>
    <row r="448" spans="1:2" x14ac:dyDescent="0.35">
      <c r="A448" s="10">
        <v>41334</v>
      </c>
      <c r="B448" s="16">
        <v>13533.8</v>
      </c>
    </row>
    <row r="449" spans="1:2" x14ac:dyDescent="0.35">
      <c r="A449" s="10">
        <v>41365</v>
      </c>
      <c r="B449" s="16">
        <v>13594.1</v>
      </c>
    </row>
    <row r="450" spans="1:2" x14ac:dyDescent="0.35">
      <c r="A450" s="10">
        <v>41395</v>
      </c>
      <c r="B450" s="16">
        <v>13827.6</v>
      </c>
    </row>
    <row r="451" spans="1:2" x14ac:dyDescent="0.35">
      <c r="A451" s="10">
        <v>41426</v>
      </c>
      <c r="B451" s="16">
        <v>13924.4</v>
      </c>
    </row>
    <row r="452" spans="1:2" x14ac:dyDescent="0.35">
      <c r="A452" s="10">
        <v>41456</v>
      </c>
      <c r="B452" s="16">
        <v>13778.3</v>
      </c>
    </row>
    <row r="453" spans="1:2" x14ac:dyDescent="0.35">
      <c r="A453" s="10">
        <v>41487</v>
      </c>
      <c r="B453" s="16">
        <v>13787</v>
      </c>
    </row>
    <row r="454" spans="1:2" x14ac:dyDescent="0.35">
      <c r="A454" s="10">
        <v>41518</v>
      </c>
      <c r="B454" s="16">
        <v>13702.3</v>
      </c>
    </row>
    <row r="455" spans="1:2" x14ac:dyDescent="0.35">
      <c r="A455" s="10">
        <v>41548</v>
      </c>
      <c r="B455" s="16">
        <v>13715.8</v>
      </c>
    </row>
    <row r="456" spans="1:2" x14ac:dyDescent="0.35">
      <c r="A456" s="10">
        <v>41579</v>
      </c>
      <c r="B456" s="16">
        <v>13737.9</v>
      </c>
    </row>
    <row r="457" spans="1:2" x14ac:dyDescent="0.35">
      <c r="A457" s="10">
        <v>41609</v>
      </c>
      <c r="B457" s="16">
        <v>13740.2</v>
      </c>
    </row>
    <row r="458" spans="1:2" x14ac:dyDescent="0.35">
      <c r="A458" s="10">
        <v>41640</v>
      </c>
      <c r="B458" s="16">
        <v>13599.8</v>
      </c>
    </row>
    <row r="459" spans="1:2" x14ac:dyDescent="0.35">
      <c r="A459" s="10">
        <v>41671</v>
      </c>
      <c r="B459" s="16">
        <v>13645.6</v>
      </c>
    </row>
    <row r="460" spans="1:2" x14ac:dyDescent="0.35">
      <c r="A460" s="10">
        <v>41699</v>
      </c>
      <c r="B460" s="16">
        <v>13664.3</v>
      </c>
    </row>
    <row r="461" spans="1:2" x14ac:dyDescent="0.35">
      <c r="A461" s="10">
        <v>41730</v>
      </c>
      <c r="B461" s="16">
        <v>13703.9</v>
      </c>
    </row>
    <row r="462" spans="1:2" x14ac:dyDescent="0.35">
      <c r="A462" s="10">
        <v>41760</v>
      </c>
      <c r="B462" s="16">
        <v>13901.8</v>
      </c>
    </row>
    <row r="463" spans="1:2" x14ac:dyDescent="0.35">
      <c r="A463" s="10">
        <v>41791</v>
      </c>
      <c r="B463" s="16">
        <v>14007.4</v>
      </c>
    </row>
    <row r="464" spans="1:2" x14ac:dyDescent="0.35">
      <c r="A464" s="10">
        <v>41821</v>
      </c>
      <c r="B464" s="16">
        <v>13917.1</v>
      </c>
    </row>
    <row r="465" spans="1:2" x14ac:dyDescent="0.35">
      <c r="A465" s="10">
        <v>41852</v>
      </c>
      <c r="B465" s="16">
        <v>13883.6</v>
      </c>
    </row>
    <row r="466" spans="1:2" x14ac:dyDescent="0.35">
      <c r="A466" s="10">
        <v>41883</v>
      </c>
      <c r="B466" s="16">
        <v>13824.3</v>
      </c>
    </row>
    <row r="467" spans="1:2" x14ac:dyDescent="0.35">
      <c r="A467" s="10">
        <v>41913</v>
      </c>
      <c r="B467" s="16">
        <v>13866.6</v>
      </c>
    </row>
    <row r="468" spans="1:2" x14ac:dyDescent="0.35">
      <c r="A468" s="10">
        <v>41944</v>
      </c>
      <c r="B468" s="16">
        <v>13861.2</v>
      </c>
    </row>
    <row r="469" spans="1:2" x14ac:dyDescent="0.35">
      <c r="A469" s="10">
        <v>41974</v>
      </c>
      <c r="B469" s="16">
        <v>13807.3</v>
      </c>
    </row>
    <row r="470" spans="1:2" x14ac:dyDescent="0.35">
      <c r="A470" s="10">
        <v>42005</v>
      </c>
      <c r="B470" s="16">
        <v>13699.2</v>
      </c>
    </row>
    <row r="471" spans="1:2" x14ac:dyDescent="0.35">
      <c r="A471" s="10">
        <v>42036</v>
      </c>
      <c r="B471" s="16">
        <v>13773.5</v>
      </c>
    </row>
    <row r="472" spans="1:2" x14ac:dyDescent="0.35">
      <c r="A472" s="10">
        <v>42064</v>
      </c>
      <c r="B472" s="16">
        <v>13790.4</v>
      </c>
    </row>
    <row r="473" spans="1:2" x14ac:dyDescent="0.35">
      <c r="A473" s="10">
        <v>42095</v>
      </c>
      <c r="B473" s="16">
        <v>13841.7</v>
      </c>
    </row>
    <row r="474" spans="1:2" x14ac:dyDescent="0.35">
      <c r="A474" s="10">
        <v>42125</v>
      </c>
      <c r="B474" s="16">
        <v>14061.7</v>
      </c>
    </row>
    <row r="475" spans="1:2" x14ac:dyDescent="0.35">
      <c r="A475" s="10">
        <v>42156</v>
      </c>
      <c r="B475" s="16">
        <v>14173.1</v>
      </c>
    </row>
    <row r="476" spans="1:2" x14ac:dyDescent="0.35">
      <c r="A476" s="10">
        <v>42186</v>
      </c>
      <c r="B476" s="16">
        <v>14082.1</v>
      </c>
    </row>
    <row r="477" spans="1:2" x14ac:dyDescent="0.35">
      <c r="A477" s="10">
        <v>42217</v>
      </c>
      <c r="B477" s="16">
        <v>14047.7</v>
      </c>
    </row>
    <row r="478" spans="1:2" x14ac:dyDescent="0.35">
      <c r="A478" s="10">
        <v>42248</v>
      </c>
      <c r="B478" s="16">
        <v>13948.7</v>
      </c>
    </row>
    <row r="479" spans="1:2" x14ac:dyDescent="0.35">
      <c r="A479" s="10">
        <v>42278</v>
      </c>
      <c r="B479" s="16">
        <v>14022.4</v>
      </c>
    </row>
    <row r="480" spans="1:2" x14ac:dyDescent="0.35">
      <c r="A480" s="10">
        <v>42309</v>
      </c>
      <c r="B480" s="16">
        <v>13942</v>
      </c>
    </row>
    <row r="481" spans="1:2" x14ac:dyDescent="0.35">
      <c r="A481" s="10">
        <v>42339</v>
      </c>
      <c r="B481" s="16">
        <v>13930.8</v>
      </c>
    </row>
    <row r="482" spans="1:2" x14ac:dyDescent="0.35">
      <c r="A482" s="10">
        <v>42370</v>
      </c>
      <c r="B482" s="16">
        <v>13808</v>
      </c>
    </row>
    <row r="483" spans="1:2" x14ac:dyDescent="0.35">
      <c r="A483" s="10">
        <v>42401</v>
      </c>
      <c r="B483" s="16">
        <v>13812.3</v>
      </c>
    </row>
    <row r="484" spans="1:2" x14ac:dyDescent="0.35">
      <c r="A484" s="10">
        <v>42430</v>
      </c>
      <c r="B484" s="16">
        <v>13884.9</v>
      </c>
    </row>
    <row r="485" spans="1:2" x14ac:dyDescent="0.35">
      <c r="A485" s="10">
        <v>42461</v>
      </c>
      <c r="B485" s="16">
        <v>13950.8</v>
      </c>
    </row>
    <row r="486" spans="1:2" x14ac:dyDescent="0.35">
      <c r="A486" s="10">
        <v>42491</v>
      </c>
      <c r="B486" s="16">
        <v>14190.9</v>
      </c>
    </row>
    <row r="487" spans="1:2" x14ac:dyDescent="0.35">
      <c r="A487" s="10">
        <v>42522</v>
      </c>
      <c r="B487" s="16">
        <v>14326.7</v>
      </c>
    </row>
    <row r="488" spans="1:2" x14ac:dyDescent="0.35">
      <c r="A488" s="10">
        <v>42552</v>
      </c>
      <c r="B488" s="16">
        <v>14174.6</v>
      </c>
    </row>
    <row r="489" spans="1:2" x14ac:dyDescent="0.35">
      <c r="A489" s="10">
        <v>42583</v>
      </c>
      <c r="B489" s="16">
        <v>14153.7</v>
      </c>
    </row>
    <row r="490" spans="1:2" x14ac:dyDescent="0.35">
      <c r="A490" s="10">
        <v>42614</v>
      </c>
      <c r="B490" s="16">
        <v>14110.8</v>
      </c>
    </row>
    <row r="491" spans="1:2" x14ac:dyDescent="0.35">
      <c r="A491" s="10">
        <v>42644</v>
      </c>
      <c r="B491" s="16">
        <v>14171</v>
      </c>
    </row>
    <row r="492" spans="1:2" x14ac:dyDescent="0.35">
      <c r="A492" s="10">
        <v>42675</v>
      </c>
      <c r="B492" s="16">
        <v>14175.9</v>
      </c>
    </row>
    <row r="493" spans="1:2" x14ac:dyDescent="0.35">
      <c r="A493" s="10">
        <v>42705</v>
      </c>
      <c r="B493" s="16">
        <v>14215.5</v>
      </c>
    </row>
    <row r="494" spans="1:2" x14ac:dyDescent="0.35">
      <c r="A494" s="10">
        <v>42736</v>
      </c>
      <c r="B494" s="16">
        <v>14156.5</v>
      </c>
    </row>
    <row r="495" spans="1:2" x14ac:dyDescent="0.35">
      <c r="A495" s="10">
        <v>42767</v>
      </c>
      <c r="B495" s="16">
        <v>14203.1</v>
      </c>
    </row>
    <row r="496" spans="1:2" x14ac:dyDescent="0.35">
      <c r="A496" s="10">
        <v>42795</v>
      </c>
      <c r="B496" s="16">
        <v>14214.7</v>
      </c>
    </row>
    <row r="497" spans="1:2" x14ac:dyDescent="0.35">
      <c r="A497" s="10">
        <v>42826</v>
      </c>
      <c r="B497" s="16">
        <v>14230.1</v>
      </c>
    </row>
    <row r="498" spans="1:2" x14ac:dyDescent="0.35">
      <c r="A498" s="10">
        <v>42856</v>
      </c>
      <c r="B498" s="16">
        <v>14512.4</v>
      </c>
    </row>
    <row r="499" spans="1:2" x14ac:dyDescent="0.35">
      <c r="A499" s="10">
        <v>42887</v>
      </c>
      <c r="B499" s="16">
        <v>14626.9</v>
      </c>
    </row>
    <row r="500" spans="1:2" x14ac:dyDescent="0.35">
      <c r="A500" s="10">
        <v>42917</v>
      </c>
      <c r="B500" s="16">
        <v>14515.9</v>
      </c>
    </row>
    <row r="501" spans="1:2" x14ac:dyDescent="0.35">
      <c r="A501" s="10">
        <v>42948</v>
      </c>
      <c r="B501" s="16">
        <v>14499.1</v>
      </c>
    </row>
    <row r="502" spans="1:2" x14ac:dyDescent="0.35">
      <c r="A502" s="10">
        <v>42979</v>
      </c>
      <c r="B502" s="16">
        <v>14404.8</v>
      </c>
    </row>
    <row r="503" spans="1:2" x14ac:dyDescent="0.35">
      <c r="A503" s="10">
        <v>43009</v>
      </c>
      <c r="B503" s="16">
        <v>14440.1</v>
      </c>
    </row>
    <row r="504" spans="1:2" x14ac:dyDescent="0.35">
      <c r="A504" s="10">
        <v>43040</v>
      </c>
      <c r="B504" s="16">
        <v>14467.8</v>
      </c>
    </row>
    <row r="505" spans="1:2" x14ac:dyDescent="0.35">
      <c r="A505" s="10">
        <v>43070</v>
      </c>
      <c r="B505" s="16">
        <v>14547.1</v>
      </c>
    </row>
    <row r="506" spans="1:2" x14ac:dyDescent="0.35">
      <c r="A506" s="10">
        <v>43101</v>
      </c>
      <c r="B506" s="16">
        <v>14341.6</v>
      </c>
    </row>
    <row r="507" spans="1:2" x14ac:dyDescent="0.35">
      <c r="A507" s="10">
        <v>43132</v>
      </c>
      <c r="B507" s="16">
        <v>14399.7</v>
      </c>
    </row>
    <row r="508" spans="1:2" x14ac:dyDescent="0.35">
      <c r="A508" s="10">
        <v>43160</v>
      </c>
      <c r="B508" s="16">
        <v>14436.3</v>
      </c>
    </row>
    <row r="509" spans="1:2" x14ac:dyDescent="0.35">
      <c r="A509" s="10">
        <v>43191</v>
      </c>
      <c r="B509" s="16">
        <v>14498.6</v>
      </c>
    </row>
    <row r="510" spans="1:2" x14ac:dyDescent="0.35">
      <c r="A510" s="10">
        <v>43221</v>
      </c>
      <c r="B510" s="16">
        <v>14719.9</v>
      </c>
    </row>
    <row r="511" spans="1:2" x14ac:dyDescent="0.35">
      <c r="A511" s="10">
        <v>43252</v>
      </c>
      <c r="B511" s="16">
        <v>14821</v>
      </c>
    </row>
    <row r="512" spans="1:2" x14ac:dyDescent="0.35">
      <c r="A512" s="10">
        <v>43282</v>
      </c>
      <c r="B512" s="16">
        <v>14770.5</v>
      </c>
    </row>
    <row r="513" spans="1:2" x14ac:dyDescent="0.35">
      <c r="A513" s="10">
        <v>43313</v>
      </c>
      <c r="B513" s="16">
        <v>14695.5</v>
      </c>
    </row>
    <row r="514" spans="1:2" x14ac:dyDescent="0.35">
      <c r="A514" s="10">
        <v>43344</v>
      </c>
      <c r="B514" s="16">
        <v>14614.6</v>
      </c>
    </row>
    <row r="515" spans="1:2" x14ac:dyDescent="0.35">
      <c r="A515" s="10">
        <v>43374</v>
      </c>
      <c r="B515" s="16">
        <v>14661.7</v>
      </c>
    </row>
    <row r="516" spans="1:2" x14ac:dyDescent="0.35">
      <c r="A516" s="10">
        <v>43405</v>
      </c>
      <c r="B516" s="16">
        <v>14730.7</v>
      </c>
    </row>
    <row r="517" spans="1:2" x14ac:dyDescent="0.35">
      <c r="A517" s="10">
        <v>43435</v>
      </c>
      <c r="B517" s="16">
        <v>14728.5</v>
      </c>
    </row>
    <row r="518" spans="1:2" x14ac:dyDescent="0.35">
      <c r="A518" s="10">
        <v>43466</v>
      </c>
      <c r="B518" s="16">
        <v>14690</v>
      </c>
    </row>
    <row r="519" spans="1:2" x14ac:dyDescent="0.35">
      <c r="A519" s="10">
        <v>43497</v>
      </c>
      <c r="B519" s="16">
        <v>14771.9</v>
      </c>
    </row>
    <row r="520" spans="1:2" x14ac:dyDescent="0.35">
      <c r="A520" s="10">
        <v>43525</v>
      </c>
      <c r="B520" s="16">
        <v>14773.8</v>
      </c>
    </row>
    <row r="521" spans="1:2" x14ac:dyDescent="0.35">
      <c r="A521" s="10">
        <v>43556</v>
      </c>
      <c r="B521" s="16">
        <v>14888.5</v>
      </c>
    </row>
    <row r="522" spans="1:2" x14ac:dyDescent="0.35">
      <c r="A522" s="10">
        <v>43586</v>
      </c>
      <c r="B522" s="16">
        <v>15118.1</v>
      </c>
    </row>
    <row r="523" spans="1:2" x14ac:dyDescent="0.35">
      <c r="A523" s="10">
        <v>43617</v>
      </c>
      <c r="B523" s="16">
        <v>15250.3</v>
      </c>
    </row>
    <row r="524" spans="1:2" x14ac:dyDescent="0.35">
      <c r="A524" s="10">
        <v>43647</v>
      </c>
      <c r="B524" s="16">
        <v>15094.7</v>
      </c>
    </row>
    <row r="525" spans="1:2" x14ac:dyDescent="0.35">
      <c r="A525" s="10">
        <v>43678</v>
      </c>
      <c r="B525" s="16">
        <v>15124.1</v>
      </c>
    </row>
    <row r="526" spans="1:2" x14ac:dyDescent="0.35">
      <c r="A526" s="10">
        <v>43709</v>
      </c>
      <c r="B526" s="16">
        <v>15099.9</v>
      </c>
    </row>
    <row r="527" spans="1:2" x14ac:dyDescent="0.35">
      <c r="A527" s="10">
        <v>43739</v>
      </c>
      <c r="B527" s="16">
        <v>15142</v>
      </c>
    </row>
    <row r="528" spans="1:2" x14ac:dyDescent="0.35">
      <c r="A528" s="10">
        <v>43770</v>
      </c>
      <c r="B528" s="16">
        <v>15066.8</v>
      </c>
    </row>
    <row r="529" spans="1:2" x14ac:dyDescent="0.35">
      <c r="A529" s="10">
        <v>43800</v>
      </c>
      <c r="B529" s="16">
        <v>15108.2</v>
      </c>
    </row>
    <row r="530" spans="1:2" x14ac:dyDescent="0.35">
      <c r="A530" s="10">
        <v>43831</v>
      </c>
      <c r="B530" s="16">
        <v>14964.5</v>
      </c>
    </row>
    <row r="531" spans="1:2" x14ac:dyDescent="0.35">
      <c r="A531" s="10">
        <v>43862</v>
      </c>
      <c r="B531" s="16">
        <v>15031.5</v>
      </c>
    </row>
    <row r="532" spans="1:2" x14ac:dyDescent="0.35">
      <c r="A532" s="10">
        <v>43891</v>
      </c>
      <c r="B532" s="16">
        <v>14046.5</v>
      </c>
    </row>
    <row r="533" spans="1:2" x14ac:dyDescent="0.35">
      <c r="A533" s="10">
        <v>43922</v>
      </c>
      <c r="B533" s="16">
        <v>12744.9</v>
      </c>
    </row>
    <row r="534" spans="1:2" x14ac:dyDescent="0.35">
      <c r="A534" s="10">
        <v>43952</v>
      </c>
      <c r="B534" s="16">
        <v>13073.2</v>
      </c>
    </row>
    <row r="535" spans="1:2" x14ac:dyDescent="0.35">
      <c r="A535" s="10">
        <v>43983</v>
      </c>
      <c r="B535" s="16">
        <v>13957.9</v>
      </c>
    </row>
    <row r="536" spans="1:2" x14ac:dyDescent="0.35">
      <c r="A536" s="10">
        <v>44013</v>
      </c>
      <c r="B536" s="16">
        <v>14162.5</v>
      </c>
    </row>
    <row r="537" spans="1:2" x14ac:dyDescent="0.35">
      <c r="A537" s="10">
        <v>44044</v>
      </c>
      <c r="B537" s="16">
        <v>14311.8</v>
      </c>
    </row>
    <row r="538" spans="1:2" x14ac:dyDescent="0.35">
      <c r="A538" s="10">
        <v>44075</v>
      </c>
      <c r="B538" s="16">
        <v>14557.2</v>
      </c>
    </row>
    <row r="539" spans="1:2" x14ac:dyDescent="0.35">
      <c r="A539" s="10">
        <v>44105</v>
      </c>
      <c r="B539" s="16">
        <v>14658.8</v>
      </c>
    </row>
    <row r="540" spans="1:2" x14ac:dyDescent="0.35">
      <c r="A540" s="10">
        <v>44136</v>
      </c>
      <c r="B540" s="16">
        <v>14645.7</v>
      </c>
    </row>
    <row r="541" spans="1:2" x14ac:dyDescent="0.35">
      <c r="A541" s="10">
        <v>44166</v>
      </c>
      <c r="B541" s="16">
        <v>14586.9</v>
      </c>
    </row>
    <row r="542" spans="1:2" x14ac:dyDescent="0.35">
      <c r="A542" s="10">
        <v>44197</v>
      </c>
      <c r="B542" s="16">
        <v>14208.3</v>
      </c>
    </row>
    <row r="543" spans="1:2" x14ac:dyDescent="0.35">
      <c r="A543" s="10">
        <v>44228</v>
      </c>
      <c r="B543" s="16">
        <v>14514.5</v>
      </c>
    </row>
    <row r="544" spans="1:2" x14ac:dyDescent="0.35">
      <c r="A544" s="10">
        <v>44256</v>
      </c>
      <c r="B544" s="16">
        <v>14724.8</v>
      </c>
    </row>
    <row r="545" spans="1:2" x14ac:dyDescent="0.35">
      <c r="A545" s="10">
        <v>44287</v>
      </c>
      <c r="B545" s="16">
        <v>14597.4</v>
      </c>
    </row>
    <row r="546" spans="1:2" x14ac:dyDescent="0.35">
      <c r="A546" s="10">
        <v>44317</v>
      </c>
      <c r="B546" s="16">
        <v>14775</v>
      </c>
    </row>
    <row r="547" spans="1:2" x14ac:dyDescent="0.35">
      <c r="A547" s="10">
        <v>44348</v>
      </c>
      <c r="B547" s="16">
        <v>15189.2</v>
      </c>
    </row>
    <row r="548" spans="1:2" x14ac:dyDescent="0.35">
      <c r="A548" s="10">
        <v>44378</v>
      </c>
      <c r="B548" s="16">
        <v>15142.8</v>
      </c>
    </row>
    <row r="549" spans="1:2" x14ac:dyDescent="0.35">
      <c r="A549" s="10">
        <v>44409</v>
      </c>
      <c r="B549" s="16">
        <v>15187.8</v>
      </c>
    </row>
    <row r="550" spans="1:2" x14ac:dyDescent="0.35">
      <c r="A550" s="10">
        <v>44440</v>
      </c>
      <c r="B550" s="16">
        <v>15265.8</v>
      </c>
    </row>
    <row r="551" spans="1:2" x14ac:dyDescent="0.35">
      <c r="A551" s="10">
        <v>44470</v>
      </c>
      <c r="B551" s="16">
        <v>15313</v>
      </c>
    </row>
    <row r="552" spans="1:2" x14ac:dyDescent="0.35">
      <c r="A552" s="10">
        <v>44501</v>
      </c>
      <c r="B552" s="16">
        <v>15424.8</v>
      </c>
    </row>
    <row r="553" spans="1:2" x14ac:dyDescent="0.35">
      <c r="A553" s="10">
        <v>44531</v>
      </c>
      <c r="B553" s="16">
        <v>15426.8</v>
      </c>
    </row>
    <row r="554" spans="1:2" x14ac:dyDescent="0.35">
      <c r="A554" s="10">
        <v>44562</v>
      </c>
      <c r="B554" s="16">
        <v>15034.8</v>
      </c>
    </row>
    <row r="555" spans="1:2" x14ac:dyDescent="0.35">
      <c r="A555" s="10">
        <v>44593</v>
      </c>
      <c r="B555" s="16">
        <v>15379.4</v>
      </c>
    </row>
    <row r="556" spans="1:2" x14ac:dyDescent="0.35">
      <c r="A556" s="10">
        <v>44621</v>
      </c>
      <c r="B556" s="16">
        <v>15410.4</v>
      </c>
    </row>
    <row r="557" spans="1:2" x14ac:dyDescent="0.35">
      <c r="A557" s="10">
        <v>44652</v>
      </c>
      <c r="B557" s="16">
        <v>15467.9</v>
      </c>
    </row>
    <row r="558" spans="1:2" x14ac:dyDescent="0.35">
      <c r="A558" s="10">
        <v>44682</v>
      </c>
      <c r="B558" s="16">
        <v>15803.3</v>
      </c>
    </row>
    <row r="559" spans="1:2" x14ac:dyDescent="0.35">
      <c r="A559" s="10">
        <v>44713</v>
      </c>
      <c r="B559" s="16">
        <v>15857</v>
      </c>
    </row>
    <row r="560" spans="1:2" x14ac:dyDescent="0.35">
      <c r="A560" s="10">
        <v>44743</v>
      </c>
      <c r="B560" s="16">
        <v>15658.8</v>
      </c>
    </row>
    <row r="561" spans="1:2" x14ac:dyDescent="0.35">
      <c r="A561" s="10">
        <v>44774</v>
      </c>
      <c r="B561" s="16">
        <v>15597.9</v>
      </c>
    </row>
    <row r="562" spans="1:2" x14ac:dyDescent="0.35">
      <c r="A562" s="10">
        <v>44805</v>
      </c>
      <c r="B562" s="16">
        <v>15573.3</v>
      </c>
    </row>
    <row r="563" spans="1:2" x14ac:dyDescent="0.35">
      <c r="A563" s="10">
        <v>44835</v>
      </c>
      <c r="B563" s="16">
        <v>15657.2</v>
      </c>
    </row>
    <row r="564" spans="1:2" x14ac:dyDescent="0.35">
      <c r="A564" s="10">
        <v>44866</v>
      </c>
      <c r="B564" s="16">
        <v>15649.8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0C68-1C69-47A7-B9C2-9FA46B337E95}">
  <dimension ref="A3:D219"/>
  <sheetViews>
    <sheetView workbookViewId="0">
      <selection activeCell="I188" sqref="I188"/>
    </sheetView>
  </sheetViews>
  <sheetFormatPr defaultRowHeight="14.5" x14ac:dyDescent="0.35"/>
  <cols>
    <col min="1" max="1" width="13.1796875" bestFit="1" customWidth="1"/>
    <col min="2" max="2" width="27.54296875" bestFit="1" customWidth="1"/>
  </cols>
  <sheetData>
    <row r="3" spans="1:4" x14ac:dyDescent="0.35">
      <c r="A3" s="9" t="s">
        <v>17</v>
      </c>
      <c r="B3" t="s">
        <v>292</v>
      </c>
    </row>
    <row r="4" spans="1:4" x14ac:dyDescent="0.35">
      <c r="A4" s="6" t="s">
        <v>231</v>
      </c>
      <c r="B4" s="1">
        <v>2907.0833333333335</v>
      </c>
    </row>
    <row r="5" spans="1:4" x14ac:dyDescent="0.35">
      <c r="A5" s="6" t="s">
        <v>236</v>
      </c>
      <c r="B5" s="1">
        <v>2906.5250000000001</v>
      </c>
    </row>
    <row r="6" spans="1:4" x14ac:dyDescent="0.35">
      <c r="A6" s="6" t="s">
        <v>237</v>
      </c>
      <c r="B6" s="1">
        <v>2985.6833333333329</v>
      </c>
    </row>
    <row r="7" spans="1:4" x14ac:dyDescent="0.35">
      <c r="A7" s="6" t="s">
        <v>238</v>
      </c>
      <c r="B7" s="1">
        <v>3131.6</v>
      </c>
    </row>
    <row r="8" spans="1:4" x14ac:dyDescent="0.35">
      <c r="A8" s="6" t="s">
        <v>239</v>
      </c>
      <c r="B8" s="1">
        <v>3203.6250000000005</v>
      </c>
    </row>
    <row r="9" spans="1:4" x14ac:dyDescent="0.35">
      <c r="A9" s="6" t="s">
        <v>240</v>
      </c>
      <c r="B9" s="1"/>
    </row>
    <row r="10" spans="1:4" x14ac:dyDescent="0.35">
      <c r="A10" s="8" t="s">
        <v>232</v>
      </c>
      <c r="B10" s="1">
        <v>3092</v>
      </c>
      <c r="D10" s="13">
        <v>3092</v>
      </c>
    </row>
    <row r="11" spans="1:4" x14ac:dyDescent="0.35">
      <c r="A11" s="8" t="s">
        <v>233</v>
      </c>
      <c r="B11" s="1">
        <v>3301.7999999999997</v>
      </c>
      <c r="D11" s="13">
        <v>3301.7999999999997</v>
      </c>
    </row>
    <row r="12" spans="1:4" x14ac:dyDescent="0.35">
      <c r="A12" s="8" t="s">
        <v>234</v>
      </c>
      <c r="B12" s="1">
        <v>3456.8999999999996</v>
      </c>
      <c r="D12" s="13">
        <v>3456.8999999999996</v>
      </c>
    </row>
    <row r="13" spans="1:4" x14ac:dyDescent="0.35">
      <c r="A13" s="8" t="s">
        <v>235</v>
      </c>
      <c r="B13" s="1">
        <v>3204.6666666666665</v>
      </c>
      <c r="D13" s="13">
        <v>3204.6666666666665</v>
      </c>
    </row>
    <row r="14" spans="1:4" x14ac:dyDescent="0.35">
      <c r="A14" s="6" t="s">
        <v>241</v>
      </c>
      <c r="B14" s="1"/>
      <c r="D14" s="13">
        <v>2938.5</v>
      </c>
    </row>
    <row r="15" spans="1:4" x14ac:dyDescent="0.35">
      <c r="A15" s="8" t="s">
        <v>232</v>
      </c>
      <c r="B15" s="1">
        <v>2938.5</v>
      </c>
      <c r="D15" s="13">
        <v>2986.0666666666671</v>
      </c>
    </row>
    <row r="16" spans="1:4" x14ac:dyDescent="0.35">
      <c r="A16" s="8" t="s">
        <v>233</v>
      </c>
      <c r="B16" s="1">
        <v>2986.0666666666671</v>
      </c>
      <c r="D16" s="13">
        <v>3024.3333333333335</v>
      </c>
    </row>
    <row r="17" spans="1:4" x14ac:dyDescent="0.35">
      <c r="A17" s="8" t="s">
        <v>234</v>
      </c>
      <c r="B17" s="1">
        <v>3024.3333333333335</v>
      </c>
      <c r="D17" s="13">
        <v>2799.5333333333333</v>
      </c>
    </row>
    <row r="18" spans="1:4" x14ac:dyDescent="0.35">
      <c r="A18" s="8" t="s">
        <v>235</v>
      </c>
      <c r="B18" s="1">
        <v>2799.5333333333333</v>
      </c>
      <c r="D18" s="13">
        <v>2647.1666666666665</v>
      </c>
    </row>
    <row r="19" spans="1:4" x14ac:dyDescent="0.35">
      <c r="A19" s="6" t="s">
        <v>242</v>
      </c>
      <c r="B19" s="1"/>
      <c r="D19" s="13">
        <v>2871.7000000000003</v>
      </c>
    </row>
    <row r="20" spans="1:4" x14ac:dyDescent="0.35">
      <c r="A20" s="8" t="s">
        <v>232</v>
      </c>
      <c r="B20" s="1">
        <v>2647.1666666666665</v>
      </c>
      <c r="D20" s="13">
        <v>3069.1</v>
      </c>
    </row>
    <row r="21" spans="1:4" x14ac:dyDescent="0.35">
      <c r="A21" s="8" t="s">
        <v>233</v>
      </c>
      <c r="B21" s="1">
        <v>2871.7000000000003</v>
      </c>
      <c r="D21" s="13">
        <v>2908.1333333333337</v>
      </c>
    </row>
    <row r="22" spans="1:4" x14ac:dyDescent="0.35">
      <c r="A22" s="8" t="s">
        <v>234</v>
      </c>
      <c r="B22" s="1">
        <v>3069.1</v>
      </c>
      <c r="D22" s="13">
        <v>2743.8666666666668</v>
      </c>
    </row>
    <row r="23" spans="1:4" x14ac:dyDescent="0.35">
      <c r="A23" s="8" t="s">
        <v>235</v>
      </c>
      <c r="B23" s="1">
        <v>2908.1333333333337</v>
      </c>
      <c r="D23" s="13">
        <v>2956.8666666666668</v>
      </c>
    </row>
    <row r="24" spans="1:4" x14ac:dyDescent="0.35">
      <c r="A24" s="6" t="s">
        <v>243</v>
      </c>
      <c r="B24" s="1"/>
      <c r="D24" s="13">
        <v>3129.6999999999994</v>
      </c>
    </row>
    <row r="25" spans="1:4" x14ac:dyDescent="0.35">
      <c r="A25" s="8" t="s">
        <v>232</v>
      </c>
      <c r="B25" s="1">
        <v>2743.8666666666668</v>
      </c>
      <c r="D25" s="13">
        <v>2971.2666666666664</v>
      </c>
    </row>
    <row r="26" spans="1:4" x14ac:dyDescent="0.35">
      <c r="A26" s="8" t="s">
        <v>233</v>
      </c>
      <c r="B26" s="1">
        <v>2956.8666666666668</v>
      </c>
      <c r="D26" s="13">
        <v>2822.9666666666672</v>
      </c>
    </row>
    <row r="27" spans="1:4" x14ac:dyDescent="0.35">
      <c r="A27" s="8" t="s">
        <v>234</v>
      </c>
      <c r="B27" s="1">
        <v>3129.6999999999994</v>
      </c>
      <c r="D27" s="13">
        <v>3014.4666666666672</v>
      </c>
    </row>
    <row r="28" spans="1:4" x14ac:dyDescent="0.35">
      <c r="A28" s="8" t="s">
        <v>235</v>
      </c>
      <c r="B28" s="1">
        <v>2971.2666666666664</v>
      </c>
      <c r="D28" s="13">
        <v>3196.9666666666667</v>
      </c>
    </row>
    <row r="29" spans="1:4" x14ac:dyDescent="0.35">
      <c r="A29" s="6" t="s">
        <v>244</v>
      </c>
      <c r="B29" s="1"/>
      <c r="D29" s="13">
        <v>3073.7333333333336</v>
      </c>
    </row>
    <row r="30" spans="1:4" x14ac:dyDescent="0.35">
      <c r="A30" s="8" t="s">
        <v>232</v>
      </c>
      <c r="B30" s="1">
        <v>2822.9666666666672</v>
      </c>
      <c r="D30" s="13">
        <v>2962.2333333333336</v>
      </c>
    </row>
    <row r="31" spans="1:4" x14ac:dyDescent="0.35">
      <c r="A31" s="8" t="s">
        <v>233</v>
      </c>
      <c r="B31" s="1">
        <v>3014.4666666666672</v>
      </c>
      <c r="D31" s="13">
        <v>3134.0666666666662</v>
      </c>
    </row>
    <row r="32" spans="1:4" x14ac:dyDescent="0.35">
      <c r="A32" s="8" t="s">
        <v>234</v>
      </c>
      <c r="B32" s="1">
        <v>3196.9666666666667</v>
      </c>
      <c r="D32" s="13">
        <v>3233.5666666666671</v>
      </c>
    </row>
    <row r="33" spans="1:4" x14ac:dyDescent="0.35">
      <c r="A33" s="8" t="s">
        <v>235</v>
      </c>
      <c r="B33" s="1">
        <v>3073.7333333333336</v>
      </c>
      <c r="D33" s="13">
        <v>3088.2333333333336</v>
      </c>
    </row>
    <row r="34" spans="1:4" x14ac:dyDescent="0.35">
      <c r="A34" s="6" t="s">
        <v>245</v>
      </c>
      <c r="B34" s="1"/>
      <c r="D34" s="13">
        <v>2929.7000000000003</v>
      </c>
    </row>
    <row r="35" spans="1:4" x14ac:dyDescent="0.35">
      <c r="A35" s="8" t="s">
        <v>232</v>
      </c>
      <c r="B35" s="1">
        <v>2962.2333333333336</v>
      </c>
      <c r="D35" s="13">
        <v>3169.3000000000006</v>
      </c>
    </row>
    <row r="36" spans="1:4" x14ac:dyDescent="0.35">
      <c r="A36" s="8" t="s">
        <v>233</v>
      </c>
      <c r="B36" s="1">
        <v>3134.0666666666662</v>
      </c>
      <c r="D36" s="13">
        <v>3348.9333333333329</v>
      </c>
    </row>
    <row r="37" spans="1:4" x14ac:dyDescent="0.35">
      <c r="A37" s="8" t="s">
        <v>234</v>
      </c>
      <c r="B37" s="1">
        <v>3233.5666666666671</v>
      </c>
      <c r="D37" s="13">
        <v>3229.6333333333332</v>
      </c>
    </row>
    <row r="38" spans="1:4" x14ac:dyDescent="0.35">
      <c r="A38" s="8" t="s">
        <v>235</v>
      </c>
      <c r="B38" s="1">
        <v>3088.2333333333336</v>
      </c>
      <c r="D38" s="13">
        <v>3082.8333333333335</v>
      </c>
    </row>
    <row r="39" spans="1:4" x14ac:dyDescent="0.35">
      <c r="A39" s="6" t="s">
        <v>246</v>
      </c>
      <c r="B39" s="1"/>
      <c r="D39" s="13">
        <v>3296.5333333333333</v>
      </c>
    </row>
    <row r="40" spans="1:4" x14ac:dyDescent="0.35">
      <c r="A40" s="8" t="s">
        <v>232</v>
      </c>
      <c r="B40" s="1">
        <v>2929.7000000000003</v>
      </c>
      <c r="D40" s="13">
        <v>3474.6</v>
      </c>
    </row>
    <row r="41" spans="1:4" x14ac:dyDescent="0.35">
      <c r="A41" s="8" t="s">
        <v>233</v>
      </c>
      <c r="B41" s="1">
        <v>3169.3000000000006</v>
      </c>
      <c r="D41" s="13">
        <v>3328.2999999999997</v>
      </c>
    </row>
    <row r="42" spans="1:4" x14ac:dyDescent="0.35">
      <c r="A42" s="8" t="s">
        <v>234</v>
      </c>
      <c r="B42" s="1">
        <v>3348.9333333333329</v>
      </c>
      <c r="D42" s="13">
        <v>3190.8333333333335</v>
      </c>
    </row>
    <row r="43" spans="1:4" x14ac:dyDescent="0.35">
      <c r="A43" s="8" t="s">
        <v>235</v>
      </c>
      <c r="B43" s="1">
        <v>3229.6333333333332</v>
      </c>
      <c r="D43" s="13">
        <v>3392.0666666666671</v>
      </c>
    </row>
    <row r="44" spans="1:4" x14ac:dyDescent="0.35">
      <c r="A44" s="6" t="s">
        <v>247</v>
      </c>
      <c r="B44" s="1"/>
      <c r="D44" s="13">
        <v>3555.2999999999997</v>
      </c>
    </row>
    <row r="45" spans="1:4" x14ac:dyDescent="0.35">
      <c r="A45" s="8" t="s">
        <v>232</v>
      </c>
      <c r="B45" s="1">
        <v>3082.8333333333335</v>
      </c>
      <c r="D45" s="13">
        <v>3372.7999999999997</v>
      </c>
    </row>
    <row r="46" spans="1:4" x14ac:dyDescent="0.35">
      <c r="A46" s="8" t="s">
        <v>233</v>
      </c>
      <c r="B46" s="1">
        <v>3296.5333333333333</v>
      </c>
      <c r="D46" s="13">
        <v>3189.3000000000006</v>
      </c>
    </row>
    <row r="47" spans="1:4" x14ac:dyDescent="0.35">
      <c r="A47" s="8" t="s">
        <v>234</v>
      </c>
      <c r="B47" s="1">
        <v>3474.6</v>
      </c>
      <c r="D47" s="13">
        <v>3355.6000000000004</v>
      </c>
    </row>
    <row r="48" spans="1:4" x14ac:dyDescent="0.35">
      <c r="A48" s="8" t="s">
        <v>235</v>
      </c>
      <c r="B48" s="1">
        <v>3328.2999999999997</v>
      </c>
      <c r="D48" s="13">
        <v>3483.8666666666668</v>
      </c>
    </row>
    <row r="49" spans="1:4" x14ac:dyDescent="0.35">
      <c r="A49" s="6" t="s">
        <v>248</v>
      </c>
      <c r="B49" s="1"/>
      <c r="D49" s="13">
        <v>3211.1</v>
      </c>
    </row>
    <row r="50" spans="1:4" x14ac:dyDescent="0.35">
      <c r="A50" s="8" t="s">
        <v>232</v>
      </c>
      <c r="B50" s="1">
        <v>3190.8333333333335</v>
      </c>
      <c r="D50" s="13">
        <v>2924.6666666666665</v>
      </c>
    </row>
    <row r="51" spans="1:4" x14ac:dyDescent="0.35">
      <c r="A51" s="8" t="s">
        <v>233</v>
      </c>
      <c r="B51" s="1">
        <v>3392.0666666666671</v>
      </c>
      <c r="D51" s="13">
        <v>3093.6333333333337</v>
      </c>
    </row>
    <row r="52" spans="1:4" x14ac:dyDescent="0.35">
      <c r="A52" s="8" t="s">
        <v>234</v>
      </c>
      <c r="B52" s="1">
        <v>3555.2999999999997</v>
      </c>
      <c r="D52" s="13">
        <v>3233</v>
      </c>
    </row>
    <row r="53" spans="1:4" x14ac:dyDescent="0.35">
      <c r="A53" s="8" t="s">
        <v>235</v>
      </c>
      <c r="B53" s="1">
        <v>3372.7999999999997</v>
      </c>
      <c r="D53" s="13">
        <v>3028.5333333333333</v>
      </c>
    </row>
    <row r="54" spans="1:4" x14ac:dyDescent="0.35">
      <c r="A54" s="6" t="s">
        <v>249</v>
      </c>
      <c r="B54" s="1"/>
      <c r="D54" s="13">
        <v>2803.3000000000006</v>
      </c>
    </row>
    <row r="55" spans="1:4" x14ac:dyDescent="0.35">
      <c r="A55" s="8" t="s">
        <v>232</v>
      </c>
      <c r="B55" s="1">
        <v>3189.3000000000006</v>
      </c>
      <c r="D55" s="13">
        <v>2972.4</v>
      </c>
    </row>
    <row r="56" spans="1:4" x14ac:dyDescent="0.35">
      <c r="A56" s="8" t="s">
        <v>233</v>
      </c>
      <c r="B56" s="1">
        <v>3355.6000000000004</v>
      </c>
      <c r="D56" s="13">
        <v>3114.8999999999996</v>
      </c>
    </row>
    <row r="57" spans="1:4" x14ac:dyDescent="0.35">
      <c r="A57" s="8" t="s">
        <v>234</v>
      </c>
      <c r="B57" s="1">
        <v>3483.8666666666668</v>
      </c>
      <c r="D57" s="13">
        <v>2914.3333333333335</v>
      </c>
    </row>
    <row r="58" spans="1:4" x14ac:dyDescent="0.35">
      <c r="A58" s="8" t="s">
        <v>235</v>
      </c>
      <c r="B58" s="1">
        <v>3211.1</v>
      </c>
      <c r="D58" s="13">
        <v>2729.9</v>
      </c>
    </row>
    <row r="59" spans="1:4" x14ac:dyDescent="0.35">
      <c r="A59" s="6" t="s">
        <v>250</v>
      </c>
      <c r="B59" s="1"/>
      <c r="D59" s="13">
        <v>2886.3666666666668</v>
      </c>
    </row>
    <row r="60" spans="1:4" x14ac:dyDescent="0.35">
      <c r="A60" s="8" t="s">
        <v>232</v>
      </c>
      <c r="B60" s="1">
        <v>2924.6666666666665</v>
      </c>
      <c r="D60" s="13">
        <v>3025.8666666666668</v>
      </c>
    </row>
    <row r="61" spans="1:4" x14ac:dyDescent="0.35">
      <c r="A61" s="8" t="s">
        <v>233</v>
      </c>
      <c r="B61" s="1">
        <v>3093.6333333333337</v>
      </c>
      <c r="D61" s="13">
        <v>2876.5333333333328</v>
      </c>
    </row>
    <row r="62" spans="1:4" x14ac:dyDescent="0.35">
      <c r="A62" s="8" t="s">
        <v>234</v>
      </c>
      <c r="B62" s="1">
        <v>3233</v>
      </c>
      <c r="D62" s="13">
        <v>2697.4333333333338</v>
      </c>
    </row>
    <row r="63" spans="1:4" x14ac:dyDescent="0.35">
      <c r="A63" s="8" t="s">
        <v>235</v>
      </c>
      <c r="B63" s="1">
        <v>3028.5333333333333</v>
      </c>
      <c r="D63" s="13">
        <v>2959.3333333333335</v>
      </c>
    </row>
    <row r="64" spans="1:4" x14ac:dyDescent="0.35">
      <c r="A64" s="6" t="s">
        <v>251</v>
      </c>
      <c r="B64" s="1"/>
      <c r="D64" s="13">
        <v>3147.9666666666672</v>
      </c>
    </row>
    <row r="65" spans="1:4" x14ac:dyDescent="0.35">
      <c r="A65" s="8" t="s">
        <v>232</v>
      </c>
      <c r="B65" s="1">
        <v>2803.3000000000006</v>
      </c>
      <c r="D65" s="13">
        <v>3036.6</v>
      </c>
    </row>
    <row r="66" spans="1:4" x14ac:dyDescent="0.35">
      <c r="A66" s="8" t="s">
        <v>233</v>
      </c>
      <c r="B66" s="1">
        <v>2972.4</v>
      </c>
      <c r="D66" s="13">
        <v>2879.9666666666667</v>
      </c>
    </row>
    <row r="67" spans="1:4" x14ac:dyDescent="0.35">
      <c r="A67" s="8" t="s">
        <v>234</v>
      </c>
      <c r="B67" s="1">
        <v>3114.8999999999996</v>
      </c>
      <c r="D67" s="13">
        <v>3060.5666666666671</v>
      </c>
    </row>
    <row r="68" spans="1:4" x14ac:dyDescent="0.35">
      <c r="A68" s="8" t="s">
        <v>235</v>
      </c>
      <c r="B68" s="1">
        <v>2914.3333333333335</v>
      </c>
      <c r="D68" s="13">
        <v>3198.9666666666667</v>
      </c>
    </row>
    <row r="69" spans="1:4" x14ac:dyDescent="0.35">
      <c r="A69" s="6" t="s">
        <v>252</v>
      </c>
      <c r="B69" s="1"/>
      <c r="D69" s="13">
        <v>3054.0333333333333</v>
      </c>
    </row>
    <row r="70" spans="1:4" x14ac:dyDescent="0.35">
      <c r="A70" s="8" t="s">
        <v>232</v>
      </c>
      <c r="B70" s="1">
        <v>2729.9</v>
      </c>
      <c r="D70" s="13">
        <v>2865.2666666666664</v>
      </c>
    </row>
    <row r="71" spans="1:4" x14ac:dyDescent="0.35">
      <c r="A71" s="8" t="s">
        <v>233</v>
      </c>
      <c r="B71" s="1">
        <v>2886.3666666666668</v>
      </c>
      <c r="D71" s="13">
        <v>3042.0333333333333</v>
      </c>
    </row>
    <row r="72" spans="1:4" x14ac:dyDescent="0.35">
      <c r="A72" s="8" t="s">
        <v>234</v>
      </c>
      <c r="B72" s="1">
        <v>3025.8666666666668</v>
      </c>
      <c r="D72" s="13">
        <v>3225.6333333333337</v>
      </c>
    </row>
    <row r="73" spans="1:4" x14ac:dyDescent="0.35">
      <c r="A73" s="8" t="s">
        <v>235</v>
      </c>
      <c r="B73" s="1">
        <v>2876.5333333333328</v>
      </c>
      <c r="D73" s="13">
        <v>3079.6000000000004</v>
      </c>
    </row>
    <row r="74" spans="1:4" x14ac:dyDescent="0.35">
      <c r="A74" s="6" t="s">
        <v>253</v>
      </c>
      <c r="B74" s="1"/>
      <c r="D74" s="13">
        <v>2955.5</v>
      </c>
    </row>
    <row r="75" spans="1:4" x14ac:dyDescent="0.35">
      <c r="A75" s="8" t="s">
        <v>232</v>
      </c>
      <c r="B75" s="1">
        <v>2697.4333333333338</v>
      </c>
      <c r="D75" s="13">
        <v>3147.0333333333328</v>
      </c>
    </row>
    <row r="76" spans="1:4" x14ac:dyDescent="0.35">
      <c r="A76" s="8" t="s">
        <v>233</v>
      </c>
      <c r="B76" s="1">
        <v>2959.3333333333335</v>
      </c>
      <c r="D76" s="13">
        <v>3329.9</v>
      </c>
    </row>
    <row r="77" spans="1:4" x14ac:dyDescent="0.35">
      <c r="A77" s="8" t="s">
        <v>234</v>
      </c>
      <c r="B77" s="1">
        <v>3147.9666666666672</v>
      </c>
      <c r="D77" s="13">
        <v>3210.4</v>
      </c>
    </row>
    <row r="78" spans="1:4" x14ac:dyDescent="0.35">
      <c r="A78" s="8" t="s">
        <v>235</v>
      </c>
      <c r="B78" s="1">
        <v>3036.6</v>
      </c>
      <c r="D78" s="13">
        <v>3059.5</v>
      </c>
    </row>
    <row r="79" spans="1:4" x14ac:dyDescent="0.35">
      <c r="A79" s="6" t="s">
        <v>254</v>
      </c>
      <c r="B79" s="1"/>
      <c r="D79" s="13">
        <v>3244.1</v>
      </c>
    </row>
    <row r="80" spans="1:4" x14ac:dyDescent="0.35">
      <c r="A80" s="8" t="s">
        <v>232</v>
      </c>
      <c r="B80" s="1">
        <v>2879.9666666666667</v>
      </c>
      <c r="D80" s="13">
        <v>3402.4333333333329</v>
      </c>
    </row>
    <row r="81" spans="1:4" x14ac:dyDescent="0.35">
      <c r="A81" s="8" t="s">
        <v>233</v>
      </c>
      <c r="B81" s="1">
        <v>3060.5666666666671</v>
      </c>
      <c r="D81" s="13">
        <v>3283.1333333333337</v>
      </c>
    </row>
    <row r="82" spans="1:4" x14ac:dyDescent="0.35">
      <c r="A82" s="8" t="s">
        <v>234</v>
      </c>
      <c r="B82" s="1">
        <v>3198.9666666666667</v>
      </c>
      <c r="D82" s="13">
        <v>3129.0333333333333</v>
      </c>
    </row>
    <row r="83" spans="1:4" x14ac:dyDescent="0.35">
      <c r="A83" s="8" t="s">
        <v>235</v>
      </c>
      <c r="B83" s="1">
        <v>3054.0333333333333</v>
      </c>
      <c r="D83" s="13">
        <v>3310.8666666666668</v>
      </c>
    </row>
    <row r="84" spans="1:4" x14ac:dyDescent="0.35">
      <c r="A84" s="6" t="s">
        <v>255</v>
      </c>
      <c r="B84" s="1"/>
      <c r="D84" s="13">
        <v>3478.7999999999997</v>
      </c>
    </row>
    <row r="85" spans="1:4" x14ac:dyDescent="0.35">
      <c r="A85" s="8" t="s">
        <v>232</v>
      </c>
      <c r="B85" s="1">
        <v>2865.2666666666664</v>
      </c>
      <c r="D85" s="13">
        <v>3401.2000000000003</v>
      </c>
    </row>
    <row r="86" spans="1:4" x14ac:dyDescent="0.35">
      <c r="A86" s="8" t="s">
        <v>233</v>
      </c>
      <c r="B86" s="1">
        <v>3042.0333333333333</v>
      </c>
      <c r="D86" s="13">
        <v>3269.4666666666667</v>
      </c>
    </row>
    <row r="87" spans="1:4" x14ac:dyDescent="0.35">
      <c r="A87" s="8" t="s">
        <v>234</v>
      </c>
      <c r="B87" s="1">
        <v>3225.6333333333337</v>
      </c>
      <c r="D87" s="13">
        <v>3453.2000000000003</v>
      </c>
    </row>
    <row r="88" spans="1:4" x14ac:dyDescent="0.35">
      <c r="A88" s="8" t="s">
        <v>235</v>
      </c>
      <c r="B88" s="1">
        <v>3079.6000000000004</v>
      </c>
      <c r="D88" s="13">
        <v>3566.0333333333333</v>
      </c>
    </row>
    <row r="89" spans="1:4" x14ac:dyDescent="0.35">
      <c r="A89" s="6" t="s">
        <v>256</v>
      </c>
      <c r="B89" s="1"/>
      <c r="D89" s="13">
        <v>3464.2666666666664</v>
      </c>
    </row>
    <row r="90" spans="1:4" x14ac:dyDescent="0.35">
      <c r="A90" s="8" t="s">
        <v>232</v>
      </c>
      <c r="B90" s="1">
        <v>2955.5</v>
      </c>
      <c r="D90" s="13">
        <v>3312.6333333333332</v>
      </c>
    </row>
    <row r="91" spans="1:4" x14ac:dyDescent="0.35">
      <c r="A91" s="8" t="s">
        <v>233</v>
      </c>
      <c r="B91" s="1">
        <v>3147.0333333333328</v>
      </c>
      <c r="D91" s="13">
        <v>3468.0666666666671</v>
      </c>
    </row>
    <row r="92" spans="1:4" x14ac:dyDescent="0.35">
      <c r="A92" s="8" t="s">
        <v>234</v>
      </c>
      <c r="B92" s="1">
        <v>3329.9</v>
      </c>
      <c r="D92" s="13">
        <v>3581.6666666666665</v>
      </c>
    </row>
    <row r="93" spans="1:4" x14ac:dyDescent="0.35">
      <c r="A93" s="8" t="s">
        <v>235</v>
      </c>
      <c r="B93" s="1">
        <v>3210.4</v>
      </c>
      <c r="D93" s="13">
        <v>3412.8333333333335</v>
      </c>
    </row>
    <row r="94" spans="1:4" x14ac:dyDescent="0.35">
      <c r="A94" s="6" t="s">
        <v>257</v>
      </c>
      <c r="B94" s="1"/>
      <c r="D94" s="13">
        <v>3321.5666666666671</v>
      </c>
    </row>
    <row r="95" spans="1:4" x14ac:dyDescent="0.35">
      <c r="A95" s="8" t="s">
        <v>232</v>
      </c>
      <c r="B95" s="1">
        <v>3059.5</v>
      </c>
      <c r="D95" s="13">
        <v>3542.7000000000003</v>
      </c>
    </row>
    <row r="96" spans="1:4" x14ac:dyDescent="0.35">
      <c r="A96" s="8" t="s">
        <v>233</v>
      </c>
      <c r="B96" s="1">
        <v>3244.1</v>
      </c>
      <c r="D96" s="13">
        <v>3739.0666666666662</v>
      </c>
    </row>
    <row r="97" spans="1:4" x14ac:dyDescent="0.35">
      <c r="A97" s="8" t="s">
        <v>234</v>
      </c>
      <c r="B97" s="1">
        <v>3402.4333333333329</v>
      </c>
      <c r="D97" s="13">
        <v>3605.2999999999997</v>
      </c>
    </row>
    <row r="98" spans="1:4" x14ac:dyDescent="0.35">
      <c r="A98" s="8" t="s">
        <v>235</v>
      </c>
      <c r="B98" s="1">
        <v>3283.1333333333337</v>
      </c>
      <c r="D98" s="13">
        <v>3447.6999999999994</v>
      </c>
    </row>
    <row r="99" spans="1:4" x14ac:dyDescent="0.35">
      <c r="A99" s="6" t="s">
        <v>258</v>
      </c>
      <c r="B99" s="1"/>
      <c r="D99" s="13">
        <v>3590.0666666666671</v>
      </c>
    </row>
    <row r="100" spans="1:4" x14ac:dyDescent="0.35">
      <c r="A100" s="8" t="s">
        <v>232</v>
      </c>
      <c r="B100" s="1">
        <v>3129.0333333333333</v>
      </c>
      <c r="D100" s="13">
        <v>3745.8333333333335</v>
      </c>
    </row>
    <row r="101" spans="1:4" x14ac:dyDescent="0.35">
      <c r="A101" s="8" t="s">
        <v>233</v>
      </c>
      <c r="B101" s="1">
        <v>3310.8666666666668</v>
      </c>
      <c r="D101" s="13">
        <v>3607.8000000000006</v>
      </c>
    </row>
    <row r="102" spans="1:4" x14ac:dyDescent="0.35">
      <c r="A102" s="8" t="s">
        <v>234</v>
      </c>
      <c r="B102" s="1">
        <v>3478.7999999999997</v>
      </c>
      <c r="D102" s="13">
        <v>3465.7999999999997</v>
      </c>
    </row>
    <row r="103" spans="1:4" x14ac:dyDescent="0.35">
      <c r="A103" s="8" t="s">
        <v>235</v>
      </c>
      <c r="B103" s="1">
        <v>3401.2000000000003</v>
      </c>
      <c r="D103" s="13">
        <v>3680.4333333333338</v>
      </c>
    </row>
    <row r="104" spans="1:4" x14ac:dyDescent="0.35">
      <c r="A104" s="6" t="s">
        <v>259</v>
      </c>
      <c r="B104" s="1"/>
      <c r="D104" s="13">
        <v>3834</v>
      </c>
    </row>
    <row r="105" spans="1:4" x14ac:dyDescent="0.35">
      <c r="A105" s="8" t="s">
        <v>232</v>
      </c>
      <c r="B105" s="1">
        <v>3269.4666666666667</v>
      </c>
      <c r="D105" s="13">
        <v>3692.5333333333333</v>
      </c>
    </row>
    <row r="106" spans="1:4" x14ac:dyDescent="0.35">
      <c r="A106" s="8" t="s">
        <v>233</v>
      </c>
      <c r="B106" s="1">
        <v>3453.2000000000003</v>
      </c>
      <c r="D106" s="13">
        <v>3518.3666666666663</v>
      </c>
    </row>
    <row r="107" spans="1:4" x14ac:dyDescent="0.35">
      <c r="A107" s="8" t="s">
        <v>234</v>
      </c>
      <c r="B107" s="1">
        <v>3566.0333333333333</v>
      </c>
      <c r="D107" s="13">
        <v>3676.2333333333336</v>
      </c>
    </row>
    <row r="108" spans="1:4" x14ac:dyDescent="0.35">
      <c r="A108" s="8" t="s">
        <v>235</v>
      </c>
      <c r="B108" s="1">
        <v>3464.2666666666664</v>
      </c>
      <c r="D108" s="13">
        <v>3790.2333333333336</v>
      </c>
    </row>
    <row r="109" spans="1:4" x14ac:dyDescent="0.35">
      <c r="A109" s="6" t="s">
        <v>260</v>
      </c>
      <c r="B109" s="1"/>
      <c r="D109" s="13">
        <v>3649.1333333333337</v>
      </c>
    </row>
    <row r="110" spans="1:4" x14ac:dyDescent="0.35">
      <c r="A110" s="8" t="s">
        <v>232</v>
      </c>
      <c r="B110" s="1">
        <v>3312.6333333333332</v>
      </c>
      <c r="D110" s="13">
        <v>3452.7999999999997</v>
      </c>
    </row>
    <row r="111" spans="1:4" x14ac:dyDescent="0.35">
      <c r="A111" s="8" t="s">
        <v>233</v>
      </c>
      <c r="B111" s="1">
        <v>3468.0666666666671</v>
      </c>
      <c r="D111" s="13">
        <v>3646.8333333333335</v>
      </c>
    </row>
    <row r="112" spans="1:4" x14ac:dyDescent="0.35">
      <c r="A112" s="8" t="s">
        <v>234</v>
      </c>
      <c r="B112" s="1">
        <v>3581.6666666666665</v>
      </c>
      <c r="D112" s="13">
        <v>3756.6999999999994</v>
      </c>
    </row>
    <row r="113" spans="1:4" x14ac:dyDescent="0.35">
      <c r="A113" s="8" t="s">
        <v>235</v>
      </c>
      <c r="B113" s="1">
        <v>3412.8333333333335</v>
      </c>
      <c r="D113" s="13">
        <v>3654.7666666666664</v>
      </c>
    </row>
    <row r="114" spans="1:4" x14ac:dyDescent="0.35">
      <c r="A114" s="6" t="s">
        <v>261</v>
      </c>
      <c r="B114" s="1"/>
      <c r="D114" s="13">
        <v>3503.1333333333332</v>
      </c>
    </row>
    <row r="115" spans="1:4" x14ac:dyDescent="0.35">
      <c r="A115" s="8" t="s">
        <v>232</v>
      </c>
      <c r="B115" s="1">
        <v>3321.5666666666671</v>
      </c>
      <c r="D115" s="13">
        <v>3642.2000000000003</v>
      </c>
    </row>
    <row r="116" spans="1:4" x14ac:dyDescent="0.35">
      <c r="A116" s="8" t="s">
        <v>233</v>
      </c>
      <c r="B116" s="1">
        <v>3542.7000000000003</v>
      </c>
      <c r="D116" s="13">
        <v>3771.0333333333342</v>
      </c>
    </row>
    <row r="117" spans="1:4" x14ac:dyDescent="0.35">
      <c r="A117" s="8" t="s">
        <v>234</v>
      </c>
      <c r="B117" s="1">
        <v>3739.0666666666662</v>
      </c>
      <c r="D117" s="13">
        <v>3612.7999999999997</v>
      </c>
    </row>
    <row r="118" spans="1:4" x14ac:dyDescent="0.35">
      <c r="A118" s="8" t="s">
        <v>235</v>
      </c>
      <c r="B118" s="1">
        <v>3605.2999999999997</v>
      </c>
      <c r="D118" s="13">
        <v>3486.3333333333335</v>
      </c>
    </row>
    <row r="119" spans="1:4" x14ac:dyDescent="0.35">
      <c r="A119" s="6" t="s">
        <v>262</v>
      </c>
      <c r="B119" s="1"/>
      <c r="D119" s="13">
        <v>3687.4666666666672</v>
      </c>
    </row>
    <row r="120" spans="1:4" x14ac:dyDescent="0.35">
      <c r="A120" s="8" t="s">
        <v>232</v>
      </c>
      <c r="B120" s="1">
        <v>3447.6999999999994</v>
      </c>
      <c r="D120" s="13">
        <v>3808.1333333333337</v>
      </c>
    </row>
    <row r="121" spans="1:4" x14ac:dyDescent="0.35">
      <c r="A121" s="8" t="s">
        <v>233</v>
      </c>
      <c r="B121" s="1">
        <v>3590.0666666666671</v>
      </c>
      <c r="D121" s="13">
        <v>3654.6666666666665</v>
      </c>
    </row>
    <row r="122" spans="1:4" x14ac:dyDescent="0.35">
      <c r="A122" s="8" t="s">
        <v>234</v>
      </c>
      <c r="B122" s="1">
        <v>3745.8333333333335</v>
      </c>
      <c r="D122" s="13">
        <v>3301.8666666666668</v>
      </c>
    </row>
    <row r="123" spans="1:4" x14ac:dyDescent="0.35">
      <c r="A123" s="8" t="s">
        <v>235</v>
      </c>
      <c r="B123" s="1">
        <v>3607.8000000000006</v>
      </c>
      <c r="D123" s="13">
        <v>3378.6</v>
      </c>
    </row>
    <row r="124" spans="1:4" x14ac:dyDescent="0.35">
      <c r="A124" s="6" t="s">
        <v>263</v>
      </c>
      <c r="B124" s="1"/>
      <c r="D124" s="13">
        <v>3504.4333333333329</v>
      </c>
    </row>
    <row r="125" spans="1:4" x14ac:dyDescent="0.35">
      <c r="A125" s="8" t="s">
        <v>232</v>
      </c>
      <c r="B125" s="1">
        <v>3465.7999999999997</v>
      </c>
      <c r="D125" s="13">
        <v>3423.9</v>
      </c>
    </row>
    <row r="126" spans="1:4" x14ac:dyDescent="0.35">
      <c r="A126" s="8" t="s">
        <v>233</v>
      </c>
      <c r="B126" s="1">
        <v>3680.4333333333338</v>
      </c>
      <c r="D126" s="13">
        <v>3250.0666666666671</v>
      </c>
    </row>
    <row r="127" spans="1:4" x14ac:dyDescent="0.35">
      <c r="A127" s="8" t="s">
        <v>234</v>
      </c>
      <c r="B127" s="1">
        <v>3834</v>
      </c>
      <c r="D127" s="13">
        <v>3450.1666666666665</v>
      </c>
    </row>
    <row r="128" spans="1:4" x14ac:dyDescent="0.35">
      <c r="A128" s="8" t="s">
        <v>235</v>
      </c>
      <c r="B128" s="1">
        <v>3692.5333333333333</v>
      </c>
      <c r="D128" s="13">
        <v>3558.2000000000003</v>
      </c>
    </row>
    <row r="129" spans="1:4" x14ac:dyDescent="0.35">
      <c r="A129" s="6" t="s">
        <v>264</v>
      </c>
      <c r="B129" s="1"/>
      <c r="D129" s="13">
        <v>3452.8333333333335</v>
      </c>
    </row>
    <row r="130" spans="1:4" x14ac:dyDescent="0.35">
      <c r="A130" s="8" t="s">
        <v>232</v>
      </c>
      <c r="B130" s="1">
        <v>3518.3666666666663</v>
      </c>
      <c r="D130" s="13">
        <v>3321.7666666666669</v>
      </c>
    </row>
    <row r="131" spans="1:4" x14ac:dyDescent="0.35">
      <c r="A131" s="8" t="s">
        <v>233</v>
      </c>
      <c r="B131" s="1">
        <v>3676.2333333333336</v>
      </c>
      <c r="D131" s="13">
        <v>3514.8333333333335</v>
      </c>
    </row>
    <row r="132" spans="1:4" x14ac:dyDescent="0.35">
      <c r="A132" s="8" t="s">
        <v>234</v>
      </c>
      <c r="B132" s="1">
        <v>3790.2333333333336</v>
      </c>
      <c r="D132" s="13">
        <v>3626.1666666666665</v>
      </c>
    </row>
    <row r="133" spans="1:4" x14ac:dyDescent="0.35">
      <c r="A133" s="8" t="s">
        <v>235</v>
      </c>
      <c r="B133" s="1">
        <v>3649.1333333333337</v>
      </c>
      <c r="D133" s="13">
        <v>3507.0666666666671</v>
      </c>
    </row>
    <row r="134" spans="1:4" x14ac:dyDescent="0.35">
      <c r="A134" s="6" t="s">
        <v>265</v>
      </c>
      <c r="B134" s="1"/>
      <c r="D134" s="13">
        <v>3362.6666666666665</v>
      </c>
    </row>
    <row r="135" spans="1:4" x14ac:dyDescent="0.35">
      <c r="A135" s="8" t="s">
        <v>232</v>
      </c>
      <c r="B135" s="1">
        <v>3452.7999999999997</v>
      </c>
      <c r="D135" s="13">
        <v>3589.0333333333333</v>
      </c>
    </row>
    <row r="136" spans="1:4" x14ac:dyDescent="0.35">
      <c r="A136" s="8" t="s">
        <v>233</v>
      </c>
      <c r="B136" s="1">
        <v>3646.8333333333335</v>
      </c>
      <c r="D136" s="13">
        <v>3718.0666666666671</v>
      </c>
    </row>
    <row r="137" spans="1:4" x14ac:dyDescent="0.35">
      <c r="A137" s="8" t="s">
        <v>234</v>
      </c>
      <c r="B137" s="1">
        <v>3756.6999999999994</v>
      </c>
      <c r="D137" s="13">
        <v>3575.9</v>
      </c>
    </row>
    <row r="138" spans="1:4" x14ac:dyDescent="0.35">
      <c r="A138" s="8" t="s">
        <v>235</v>
      </c>
      <c r="B138" s="1">
        <v>3654.7666666666664</v>
      </c>
      <c r="D138" s="13">
        <v>3407.2666666666664</v>
      </c>
    </row>
    <row r="139" spans="1:4" x14ac:dyDescent="0.35">
      <c r="A139" s="6" t="s">
        <v>266</v>
      </c>
      <c r="B139" s="1"/>
      <c r="D139" s="13">
        <v>3591.5666666666662</v>
      </c>
    </row>
    <row r="140" spans="1:4" x14ac:dyDescent="0.35">
      <c r="A140" s="8" t="s">
        <v>232</v>
      </c>
      <c r="B140" s="1">
        <v>3503.1333333333332</v>
      </c>
      <c r="D140" s="13">
        <v>3710.4</v>
      </c>
    </row>
    <row r="141" spans="1:4" x14ac:dyDescent="0.35">
      <c r="A141" s="8" t="s">
        <v>233</v>
      </c>
      <c r="B141" s="1">
        <v>3642.2000000000003</v>
      </c>
      <c r="D141" s="13">
        <v>3581.8333333333335</v>
      </c>
    </row>
    <row r="142" spans="1:4" x14ac:dyDescent="0.35">
      <c r="A142" s="8" t="s">
        <v>234</v>
      </c>
      <c r="B142" s="1">
        <v>3771.0333333333342</v>
      </c>
      <c r="D142" s="13">
        <v>3419.2999999999997</v>
      </c>
    </row>
    <row r="143" spans="1:4" x14ac:dyDescent="0.35">
      <c r="A143" s="8" t="s">
        <v>235</v>
      </c>
      <c r="B143" s="1">
        <v>3612.7999999999997</v>
      </c>
      <c r="D143" s="13">
        <v>3564.3666666666668</v>
      </c>
    </row>
    <row r="144" spans="1:4" x14ac:dyDescent="0.35">
      <c r="A144" s="6" t="s">
        <v>267</v>
      </c>
      <c r="B144" s="1"/>
      <c r="D144" s="13">
        <v>3685.7666666666669</v>
      </c>
    </row>
    <row r="145" spans="1:4" x14ac:dyDescent="0.35">
      <c r="A145" s="8" t="s">
        <v>232</v>
      </c>
      <c r="B145" s="1">
        <v>3486.3333333333335</v>
      </c>
      <c r="D145" s="13">
        <v>3592.7999999999997</v>
      </c>
    </row>
    <row r="146" spans="1:4" x14ac:dyDescent="0.35">
      <c r="A146" s="8" t="s">
        <v>233</v>
      </c>
      <c r="B146" s="1">
        <v>3687.4666666666672</v>
      </c>
      <c r="D146" s="13">
        <v>3394.9</v>
      </c>
    </row>
    <row r="147" spans="1:4" x14ac:dyDescent="0.35">
      <c r="A147" s="8" t="s">
        <v>234</v>
      </c>
      <c r="B147" s="1">
        <v>3808.1333333333337</v>
      </c>
      <c r="D147" s="13">
        <v>3563.8666666666668</v>
      </c>
    </row>
    <row r="148" spans="1:4" x14ac:dyDescent="0.35">
      <c r="A148" s="8" t="s">
        <v>235</v>
      </c>
      <c r="B148" s="1">
        <v>3654.6666666666665</v>
      </c>
      <c r="D148" s="13">
        <v>3689.4666666666667</v>
      </c>
    </row>
    <row r="149" spans="1:4" x14ac:dyDescent="0.35">
      <c r="A149" s="6" t="s">
        <v>268</v>
      </c>
      <c r="B149" s="1"/>
      <c r="D149" s="13">
        <v>3576.4333333333329</v>
      </c>
    </row>
    <row r="150" spans="1:4" x14ac:dyDescent="0.35">
      <c r="A150" s="8" t="s">
        <v>232</v>
      </c>
      <c r="B150" s="1">
        <v>3301.8666666666668</v>
      </c>
      <c r="D150" s="13">
        <v>3420.7999999999997</v>
      </c>
    </row>
    <row r="151" spans="1:4" x14ac:dyDescent="0.35">
      <c r="A151" s="8" t="s">
        <v>233</v>
      </c>
      <c r="B151" s="1">
        <v>3378.6</v>
      </c>
      <c r="D151" s="13">
        <v>3538.2666666666664</v>
      </c>
    </row>
    <row r="152" spans="1:4" x14ac:dyDescent="0.35">
      <c r="A152" s="8" t="s">
        <v>234</v>
      </c>
      <c r="B152" s="1">
        <v>3504.4333333333329</v>
      </c>
      <c r="D152" s="13">
        <v>3638.6333333333332</v>
      </c>
    </row>
    <row r="153" spans="1:4" x14ac:dyDescent="0.35">
      <c r="A153" s="8" t="s">
        <v>235</v>
      </c>
      <c r="B153" s="1">
        <v>3423.9</v>
      </c>
      <c r="D153" s="13">
        <v>3557.6000000000004</v>
      </c>
    </row>
    <row r="154" spans="1:4" x14ac:dyDescent="0.35">
      <c r="A154" s="6" t="s">
        <v>269</v>
      </c>
      <c r="B154" s="1"/>
      <c r="D154" s="13">
        <v>3389.9666666666667</v>
      </c>
    </row>
    <row r="155" spans="1:4" x14ac:dyDescent="0.35">
      <c r="A155" s="8" t="s">
        <v>232</v>
      </c>
      <c r="B155" s="1">
        <v>3250.0666666666671</v>
      </c>
      <c r="D155" s="13">
        <v>3588.4666666666667</v>
      </c>
    </row>
    <row r="156" spans="1:4" x14ac:dyDescent="0.35">
      <c r="A156" s="8" t="s">
        <v>233</v>
      </c>
      <c r="B156" s="1">
        <v>3450.1666666666665</v>
      </c>
      <c r="D156" s="13">
        <v>3718.8666666666663</v>
      </c>
    </row>
    <row r="157" spans="1:4" x14ac:dyDescent="0.35">
      <c r="A157" s="8" t="s">
        <v>234</v>
      </c>
      <c r="B157" s="1">
        <v>3558.2000000000003</v>
      </c>
      <c r="D157" s="13">
        <v>3674.3666666666663</v>
      </c>
    </row>
    <row r="158" spans="1:4" x14ac:dyDescent="0.35">
      <c r="A158" s="8" t="s">
        <v>235</v>
      </c>
      <c r="B158" s="1">
        <v>3452.8333333333335</v>
      </c>
      <c r="D158" s="13">
        <v>3515.5666666666671</v>
      </c>
    </row>
    <row r="159" spans="1:4" x14ac:dyDescent="0.35">
      <c r="A159" s="6" t="s">
        <v>270</v>
      </c>
      <c r="B159" s="1"/>
      <c r="D159" s="13">
        <v>3663.9333333333338</v>
      </c>
    </row>
    <row r="160" spans="1:4" x14ac:dyDescent="0.35">
      <c r="A160" s="8" t="s">
        <v>232</v>
      </c>
      <c r="B160" s="1">
        <v>3321.7666666666669</v>
      </c>
      <c r="D160" s="13">
        <v>3772.7000000000003</v>
      </c>
    </row>
    <row r="161" spans="1:4" x14ac:dyDescent="0.35">
      <c r="A161" s="8" t="s">
        <v>233</v>
      </c>
      <c r="B161" s="1">
        <v>3514.8333333333335</v>
      </c>
      <c r="D161" s="13">
        <v>3707.8333333333335</v>
      </c>
    </row>
    <row r="162" spans="1:4" x14ac:dyDescent="0.35">
      <c r="A162" s="8" t="s">
        <v>234</v>
      </c>
      <c r="B162" s="1">
        <v>3626.1666666666665</v>
      </c>
      <c r="D162" s="13">
        <v>3539.6</v>
      </c>
    </row>
    <row r="163" spans="1:4" x14ac:dyDescent="0.35">
      <c r="A163" s="8" t="s">
        <v>235</v>
      </c>
      <c r="B163" s="1">
        <v>3507.0666666666671</v>
      </c>
      <c r="D163" s="13">
        <v>3711.1333333333332</v>
      </c>
    </row>
    <row r="164" spans="1:4" x14ac:dyDescent="0.35">
      <c r="A164" s="6" t="s">
        <v>271</v>
      </c>
      <c r="B164" s="1"/>
      <c r="D164" s="13">
        <v>3804.7666666666669</v>
      </c>
    </row>
    <row r="165" spans="1:4" x14ac:dyDescent="0.35">
      <c r="A165" s="8" t="s">
        <v>232</v>
      </c>
      <c r="B165" s="1">
        <v>3362.6666666666665</v>
      </c>
      <c r="D165" s="13">
        <v>3675</v>
      </c>
    </row>
    <row r="166" spans="1:4" x14ac:dyDescent="0.35">
      <c r="A166" s="8" t="s">
        <v>233</v>
      </c>
      <c r="B166" s="1">
        <v>3589.0333333333333</v>
      </c>
      <c r="D166" s="13">
        <v>3517.7999999999997</v>
      </c>
    </row>
    <row r="167" spans="1:4" x14ac:dyDescent="0.35">
      <c r="A167" s="8" t="s">
        <v>234</v>
      </c>
      <c r="B167" s="1">
        <v>3718.0666666666671</v>
      </c>
      <c r="D167" s="13">
        <v>3228.3666666666668</v>
      </c>
    </row>
    <row r="168" spans="1:4" x14ac:dyDescent="0.35">
      <c r="A168" s="8" t="s">
        <v>235</v>
      </c>
      <c r="B168" s="1">
        <v>3575.9</v>
      </c>
      <c r="D168" s="13">
        <v>3613.2000000000003</v>
      </c>
    </row>
    <row r="169" spans="1:4" x14ac:dyDescent="0.35">
      <c r="A169" s="6" t="s">
        <v>272</v>
      </c>
      <c r="B169" s="1"/>
      <c r="D169" s="13">
        <v>3606.2000000000003</v>
      </c>
    </row>
    <row r="170" spans="1:4" x14ac:dyDescent="0.35">
      <c r="A170" s="8" t="s">
        <v>232</v>
      </c>
      <c r="B170" s="1">
        <v>3407.2666666666664</v>
      </c>
      <c r="D170" s="13">
        <v>3503.1666666666665</v>
      </c>
    </row>
    <row r="171" spans="1:4" x14ac:dyDescent="0.35">
      <c r="A171" s="8" t="s">
        <v>233</v>
      </c>
      <c r="B171" s="1">
        <v>3591.5666666666662</v>
      </c>
      <c r="D171" s="13">
        <v>3647.9666666666672</v>
      </c>
    </row>
    <row r="172" spans="1:4" x14ac:dyDescent="0.35">
      <c r="A172" s="8" t="s">
        <v>234</v>
      </c>
      <c r="B172" s="1">
        <v>3710.4</v>
      </c>
      <c r="D172" s="13">
        <v>3721.5333333333328</v>
      </c>
    </row>
    <row r="173" spans="1:4" x14ac:dyDescent="0.35">
      <c r="A173" s="8" t="s">
        <v>235</v>
      </c>
      <c r="B173" s="1">
        <v>3581.8333333333335</v>
      </c>
      <c r="D173" s="13">
        <v>3658.5</v>
      </c>
    </row>
    <row r="174" spans="1:4" x14ac:dyDescent="0.35">
      <c r="A174" s="6" t="s">
        <v>273</v>
      </c>
      <c r="B174" s="1"/>
      <c r="D174" s="13">
        <v>3600.4666666666672</v>
      </c>
    </row>
    <row r="175" spans="1:4" x14ac:dyDescent="0.35">
      <c r="A175" s="8" t="s">
        <v>232</v>
      </c>
      <c r="B175" s="1">
        <v>3419.2999999999997</v>
      </c>
      <c r="D175" s="13">
        <v>3765.5666666666671</v>
      </c>
    </row>
    <row r="176" spans="1:4" x14ac:dyDescent="0.35">
      <c r="A176" s="8" t="s">
        <v>233</v>
      </c>
      <c r="B176" s="1">
        <v>3564.3666666666668</v>
      </c>
      <c r="D176" s="13">
        <v>3860.2666666666664</v>
      </c>
    </row>
    <row r="177" spans="1:4" x14ac:dyDescent="0.35">
      <c r="A177" s="8" t="s">
        <v>234</v>
      </c>
      <c r="B177" s="1">
        <v>3685.7666666666669</v>
      </c>
      <c r="D177" s="13">
        <v>3783.9</v>
      </c>
    </row>
    <row r="178" spans="1:4" x14ac:dyDescent="0.35">
      <c r="A178" s="8" t="s">
        <v>235</v>
      </c>
      <c r="B178" s="1">
        <v>3592.7999999999997</v>
      </c>
    </row>
    <row r="179" spans="1:4" x14ac:dyDescent="0.35">
      <c r="A179" s="6" t="s">
        <v>274</v>
      </c>
      <c r="B179" s="1"/>
    </row>
    <row r="180" spans="1:4" x14ac:dyDescent="0.35">
      <c r="A180" s="8" t="s">
        <v>232</v>
      </c>
      <c r="B180" s="1">
        <v>3394.9</v>
      </c>
    </row>
    <row r="181" spans="1:4" x14ac:dyDescent="0.35">
      <c r="A181" s="8" t="s">
        <v>233</v>
      </c>
      <c r="B181" s="1">
        <v>3563.8666666666668</v>
      </c>
    </row>
    <row r="182" spans="1:4" x14ac:dyDescent="0.35">
      <c r="A182" s="8" t="s">
        <v>234</v>
      </c>
      <c r="B182" s="1">
        <v>3689.4666666666667</v>
      </c>
    </row>
    <row r="183" spans="1:4" x14ac:dyDescent="0.35">
      <c r="A183" s="8" t="s">
        <v>235</v>
      </c>
      <c r="B183" s="1">
        <v>3576.4333333333329</v>
      </c>
    </row>
    <row r="184" spans="1:4" x14ac:dyDescent="0.35">
      <c r="A184" s="6" t="s">
        <v>275</v>
      </c>
      <c r="B184" s="1"/>
    </row>
    <row r="185" spans="1:4" x14ac:dyDescent="0.35">
      <c r="A185" s="8" t="s">
        <v>232</v>
      </c>
      <c r="B185" s="1">
        <v>3420.7999999999997</v>
      </c>
    </row>
    <row r="186" spans="1:4" x14ac:dyDescent="0.35">
      <c r="A186" s="8" t="s">
        <v>233</v>
      </c>
      <c r="B186" s="1">
        <v>3538.2666666666664</v>
      </c>
    </row>
    <row r="187" spans="1:4" x14ac:dyDescent="0.35">
      <c r="A187" s="8" t="s">
        <v>234</v>
      </c>
      <c r="B187" s="1">
        <v>3638.6333333333332</v>
      </c>
    </row>
    <row r="188" spans="1:4" x14ac:dyDescent="0.35">
      <c r="A188" s="8" t="s">
        <v>235</v>
      </c>
      <c r="B188" s="1">
        <v>3557.6000000000004</v>
      </c>
    </row>
    <row r="189" spans="1:4" x14ac:dyDescent="0.35">
      <c r="A189" s="6" t="s">
        <v>276</v>
      </c>
      <c r="B189" s="1"/>
    </row>
    <row r="190" spans="1:4" x14ac:dyDescent="0.35">
      <c r="A190" s="8" t="s">
        <v>232</v>
      </c>
      <c r="B190" s="1">
        <v>3389.9666666666667</v>
      </c>
    </row>
    <row r="191" spans="1:4" x14ac:dyDescent="0.35">
      <c r="A191" s="8" t="s">
        <v>233</v>
      </c>
      <c r="B191" s="1">
        <v>3588.4666666666667</v>
      </c>
    </row>
    <row r="192" spans="1:4" x14ac:dyDescent="0.35">
      <c r="A192" s="8" t="s">
        <v>234</v>
      </c>
      <c r="B192" s="1">
        <v>3718.8666666666663</v>
      </c>
    </row>
    <row r="193" spans="1:2" x14ac:dyDescent="0.35">
      <c r="A193" s="8" t="s">
        <v>235</v>
      </c>
      <c r="B193" s="1">
        <v>3674.3666666666663</v>
      </c>
    </row>
    <row r="194" spans="1:2" x14ac:dyDescent="0.35">
      <c r="A194" s="6" t="s">
        <v>277</v>
      </c>
      <c r="B194" s="1"/>
    </row>
    <row r="195" spans="1:2" x14ac:dyDescent="0.35">
      <c r="A195" s="8" t="s">
        <v>232</v>
      </c>
      <c r="B195" s="1">
        <v>3515.5666666666671</v>
      </c>
    </row>
    <row r="196" spans="1:2" x14ac:dyDescent="0.35">
      <c r="A196" s="8" t="s">
        <v>233</v>
      </c>
      <c r="B196" s="1">
        <v>3663.9333333333338</v>
      </c>
    </row>
    <row r="197" spans="1:2" x14ac:dyDescent="0.35">
      <c r="A197" s="8" t="s">
        <v>234</v>
      </c>
      <c r="B197" s="1">
        <v>3772.7000000000003</v>
      </c>
    </row>
    <row r="198" spans="1:2" x14ac:dyDescent="0.35">
      <c r="A198" s="8" t="s">
        <v>235</v>
      </c>
      <c r="B198" s="1">
        <v>3707.8333333333335</v>
      </c>
    </row>
    <row r="199" spans="1:2" x14ac:dyDescent="0.35">
      <c r="A199" s="6" t="s">
        <v>278</v>
      </c>
      <c r="B199" s="1"/>
    </row>
    <row r="200" spans="1:2" x14ac:dyDescent="0.35">
      <c r="A200" s="8" t="s">
        <v>232</v>
      </c>
      <c r="B200" s="1">
        <v>3539.6</v>
      </c>
    </row>
    <row r="201" spans="1:2" x14ac:dyDescent="0.35">
      <c r="A201" s="8" t="s">
        <v>233</v>
      </c>
      <c r="B201" s="1">
        <v>3711.1333333333332</v>
      </c>
    </row>
    <row r="202" spans="1:2" x14ac:dyDescent="0.35">
      <c r="A202" s="8" t="s">
        <v>234</v>
      </c>
      <c r="B202" s="1">
        <v>3804.7666666666669</v>
      </c>
    </row>
    <row r="203" spans="1:2" x14ac:dyDescent="0.35">
      <c r="A203" s="8" t="s">
        <v>235</v>
      </c>
      <c r="B203" s="1">
        <v>3675</v>
      </c>
    </row>
    <row r="204" spans="1:2" x14ac:dyDescent="0.35">
      <c r="A204" s="6" t="s">
        <v>279</v>
      </c>
      <c r="B204" s="1"/>
    </row>
    <row r="205" spans="1:2" x14ac:dyDescent="0.35">
      <c r="A205" s="8" t="s">
        <v>232</v>
      </c>
      <c r="B205" s="1">
        <v>3517.7999999999997</v>
      </c>
    </row>
    <row r="206" spans="1:2" x14ac:dyDescent="0.35">
      <c r="A206" s="8" t="s">
        <v>233</v>
      </c>
      <c r="B206" s="1">
        <v>3228.3666666666668</v>
      </c>
    </row>
    <row r="207" spans="1:2" x14ac:dyDescent="0.35">
      <c r="A207" s="8" t="s">
        <v>234</v>
      </c>
      <c r="B207" s="1">
        <v>3613.2000000000003</v>
      </c>
    </row>
    <row r="208" spans="1:2" x14ac:dyDescent="0.35">
      <c r="A208" s="8" t="s">
        <v>235</v>
      </c>
      <c r="B208" s="1">
        <v>3606.2000000000003</v>
      </c>
    </row>
    <row r="209" spans="1:2" x14ac:dyDescent="0.35">
      <c r="A209" s="6" t="s">
        <v>280</v>
      </c>
      <c r="B209" s="1"/>
    </row>
    <row r="210" spans="1:2" x14ac:dyDescent="0.35">
      <c r="A210" s="8" t="s">
        <v>232</v>
      </c>
      <c r="B210" s="1">
        <v>3503.1666666666665</v>
      </c>
    </row>
    <row r="211" spans="1:2" x14ac:dyDescent="0.35">
      <c r="A211" s="8" t="s">
        <v>233</v>
      </c>
      <c r="B211" s="1">
        <v>3647.9666666666672</v>
      </c>
    </row>
    <row r="212" spans="1:2" x14ac:dyDescent="0.35">
      <c r="A212" s="8" t="s">
        <v>234</v>
      </c>
      <c r="B212" s="1">
        <v>3721.5333333333328</v>
      </c>
    </row>
    <row r="213" spans="1:2" x14ac:dyDescent="0.35">
      <c r="A213" s="8" t="s">
        <v>235</v>
      </c>
      <c r="B213" s="1">
        <v>3658.5</v>
      </c>
    </row>
    <row r="214" spans="1:2" x14ac:dyDescent="0.35">
      <c r="A214" s="6" t="s">
        <v>281</v>
      </c>
      <c r="B214" s="1"/>
    </row>
    <row r="215" spans="1:2" x14ac:dyDescent="0.35">
      <c r="A215" s="8" t="s">
        <v>232</v>
      </c>
      <c r="B215" s="1">
        <v>3600.4666666666672</v>
      </c>
    </row>
    <row r="216" spans="1:2" x14ac:dyDescent="0.35">
      <c r="A216" s="8" t="s">
        <v>233</v>
      </c>
      <c r="B216" s="1">
        <v>3765.5666666666671</v>
      </c>
    </row>
    <row r="217" spans="1:2" x14ac:dyDescent="0.35">
      <c r="A217" s="8" t="s">
        <v>234</v>
      </c>
      <c r="B217" s="1">
        <v>3860.2666666666664</v>
      </c>
    </row>
    <row r="218" spans="1:2" x14ac:dyDescent="0.35">
      <c r="A218" s="8" t="s">
        <v>235</v>
      </c>
      <c r="B218" s="1">
        <v>3783.9</v>
      </c>
    </row>
    <row r="219" spans="1:2" x14ac:dyDescent="0.35">
      <c r="A219" s="6" t="s">
        <v>229</v>
      </c>
      <c r="B219" s="1">
        <v>3325.9385435168724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45D5D-663D-4374-9991-92823CC79F24}">
  <dimension ref="A1:G564"/>
  <sheetViews>
    <sheetView workbookViewId="0">
      <selection activeCell="F1" sqref="F1:G564"/>
    </sheetView>
  </sheetViews>
  <sheetFormatPr defaultRowHeight="14.5" x14ac:dyDescent="0.35"/>
  <cols>
    <col min="1" max="1" width="51.81640625" style="10" bestFit="1" customWidth="1"/>
    <col min="2" max="2" width="23.81640625" style="15" bestFit="1" customWidth="1"/>
    <col min="3" max="3" width="12.26953125" style="15" bestFit="1" customWidth="1"/>
  </cols>
  <sheetData>
    <row r="1" spans="1:7" x14ac:dyDescent="0.35">
      <c r="A1" s="10" t="s">
        <v>211</v>
      </c>
      <c r="B1" s="15" t="s">
        <v>213</v>
      </c>
      <c r="C1" s="15" t="s">
        <v>214</v>
      </c>
      <c r="D1" t="s">
        <v>291</v>
      </c>
      <c r="F1" s="10" t="s">
        <v>211</v>
      </c>
      <c r="G1" s="15" t="s">
        <v>291</v>
      </c>
    </row>
    <row r="2" spans="1:7" x14ac:dyDescent="0.35">
      <c r="A2" s="10">
        <v>27760</v>
      </c>
      <c r="B2" s="16">
        <v>3073.1</v>
      </c>
      <c r="C2" s="15">
        <v>414.2</v>
      </c>
      <c r="D2" s="16">
        <f>B2-C2</f>
        <v>2658.9</v>
      </c>
      <c r="F2" s="10">
        <v>27760</v>
      </c>
      <c r="G2" s="16">
        <v>2658.9</v>
      </c>
    </row>
    <row r="3" spans="1:7" x14ac:dyDescent="0.35">
      <c r="A3" s="10">
        <v>27791</v>
      </c>
      <c r="B3" s="16">
        <v>3106.2</v>
      </c>
      <c r="C3" s="15">
        <v>414</v>
      </c>
      <c r="D3" s="16">
        <f t="shared" ref="D3:D66" si="0">B3-C3</f>
        <v>2692.2</v>
      </c>
      <c r="F3" s="10">
        <v>27791</v>
      </c>
      <c r="G3" s="16">
        <v>2692.2</v>
      </c>
    </row>
    <row r="4" spans="1:7" x14ac:dyDescent="0.35">
      <c r="A4" s="10">
        <v>27820</v>
      </c>
      <c r="B4" s="16">
        <v>3140.8</v>
      </c>
      <c r="C4" s="15">
        <v>419.4</v>
      </c>
      <c r="D4" s="16">
        <f t="shared" si="0"/>
        <v>2721.4</v>
      </c>
      <c r="F4" s="10">
        <v>27820</v>
      </c>
      <c r="G4" s="16">
        <v>2721.4</v>
      </c>
    </row>
    <row r="5" spans="1:7" x14ac:dyDescent="0.35">
      <c r="A5" s="10">
        <v>27851</v>
      </c>
      <c r="B5" s="16">
        <v>3224.6</v>
      </c>
      <c r="C5" s="15">
        <v>443.7</v>
      </c>
      <c r="D5" s="16">
        <f t="shared" si="0"/>
        <v>2780.9</v>
      </c>
      <c r="F5" s="10">
        <v>27851</v>
      </c>
      <c r="G5" s="16">
        <v>2780.9</v>
      </c>
    </row>
    <row r="6" spans="1:7" x14ac:dyDescent="0.35">
      <c r="A6" s="10">
        <v>27881</v>
      </c>
      <c r="B6" s="16">
        <v>3392.6</v>
      </c>
      <c r="C6" s="15">
        <v>470.1</v>
      </c>
      <c r="D6" s="16">
        <f t="shared" si="0"/>
        <v>2922.5</v>
      </c>
      <c r="F6" s="10">
        <v>27881</v>
      </c>
      <c r="G6" s="16">
        <v>2922.5</v>
      </c>
    </row>
    <row r="7" spans="1:7" x14ac:dyDescent="0.35">
      <c r="A7" s="10">
        <v>27912</v>
      </c>
      <c r="B7" s="16">
        <v>3549.5</v>
      </c>
      <c r="C7" s="15">
        <v>486.2</v>
      </c>
      <c r="D7" s="16">
        <f t="shared" si="0"/>
        <v>3063.3</v>
      </c>
      <c r="F7" s="10">
        <v>27912</v>
      </c>
      <c r="G7" s="16">
        <v>3063.3</v>
      </c>
    </row>
    <row r="8" spans="1:7" x14ac:dyDescent="0.35">
      <c r="A8" s="10">
        <v>27942</v>
      </c>
      <c r="B8" s="16">
        <v>3644.7</v>
      </c>
      <c r="C8" s="15">
        <v>516</v>
      </c>
      <c r="D8" s="16">
        <f t="shared" si="0"/>
        <v>3128.7</v>
      </c>
      <c r="F8" s="10">
        <v>27942</v>
      </c>
      <c r="G8" s="16">
        <v>3128.7</v>
      </c>
    </row>
    <row r="9" spans="1:7" x14ac:dyDescent="0.35">
      <c r="A9" s="10">
        <v>27973</v>
      </c>
      <c r="B9" s="16">
        <v>3679.1</v>
      </c>
      <c r="C9" s="15">
        <v>536</v>
      </c>
      <c r="D9" s="16">
        <f t="shared" si="0"/>
        <v>3143.1</v>
      </c>
      <c r="F9" s="10">
        <v>27973</v>
      </c>
      <c r="G9" s="16">
        <v>3143.1</v>
      </c>
    </row>
    <row r="10" spans="1:7" x14ac:dyDescent="0.35">
      <c r="A10" s="10">
        <v>28004</v>
      </c>
      <c r="B10" s="16">
        <v>3532.5</v>
      </c>
      <c r="C10" s="15">
        <v>501.5</v>
      </c>
      <c r="D10" s="16">
        <f t="shared" si="0"/>
        <v>3031</v>
      </c>
      <c r="F10" s="10">
        <v>28004</v>
      </c>
      <c r="G10" s="16">
        <v>3031</v>
      </c>
    </row>
    <row r="11" spans="1:7" x14ac:dyDescent="0.35">
      <c r="A11" s="10">
        <v>28034</v>
      </c>
      <c r="B11" s="16">
        <v>3457</v>
      </c>
      <c r="C11" s="15">
        <v>479.1</v>
      </c>
      <c r="D11" s="16">
        <f t="shared" si="0"/>
        <v>2977.9</v>
      </c>
      <c r="F11" s="10">
        <v>28034</v>
      </c>
      <c r="G11" s="16">
        <v>2977.9</v>
      </c>
    </row>
    <row r="12" spans="1:7" x14ac:dyDescent="0.35">
      <c r="A12" s="10">
        <v>28065</v>
      </c>
      <c r="B12" s="16">
        <v>3385.5</v>
      </c>
      <c r="C12" s="15">
        <v>455.9</v>
      </c>
      <c r="D12" s="16">
        <f t="shared" si="0"/>
        <v>2929.6</v>
      </c>
      <c r="F12" s="10">
        <v>28065</v>
      </c>
      <c r="G12" s="16">
        <v>2929.6</v>
      </c>
    </row>
    <row r="13" spans="1:7" x14ac:dyDescent="0.35">
      <c r="A13" s="10">
        <v>28095</v>
      </c>
      <c r="B13" s="16">
        <v>3265.5</v>
      </c>
      <c r="C13" s="15">
        <v>430</v>
      </c>
      <c r="D13" s="16">
        <f t="shared" si="0"/>
        <v>2835.5</v>
      </c>
      <c r="F13" s="10">
        <v>28095</v>
      </c>
      <c r="G13" s="16">
        <v>2835.5</v>
      </c>
    </row>
    <row r="14" spans="1:7" x14ac:dyDescent="0.35">
      <c r="A14" s="10">
        <v>28126</v>
      </c>
      <c r="B14" s="16">
        <v>3145.8</v>
      </c>
      <c r="C14" s="15">
        <v>413.6</v>
      </c>
      <c r="D14" s="16">
        <f t="shared" si="0"/>
        <v>2732.2000000000003</v>
      </c>
      <c r="F14" s="10">
        <v>28126</v>
      </c>
      <c r="G14" s="16">
        <v>2732.2000000000003</v>
      </c>
    </row>
    <row r="15" spans="1:7" x14ac:dyDescent="0.35">
      <c r="A15" s="10">
        <v>28157</v>
      </c>
      <c r="B15" s="16">
        <v>3160.6</v>
      </c>
      <c r="C15" s="15">
        <v>404.5</v>
      </c>
      <c r="D15" s="16">
        <f t="shared" si="0"/>
        <v>2756.1</v>
      </c>
      <c r="F15" s="10">
        <v>28157</v>
      </c>
      <c r="G15" s="16">
        <v>2756.1</v>
      </c>
    </row>
    <row r="16" spans="1:7" x14ac:dyDescent="0.35">
      <c r="A16" s="10">
        <v>28185</v>
      </c>
      <c r="B16" s="16">
        <v>3164.6</v>
      </c>
      <c r="C16" s="15">
        <v>413.3</v>
      </c>
      <c r="D16" s="16">
        <f t="shared" si="0"/>
        <v>2751.2999999999997</v>
      </c>
      <c r="F16" s="10">
        <v>28185</v>
      </c>
      <c r="G16" s="16">
        <v>2751.2999999999997</v>
      </c>
    </row>
    <row r="17" spans="1:7" x14ac:dyDescent="0.35">
      <c r="A17" s="10">
        <v>28216</v>
      </c>
      <c r="B17" s="16">
        <v>3212.4</v>
      </c>
      <c r="C17" s="15">
        <v>446.8</v>
      </c>
      <c r="D17" s="16">
        <f t="shared" si="0"/>
        <v>2765.6</v>
      </c>
      <c r="F17" s="10">
        <v>28216</v>
      </c>
      <c r="G17" s="16">
        <v>2765.6</v>
      </c>
    </row>
    <row r="18" spans="1:7" x14ac:dyDescent="0.35">
      <c r="A18" s="10">
        <v>28246</v>
      </c>
      <c r="B18" s="16">
        <v>3407.4</v>
      </c>
      <c r="C18" s="15">
        <v>476.9</v>
      </c>
      <c r="D18" s="16">
        <f t="shared" si="0"/>
        <v>2930.5</v>
      </c>
      <c r="F18" s="10">
        <v>28246</v>
      </c>
      <c r="G18" s="16">
        <v>2930.5</v>
      </c>
    </row>
    <row r="19" spans="1:7" x14ac:dyDescent="0.35">
      <c r="A19" s="10">
        <v>28277</v>
      </c>
      <c r="B19" s="16">
        <v>3509.1</v>
      </c>
      <c r="C19" s="15">
        <v>484.3</v>
      </c>
      <c r="D19" s="16">
        <f t="shared" si="0"/>
        <v>3024.7999999999997</v>
      </c>
      <c r="F19" s="10">
        <v>28277</v>
      </c>
      <c r="G19" s="16">
        <v>3024.7999999999997</v>
      </c>
    </row>
    <row r="20" spans="1:7" x14ac:dyDescent="0.35">
      <c r="A20" s="10">
        <v>28307</v>
      </c>
      <c r="B20" s="16">
        <v>3581.3</v>
      </c>
      <c r="C20" s="15">
        <v>504.9</v>
      </c>
      <c r="D20" s="16">
        <f t="shared" si="0"/>
        <v>3076.4</v>
      </c>
      <c r="F20" s="10">
        <v>28307</v>
      </c>
      <c r="G20" s="16">
        <v>3076.4</v>
      </c>
    </row>
    <row r="21" spans="1:7" x14ac:dyDescent="0.35">
      <c r="A21" s="10">
        <v>28338</v>
      </c>
      <c r="B21" s="16">
        <v>3592.2</v>
      </c>
      <c r="C21" s="15">
        <v>505.3</v>
      </c>
      <c r="D21" s="16">
        <f t="shared" si="0"/>
        <v>3086.8999999999996</v>
      </c>
      <c r="F21" s="10">
        <v>28338</v>
      </c>
      <c r="G21" s="16">
        <v>3086.8999999999996</v>
      </c>
    </row>
    <row r="22" spans="1:7" x14ac:dyDescent="0.35">
      <c r="A22" s="10">
        <v>28369</v>
      </c>
      <c r="B22" s="16">
        <v>3469.3</v>
      </c>
      <c r="C22" s="15">
        <v>481.9</v>
      </c>
      <c r="D22" s="16">
        <f t="shared" si="0"/>
        <v>2987.4</v>
      </c>
      <c r="F22" s="10">
        <v>28369</v>
      </c>
      <c r="G22" s="16">
        <v>2987.4</v>
      </c>
    </row>
    <row r="23" spans="1:7" x14ac:dyDescent="0.35">
      <c r="A23" s="10">
        <v>28399</v>
      </c>
      <c r="B23" s="16">
        <v>3433.3</v>
      </c>
      <c r="C23" s="15">
        <v>465.5</v>
      </c>
      <c r="D23" s="16">
        <f t="shared" si="0"/>
        <v>2967.8</v>
      </c>
      <c r="F23" s="10">
        <v>28399</v>
      </c>
      <c r="G23" s="16">
        <v>2967.8</v>
      </c>
    </row>
    <row r="24" spans="1:7" x14ac:dyDescent="0.35">
      <c r="A24" s="10">
        <v>28430</v>
      </c>
      <c r="B24" s="16">
        <v>3369.7</v>
      </c>
      <c r="C24" s="15">
        <v>427.5</v>
      </c>
      <c r="D24" s="16">
        <f t="shared" si="0"/>
        <v>2942.2</v>
      </c>
      <c r="F24" s="10">
        <v>28430</v>
      </c>
      <c r="G24" s="16">
        <v>2942.2</v>
      </c>
    </row>
    <row r="25" spans="1:7" x14ac:dyDescent="0.35">
      <c r="A25" s="10">
        <v>28460</v>
      </c>
      <c r="B25" s="16">
        <v>3254.2</v>
      </c>
      <c r="C25" s="15">
        <v>397.1</v>
      </c>
      <c r="D25" s="16">
        <f t="shared" si="0"/>
        <v>2857.1</v>
      </c>
      <c r="F25" s="10">
        <v>28460</v>
      </c>
      <c r="G25" s="16">
        <v>2857.1</v>
      </c>
    </row>
    <row r="26" spans="1:7" x14ac:dyDescent="0.35">
      <c r="A26" s="10">
        <v>28491</v>
      </c>
      <c r="B26" s="16">
        <v>3116</v>
      </c>
      <c r="C26" s="15">
        <v>382.3</v>
      </c>
      <c r="D26" s="16">
        <f t="shared" si="0"/>
        <v>2733.7</v>
      </c>
      <c r="F26" s="10">
        <v>28491</v>
      </c>
      <c r="G26" s="16">
        <v>2733.7</v>
      </c>
    </row>
    <row r="27" spans="1:7" x14ac:dyDescent="0.35">
      <c r="A27" s="10">
        <v>28522</v>
      </c>
      <c r="B27" s="16">
        <v>3146.6</v>
      </c>
      <c r="C27" s="15">
        <v>383.1</v>
      </c>
      <c r="D27" s="16">
        <f t="shared" si="0"/>
        <v>2763.5</v>
      </c>
      <c r="F27" s="10">
        <v>28522</v>
      </c>
      <c r="G27" s="16">
        <v>2763.5</v>
      </c>
    </row>
    <row r="28" spans="1:7" x14ac:dyDescent="0.35">
      <c r="A28" s="10">
        <v>28550</v>
      </c>
      <c r="B28" s="16">
        <v>3196.4</v>
      </c>
      <c r="C28" s="15">
        <v>392.7</v>
      </c>
      <c r="D28" s="16">
        <f t="shared" si="0"/>
        <v>2803.7000000000003</v>
      </c>
      <c r="F28" s="10">
        <v>28550</v>
      </c>
      <c r="G28" s="16">
        <v>2803.7000000000003</v>
      </c>
    </row>
    <row r="29" spans="1:7" x14ac:dyDescent="0.35">
      <c r="A29" s="10">
        <v>28581</v>
      </c>
      <c r="B29" s="16">
        <v>3238</v>
      </c>
      <c r="C29" s="15">
        <v>407.9</v>
      </c>
      <c r="D29" s="16">
        <f t="shared" si="0"/>
        <v>2830.1</v>
      </c>
      <c r="F29" s="10">
        <v>28581</v>
      </c>
      <c r="G29" s="16">
        <v>2830.1</v>
      </c>
    </row>
    <row r="30" spans="1:7" x14ac:dyDescent="0.35">
      <c r="A30" s="10">
        <v>28611</v>
      </c>
      <c r="B30" s="16">
        <v>3456.9</v>
      </c>
      <c r="C30" s="15">
        <v>454.1</v>
      </c>
      <c r="D30" s="16">
        <f t="shared" si="0"/>
        <v>3002.8</v>
      </c>
      <c r="F30" s="10">
        <v>28611</v>
      </c>
      <c r="G30" s="16">
        <v>3002.8</v>
      </c>
    </row>
    <row r="31" spans="1:7" x14ac:dyDescent="0.35">
      <c r="A31" s="10">
        <v>28642</v>
      </c>
      <c r="B31" s="16">
        <v>3589.1</v>
      </c>
      <c r="C31" s="15">
        <v>464.2</v>
      </c>
      <c r="D31" s="16">
        <f t="shared" si="0"/>
        <v>3124.9</v>
      </c>
      <c r="F31" s="10">
        <v>28642</v>
      </c>
      <c r="G31" s="16">
        <v>3124.9</v>
      </c>
    </row>
    <row r="32" spans="1:7" x14ac:dyDescent="0.35">
      <c r="A32" s="10">
        <v>28672</v>
      </c>
      <c r="B32" s="16">
        <v>3663.7</v>
      </c>
      <c r="C32" s="15">
        <v>486.4</v>
      </c>
      <c r="D32" s="16">
        <f t="shared" si="0"/>
        <v>3177.2999999999997</v>
      </c>
      <c r="F32" s="10">
        <v>28672</v>
      </c>
      <c r="G32" s="16">
        <v>3177.2999999999997</v>
      </c>
    </row>
    <row r="33" spans="1:7" x14ac:dyDescent="0.35">
      <c r="A33" s="10">
        <v>28703</v>
      </c>
      <c r="B33" s="16">
        <v>3693.5</v>
      </c>
      <c r="C33" s="15">
        <v>496.2</v>
      </c>
      <c r="D33" s="16">
        <f t="shared" si="0"/>
        <v>3197.3</v>
      </c>
      <c r="F33" s="10">
        <v>28703</v>
      </c>
      <c r="G33" s="16">
        <v>3197.3</v>
      </c>
    </row>
    <row r="34" spans="1:7" x14ac:dyDescent="0.35">
      <c r="A34" s="10">
        <v>28734</v>
      </c>
      <c r="B34" s="16">
        <v>3544.4</v>
      </c>
      <c r="C34" s="15">
        <v>465.1</v>
      </c>
      <c r="D34" s="16">
        <f t="shared" si="0"/>
        <v>3079.3</v>
      </c>
      <c r="F34" s="10">
        <v>28734</v>
      </c>
      <c r="G34" s="16">
        <v>3079.3</v>
      </c>
    </row>
    <row r="35" spans="1:7" x14ac:dyDescent="0.35">
      <c r="A35" s="10">
        <v>28764</v>
      </c>
      <c r="B35" s="16">
        <v>3554.4</v>
      </c>
      <c r="C35" s="15">
        <v>456.3</v>
      </c>
      <c r="D35" s="16">
        <f t="shared" si="0"/>
        <v>3098.1</v>
      </c>
      <c r="F35" s="10">
        <v>28764</v>
      </c>
      <c r="G35" s="16">
        <v>3098.1</v>
      </c>
    </row>
    <row r="36" spans="1:7" x14ac:dyDescent="0.35">
      <c r="A36" s="10">
        <v>28795</v>
      </c>
      <c r="B36" s="16">
        <v>3464.3</v>
      </c>
      <c r="C36" s="15">
        <v>417.2</v>
      </c>
      <c r="D36" s="16">
        <f t="shared" si="0"/>
        <v>3047.1000000000004</v>
      </c>
      <c r="F36" s="10">
        <v>28795</v>
      </c>
      <c r="G36" s="16">
        <v>3047.1000000000004</v>
      </c>
    </row>
    <row r="37" spans="1:7" x14ac:dyDescent="0.35">
      <c r="A37" s="10">
        <v>28825</v>
      </c>
      <c r="B37" s="16">
        <v>3372.7</v>
      </c>
      <c r="C37" s="15">
        <v>402.3</v>
      </c>
      <c r="D37" s="16">
        <f t="shared" si="0"/>
        <v>2970.3999999999996</v>
      </c>
      <c r="F37" s="10">
        <v>28825</v>
      </c>
      <c r="G37" s="16">
        <v>2970.3999999999996</v>
      </c>
    </row>
    <row r="38" spans="1:7" x14ac:dyDescent="0.35">
      <c r="A38" s="10">
        <v>28856</v>
      </c>
      <c r="B38" s="16">
        <v>3263.6</v>
      </c>
      <c r="C38" s="15">
        <v>398</v>
      </c>
      <c r="D38" s="16">
        <f t="shared" si="0"/>
        <v>2865.6</v>
      </c>
      <c r="F38" s="10">
        <v>28856</v>
      </c>
      <c r="G38" s="16">
        <v>2865.6</v>
      </c>
    </row>
    <row r="39" spans="1:7" x14ac:dyDescent="0.35">
      <c r="A39" s="10">
        <v>28887</v>
      </c>
      <c r="B39" s="16">
        <v>3286.5</v>
      </c>
      <c r="C39" s="15">
        <v>400.4</v>
      </c>
      <c r="D39" s="16">
        <f t="shared" si="0"/>
        <v>2886.1</v>
      </c>
      <c r="F39" s="10">
        <v>28887</v>
      </c>
      <c r="G39" s="16">
        <v>2886.1</v>
      </c>
    </row>
    <row r="40" spans="1:7" x14ac:dyDescent="0.35">
      <c r="A40" s="10">
        <v>28915</v>
      </c>
      <c r="B40" s="16">
        <v>3349.8</v>
      </c>
      <c r="C40" s="15">
        <v>418.9</v>
      </c>
      <c r="D40" s="16">
        <f t="shared" si="0"/>
        <v>2930.9</v>
      </c>
      <c r="F40" s="10">
        <v>28915</v>
      </c>
      <c r="G40" s="16">
        <v>2930.9</v>
      </c>
    </row>
    <row r="41" spans="1:7" x14ac:dyDescent="0.35">
      <c r="A41" s="10">
        <v>28946</v>
      </c>
      <c r="B41" s="16">
        <v>3400.1</v>
      </c>
      <c r="C41" s="15">
        <v>439.3</v>
      </c>
      <c r="D41" s="16">
        <f t="shared" si="0"/>
        <v>2960.7999999999997</v>
      </c>
      <c r="F41" s="10">
        <v>28946</v>
      </c>
      <c r="G41" s="16">
        <v>2960.7999999999997</v>
      </c>
    </row>
    <row r="42" spans="1:7" x14ac:dyDescent="0.35">
      <c r="A42" s="10">
        <v>28976</v>
      </c>
      <c r="B42" s="16">
        <v>3599.3</v>
      </c>
      <c r="C42" s="15">
        <v>473.6</v>
      </c>
      <c r="D42" s="16">
        <f t="shared" si="0"/>
        <v>3125.7000000000003</v>
      </c>
      <c r="F42" s="10">
        <v>28976</v>
      </c>
      <c r="G42" s="16">
        <v>3125.7000000000003</v>
      </c>
    </row>
    <row r="43" spans="1:7" x14ac:dyDescent="0.35">
      <c r="A43" s="10">
        <v>29007</v>
      </c>
      <c r="B43" s="16">
        <v>3719.4</v>
      </c>
      <c r="C43" s="15">
        <v>482.2</v>
      </c>
      <c r="D43" s="16">
        <f t="shared" si="0"/>
        <v>3237.2000000000003</v>
      </c>
      <c r="F43" s="10">
        <v>29007</v>
      </c>
      <c r="G43" s="16">
        <v>3237.2000000000003</v>
      </c>
    </row>
    <row r="44" spans="1:7" x14ac:dyDescent="0.35">
      <c r="A44" s="10">
        <v>29037</v>
      </c>
      <c r="B44" s="16">
        <v>3858.9</v>
      </c>
      <c r="C44" s="15">
        <v>495.8</v>
      </c>
      <c r="D44" s="16">
        <f t="shared" si="0"/>
        <v>3363.1</v>
      </c>
      <c r="F44" s="10">
        <v>29037</v>
      </c>
      <c r="G44" s="16">
        <v>3363.1</v>
      </c>
    </row>
    <row r="45" spans="1:7" x14ac:dyDescent="0.35">
      <c r="A45" s="10">
        <v>29068</v>
      </c>
      <c r="B45" s="16">
        <v>3892.3</v>
      </c>
      <c r="C45" s="15">
        <v>510.3</v>
      </c>
      <c r="D45" s="16">
        <f t="shared" si="0"/>
        <v>3382</v>
      </c>
      <c r="F45" s="10">
        <v>29068</v>
      </c>
      <c r="G45" s="16">
        <v>3382</v>
      </c>
    </row>
    <row r="46" spans="1:7" x14ac:dyDescent="0.35">
      <c r="A46" s="10">
        <v>29099</v>
      </c>
      <c r="B46" s="16">
        <v>3733.1</v>
      </c>
      <c r="C46" s="15">
        <v>474.8</v>
      </c>
      <c r="D46" s="16">
        <f t="shared" si="0"/>
        <v>3258.2999999999997</v>
      </c>
      <c r="F46" s="10">
        <v>29099</v>
      </c>
      <c r="G46" s="16">
        <v>3258.2999999999997</v>
      </c>
    </row>
    <row r="47" spans="1:7" x14ac:dyDescent="0.35">
      <c r="A47" s="10">
        <v>29129</v>
      </c>
      <c r="B47" s="16">
        <v>3714.4</v>
      </c>
      <c r="C47" s="15">
        <v>445.6</v>
      </c>
      <c r="D47" s="16">
        <f t="shared" si="0"/>
        <v>3268.8</v>
      </c>
      <c r="F47" s="10">
        <v>29129</v>
      </c>
      <c r="G47" s="16">
        <v>3268.8</v>
      </c>
    </row>
    <row r="48" spans="1:7" x14ac:dyDescent="0.35">
      <c r="A48" s="10">
        <v>29160</v>
      </c>
      <c r="B48" s="16">
        <v>3619.6</v>
      </c>
      <c r="C48" s="15">
        <v>423.5</v>
      </c>
      <c r="D48" s="16">
        <f t="shared" si="0"/>
        <v>3196.1</v>
      </c>
      <c r="F48" s="10">
        <v>29160</v>
      </c>
      <c r="G48" s="16">
        <v>3196.1</v>
      </c>
    </row>
    <row r="49" spans="1:7" x14ac:dyDescent="0.35">
      <c r="A49" s="10">
        <v>29190</v>
      </c>
      <c r="B49" s="16">
        <v>3510.4</v>
      </c>
      <c r="C49" s="15">
        <v>405.8</v>
      </c>
      <c r="D49" s="16">
        <f t="shared" si="0"/>
        <v>3104.6</v>
      </c>
      <c r="F49" s="10">
        <v>29190</v>
      </c>
      <c r="G49" s="16">
        <v>3104.6</v>
      </c>
    </row>
    <row r="50" spans="1:7" x14ac:dyDescent="0.35">
      <c r="A50" s="10">
        <v>29221</v>
      </c>
      <c r="B50" s="16">
        <v>3405.7</v>
      </c>
      <c r="C50" s="15">
        <v>396.4</v>
      </c>
      <c r="D50" s="16">
        <f t="shared" si="0"/>
        <v>3009.2999999999997</v>
      </c>
      <c r="F50" s="10">
        <v>29221</v>
      </c>
      <c r="G50" s="16">
        <v>3009.2999999999997</v>
      </c>
    </row>
    <row r="51" spans="1:7" x14ac:dyDescent="0.35">
      <c r="A51" s="10">
        <v>29252</v>
      </c>
      <c r="B51" s="16">
        <v>3405.3</v>
      </c>
      <c r="C51" s="15">
        <v>398.1</v>
      </c>
      <c r="D51" s="16">
        <f t="shared" si="0"/>
        <v>3007.2000000000003</v>
      </c>
      <c r="F51" s="10">
        <v>29252</v>
      </c>
      <c r="G51" s="16">
        <v>3007.2000000000003</v>
      </c>
    </row>
    <row r="52" spans="1:7" x14ac:dyDescent="0.35">
      <c r="A52" s="10">
        <v>29281</v>
      </c>
      <c r="B52" s="16">
        <v>3444.6</v>
      </c>
      <c r="C52" s="15">
        <v>405</v>
      </c>
      <c r="D52" s="16">
        <f t="shared" si="0"/>
        <v>3039.6</v>
      </c>
      <c r="F52" s="10">
        <v>29281</v>
      </c>
      <c r="G52" s="16">
        <v>3039.6</v>
      </c>
    </row>
    <row r="53" spans="1:7" x14ac:dyDescent="0.35">
      <c r="A53" s="10">
        <v>29312</v>
      </c>
      <c r="B53" s="16">
        <v>3506.2</v>
      </c>
      <c r="C53" s="15">
        <v>435.7</v>
      </c>
      <c r="D53" s="16">
        <f t="shared" si="0"/>
        <v>3070.5</v>
      </c>
      <c r="F53" s="10">
        <v>29312</v>
      </c>
      <c r="G53" s="16">
        <v>3070.5</v>
      </c>
    </row>
    <row r="54" spans="1:7" x14ac:dyDescent="0.35">
      <c r="A54" s="10">
        <v>29342</v>
      </c>
      <c r="B54" s="16">
        <v>3659.8</v>
      </c>
      <c r="C54" s="15">
        <v>460.5</v>
      </c>
      <c r="D54" s="16">
        <f t="shared" si="0"/>
        <v>3199.3</v>
      </c>
      <c r="F54" s="10">
        <v>29342</v>
      </c>
      <c r="G54" s="16">
        <v>3199.3</v>
      </c>
    </row>
    <row r="55" spans="1:7" x14ac:dyDescent="0.35">
      <c r="A55" s="10">
        <v>29373</v>
      </c>
      <c r="B55" s="16">
        <v>3814.6</v>
      </c>
      <c r="C55" s="15">
        <v>468.4</v>
      </c>
      <c r="D55" s="16">
        <f t="shared" si="0"/>
        <v>3346.2</v>
      </c>
      <c r="F55" s="10">
        <v>29373</v>
      </c>
      <c r="G55" s="16">
        <v>3346.2</v>
      </c>
    </row>
    <row r="56" spans="1:7" x14ac:dyDescent="0.35">
      <c r="A56" s="10">
        <v>29403</v>
      </c>
      <c r="B56" s="16">
        <v>3869.3</v>
      </c>
      <c r="C56" s="15">
        <v>484.4</v>
      </c>
      <c r="D56" s="16">
        <f t="shared" si="0"/>
        <v>3384.9</v>
      </c>
      <c r="F56" s="10">
        <v>29403</v>
      </c>
      <c r="G56" s="16">
        <v>3384.9</v>
      </c>
    </row>
    <row r="57" spans="1:7" x14ac:dyDescent="0.35">
      <c r="A57" s="10">
        <v>29434</v>
      </c>
      <c r="B57" s="16">
        <v>3898.3</v>
      </c>
      <c r="C57" s="15">
        <v>485.3</v>
      </c>
      <c r="D57" s="16">
        <f t="shared" si="0"/>
        <v>3413</v>
      </c>
      <c r="F57" s="10">
        <v>29434</v>
      </c>
      <c r="G57" s="16">
        <v>3413</v>
      </c>
    </row>
    <row r="58" spans="1:7" x14ac:dyDescent="0.35">
      <c r="A58" s="10">
        <v>29465</v>
      </c>
      <c r="B58" s="16">
        <v>3775.3</v>
      </c>
      <c r="C58" s="15">
        <v>455.3</v>
      </c>
      <c r="D58" s="16">
        <f t="shared" si="0"/>
        <v>3320</v>
      </c>
      <c r="F58" s="10">
        <v>29465</v>
      </c>
      <c r="G58" s="16">
        <v>3320</v>
      </c>
    </row>
    <row r="59" spans="1:7" x14ac:dyDescent="0.35">
      <c r="A59" s="10">
        <v>29495</v>
      </c>
      <c r="B59" s="16">
        <v>3729.2</v>
      </c>
      <c r="C59" s="15">
        <v>439.1</v>
      </c>
      <c r="D59" s="16">
        <f t="shared" si="0"/>
        <v>3290.1</v>
      </c>
      <c r="F59" s="10">
        <v>29495</v>
      </c>
      <c r="G59" s="16">
        <v>3290.1</v>
      </c>
    </row>
    <row r="60" spans="1:7" x14ac:dyDescent="0.35">
      <c r="A60" s="10">
        <v>29526</v>
      </c>
      <c r="B60" s="16">
        <v>3641.1</v>
      </c>
      <c r="C60" s="15">
        <v>414</v>
      </c>
      <c r="D60" s="16">
        <f t="shared" si="0"/>
        <v>3227.1</v>
      </c>
      <c r="F60" s="10">
        <v>29526</v>
      </c>
      <c r="G60" s="16">
        <v>3227.1</v>
      </c>
    </row>
    <row r="61" spans="1:7" x14ac:dyDescent="0.35">
      <c r="A61" s="10">
        <v>29556</v>
      </c>
      <c r="B61" s="16">
        <v>3537.3</v>
      </c>
      <c r="C61" s="15">
        <v>401</v>
      </c>
      <c r="D61" s="16">
        <f t="shared" si="0"/>
        <v>3136.3</v>
      </c>
      <c r="F61" s="10">
        <v>29556</v>
      </c>
      <c r="G61" s="16">
        <v>3136.3</v>
      </c>
    </row>
    <row r="62" spans="1:7" x14ac:dyDescent="0.35">
      <c r="A62" s="10">
        <v>29587</v>
      </c>
      <c r="B62" s="16">
        <v>3431.1</v>
      </c>
      <c r="C62" s="15">
        <v>391.5</v>
      </c>
      <c r="D62" s="16">
        <f t="shared" si="0"/>
        <v>3039.6</v>
      </c>
      <c r="F62" s="10">
        <v>29587</v>
      </c>
      <c r="G62" s="16">
        <v>3039.6</v>
      </c>
    </row>
    <row r="63" spans="1:7" x14ac:dyDescent="0.35">
      <c r="A63" s="10">
        <v>29618</v>
      </c>
      <c r="B63" s="16">
        <v>3499.6</v>
      </c>
      <c r="C63" s="15">
        <v>391</v>
      </c>
      <c r="D63" s="16">
        <f t="shared" si="0"/>
        <v>3108.6</v>
      </c>
      <c r="F63" s="10">
        <v>29618</v>
      </c>
      <c r="G63" s="16">
        <v>3108.6</v>
      </c>
    </row>
    <row r="64" spans="1:7" x14ac:dyDescent="0.35">
      <c r="A64" s="10">
        <v>29646</v>
      </c>
      <c r="B64" s="16">
        <v>3536.8</v>
      </c>
      <c r="C64" s="15">
        <v>409</v>
      </c>
      <c r="D64" s="16">
        <f t="shared" si="0"/>
        <v>3127.8</v>
      </c>
      <c r="F64" s="10">
        <v>29646</v>
      </c>
      <c r="G64" s="16">
        <v>3127.8</v>
      </c>
    </row>
    <row r="65" spans="1:7" x14ac:dyDescent="0.35">
      <c r="A65" s="10">
        <v>29677</v>
      </c>
      <c r="B65" s="16">
        <v>3586.4</v>
      </c>
      <c r="C65" s="15">
        <v>433.2</v>
      </c>
      <c r="D65" s="16">
        <f t="shared" si="0"/>
        <v>3153.2000000000003</v>
      </c>
      <c r="F65" s="10">
        <v>29677</v>
      </c>
      <c r="G65" s="16">
        <v>3153.2000000000003</v>
      </c>
    </row>
    <row r="66" spans="1:7" x14ac:dyDescent="0.35">
      <c r="A66" s="10">
        <v>29707</v>
      </c>
      <c r="B66" s="16">
        <v>3767.8</v>
      </c>
      <c r="C66" s="15">
        <v>463.5</v>
      </c>
      <c r="D66" s="16">
        <f t="shared" si="0"/>
        <v>3304.3</v>
      </c>
      <c r="F66" s="10">
        <v>29707</v>
      </c>
      <c r="G66" s="16">
        <v>3304.3</v>
      </c>
    </row>
    <row r="67" spans="1:7" x14ac:dyDescent="0.35">
      <c r="A67" s="10">
        <v>29738</v>
      </c>
      <c r="B67" s="16">
        <v>3917.4</v>
      </c>
      <c r="C67" s="15">
        <v>469.5</v>
      </c>
      <c r="D67" s="16">
        <f t="shared" ref="D67:D130" si="1">B67-C67</f>
        <v>3447.9</v>
      </c>
      <c r="F67" s="10">
        <v>29738</v>
      </c>
      <c r="G67" s="16">
        <v>3447.9</v>
      </c>
    </row>
    <row r="68" spans="1:7" x14ac:dyDescent="0.35">
      <c r="A68" s="10">
        <v>29768</v>
      </c>
      <c r="B68" s="16">
        <v>3995.8</v>
      </c>
      <c r="C68" s="15">
        <v>489.5</v>
      </c>
      <c r="D68" s="16">
        <f t="shared" si="1"/>
        <v>3506.3</v>
      </c>
      <c r="F68" s="10">
        <v>29768</v>
      </c>
      <c r="G68" s="16">
        <v>3506.3</v>
      </c>
    </row>
    <row r="69" spans="1:7" x14ac:dyDescent="0.35">
      <c r="A69" s="10">
        <v>29799</v>
      </c>
      <c r="B69" s="16">
        <v>4017</v>
      </c>
      <c r="C69" s="15">
        <v>497.4</v>
      </c>
      <c r="D69" s="16">
        <f t="shared" si="1"/>
        <v>3519.6</v>
      </c>
      <c r="F69" s="10">
        <v>29799</v>
      </c>
      <c r="G69" s="16">
        <v>3519.6</v>
      </c>
    </row>
    <row r="70" spans="1:7" x14ac:dyDescent="0.35">
      <c r="A70" s="10">
        <v>29830</v>
      </c>
      <c r="B70" s="16">
        <v>3810.2</v>
      </c>
      <c r="C70" s="15">
        <v>465.4</v>
      </c>
      <c r="D70" s="16">
        <f t="shared" si="1"/>
        <v>3344.7999999999997</v>
      </c>
      <c r="F70" s="10">
        <v>29830</v>
      </c>
      <c r="G70" s="16">
        <v>3344.7999999999997</v>
      </c>
    </row>
    <row r="71" spans="1:7" x14ac:dyDescent="0.35">
      <c r="A71" s="10">
        <v>29860</v>
      </c>
      <c r="B71" s="16">
        <v>3739.3</v>
      </c>
      <c r="C71" s="15">
        <v>437.4</v>
      </c>
      <c r="D71" s="16">
        <f t="shared" si="1"/>
        <v>3301.9</v>
      </c>
      <c r="F71" s="10">
        <v>29860</v>
      </c>
      <c r="G71" s="16">
        <v>3301.9</v>
      </c>
    </row>
    <row r="72" spans="1:7" x14ac:dyDescent="0.35">
      <c r="A72" s="10">
        <v>29891</v>
      </c>
      <c r="B72" s="16">
        <v>3642.5</v>
      </c>
      <c r="C72" s="15">
        <v>412.2</v>
      </c>
      <c r="D72" s="16">
        <f t="shared" si="1"/>
        <v>3230.3</v>
      </c>
      <c r="F72" s="10">
        <v>29891</v>
      </c>
      <c r="G72" s="16">
        <v>3230.3</v>
      </c>
    </row>
    <row r="73" spans="1:7" x14ac:dyDescent="0.35">
      <c r="A73" s="10">
        <v>29921</v>
      </c>
      <c r="B73" s="16">
        <v>3473.4</v>
      </c>
      <c r="C73" s="15">
        <v>391.6</v>
      </c>
      <c r="D73" s="16">
        <f t="shared" si="1"/>
        <v>3081.8</v>
      </c>
      <c r="F73" s="10">
        <v>29921</v>
      </c>
      <c r="G73" s="16">
        <v>3081.8</v>
      </c>
    </row>
    <row r="74" spans="1:7" x14ac:dyDescent="0.35">
      <c r="A74" s="10">
        <v>29952</v>
      </c>
      <c r="B74" s="16">
        <v>3331.6</v>
      </c>
      <c r="C74" s="15">
        <v>382</v>
      </c>
      <c r="D74" s="16">
        <f t="shared" si="1"/>
        <v>2949.6</v>
      </c>
      <c r="F74" s="10">
        <v>29952</v>
      </c>
      <c r="G74" s="16">
        <v>2949.6</v>
      </c>
    </row>
    <row r="75" spans="1:7" x14ac:dyDescent="0.35">
      <c r="A75" s="10">
        <v>29983</v>
      </c>
      <c r="B75" s="16">
        <v>3315.5</v>
      </c>
      <c r="C75" s="15">
        <v>386.6</v>
      </c>
      <c r="D75" s="16">
        <f t="shared" si="1"/>
        <v>2928.9</v>
      </c>
      <c r="F75" s="10">
        <v>29983</v>
      </c>
      <c r="G75" s="16">
        <v>2928.9</v>
      </c>
    </row>
    <row r="76" spans="1:7" x14ac:dyDescent="0.35">
      <c r="A76" s="10">
        <v>30011</v>
      </c>
      <c r="B76" s="16">
        <v>3336.5</v>
      </c>
      <c r="C76" s="15">
        <v>399.5</v>
      </c>
      <c r="D76" s="16">
        <f t="shared" si="1"/>
        <v>2937</v>
      </c>
      <c r="F76" s="10">
        <v>30011</v>
      </c>
      <c r="G76" s="16">
        <v>2937</v>
      </c>
    </row>
    <row r="77" spans="1:7" x14ac:dyDescent="0.35">
      <c r="A77" s="10">
        <v>30042</v>
      </c>
      <c r="B77" s="16">
        <v>3313</v>
      </c>
      <c r="C77" s="15">
        <v>416.9</v>
      </c>
      <c r="D77" s="16">
        <f t="shared" si="1"/>
        <v>2896.1</v>
      </c>
      <c r="F77" s="10">
        <v>30042</v>
      </c>
      <c r="G77" s="16">
        <v>2896.1</v>
      </c>
    </row>
    <row r="78" spans="1:7" x14ac:dyDescent="0.35">
      <c r="A78" s="10">
        <v>30072</v>
      </c>
      <c r="B78" s="16">
        <v>3461.4</v>
      </c>
      <c r="C78" s="15">
        <v>464.7</v>
      </c>
      <c r="D78" s="16">
        <f t="shared" si="1"/>
        <v>2996.7000000000003</v>
      </c>
      <c r="F78" s="10">
        <v>30072</v>
      </c>
      <c r="G78" s="16">
        <v>2996.7000000000003</v>
      </c>
    </row>
    <row r="79" spans="1:7" x14ac:dyDescent="0.35">
      <c r="A79" s="10">
        <v>30103</v>
      </c>
      <c r="B79" s="16">
        <v>3537.1</v>
      </c>
      <c r="C79" s="15">
        <v>471.7</v>
      </c>
      <c r="D79" s="16">
        <f t="shared" si="1"/>
        <v>3065.4</v>
      </c>
      <c r="F79" s="10">
        <v>30103</v>
      </c>
      <c r="G79" s="16">
        <v>3065.4</v>
      </c>
    </row>
    <row r="80" spans="1:7" x14ac:dyDescent="0.35">
      <c r="A80" s="10">
        <v>30133</v>
      </c>
      <c r="B80" s="16">
        <v>3585.5</v>
      </c>
      <c r="C80" s="15">
        <v>491.6</v>
      </c>
      <c r="D80" s="16">
        <f t="shared" si="1"/>
        <v>3093.9</v>
      </c>
      <c r="F80" s="10">
        <v>30133</v>
      </c>
      <c r="G80" s="16">
        <v>3093.9</v>
      </c>
    </row>
    <row r="81" spans="1:7" x14ac:dyDescent="0.35">
      <c r="A81" s="10">
        <v>30164</v>
      </c>
      <c r="B81" s="16">
        <v>3559.1</v>
      </c>
      <c r="C81" s="15">
        <v>505.7</v>
      </c>
      <c r="D81" s="16">
        <f t="shared" si="1"/>
        <v>3053.4</v>
      </c>
      <c r="F81" s="10">
        <v>30164</v>
      </c>
      <c r="G81" s="16">
        <v>3053.4</v>
      </c>
    </row>
    <row r="82" spans="1:7" x14ac:dyDescent="0.35">
      <c r="A82" s="10">
        <v>30195</v>
      </c>
      <c r="B82" s="16">
        <v>3406.2</v>
      </c>
      <c r="C82" s="15">
        <v>480.5</v>
      </c>
      <c r="D82" s="16">
        <f t="shared" si="1"/>
        <v>2925.7</v>
      </c>
      <c r="F82" s="10">
        <v>30195</v>
      </c>
      <c r="G82" s="16">
        <v>2925.7</v>
      </c>
    </row>
    <row r="83" spans="1:7" x14ac:dyDescent="0.35">
      <c r="A83" s="10">
        <v>30225</v>
      </c>
      <c r="B83" s="16">
        <v>3344.6</v>
      </c>
      <c r="C83" s="15">
        <v>463.2</v>
      </c>
      <c r="D83" s="16">
        <f t="shared" si="1"/>
        <v>2881.4</v>
      </c>
      <c r="F83" s="10">
        <v>30225</v>
      </c>
      <c r="G83" s="16">
        <v>2881.4</v>
      </c>
    </row>
    <row r="84" spans="1:7" x14ac:dyDescent="0.35">
      <c r="A84" s="10">
        <v>30256</v>
      </c>
      <c r="B84" s="16">
        <v>3234.9</v>
      </c>
      <c r="C84" s="15">
        <v>427.1</v>
      </c>
      <c r="D84" s="16">
        <f t="shared" si="1"/>
        <v>2807.8</v>
      </c>
      <c r="F84" s="10">
        <v>30256</v>
      </c>
      <c r="G84" s="16">
        <v>2807.8</v>
      </c>
    </row>
    <row r="85" spans="1:7" x14ac:dyDescent="0.35">
      <c r="A85" s="10">
        <v>30286</v>
      </c>
      <c r="B85" s="16">
        <v>3124.4</v>
      </c>
      <c r="C85" s="15">
        <v>415</v>
      </c>
      <c r="D85" s="16">
        <f t="shared" si="1"/>
        <v>2709.4</v>
      </c>
      <c r="F85" s="10">
        <v>30286</v>
      </c>
      <c r="G85" s="16">
        <v>2709.4</v>
      </c>
    </row>
    <row r="86" spans="1:7" x14ac:dyDescent="0.35">
      <c r="A86" s="10">
        <v>30317</v>
      </c>
      <c r="B86" s="16">
        <v>3025.9</v>
      </c>
      <c r="C86" s="15">
        <v>404.6</v>
      </c>
      <c r="D86" s="16">
        <f t="shared" si="1"/>
        <v>2621.3000000000002</v>
      </c>
      <c r="F86" s="10">
        <v>30317</v>
      </c>
      <c r="G86" s="16">
        <v>2621.3000000000002</v>
      </c>
    </row>
    <row r="87" spans="1:7" x14ac:dyDescent="0.35">
      <c r="A87" s="10">
        <v>30348</v>
      </c>
      <c r="B87" s="16">
        <v>3054.4</v>
      </c>
      <c r="C87" s="15">
        <v>408.2</v>
      </c>
      <c r="D87" s="16">
        <f t="shared" si="1"/>
        <v>2646.2000000000003</v>
      </c>
      <c r="F87" s="10">
        <v>30348</v>
      </c>
      <c r="G87" s="16">
        <v>2646.2000000000003</v>
      </c>
    </row>
    <row r="88" spans="1:7" x14ac:dyDescent="0.35">
      <c r="A88" s="10">
        <v>30376</v>
      </c>
      <c r="B88" s="16">
        <v>3091.6</v>
      </c>
      <c r="C88" s="15">
        <v>417.6</v>
      </c>
      <c r="D88" s="16">
        <f t="shared" si="1"/>
        <v>2674</v>
      </c>
      <c r="F88" s="10">
        <v>30376</v>
      </c>
      <c r="G88" s="16">
        <v>2674</v>
      </c>
    </row>
    <row r="89" spans="1:7" x14ac:dyDescent="0.35">
      <c r="A89" s="10">
        <v>30407</v>
      </c>
      <c r="B89" s="16">
        <v>3148.2</v>
      </c>
      <c r="C89" s="15">
        <v>426.3</v>
      </c>
      <c r="D89" s="16">
        <f t="shared" si="1"/>
        <v>2721.8999999999996</v>
      </c>
      <c r="F89" s="10">
        <v>30407</v>
      </c>
      <c r="G89" s="16">
        <v>2721.8999999999996</v>
      </c>
    </row>
    <row r="90" spans="1:7" x14ac:dyDescent="0.35">
      <c r="A90" s="10">
        <v>30437</v>
      </c>
      <c r="B90" s="16">
        <v>3369.4</v>
      </c>
      <c r="C90" s="15">
        <v>471.6</v>
      </c>
      <c r="D90" s="16">
        <f t="shared" si="1"/>
        <v>2897.8</v>
      </c>
      <c r="F90" s="10">
        <v>30437</v>
      </c>
      <c r="G90" s="16">
        <v>2897.8</v>
      </c>
    </row>
    <row r="91" spans="1:7" x14ac:dyDescent="0.35">
      <c r="A91" s="10">
        <v>30468</v>
      </c>
      <c r="B91" s="16">
        <v>3479</v>
      </c>
      <c r="C91" s="15">
        <v>483.6</v>
      </c>
      <c r="D91" s="16">
        <f t="shared" si="1"/>
        <v>2995.4</v>
      </c>
      <c r="F91" s="10">
        <v>30468</v>
      </c>
      <c r="G91" s="16">
        <v>2995.4</v>
      </c>
    </row>
    <row r="92" spans="1:7" x14ac:dyDescent="0.35">
      <c r="A92" s="10">
        <v>30498</v>
      </c>
      <c r="B92" s="16">
        <v>3580.1</v>
      </c>
      <c r="C92" s="15">
        <v>505.4</v>
      </c>
      <c r="D92" s="16">
        <f t="shared" si="1"/>
        <v>3074.7</v>
      </c>
      <c r="F92" s="10">
        <v>30498</v>
      </c>
      <c r="G92" s="16">
        <v>3074.7</v>
      </c>
    </row>
    <row r="93" spans="1:7" x14ac:dyDescent="0.35">
      <c r="A93" s="10">
        <v>30529</v>
      </c>
      <c r="B93" s="16">
        <v>3619.9</v>
      </c>
      <c r="C93" s="15">
        <v>512.6</v>
      </c>
      <c r="D93" s="16">
        <f t="shared" si="1"/>
        <v>3107.3</v>
      </c>
      <c r="F93" s="10">
        <v>30529</v>
      </c>
      <c r="G93" s="16">
        <v>3107.3</v>
      </c>
    </row>
    <row r="94" spans="1:7" x14ac:dyDescent="0.35">
      <c r="A94" s="10">
        <v>30560</v>
      </c>
      <c r="B94" s="16">
        <v>3503.7</v>
      </c>
      <c r="C94" s="15">
        <v>478.4</v>
      </c>
      <c r="D94" s="16">
        <f t="shared" si="1"/>
        <v>3025.2999999999997</v>
      </c>
      <c r="F94" s="10">
        <v>30560</v>
      </c>
      <c r="G94" s="16">
        <v>3025.2999999999997</v>
      </c>
    </row>
    <row r="95" spans="1:7" x14ac:dyDescent="0.35">
      <c r="A95" s="10">
        <v>30590</v>
      </c>
      <c r="B95" s="16">
        <v>3446.1</v>
      </c>
      <c r="C95" s="15">
        <v>462.4</v>
      </c>
      <c r="D95" s="16">
        <f t="shared" si="1"/>
        <v>2983.7</v>
      </c>
      <c r="F95" s="10">
        <v>30590</v>
      </c>
      <c r="G95" s="16">
        <v>2983.7</v>
      </c>
    </row>
    <row r="96" spans="1:7" x14ac:dyDescent="0.35">
      <c r="A96" s="10">
        <v>30621</v>
      </c>
      <c r="B96" s="16">
        <v>3359</v>
      </c>
      <c r="C96" s="15">
        <v>431.6</v>
      </c>
      <c r="D96" s="16">
        <f t="shared" si="1"/>
        <v>2927.4</v>
      </c>
      <c r="F96" s="10">
        <v>30621</v>
      </c>
      <c r="G96" s="16">
        <v>2927.4</v>
      </c>
    </row>
    <row r="97" spans="1:7" x14ac:dyDescent="0.35">
      <c r="A97" s="10">
        <v>30651</v>
      </c>
      <c r="B97" s="16">
        <v>3228.8</v>
      </c>
      <c r="C97" s="15">
        <v>415.5</v>
      </c>
      <c r="D97" s="16">
        <f t="shared" si="1"/>
        <v>2813.3</v>
      </c>
      <c r="F97" s="10">
        <v>30651</v>
      </c>
      <c r="G97" s="16">
        <v>2813.3</v>
      </c>
    </row>
    <row r="98" spans="1:7" x14ac:dyDescent="0.35">
      <c r="A98" s="10">
        <v>30682</v>
      </c>
      <c r="B98" s="16">
        <v>3106.4</v>
      </c>
      <c r="C98" s="15">
        <v>396.7</v>
      </c>
      <c r="D98" s="16">
        <f t="shared" si="1"/>
        <v>2709.7000000000003</v>
      </c>
      <c r="F98" s="10">
        <v>30682</v>
      </c>
      <c r="G98" s="16">
        <v>2709.7000000000003</v>
      </c>
    </row>
    <row r="99" spans="1:7" x14ac:dyDescent="0.35">
      <c r="A99" s="10">
        <v>30713</v>
      </c>
      <c r="B99" s="16">
        <v>3153.3</v>
      </c>
      <c r="C99" s="15">
        <v>398.5</v>
      </c>
      <c r="D99" s="16">
        <f t="shared" si="1"/>
        <v>2754.8</v>
      </c>
      <c r="F99" s="10">
        <v>30713</v>
      </c>
      <c r="G99" s="16">
        <v>2754.8</v>
      </c>
    </row>
    <row r="100" spans="1:7" x14ac:dyDescent="0.35">
      <c r="A100" s="10">
        <v>30742</v>
      </c>
      <c r="B100" s="16">
        <v>3178.8</v>
      </c>
      <c r="C100" s="15">
        <v>411.7</v>
      </c>
      <c r="D100" s="16">
        <f t="shared" si="1"/>
        <v>2767.1000000000004</v>
      </c>
      <c r="F100" s="10">
        <v>30742</v>
      </c>
      <c r="G100" s="16">
        <v>2767.1000000000004</v>
      </c>
    </row>
    <row r="101" spans="1:7" x14ac:dyDescent="0.35">
      <c r="A101" s="10">
        <v>30773</v>
      </c>
      <c r="B101" s="16">
        <v>3249.2</v>
      </c>
      <c r="C101" s="15">
        <v>439.1</v>
      </c>
      <c r="D101" s="16">
        <f t="shared" si="1"/>
        <v>2810.1</v>
      </c>
      <c r="F101" s="10">
        <v>30773</v>
      </c>
      <c r="G101" s="16">
        <v>2810.1</v>
      </c>
    </row>
    <row r="102" spans="1:7" x14ac:dyDescent="0.35">
      <c r="A102" s="10">
        <v>30803</v>
      </c>
      <c r="B102" s="16">
        <v>3434.6</v>
      </c>
      <c r="C102" s="15">
        <v>466.3</v>
      </c>
      <c r="D102" s="16">
        <f t="shared" si="1"/>
        <v>2968.2999999999997</v>
      </c>
      <c r="F102" s="10">
        <v>30803</v>
      </c>
      <c r="G102" s="16">
        <v>2968.2999999999997</v>
      </c>
    </row>
    <row r="103" spans="1:7" x14ac:dyDescent="0.35">
      <c r="A103" s="10">
        <v>30834</v>
      </c>
      <c r="B103" s="16">
        <v>3567.9</v>
      </c>
      <c r="C103" s="15">
        <v>475.7</v>
      </c>
      <c r="D103" s="16">
        <f t="shared" si="1"/>
        <v>3092.2000000000003</v>
      </c>
      <c r="F103" s="10">
        <v>30834</v>
      </c>
      <c r="G103" s="16">
        <v>3092.2000000000003</v>
      </c>
    </row>
    <row r="104" spans="1:7" x14ac:dyDescent="0.35">
      <c r="A104" s="10">
        <v>30864</v>
      </c>
      <c r="B104" s="16">
        <v>3650.1</v>
      </c>
      <c r="C104" s="15">
        <v>490.9</v>
      </c>
      <c r="D104" s="16">
        <f t="shared" si="1"/>
        <v>3159.2</v>
      </c>
      <c r="F104" s="10">
        <v>30864</v>
      </c>
      <c r="G104" s="16">
        <v>3159.2</v>
      </c>
    </row>
    <row r="105" spans="1:7" x14ac:dyDescent="0.35">
      <c r="A105" s="10">
        <v>30895</v>
      </c>
      <c r="B105" s="16">
        <v>3646.6</v>
      </c>
      <c r="C105" s="15">
        <v>486.5</v>
      </c>
      <c r="D105" s="16">
        <f t="shared" si="1"/>
        <v>3160.1</v>
      </c>
      <c r="F105" s="10">
        <v>30895</v>
      </c>
      <c r="G105" s="16">
        <v>3160.1</v>
      </c>
    </row>
    <row r="106" spans="1:7" x14ac:dyDescent="0.35">
      <c r="A106" s="10">
        <v>30926</v>
      </c>
      <c r="B106" s="16">
        <v>3529.7</v>
      </c>
      <c r="C106" s="15">
        <v>459.9</v>
      </c>
      <c r="D106" s="16">
        <f t="shared" si="1"/>
        <v>3069.7999999999997</v>
      </c>
      <c r="F106" s="10">
        <v>30926</v>
      </c>
      <c r="G106" s="16">
        <v>3069.7999999999997</v>
      </c>
    </row>
    <row r="107" spans="1:7" x14ac:dyDescent="0.35">
      <c r="A107" s="10">
        <v>30956</v>
      </c>
      <c r="B107" s="16">
        <v>3497.2</v>
      </c>
      <c r="C107" s="15">
        <v>434.1</v>
      </c>
      <c r="D107" s="16">
        <f t="shared" si="1"/>
        <v>3063.1</v>
      </c>
      <c r="F107" s="10">
        <v>30956</v>
      </c>
      <c r="G107" s="16">
        <v>3063.1</v>
      </c>
    </row>
    <row r="108" spans="1:7" x14ac:dyDescent="0.35">
      <c r="A108" s="10">
        <v>30987</v>
      </c>
      <c r="B108" s="16">
        <v>3369.8</v>
      </c>
      <c r="C108" s="15">
        <v>406.3</v>
      </c>
      <c r="D108" s="16">
        <f t="shared" si="1"/>
        <v>2963.5</v>
      </c>
      <c r="F108" s="10">
        <v>30987</v>
      </c>
      <c r="G108" s="16">
        <v>2963.5</v>
      </c>
    </row>
    <row r="109" spans="1:7" x14ac:dyDescent="0.35">
      <c r="A109" s="10">
        <v>31017</v>
      </c>
      <c r="B109" s="16">
        <v>3282.6</v>
      </c>
      <c r="C109" s="15">
        <v>395.4</v>
      </c>
      <c r="D109" s="16">
        <f t="shared" si="1"/>
        <v>2887.2</v>
      </c>
      <c r="F109" s="10">
        <v>31017</v>
      </c>
      <c r="G109" s="16">
        <v>2887.2</v>
      </c>
    </row>
    <row r="110" spans="1:7" x14ac:dyDescent="0.35">
      <c r="A110" s="10">
        <v>31048</v>
      </c>
      <c r="B110" s="16">
        <v>3198.5</v>
      </c>
      <c r="C110" s="15">
        <v>390.1</v>
      </c>
      <c r="D110" s="16">
        <f t="shared" si="1"/>
        <v>2808.4</v>
      </c>
      <c r="F110" s="10">
        <v>31048</v>
      </c>
      <c r="G110" s="16">
        <v>2808.4</v>
      </c>
    </row>
    <row r="111" spans="1:7" x14ac:dyDescent="0.35">
      <c r="A111" s="10">
        <v>31079</v>
      </c>
      <c r="B111" s="16">
        <v>3209.4</v>
      </c>
      <c r="C111" s="15">
        <v>394.2</v>
      </c>
      <c r="D111" s="16">
        <f t="shared" si="1"/>
        <v>2815.2000000000003</v>
      </c>
      <c r="F111" s="10">
        <v>31079</v>
      </c>
      <c r="G111" s="16">
        <v>2815.2000000000003</v>
      </c>
    </row>
    <row r="112" spans="1:7" x14ac:dyDescent="0.35">
      <c r="A112" s="10">
        <v>31107</v>
      </c>
      <c r="B112" s="16">
        <v>3253.9</v>
      </c>
      <c r="C112" s="15">
        <v>408.6</v>
      </c>
      <c r="D112" s="16">
        <f t="shared" si="1"/>
        <v>2845.3</v>
      </c>
      <c r="F112" s="10">
        <v>31107</v>
      </c>
      <c r="G112" s="16">
        <v>2845.3</v>
      </c>
    </row>
    <row r="113" spans="1:7" x14ac:dyDescent="0.35">
      <c r="A113" s="10">
        <v>31138</v>
      </c>
      <c r="B113" s="16">
        <v>3307.5</v>
      </c>
      <c r="C113" s="15">
        <v>428.5</v>
      </c>
      <c r="D113" s="16">
        <f t="shared" si="1"/>
        <v>2879</v>
      </c>
      <c r="F113" s="10">
        <v>31138</v>
      </c>
      <c r="G113" s="16">
        <v>2879</v>
      </c>
    </row>
    <row r="114" spans="1:7" x14ac:dyDescent="0.35">
      <c r="A114" s="10">
        <v>31168</v>
      </c>
      <c r="B114" s="16">
        <v>3522.1</v>
      </c>
      <c r="C114" s="15">
        <v>474.5</v>
      </c>
      <c r="D114" s="16">
        <f t="shared" si="1"/>
        <v>3047.6</v>
      </c>
      <c r="F114" s="10">
        <v>31168</v>
      </c>
      <c r="G114" s="16">
        <v>3047.6</v>
      </c>
    </row>
    <row r="115" spans="1:7" x14ac:dyDescent="0.35">
      <c r="A115" s="10">
        <v>31199</v>
      </c>
      <c r="B115" s="16">
        <v>3594.5</v>
      </c>
      <c r="C115" s="15">
        <v>477.7</v>
      </c>
      <c r="D115" s="16">
        <f t="shared" si="1"/>
        <v>3116.8</v>
      </c>
      <c r="F115" s="10">
        <v>31199</v>
      </c>
      <c r="G115" s="16">
        <v>3116.8</v>
      </c>
    </row>
    <row r="116" spans="1:7" x14ac:dyDescent="0.35">
      <c r="A116" s="10">
        <v>31229</v>
      </c>
      <c r="B116" s="16">
        <v>3717.2</v>
      </c>
      <c r="C116" s="15">
        <v>498.8</v>
      </c>
      <c r="D116" s="16">
        <f t="shared" si="1"/>
        <v>3218.3999999999996</v>
      </c>
      <c r="F116" s="10">
        <v>31229</v>
      </c>
      <c r="G116" s="16">
        <v>3218.3999999999996</v>
      </c>
    </row>
    <row r="117" spans="1:7" x14ac:dyDescent="0.35">
      <c r="A117" s="10">
        <v>31260</v>
      </c>
      <c r="B117" s="16">
        <v>3754.5</v>
      </c>
      <c r="C117" s="15">
        <v>513.6</v>
      </c>
      <c r="D117" s="16">
        <f t="shared" si="1"/>
        <v>3240.9</v>
      </c>
      <c r="F117" s="10">
        <v>31260</v>
      </c>
      <c r="G117" s="16">
        <v>3240.9</v>
      </c>
    </row>
    <row r="118" spans="1:7" x14ac:dyDescent="0.35">
      <c r="A118" s="10">
        <v>31291</v>
      </c>
      <c r="B118" s="16">
        <v>3616.9</v>
      </c>
      <c r="C118" s="15">
        <v>485.3</v>
      </c>
      <c r="D118" s="16">
        <f t="shared" si="1"/>
        <v>3131.6</v>
      </c>
      <c r="F118" s="10">
        <v>31291</v>
      </c>
      <c r="G118" s="16">
        <v>3131.6</v>
      </c>
    </row>
    <row r="119" spans="1:7" x14ac:dyDescent="0.35">
      <c r="A119" s="10">
        <v>31321</v>
      </c>
      <c r="B119" s="16">
        <v>3579.3</v>
      </c>
      <c r="C119" s="15">
        <v>466.6</v>
      </c>
      <c r="D119" s="16">
        <f t="shared" si="1"/>
        <v>3112.7000000000003</v>
      </c>
      <c r="F119" s="10">
        <v>31321</v>
      </c>
      <c r="G119" s="16">
        <v>3112.7000000000003</v>
      </c>
    </row>
    <row r="120" spans="1:7" x14ac:dyDescent="0.35">
      <c r="A120" s="10">
        <v>31352</v>
      </c>
      <c r="B120" s="16">
        <v>3511.4</v>
      </c>
      <c r="C120" s="15">
        <v>433.9</v>
      </c>
      <c r="D120" s="16">
        <f t="shared" si="1"/>
        <v>3077.5</v>
      </c>
      <c r="F120" s="10">
        <v>31352</v>
      </c>
      <c r="G120" s="16">
        <v>3077.5</v>
      </c>
    </row>
    <row r="121" spans="1:7" x14ac:dyDescent="0.35">
      <c r="A121" s="10">
        <v>31382</v>
      </c>
      <c r="B121" s="16">
        <v>3449.8</v>
      </c>
      <c r="C121" s="15">
        <v>418.8</v>
      </c>
      <c r="D121" s="16">
        <f t="shared" si="1"/>
        <v>3031</v>
      </c>
      <c r="F121" s="10">
        <v>31382</v>
      </c>
      <c r="G121" s="16">
        <v>3031</v>
      </c>
    </row>
    <row r="122" spans="1:7" x14ac:dyDescent="0.35">
      <c r="A122" s="10">
        <v>31413</v>
      </c>
      <c r="B122" s="16">
        <v>3361.8</v>
      </c>
      <c r="C122" s="15">
        <v>415.8</v>
      </c>
      <c r="D122" s="16">
        <f t="shared" si="1"/>
        <v>2946</v>
      </c>
      <c r="F122" s="10">
        <v>31413</v>
      </c>
      <c r="G122" s="16">
        <v>2946</v>
      </c>
    </row>
    <row r="123" spans="1:7" x14ac:dyDescent="0.35">
      <c r="A123" s="10">
        <v>31444</v>
      </c>
      <c r="B123" s="16">
        <v>3384.8</v>
      </c>
      <c r="C123" s="15">
        <v>417.1</v>
      </c>
      <c r="D123" s="16">
        <f t="shared" si="1"/>
        <v>2967.7000000000003</v>
      </c>
      <c r="F123" s="10">
        <v>31444</v>
      </c>
      <c r="G123" s="16">
        <v>2967.7000000000003</v>
      </c>
    </row>
    <row r="124" spans="1:7" x14ac:dyDescent="0.35">
      <c r="A124" s="10">
        <v>31472</v>
      </c>
      <c r="B124" s="16">
        <v>3404</v>
      </c>
      <c r="C124" s="15">
        <v>431</v>
      </c>
      <c r="D124" s="16">
        <f t="shared" si="1"/>
        <v>2973</v>
      </c>
      <c r="F124" s="10">
        <v>31472</v>
      </c>
      <c r="G124" s="16">
        <v>2973</v>
      </c>
    </row>
    <row r="125" spans="1:7" x14ac:dyDescent="0.35">
      <c r="A125" s="10">
        <v>31503</v>
      </c>
      <c r="B125" s="16">
        <v>3485.4</v>
      </c>
      <c r="C125" s="15">
        <v>458.8</v>
      </c>
      <c r="D125" s="16">
        <f t="shared" si="1"/>
        <v>3026.6</v>
      </c>
      <c r="F125" s="10">
        <v>31503</v>
      </c>
      <c r="G125" s="16">
        <v>3026.6</v>
      </c>
    </row>
    <row r="126" spans="1:7" x14ac:dyDescent="0.35">
      <c r="A126" s="10">
        <v>31533</v>
      </c>
      <c r="B126" s="16">
        <v>3628.5</v>
      </c>
      <c r="C126" s="15">
        <v>488.3</v>
      </c>
      <c r="D126" s="16">
        <f t="shared" si="1"/>
        <v>3140.2</v>
      </c>
      <c r="F126" s="10">
        <v>31533</v>
      </c>
      <c r="G126" s="16">
        <v>3140.2</v>
      </c>
    </row>
    <row r="127" spans="1:7" x14ac:dyDescent="0.35">
      <c r="A127" s="10">
        <v>31564</v>
      </c>
      <c r="B127" s="16">
        <v>3735.9</v>
      </c>
      <c r="C127" s="15">
        <v>500.5</v>
      </c>
      <c r="D127" s="16">
        <f t="shared" si="1"/>
        <v>3235.4</v>
      </c>
      <c r="F127" s="10">
        <v>31564</v>
      </c>
      <c r="G127" s="16">
        <v>3235.4</v>
      </c>
    </row>
    <row r="128" spans="1:7" x14ac:dyDescent="0.35">
      <c r="A128" s="10">
        <v>31594</v>
      </c>
      <c r="B128" s="16">
        <v>3780.8</v>
      </c>
      <c r="C128" s="15">
        <v>512.5</v>
      </c>
      <c r="D128" s="16">
        <f t="shared" si="1"/>
        <v>3268.3</v>
      </c>
      <c r="F128" s="10">
        <v>31594</v>
      </c>
      <c r="G128" s="16">
        <v>3268.3</v>
      </c>
    </row>
    <row r="129" spans="1:7" x14ac:dyDescent="0.35">
      <c r="A129" s="10">
        <v>31625</v>
      </c>
      <c r="B129" s="16">
        <v>3786.9</v>
      </c>
      <c r="C129" s="15">
        <v>521.70000000000005</v>
      </c>
      <c r="D129" s="16">
        <f t="shared" si="1"/>
        <v>3265.2</v>
      </c>
      <c r="F129" s="10">
        <v>31625</v>
      </c>
      <c r="G129" s="16">
        <v>3265.2</v>
      </c>
    </row>
    <row r="130" spans="1:7" x14ac:dyDescent="0.35">
      <c r="A130" s="10">
        <v>31656</v>
      </c>
      <c r="B130" s="16">
        <v>3663</v>
      </c>
      <c r="C130" s="15">
        <v>495.8</v>
      </c>
      <c r="D130" s="16">
        <f t="shared" si="1"/>
        <v>3167.2</v>
      </c>
      <c r="F130" s="10">
        <v>31656</v>
      </c>
      <c r="G130" s="16">
        <v>3167.2</v>
      </c>
    </row>
    <row r="131" spans="1:7" x14ac:dyDescent="0.35">
      <c r="A131" s="10">
        <v>31686</v>
      </c>
      <c r="B131" s="16">
        <v>3638.9</v>
      </c>
      <c r="C131" s="15">
        <v>488.5</v>
      </c>
      <c r="D131" s="16">
        <f t="shared" ref="D131:D194" si="2">B131-C131</f>
        <v>3150.4</v>
      </c>
      <c r="F131" s="10">
        <v>31686</v>
      </c>
      <c r="G131" s="16">
        <v>3150.4</v>
      </c>
    </row>
    <row r="132" spans="1:7" x14ac:dyDescent="0.35">
      <c r="A132" s="10">
        <v>31717</v>
      </c>
      <c r="B132" s="16">
        <v>3556.3</v>
      </c>
      <c r="C132" s="15">
        <v>448.6</v>
      </c>
      <c r="D132" s="16">
        <f t="shared" si="2"/>
        <v>3107.7000000000003</v>
      </c>
      <c r="F132" s="10">
        <v>31717</v>
      </c>
      <c r="G132" s="16">
        <v>3107.7000000000003</v>
      </c>
    </row>
    <row r="133" spans="1:7" x14ac:dyDescent="0.35">
      <c r="A133" s="10">
        <v>31747</v>
      </c>
      <c r="B133" s="16">
        <v>3425.9</v>
      </c>
      <c r="C133" s="15">
        <v>419.3</v>
      </c>
      <c r="D133" s="16">
        <f t="shared" si="2"/>
        <v>3006.6</v>
      </c>
      <c r="F133" s="10">
        <v>31747</v>
      </c>
      <c r="G133" s="16">
        <v>3006.6</v>
      </c>
    </row>
    <row r="134" spans="1:7" x14ac:dyDescent="0.35">
      <c r="A134" s="10">
        <v>31778</v>
      </c>
      <c r="B134" s="16">
        <v>3325.9</v>
      </c>
      <c r="C134" s="15">
        <v>416.7</v>
      </c>
      <c r="D134" s="16">
        <f t="shared" si="2"/>
        <v>2909.2000000000003</v>
      </c>
      <c r="F134" s="10">
        <v>31778</v>
      </c>
      <c r="G134" s="16">
        <v>2909.2000000000003</v>
      </c>
    </row>
    <row r="135" spans="1:7" x14ac:dyDescent="0.35">
      <c r="A135" s="10">
        <v>31809</v>
      </c>
      <c r="B135" s="16">
        <v>3346.2</v>
      </c>
      <c r="C135" s="15">
        <v>419.1</v>
      </c>
      <c r="D135" s="16">
        <f t="shared" si="2"/>
        <v>2927.1</v>
      </c>
      <c r="F135" s="10">
        <v>31809</v>
      </c>
      <c r="G135" s="16">
        <v>2927.1</v>
      </c>
    </row>
    <row r="136" spans="1:7" x14ac:dyDescent="0.35">
      <c r="A136" s="10">
        <v>31837</v>
      </c>
      <c r="B136" s="16">
        <v>3384.2</v>
      </c>
      <c r="C136" s="15">
        <v>431.4</v>
      </c>
      <c r="D136" s="16">
        <f t="shared" si="2"/>
        <v>2952.7999999999997</v>
      </c>
      <c r="F136" s="10">
        <v>31837</v>
      </c>
      <c r="G136" s="16">
        <v>2952.7999999999997</v>
      </c>
    </row>
    <row r="137" spans="1:7" x14ac:dyDescent="0.35">
      <c r="A137" s="10">
        <v>31868</v>
      </c>
      <c r="B137" s="16">
        <v>3456.9</v>
      </c>
      <c r="C137" s="15">
        <v>452.5</v>
      </c>
      <c r="D137" s="16">
        <f t="shared" si="2"/>
        <v>3004.4</v>
      </c>
      <c r="F137" s="10">
        <v>31868</v>
      </c>
      <c r="G137" s="16">
        <v>3004.4</v>
      </c>
    </row>
    <row r="138" spans="1:7" x14ac:dyDescent="0.35">
      <c r="A138" s="10">
        <v>31898</v>
      </c>
      <c r="B138" s="16">
        <v>3679</v>
      </c>
      <c r="C138" s="15">
        <v>488.2</v>
      </c>
      <c r="D138" s="16">
        <f t="shared" si="2"/>
        <v>3190.8</v>
      </c>
      <c r="F138" s="10">
        <v>31898</v>
      </c>
      <c r="G138" s="16">
        <v>3190.8</v>
      </c>
    </row>
    <row r="139" spans="1:7" x14ac:dyDescent="0.35">
      <c r="A139" s="10">
        <v>31929</v>
      </c>
      <c r="B139" s="16">
        <v>3815.6</v>
      </c>
      <c r="C139" s="15">
        <v>502.9</v>
      </c>
      <c r="D139" s="16">
        <f t="shared" si="2"/>
        <v>3312.7</v>
      </c>
      <c r="F139" s="10">
        <v>31929</v>
      </c>
      <c r="G139" s="16">
        <v>3312.7</v>
      </c>
    </row>
    <row r="140" spans="1:7" x14ac:dyDescent="0.35">
      <c r="A140" s="10">
        <v>31959</v>
      </c>
      <c r="B140" s="16">
        <v>3894</v>
      </c>
      <c r="C140" s="15">
        <v>517.5</v>
      </c>
      <c r="D140" s="16">
        <f t="shared" si="2"/>
        <v>3376.5</v>
      </c>
      <c r="F140" s="10">
        <v>31959</v>
      </c>
      <c r="G140" s="16">
        <v>3376.5</v>
      </c>
    </row>
    <row r="141" spans="1:7" x14ac:dyDescent="0.35">
      <c r="A141" s="10">
        <v>31990</v>
      </c>
      <c r="B141" s="16">
        <v>3914.5</v>
      </c>
      <c r="C141" s="15">
        <v>522.70000000000005</v>
      </c>
      <c r="D141" s="16">
        <f t="shared" si="2"/>
        <v>3391.8</v>
      </c>
      <c r="F141" s="10">
        <v>31990</v>
      </c>
      <c r="G141" s="16">
        <v>3391.8</v>
      </c>
    </row>
    <row r="142" spans="1:7" x14ac:dyDescent="0.35">
      <c r="A142" s="10">
        <v>32021</v>
      </c>
      <c r="B142" s="16">
        <v>3776.9</v>
      </c>
      <c r="C142" s="15">
        <v>498.4</v>
      </c>
      <c r="D142" s="16">
        <f t="shared" si="2"/>
        <v>3278.5</v>
      </c>
      <c r="F142" s="10">
        <v>32021</v>
      </c>
      <c r="G142" s="16">
        <v>3278.5</v>
      </c>
    </row>
    <row r="143" spans="1:7" x14ac:dyDescent="0.35">
      <c r="A143" s="10">
        <v>32051</v>
      </c>
      <c r="B143" s="16">
        <v>3753.3</v>
      </c>
      <c r="C143" s="15">
        <v>466.1</v>
      </c>
      <c r="D143" s="16">
        <f t="shared" si="2"/>
        <v>3287.2000000000003</v>
      </c>
      <c r="F143" s="10">
        <v>32051</v>
      </c>
      <c r="G143" s="16">
        <v>3287.2000000000003</v>
      </c>
    </row>
    <row r="144" spans="1:7" x14ac:dyDescent="0.35">
      <c r="A144" s="10">
        <v>32082</v>
      </c>
      <c r="B144" s="16">
        <v>3670.8</v>
      </c>
      <c r="C144" s="15">
        <v>438.4</v>
      </c>
      <c r="D144" s="16">
        <f t="shared" si="2"/>
        <v>3232.4</v>
      </c>
      <c r="F144" s="10">
        <v>32082</v>
      </c>
      <c r="G144" s="16">
        <v>3232.4</v>
      </c>
    </row>
    <row r="145" spans="1:7" x14ac:dyDescent="0.35">
      <c r="A145" s="10">
        <v>32112</v>
      </c>
      <c r="B145" s="16">
        <v>3589.1</v>
      </c>
      <c r="C145" s="15">
        <v>419.8</v>
      </c>
      <c r="D145" s="16">
        <f t="shared" si="2"/>
        <v>3169.2999999999997</v>
      </c>
      <c r="F145" s="10">
        <v>32112</v>
      </c>
      <c r="G145" s="16">
        <v>3169.2999999999997</v>
      </c>
    </row>
    <row r="146" spans="1:7" x14ac:dyDescent="0.35">
      <c r="A146" s="10">
        <v>32143</v>
      </c>
      <c r="B146" s="16">
        <v>3472</v>
      </c>
      <c r="C146" s="15">
        <v>410.2</v>
      </c>
      <c r="D146" s="16">
        <f t="shared" si="2"/>
        <v>3061.8</v>
      </c>
      <c r="F146" s="10">
        <v>32143</v>
      </c>
      <c r="G146" s="16">
        <v>3061.8</v>
      </c>
    </row>
    <row r="147" spans="1:7" x14ac:dyDescent="0.35">
      <c r="A147" s="10">
        <v>32174</v>
      </c>
      <c r="B147" s="16">
        <v>3513.8</v>
      </c>
      <c r="C147" s="15">
        <v>416.4</v>
      </c>
      <c r="D147" s="16">
        <f t="shared" si="2"/>
        <v>3097.4</v>
      </c>
      <c r="F147" s="10">
        <v>32174</v>
      </c>
      <c r="G147" s="16">
        <v>3097.4</v>
      </c>
    </row>
    <row r="148" spans="1:7" x14ac:dyDescent="0.35">
      <c r="A148" s="10">
        <v>32203</v>
      </c>
      <c r="B148" s="16">
        <v>3517.1</v>
      </c>
      <c r="C148" s="15">
        <v>427.8</v>
      </c>
      <c r="D148" s="16">
        <f t="shared" si="2"/>
        <v>3089.2999999999997</v>
      </c>
      <c r="F148" s="10">
        <v>32203</v>
      </c>
      <c r="G148" s="16">
        <v>3089.2999999999997</v>
      </c>
    </row>
    <row r="149" spans="1:7" x14ac:dyDescent="0.35">
      <c r="A149" s="10">
        <v>32234</v>
      </c>
      <c r="B149" s="16">
        <v>3582.1</v>
      </c>
      <c r="C149" s="15">
        <v>438.6</v>
      </c>
      <c r="D149" s="16">
        <f t="shared" si="2"/>
        <v>3143.5</v>
      </c>
      <c r="F149" s="10">
        <v>32234</v>
      </c>
      <c r="G149" s="16">
        <v>3143.5</v>
      </c>
    </row>
    <row r="150" spans="1:7" x14ac:dyDescent="0.35">
      <c r="A150" s="10">
        <v>32264</v>
      </c>
      <c r="B150" s="16">
        <v>3793</v>
      </c>
      <c r="C150" s="15">
        <v>468.9</v>
      </c>
      <c r="D150" s="16">
        <f t="shared" si="2"/>
        <v>3324.1</v>
      </c>
      <c r="F150" s="10">
        <v>32264</v>
      </c>
      <c r="G150" s="16">
        <v>3324.1</v>
      </c>
    </row>
    <row r="151" spans="1:7" x14ac:dyDescent="0.35">
      <c r="A151" s="10">
        <v>32295</v>
      </c>
      <c r="B151" s="16">
        <v>3895</v>
      </c>
      <c r="C151" s="15">
        <v>473</v>
      </c>
      <c r="D151" s="16">
        <f t="shared" si="2"/>
        <v>3422</v>
      </c>
      <c r="F151" s="10">
        <v>32295</v>
      </c>
      <c r="G151" s="16">
        <v>3422</v>
      </c>
    </row>
    <row r="152" spans="1:7" x14ac:dyDescent="0.35">
      <c r="A152" s="10">
        <v>32325</v>
      </c>
      <c r="B152" s="16">
        <v>3994.7</v>
      </c>
      <c r="C152" s="15">
        <v>498.3</v>
      </c>
      <c r="D152" s="16">
        <f t="shared" si="2"/>
        <v>3496.3999999999996</v>
      </c>
      <c r="F152" s="10">
        <v>32325</v>
      </c>
      <c r="G152" s="16">
        <v>3496.3999999999996</v>
      </c>
    </row>
    <row r="153" spans="1:7" x14ac:dyDescent="0.35">
      <c r="A153" s="10">
        <v>32356</v>
      </c>
      <c r="B153" s="16">
        <v>4012.7</v>
      </c>
      <c r="C153" s="15">
        <v>495.2</v>
      </c>
      <c r="D153" s="16">
        <f t="shared" si="2"/>
        <v>3517.5</v>
      </c>
      <c r="F153" s="10">
        <v>32356</v>
      </c>
      <c r="G153" s="16">
        <v>3517.5</v>
      </c>
    </row>
    <row r="154" spans="1:7" x14ac:dyDescent="0.35">
      <c r="A154" s="10">
        <v>32387</v>
      </c>
      <c r="B154" s="16">
        <v>3887</v>
      </c>
      <c r="C154" s="15">
        <v>477.1</v>
      </c>
      <c r="D154" s="16">
        <f t="shared" si="2"/>
        <v>3409.9</v>
      </c>
      <c r="F154" s="10">
        <v>32387</v>
      </c>
      <c r="G154" s="16">
        <v>3409.9</v>
      </c>
    </row>
    <row r="155" spans="1:7" x14ac:dyDescent="0.35">
      <c r="A155" s="10">
        <v>32417</v>
      </c>
      <c r="B155" s="16">
        <v>3845.5</v>
      </c>
      <c r="C155" s="15">
        <v>455.8</v>
      </c>
      <c r="D155" s="16">
        <f t="shared" si="2"/>
        <v>3389.7</v>
      </c>
      <c r="F155" s="10">
        <v>32417</v>
      </c>
      <c r="G155" s="16">
        <v>3389.7</v>
      </c>
    </row>
    <row r="156" spans="1:7" x14ac:dyDescent="0.35">
      <c r="A156" s="10">
        <v>32448</v>
      </c>
      <c r="B156" s="16">
        <v>3763.4</v>
      </c>
      <c r="C156" s="15">
        <v>431.1</v>
      </c>
      <c r="D156" s="16">
        <f t="shared" si="2"/>
        <v>3332.3</v>
      </c>
      <c r="F156" s="10">
        <v>32448</v>
      </c>
      <c r="G156" s="16">
        <v>3332.3</v>
      </c>
    </row>
    <row r="157" spans="1:7" x14ac:dyDescent="0.35">
      <c r="A157" s="10">
        <v>32478</v>
      </c>
      <c r="B157" s="16">
        <v>3677.8</v>
      </c>
      <c r="C157" s="15">
        <v>414.9</v>
      </c>
      <c r="D157" s="16">
        <f t="shared" si="2"/>
        <v>3262.9</v>
      </c>
      <c r="F157" s="10">
        <v>32478</v>
      </c>
      <c r="G157" s="16">
        <v>3262.9</v>
      </c>
    </row>
    <row r="158" spans="1:7" x14ac:dyDescent="0.35">
      <c r="A158" s="10">
        <v>32509</v>
      </c>
      <c r="B158" s="16">
        <v>3597.8</v>
      </c>
      <c r="C158" s="15">
        <v>409.5</v>
      </c>
      <c r="D158" s="16">
        <f t="shared" si="2"/>
        <v>3188.3</v>
      </c>
      <c r="F158" s="10">
        <v>32509</v>
      </c>
      <c r="G158" s="16">
        <v>3188.3</v>
      </c>
    </row>
    <row r="159" spans="1:7" x14ac:dyDescent="0.35">
      <c r="A159" s="10">
        <v>32540</v>
      </c>
      <c r="B159" s="16">
        <v>3597</v>
      </c>
      <c r="C159" s="15">
        <v>406.6</v>
      </c>
      <c r="D159" s="16">
        <f t="shared" si="2"/>
        <v>3190.4</v>
      </c>
      <c r="F159" s="10">
        <v>32540</v>
      </c>
      <c r="G159" s="16">
        <v>3190.4</v>
      </c>
    </row>
    <row r="160" spans="1:7" x14ac:dyDescent="0.35">
      <c r="A160" s="10">
        <v>32568</v>
      </c>
      <c r="B160" s="16">
        <v>3609.5</v>
      </c>
      <c r="C160" s="15">
        <v>415.7</v>
      </c>
      <c r="D160" s="16">
        <f t="shared" si="2"/>
        <v>3193.8</v>
      </c>
      <c r="F160" s="10">
        <v>32568</v>
      </c>
      <c r="G160" s="16">
        <v>3193.8</v>
      </c>
    </row>
    <row r="161" spans="1:7" x14ac:dyDescent="0.35">
      <c r="A161" s="10">
        <v>32599</v>
      </c>
      <c r="B161" s="16">
        <v>3671.1</v>
      </c>
      <c r="C161" s="15">
        <v>430.7</v>
      </c>
      <c r="D161" s="16">
        <f t="shared" si="2"/>
        <v>3240.4</v>
      </c>
      <c r="F161" s="10">
        <v>32599</v>
      </c>
      <c r="G161" s="16">
        <v>3240.4</v>
      </c>
    </row>
    <row r="162" spans="1:7" x14ac:dyDescent="0.35">
      <c r="A162" s="10">
        <v>32629</v>
      </c>
      <c r="B162" s="16">
        <v>3884.1</v>
      </c>
      <c r="C162" s="15">
        <v>467</v>
      </c>
      <c r="D162" s="16">
        <f t="shared" si="2"/>
        <v>3417.1</v>
      </c>
      <c r="F162" s="10">
        <v>32629</v>
      </c>
      <c r="G162" s="16">
        <v>3417.1</v>
      </c>
    </row>
    <row r="163" spans="1:7" x14ac:dyDescent="0.35">
      <c r="A163" s="10">
        <v>32660</v>
      </c>
      <c r="B163" s="16">
        <v>3984.4</v>
      </c>
      <c r="C163" s="15">
        <v>465.7</v>
      </c>
      <c r="D163" s="16">
        <f t="shared" si="2"/>
        <v>3518.7000000000003</v>
      </c>
      <c r="F163" s="10">
        <v>32660</v>
      </c>
      <c r="G163" s="16">
        <v>3518.7000000000003</v>
      </c>
    </row>
    <row r="164" spans="1:7" x14ac:dyDescent="0.35">
      <c r="A164" s="10">
        <v>32690</v>
      </c>
      <c r="B164" s="16">
        <v>4074.1</v>
      </c>
      <c r="C164" s="15">
        <v>487.9</v>
      </c>
      <c r="D164" s="16">
        <f t="shared" si="2"/>
        <v>3586.2</v>
      </c>
      <c r="F164" s="10">
        <v>32690</v>
      </c>
      <c r="G164" s="16">
        <v>3586.2</v>
      </c>
    </row>
    <row r="165" spans="1:7" x14ac:dyDescent="0.35">
      <c r="A165" s="10">
        <v>32721</v>
      </c>
      <c r="B165" s="16">
        <v>4105.1000000000004</v>
      </c>
      <c r="C165" s="15">
        <v>494.8</v>
      </c>
      <c r="D165" s="16">
        <f t="shared" si="2"/>
        <v>3610.3</v>
      </c>
      <c r="F165" s="10">
        <v>32721</v>
      </c>
      <c r="G165" s="16">
        <v>3610.3</v>
      </c>
    </row>
    <row r="166" spans="1:7" x14ac:dyDescent="0.35">
      <c r="A166" s="10">
        <v>32752</v>
      </c>
      <c r="B166" s="16">
        <v>3943</v>
      </c>
      <c r="C166" s="15">
        <v>473.6</v>
      </c>
      <c r="D166" s="16">
        <f t="shared" si="2"/>
        <v>3469.4</v>
      </c>
      <c r="F166" s="10">
        <v>32752</v>
      </c>
      <c r="G166" s="16">
        <v>3469.4</v>
      </c>
    </row>
    <row r="167" spans="1:7" x14ac:dyDescent="0.35">
      <c r="A167" s="10">
        <v>32782</v>
      </c>
      <c r="B167" s="16">
        <v>3897.6</v>
      </c>
      <c r="C167" s="15">
        <v>442.9</v>
      </c>
      <c r="D167" s="16">
        <f t="shared" si="2"/>
        <v>3454.7</v>
      </c>
      <c r="F167" s="10">
        <v>32782</v>
      </c>
      <c r="G167" s="16">
        <v>3454.7</v>
      </c>
    </row>
    <row r="168" spans="1:7" x14ac:dyDescent="0.35">
      <c r="A168" s="10">
        <v>32813</v>
      </c>
      <c r="B168" s="16">
        <v>3794.4</v>
      </c>
      <c r="C168" s="15">
        <v>417.8</v>
      </c>
      <c r="D168" s="16">
        <f t="shared" si="2"/>
        <v>3376.6</v>
      </c>
      <c r="F168" s="10">
        <v>32813</v>
      </c>
      <c r="G168" s="16">
        <v>3376.6</v>
      </c>
    </row>
    <row r="169" spans="1:7" x14ac:dyDescent="0.35">
      <c r="A169" s="10">
        <v>32843</v>
      </c>
      <c r="B169" s="16">
        <v>3690</v>
      </c>
      <c r="C169" s="15">
        <v>402.9</v>
      </c>
      <c r="D169" s="16">
        <f t="shared" si="2"/>
        <v>3287.1</v>
      </c>
      <c r="F169" s="10">
        <v>32843</v>
      </c>
      <c r="G169" s="16">
        <v>3287.1</v>
      </c>
    </row>
    <row r="170" spans="1:7" x14ac:dyDescent="0.35">
      <c r="A170" s="10">
        <v>32874</v>
      </c>
      <c r="B170" s="16">
        <v>3582.3</v>
      </c>
      <c r="C170" s="15">
        <v>402.9</v>
      </c>
      <c r="D170" s="16">
        <f t="shared" si="2"/>
        <v>3179.4</v>
      </c>
      <c r="F170" s="10">
        <v>32874</v>
      </c>
      <c r="G170" s="16">
        <v>3179.4</v>
      </c>
    </row>
    <row r="171" spans="1:7" x14ac:dyDescent="0.35">
      <c r="A171" s="10">
        <v>32905</v>
      </c>
      <c r="B171" s="16">
        <v>3602</v>
      </c>
      <c r="C171" s="15">
        <v>402.8</v>
      </c>
      <c r="D171" s="16">
        <f t="shared" si="2"/>
        <v>3199.2</v>
      </c>
      <c r="F171" s="10">
        <v>32905</v>
      </c>
      <c r="G171" s="16">
        <v>3199.2</v>
      </c>
    </row>
    <row r="172" spans="1:7" x14ac:dyDescent="0.35">
      <c r="A172" s="10">
        <v>32933</v>
      </c>
      <c r="B172" s="16">
        <v>3599.5</v>
      </c>
      <c r="C172" s="15">
        <v>410.2</v>
      </c>
      <c r="D172" s="16">
        <f t="shared" si="2"/>
        <v>3189.3</v>
      </c>
      <c r="F172" s="10">
        <v>32933</v>
      </c>
      <c r="G172" s="16">
        <v>3189.3</v>
      </c>
    </row>
    <row r="173" spans="1:7" x14ac:dyDescent="0.35">
      <c r="A173" s="10">
        <v>32964</v>
      </c>
      <c r="B173" s="16">
        <v>3659.8</v>
      </c>
      <c r="C173" s="15">
        <v>430.7</v>
      </c>
      <c r="D173" s="16">
        <f t="shared" si="2"/>
        <v>3229.1000000000004</v>
      </c>
      <c r="F173" s="10">
        <v>32964</v>
      </c>
      <c r="G173" s="16">
        <v>3229.1000000000004</v>
      </c>
    </row>
    <row r="174" spans="1:7" x14ac:dyDescent="0.35">
      <c r="A174" s="10">
        <v>32994</v>
      </c>
      <c r="B174" s="16">
        <v>3819.3</v>
      </c>
      <c r="C174" s="15">
        <v>455.6</v>
      </c>
      <c r="D174" s="16">
        <f t="shared" si="2"/>
        <v>3363.7000000000003</v>
      </c>
      <c r="F174" s="10">
        <v>32994</v>
      </c>
      <c r="G174" s="16">
        <v>3363.7000000000003</v>
      </c>
    </row>
    <row r="175" spans="1:7" x14ac:dyDescent="0.35">
      <c r="A175" s="10">
        <v>33025</v>
      </c>
      <c r="B175" s="16">
        <v>3933.3</v>
      </c>
      <c r="C175" s="15">
        <v>459.3</v>
      </c>
      <c r="D175" s="16">
        <f t="shared" si="2"/>
        <v>3474</v>
      </c>
      <c r="F175" s="10">
        <v>33025</v>
      </c>
      <c r="G175" s="16">
        <v>3474</v>
      </c>
    </row>
    <row r="176" spans="1:7" x14ac:dyDescent="0.35">
      <c r="A176" s="10">
        <v>33055</v>
      </c>
      <c r="B176" s="16">
        <v>4012.2</v>
      </c>
      <c r="C176" s="15">
        <v>485.6</v>
      </c>
      <c r="D176" s="16">
        <f t="shared" si="2"/>
        <v>3526.6</v>
      </c>
      <c r="F176" s="10">
        <v>33055</v>
      </c>
      <c r="G176" s="16">
        <v>3526.6</v>
      </c>
    </row>
    <row r="177" spans="1:7" x14ac:dyDescent="0.35">
      <c r="A177" s="10">
        <v>33086</v>
      </c>
      <c r="B177" s="16">
        <v>4023</v>
      </c>
      <c r="C177" s="15">
        <v>492.5</v>
      </c>
      <c r="D177" s="16">
        <f t="shared" si="2"/>
        <v>3530.5</v>
      </c>
      <c r="F177" s="10">
        <v>33086</v>
      </c>
      <c r="G177" s="16">
        <v>3530.5</v>
      </c>
    </row>
    <row r="178" spans="1:7" x14ac:dyDescent="0.35">
      <c r="A178" s="10">
        <v>33117</v>
      </c>
      <c r="B178" s="16">
        <v>3857.2</v>
      </c>
      <c r="C178" s="15">
        <v>462.7</v>
      </c>
      <c r="D178" s="16">
        <f t="shared" si="2"/>
        <v>3394.5</v>
      </c>
      <c r="F178" s="10">
        <v>33117</v>
      </c>
      <c r="G178" s="16">
        <v>3394.5</v>
      </c>
    </row>
    <row r="179" spans="1:7" x14ac:dyDescent="0.35">
      <c r="A179" s="10">
        <v>33147</v>
      </c>
      <c r="B179" s="16">
        <v>3780.7</v>
      </c>
      <c r="C179" s="15">
        <v>440.5</v>
      </c>
      <c r="D179" s="16">
        <f t="shared" si="2"/>
        <v>3340.2</v>
      </c>
      <c r="F179" s="10">
        <v>33147</v>
      </c>
      <c r="G179" s="16">
        <v>3340.2</v>
      </c>
    </row>
    <row r="180" spans="1:7" x14ac:dyDescent="0.35">
      <c r="A180" s="10">
        <v>33178</v>
      </c>
      <c r="B180" s="16">
        <v>3617.9</v>
      </c>
      <c r="C180" s="15">
        <v>417.5</v>
      </c>
      <c r="D180" s="16">
        <f t="shared" si="2"/>
        <v>3200.4</v>
      </c>
      <c r="F180" s="10">
        <v>33178</v>
      </c>
      <c r="G180" s="16">
        <v>3200.4</v>
      </c>
    </row>
    <row r="181" spans="1:7" x14ac:dyDescent="0.35">
      <c r="A181" s="10">
        <v>33208</v>
      </c>
      <c r="B181" s="16">
        <v>3500.6</v>
      </c>
      <c r="C181" s="15">
        <v>407.9</v>
      </c>
      <c r="D181" s="16">
        <f t="shared" si="2"/>
        <v>3092.7</v>
      </c>
      <c r="F181" s="10">
        <v>33208</v>
      </c>
      <c r="G181" s="16">
        <v>3092.7</v>
      </c>
    </row>
    <row r="182" spans="1:7" x14ac:dyDescent="0.35">
      <c r="A182" s="10">
        <v>33239</v>
      </c>
      <c r="B182" s="16">
        <v>3364.7</v>
      </c>
      <c r="C182" s="15">
        <v>404</v>
      </c>
      <c r="D182" s="16">
        <f t="shared" si="2"/>
        <v>2960.7</v>
      </c>
      <c r="F182" s="10">
        <v>33239</v>
      </c>
      <c r="G182" s="16">
        <v>2960.7</v>
      </c>
    </row>
    <row r="183" spans="1:7" x14ac:dyDescent="0.35">
      <c r="A183" s="10">
        <v>33270</v>
      </c>
      <c r="B183" s="16">
        <v>3323.8</v>
      </c>
      <c r="C183" s="15">
        <v>405.7</v>
      </c>
      <c r="D183" s="16">
        <f t="shared" si="2"/>
        <v>2918.1000000000004</v>
      </c>
      <c r="F183" s="10">
        <v>33270</v>
      </c>
      <c r="G183" s="16">
        <v>2918.1000000000004</v>
      </c>
    </row>
    <row r="184" spans="1:7" x14ac:dyDescent="0.35">
      <c r="A184" s="10">
        <v>33298</v>
      </c>
      <c r="B184" s="16">
        <v>3309.4</v>
      </c>
      <c r="C184" s="15">
        <v>414.2</v>
      </c>
      <c r="D184" s="16">
        <f t="shared" si="2"/>
        <v>2895.2000000000003</v>
      </c>
      <c r="F184" s="10">
        <v>33298</v>
      </c>
      <c r="G184" s="16">
        <v>2895.2000000000003</v>
      </c>
    </row>
    <row r="185" spans="1:7" x14ac:dyDescent="0.35">
      <c r="A185" s="10">
        <v>33329</v>
      </c>
      <c r="B185" s="16">
        <v>3377.5</v>
      </c>
      <c r="C185" s="15">
        <v>440.6</v>
      </c>
      <c r="D185" s="16">
        <f t="shared" si="2"/>
        <v>2936.9</v>
      </c>
      <c r="F185" s="10">
        <v>33329</v>
      </c>
      <c r="G185" s="16">
        <v>2936.9</v>
      </c>
    </row>
    <row r="186" spans="1:7" x14ac:dyDescent="0.35">
      <c r="A186" s="10">
        <v>33359</v>
      </c>
      <c r="B186" s="16">
        <v>3598.8</v>
      </c>
      <c r="C186" s="15">
        <v>476</v>
      </c>
      <c r="D186" s="16">
        <f t="shared" si="2"/>
        <v>3122.8</v>
      </c>
      <c r="F186" s="10">
        <v>33359</v>
      </c>
      <c r="G186" s="16">
        <v>3122.8</v>
      </c>
    </row>
    <row r="187" spans="1:7" x14ac:dyDescent="0.35">
      <c r="A187" s="10">
        <v>33390</v>
      </c>
      <c r="B187" s="16">
        <v>3696.5</v>
      </c>
      <c r="C187" s="15">
        <v>475.3</v>
      </c>
      <c r="D187" s="16">
        <f t="shared" si="2"/>
        <v>3221.2</v>
      </c>
      <c r="F187" s="10">
        <v>33390</v>
      </c>
      <c r="G187" s="16">
        <v>3221.2</v>
      </c>
    </row>
    <row r="188" spans="1:7" x14ac:dyDescent="0.35">
      <c r="A188" s="10">
        <v>33420</v>
      </c>
      <c r="B188" s="16">
        <v>3766.4</v>
      </c>
      <c r="C188" s="15">
        <v>496.5</v>
      </c>
      <c r="D188" s="16">
        <f t="shared" si="2"/>
        <v>3269.9</v>
      </c>
      <c r="F188" s="10">
        <v>33420</v>
      </c>
      <c r="G188" s="16">
        <v>3269.9</v>
      </c>
    </row>
    <row r="189" spans="1:7" x14ac:dyDescent="0.35">
      <c r="A189" s="10">
        <v>33451</v>
      </c>
      <c r="B189" s="16">
        <v>3759</v>
      </c>
      <c r="C189" s="15">
        <v>501.4</v>
      </c>
      <c r="D189" s="16">
        <f t="shared" si="2"/>
        <v>3257.6</v>
      </c>
      <c r="F189" s="10">
        <v>33451</v>
      </c>
      <c r="G189" s="16">
        <v>3257.6</v>
      </c>
    </row>
    <row r="190" spans="1:7" x14ac:dyDescent="0.35">
      <c r="A190" s="10">
        <v>33482</v>
      </c>
      <c r="B190" s="16">
        <v>3650.7</v>
      </c>
      <c r="C190" s="15">
        <v>479.2</v>
      </c>
      <c r="D190" s="16">
        <f t="shared" si="2"/>
        <v>3171.5</v>
      </c>
      <c r="F190" s="10">
        <v>33482</v>
      </c>
      <c r="G190" s="16">
        <v>3171.5</v>
      </c>
    </row>
    <row r="191" spans="1:7" x14ac:dyDescent="0.35">
      <c r="A191" s="10">
        <v>33512</v>
      </c>
      <c r="B191" s="16">
        <v>3585.2</v>
      </c>
      <c r="C191" s="15">
        <v>455.7</v>
      </c>
      <c r="D191" s="16">
        <f t="shared" si="2"/>
        <v>3129.5</v>
      </c>
      <c r="F191" s="10">
        <v>33512</v>
      </c>
      <c r="G191" s="16">
        <v>3129.5</v>
      </c>
    </row>
    <row r="192" spans="1:7" x14ac:dyDescent="0.35">
      <c r="A192" s="10">
        <v>33543</v>
      </c>
      <c r="B192" s="16">
        <v>3451.1</v>
      </c>
      <c r="C192" s="15">
        <v>426.4</v>
      </c>
      <c r="D192" s="16">
        <f t="shared" si="2"/>
        <v>3024.7</v>
      </c>
      <c r="F192" s="10">
        <v>33543</v>
      </c>
      <c r="G192" s="16">
        <v>3024.7</v>
      </c>
    </row>
    <row r="193" spans="1:7" x14ac:dyDescent="0.35">
      <c r="A193" s="10">
        <v>33573</v>
      </c>
      <c r="B193" s="16">
        <v>3343</v>
      </c>
      <c r="C193" s="15">
        <v>411.6</v>
      </c>
      <c r="D193" s="16">
        <f t="shared" si="2"/>
        <v>2931.4</v>
      </c>
      <c r="F193" s="10">
        <v>33573</v>
      </c>
      <c r="G193" s="16">
        <v>2931.4</v>
      </c>
    </row>
    <row r="194" spans="1:7" x14ac:dyDescent="0.35">
      <c r="A194" s="10">
        <v>33604</v>
      </c>
      <c r="B194" s="16">
        <v>3218.1</v>
      </c>
      <c r="C194" s="15">
        <v>403.7</v>
      </c>
      <c r="D194" s="16">
        <f t="shared" si="2"/>
        <v>2814.4</v>
      </c>
      <c r="F194" s="10">
        <v>33604</v>
      </c>
      <c r="G194" s="16">
        <v>2814.4</v>
      </c>
    </row>
    <row r="195" spans="1:7" x14ac:dyDescent="0.35">
      <c r="A195" s="10">
        <v>33635</v>
      </c>
      <c r="B195" s="16">
        <v>3215.3</v>
      </c>
      <c r="C195" s="15">
        <v>407.5</v>
      </c>
      <c r="D195" s="16">
        <f t="shared" ref="D195:D258" si="3">B195-C195</f>
        <v>2807.8</v>
      </c>
      <c r="F195" s="10">
        <v>33635</v>
      </c>
      <c r="G195" s="16">
        <v>2807.8</v>
      </c>
    </row>
    <row r="196" spans="1:7" x14ac:dyDescent="0.35">
      <c r="A196" s="10">
        <v>33664</v>
      </c>
      <c r="B196" s="16">
        <v>3199.8</v>
      </c>
      <c r="C196" s="15">
        <v>412.1</v>
      </c>
      <c r="D196" s="16">
        <f t="shared" si="3"/>
        <v>2787.7000000000003</v>
      </c>
      <c r="F196" s="10">
        <v>33664</v>
      </c>
      <c r="G196" s="16">
        <v>2787.7000000000003</v>
      </c>
    </row>
    <row r="197" spans="1:7" x14ac:dyDescent="0.35">
      <c r="A197" s="10">
        <v>33695</v>
      </c>
      <c r="B197" s="16">
        <v>3260.8</v>
      </c>
      <c r="C197" s="15">
        <v>428.4</v>
      </c>
      <c r="D197" s="16">
        <f t="shared" si="3"/>
        <v>2832.4</v>
      </c>
      <c r="F197" s="10">
        <v>33695</v>
      </c>
      <c r="G197" s="16">
        <v>2832.4</v>
      </c>
    </row>
    <row r="198" spans="1:7" x14ac:dyDescent="0.35">
      <c r="A198" s="10">
        <v>33725</v>
      </c>
      <c r="B198" s="16">
        <v>3438.8</v>
      </c>
      <c r="C198" s="15">
        <v>464.3</v>
      </c>
      <c r="D198" s="16">
        <f t="shared" si="3"/>
        <v>2974.5</v>
      </c>
      <c r="F198" s="10">
        <v>33725</v>
      </c>
      <c r="G198" s="16">
        <v>2974.5</v>
      </c>
    </row>
    <row r="199" spans="1:7" x14ac:dyDescent="0.35">
      <c r="A199" s="10">
        <v>33756</v>
      </c>
      <c r="B199" s="16">
        <v>3573.3</v>
      </c>
      <c r="C199" s="15">
        <v>463</v>
      </c>
      <c r="D199" s="16">
        <f t="shared" si="3"/>
        <v>3110.3</v>
      </c>
      <c r="F199" s="10">
        <v>33756</v>
      </c>
      <c r="G199" s="16">
        <v>3110.3</v>
      </c>
    </row>
    <row r="200" spans="1:7" x14ac:dyDescent="0.35">
      <c r="A200" s="10">
        <v>33786</v>
      </c>
      <c r="B200" s="16">
        <v>3641.7</v>
      </c>
      <c r="C200" s="15">
        <v>480</v>
      </c>
      <c r="D200" s="16">
        <f t="shared" si="3"/>
        <v>3161.7</v>
      </c>
      <c r="F200" s="10">
        <v>33786</v>
      </c>
      <c r="G200" s="16">
        <v>3161.7</v>
      </c>
    </row>
    <row r="201" spans="1:7" x14ac:dyDescent="0.35">
      <c r="A201" s="10">
        <v>33817</v>
      </c>
      <c r="B201" s="16">
        <v>3631.2</v>
      </c>
      <c r="C201" s="15">
        <v>486.8</v>
      </c>
      <c r="D201" s="16">
        <f t="shared" si="3"/>
        <v>3144.3999999999996</v>
      </c>
      <c r="F201" s="10">
        <v>33817</v>
      </c>
      <c r="G201" s="16">
        <v>3144.3999999999996</v>
      </c>
    </row>
    <row r="202" spans="1:7" x14ac:dyDescent="0.35">
      <c r="A202" s="10">
        <v>33848</v>
      </c>
      <c r="B202" s="16">
        <v>3504.4</v>
      </c>
      <c r="C202" s="15">
        <v>465.8</v>
      </c>
      <c r="D202" s="16">
        <f t="shared" si="3"/>
        <v>3038.6</v>
      </c>
      <c r="F202" s="10">
        <v>33848</v>
      </c>
      <c r="G202" s="16">
        <v>3038.6</v>
      </c>
    </row>
    <row r="203" spans="1:7" x14ac:dyDescent="0.35">
      <c r="A203" s="10">
        <v>33878</v>
      </c>
      <c r="B203" s="16">
        <v>3442.2</v>
      </c>
      <c r="C203" s="15">
        <v>444.7</v>
      </c>
      <c r="D203" s="16">
        <f t="shared" si="3"/>
        <v>2997.5</v>
      </c>
      <c r="F203" s="10">
        <v>33878</v>
      </c>
      <c r="G203" s="16">
        <v>2997.5</v>
      </c>
    </row>
    <row r="204" spans="1:7" x14ac:dyDescent="0.35">
      <c r="A204" s="10">
        <v>33909</v>
      </c>
      <c r="B204" s="16">
        <v>3332.6</v>
      </c>
      <c r="C204" s="15">
        <v>420.5</v>
      </c>
      <c r="D204" s="16">
        <f t="shared" si="3"/>
        <v>2912.1</v>
      </c>
      <c r="F204" s="10">
        <v>33909</v>
      </c>
      <c r="G204" s="16">
        <v>2912.1</v>
      </c>
    </row>
    <row r="205" spans="1:7" x14ac:dyDescent="0.35">
      <c r="A205" s="10">
        <v>33939</v>
      </c>
      <c r="B205" s="16">
        <v>3229.2</v>
      </c>
      <c r="C205" s="15">
        <v>395.8</v>
      </c>
      <c r="D205" s="16">
        <f t="shared" si="3"/>
        <v>2833.3999999999996</v>
      </c>
      <c r="F205" s="10">
        <v>33939</v>
      </c>
      <c r="G205" s="16">
        <v>2833.3999999999996</v>
      </c>
    </row>
    <row r="206" spans="1:7" x14ac:dyDescent="0.35">
      <c r="A206" s="10">
        <v>33970</v>
      </c>
      <c r="B206" s="16">
        <v>3114.2</v>
      </c>
      <c r="C206" s="15">
        <v>394.5</v>
      </c>
      <c r="D206" s="16">
        <f t="shared" si="3"/>
        <v>2719.7</v>
      </c>
      <c r="F206" s="10">
        <v>33970</v>
      </c>
      <c r="G206" s="16">
        <v>2719.7</v>
      </c>
    </row>
    <row r="207" spans="1:7" x14ac:dyDescent="0.35">
      <c r="A207" s="10">
        <v>34001</v>
      </c>
      <c r="B207" s="16">
        <v>3132.7</v>
      </c>
      <c r="C207" s="15">
        <v>399.2</v>
      </c>
      <c r="D207" s="16">
        <f t="shared" si="3"/>
        <v>2733.5</v>
      </c>
      <c r="F207" s="10">
        <v>34001</v>
      </c>
      <c r="G207" s="16">
        <v>2733.5</v>
      </c>
    </row>
    <row r="208" spans="1:7" x14ac:dyDescent="0.35">
      <c r="A208" s="10">
        <v>34029</v>
      </c>
      <c r="B208" s="16">
        <v>3142.2</v>
      </c>
      <c r="C208" s="15">
        <v>405.7</v>
      </c>
      <c r="D208" s="16">
        <f t="shared" si="3"/>
        <v>2736.5</v>
      </c>
      <c r="F208" s="10">
        <v>34029</v>
      </c>
      <c r="G208" s="16">
        <v>2736.5</v>
      </c>
    </row>
    <row r="209" spans="1:7" x14ac:dyDescent="0.35">
      <c r="A209" s="10">
        <v>34060</v>
      </c>
      <c r="B209" s="16">
        <v>3175.5</v>
      </c>
      <c r="C209" s="15">
        <v>426</v>
      </c>
      <c r="D209" s="16">
        <f t="shared" si="3"/>
        <v>2749.5</v>
      </c>
      <c r="F209" s="10">
        <v>34060</v>
      </c>
      <c r="G209" s="16">
        <v>2749.5</v>
      </c>
    </row>
    <row r="210" spans="1:7" x14ac:dyDescent="0.35">
      <c r="A210" s="10">
        <v>34090</v>
      </c>
      <c r="B210" s="16">
        <v>3356.8</v>
      </c>
      <c r="C210" s="15">
        <v>471</v>
      </c>
      <c r="D210" s="16">
        <f t="shared" si="3"/>
        <v>2885.8</v>
      </c>
      <c r="F210" s="10">
        <v>34090</v>
      </c>
      <c r="G210" s="16">
        <v>2885.8</v>
      </c>
    </row>
    <row r="211" spans="1:7" x14ac:dyDescent="0.35">
      <c r="A211" s="10">
        <v>34121</v>
      </c>
      <c r="B211" s="16">
        <v>3497.3</v>
      </c>
      <c r="C211" s="15">
        <v>473.5</v>
      </c>
      <c r="D211" s="16">
        <f t="shared" si="3"/>
        <v>3023.8</v>
      </c>
      <c r="F211" s="10">
        <v>34121</v>
      </c>
      <c r="G211" s="16">
        <v>3023.8</v>
      </c>
    </row>
    <row r="212" spans="1:7" x14ac:dyDescent="0.35">
      <c r="A212" s="10">
        <v>34151</v>
      </c>
      <c r="B212" s="16">
        <v>3570.8</v>
      </c>
      <c r="C212" s="15">
        <v>502.6</v>
      </c>
      <c r="D212" s="16">
        <f t="shared" si="3"/>
        <v>3068.2000000000003</v>
      </c>
      <c r="F212" s="10">
        <v>34151</v>
      </c>
      <c r="G212" s="16">
        <v>3068.2000000000003</v>
      </c>
    </row>
    <row r="213" spans="1:7" x14ac:dyDescent="0.35">
      <c r="A213" s="10">
        <v>34182</v>
      </c>
      <c r="B213" s="16">
        <v>3547.1</v>
      </c>
      <c r="C213" s="15">
        <v>500.6</v>
      </c>
      <c r="D213" s="16">
        <f t="shared" si="3"/>
        <v>3046.5</v>
      </c>
      <c r="F213" s="10">
        <v>34182</v>
      </c>
      <c r="G213" s="16">
        <v>3046.5</v>
      </c>
    </row>
    <row r="214" spans="1:7" x14ac:dyDescent="0.35">
      <c r="A214" s="10">
        <v>34213</v>
      </c>
      <c r="B214" s="16">
        <v>3434.7</v>
      </c>
      <c r="C214" s="15">
        <v>471.8</v>
      </c>
      <c r="D214" s="16">
        <f t="shared" si="3"/>
        <v>2962.8999999999996</v>
      </c>
      <c r="F214" s="10">
        <v>34213</v>
      </c>
      <c r="G214" s="16">
        <v>2962.8999999999996</v>
      </c>
    </row>
    <row r="215" spans="1:7" x14ac:dyDescent="0.35">
      <c r="A215" s="10">
        <v>34243</v>
      </c>
      <c r="B215" s="16">
        <v>3401.2</v>
      </c>
      <c r="C215" s="15">
        <v>462.4</v>
      </c>
      <c r="D215" s="16">
        <f t="shared" si="3"/>
        <v>2938.7999999999997</v>
      </c>
      <c r="F215" s="10">
        <v>34243</v>
      </c>
      <c r="G215" s="16">
        <v>2938.7999999999997</v>
      </c>
    </row>
    <row r="216" spans="1:7" x14ac:dyDescent="0.35">
      <c r="A216" s="10">
        <v>34274</v>
      </c>
      <c r="B216" s="16">
        <v>3329.4</v>
      </c>
      <c r="C216" s="15">
        <v>433.8</v>
      </c>
      <c r="D216" s="16">
        <f t="shared" si="3"/>
        <v>2895.6</v>
      </c>
      <c r="F216" s="10">
        <v>34274</v>
      </c>
      <c r="G216" s="16">
        <v>2895.6</v>
      </c>
    </row>
    <row r="217" spans="1:7" x14ac:dyDescent="0.35">
      <c r="A217" s="10">
        <v>34304</v>
      </c>
      <c r="B217" s="16">
        <v>3200.1</v>
      </c>
      <c r="C217" s="15">
        <v>404.9</v>
      </c>
      <c r="D217" s="16">
        <f t="shared" si="3"/>
        <v>2795.2</v>
      </c>
      <c r="F217" s="10">
        <v>34304</v>
      </c>
      <c r="G217" s="16">
        <v>2795.2</v>
      </c>
    </row>
    <row r="218" spans="1:7" x14ac:dyDescent="0.35">
      <c r="A218" s="10">
        <v>34335</v>
      </c>
      <c r="B218" s="16">
        <v>3060.1</v>
      </c>
      <c r="C218" s="15">
        <v>393.7</v>
      </c>
      <c r="D218" s="16">
        <f t="shared" si="3"/>
        <v>2666.4</v>
      </c>
      <c r="F218" s="10">
        <v>34335</v>
      </c>
      <c r="G218" s="16">
        <v>2666.4</v>
      </c>
    </row>
    <row r="219" spans="1:7" x14ac:dyDescent="0.35">
      <c r="A219" s="10">
        <v>34366</v>
      </c>
      <c r="B219" s="16">
        <v>3088.8</v>
      </c>
      <c r="C219" s="15">
        <v>398.6</v>
      </c>
      <c r="D219" s="16">
        <f t="shared" si="3"/>
        <v>2690.2000000000003</v>
      </c>
      <c r="F219" s="10">
        <v>34366</v>
      </c>
      <c r="G219" s="16">
        <v>2690.2000000000003</v>
      </c>
    </row>
    <row r="220" spans="1:7" x14ac:dyDescent="0.35">
      <c r="A220" s="10">
        <v>34394</v>
      </c>
      <c r="B220" s="16">
        <v>3140.9</v>
      </c>
      <c r="C220" s="15">
        <v>405.2</v>
      </c>
      <c r="D220" s="16">
        <f t="shared" si="3"/>
        <v>2735.7000000000003</v>
      </c>
      <c r="F220" s="10">
        <v>34394</v>
      </c>
      <c r="G220" s="16">
        <v>2735.7000000000003</v>
      </c>
    </row>
    <row r="221" spans="1:7" x14ac:dyDescent="0.35">
      <c r="A221" s="10">
        <v>34425</v>
      </c>
      <c r="B221" s="16">
        <v>3221.5</v>
      </c>
      <c r="C221" s="15">
        <v>427.8</v>
      </c>
      <c r="D221" s="16">
        <f t="shared" si="3"/>
        <v>2793.7</v>
      </c>
      <c r="F221" s="10">
        <v>34425</v>
      </c>
      <c r="G221" s="16">
        <v>2793.7</v>
      </c>
    </row>
    <row r="222" spans="1:7" x14ac:dyDescent="0.35">
      <c r="A222" s="10">
        <v>34455</v>
      </c>
      <c r="B222" s="16">
        <v>3443.7</v>
      </c>
      <c r="C222" s="15">
        <v>465.3</v>
      </c>
      <c r="D222" s="16">
        <f t="shared" si="3"/>
        <v>2978.3999999999996</v>
      </c>
      <c r="F222" s="10">
        <v>34455</v>
      </c>
      <c r="G222" s="16">
        <v>2978.3999999999996</v>
      </c>
    </row>
    <row r="223" spans="1:7" x14ac:dyDescent="0.35">
      <c r="A223" s="10">
        <v>34486</v>
      </c>
      <c r="B223" s="16">
        <v>3569.6</v>
      </c>
      <c r="C223" s="15">
        <v>463.7</v>
      </c>
      <c r="D223" s="16">
        <f t="shared" si="3"/>
        <v>3105.9</v>
      </c>
      <c r="F223" s="10">
        <v>34486</v>
      </c>
      <c r="G223" s="16">
        <v>3105.9</v>
      </c>
    </row>
    <row r="224" spans="1:7" x14ac:dyDescent="0.35">
      <c r="A224" s="10">
        <v>34516</v>
      </c>
      <c r="B224" s="16">
        <v>3651.8</v>
      </c>
      <c r="C224" s="15">
        <v>483.1</v>
      </c>
      <c r="D224" s="16">
        <f t="shared" si="3"/>
        <v>3168.7000000000003</v>
      </c>
      <c r="F224" s="10">
        <v>34516</v>
      </c>
      <c r="G224" s="16">
        <v>3168.7000000000003</v>
      </c>
    </row>
    <row r="225" spans="1:7" x14ac:dyDescent="0.35">
      <c r="A225" s="10">
        <v>34547</v>
      </c>
      <c r="B225" s="16">
        <v>3644.6</v>
      </c>
      <c r="C225" s="15">
        <v>478.2</v>
      </c>
      <c r="D225" s="16">
        <f t="shared" si="3"/>
        <v>3166.4</v>
      </c>
      <c r="F225" s="10">
        <v>34547</v>
      </c>
      <c r="G225" s="16">
        <v>3166.4</v>
      </c>
    </row>
    <row r="226" spans="1:7" x14ac:dyDescent="0.35">
      <c r="A226" s="10">
        <v>34578</v>
      </c>
      <c r="B226" s="16">
        <v>3573.5</v>
      </c>
      <c r="C226" s="15">
        <v>464.7</v>
      </c>
      <c r="D226" s="16">
        <f t="shared" si="3"/>
        <v>3108.8</v>
      </c>
      <c r="F226" s="10">
        <v>34578</v>
      </c>
      <c r="G226" s="16">
        <v>3108.8</v>
      </c>
    </row>
    <row r="227" spans="1:7" x14ac:dyDescent="0.35">
      <c r="A227" s="10">
        <v>34608</v>
      </c>
      <c r="B227" s="16">
        <v>3531.8</v>
      </c>
      <c r="C227" s="15">
        <v>444</v>
      </c>
      <c r="D227" s="16">
        <f t="shared" si="3"/>
        <v>3087.8</v>
      </c>
      <c r="F227" s="10">
        <v>34608</v>
      </c>
      <c r="G227" s="16">
        <v>3087.8</v>
      </c>
    </row>
    <row r="228" spans="1:7" x14ac:dyDescent="0.35">
      <c r="A228" s="10">
        <v>34639</v>
      </c>
      <c r="B228" s="16">
        <v>3471.9</v>
      </c>
      <c r="C228" s="15">
        <v>419.8</v>
      </c>
      <c r="D228" s="16">
        <f t="shared" si="3"/>
        <v>3052.1</v>
      </c>
      <c r="F228" s="10">
        <v>34639</v>
      </c>
      <c r="G228" s="16">
        <v>3052.1</v>
      </c>
    </row>
    <row r="229" spans="1:7" x14ac:dyDescent="0.35">
      <c r="A229" s="10">
        <v>34669</v>
      </c>
      <c r="B229" s="16">
        <v>3372.3</v>
      </c>
      <c r="C229" s="15">
        <v>402.4</v>
      </c>
      <c r="D229" s="16">
        <f t="shared" si="3"/>
        <v>2969.9</v>
      </c>
      <c r="F229" s="10">
        <v>34669</v>
      </c>
      <c r="G229" s="16">
        <v>2969.9</v>
      </c>
    </row>
    <row r="230" spans="1:7" x14ac:dyDescent="0.35">
      <c r="A230" s="10">
        <v>34700</v>
      </c>
      <c r="B230" s="16">
        <v>3266.5</v>
      </c>
      <c r="C230" s="15">
        <v>394.3</v>
      </c>
      <c r="D230" s="16">
        <f t="shared" si="3"/>
        <v>2872.2</v>
      </c>
      <c r="F230" s="10">
        <v>34700</v>
      </c>
      <c r="G230" s="16">
        <v>2872.2</v>
      </c>
    </row>
    <row r="231" spans="1:7" x14ac:dyDescent="0.35">
      <c r="A231" s="10">
        <v>34731</v>
      </c>
      <c r="B231" s="16">
        <v>3268.5</v>
      </c>
      <c r="C231" s="15">
        <v>389.8</v>
      </c>
      <c r="D231" s="16">
        <f t="shared" si="3"/>
        <v>2878.7</v>
      </c>
      <c r="F231" s="10">
        <v>34731</v>
      </c>
      <c r="G231" s="16">
        <v>2878.7</v>
      </c>
    </row>
    <row r="232" spans="1:7" x14ac:dyDescent="0.35">
      <c r="A232" s="10">
        <v>34759</v>
      </c>
      <c r="B232" s="16">
        <v>3292</v>
      </c>
      <c r="C232" s="15">
        <v>403</v>
      </c>
      <c r="D232" s="16">
        <f t="shared" si="3"/>
        <v>2889</v>
      </c>
      <c r="F232" s="10">
        <v>34759</v>
      </c>
      <c r="G232" s="16">
        <v>2889</v>
      </c>
    </row>
    <row r="233" spans="1:7" x14ac:dyDescent="0.35">
      <c r="A233" s="10">
        <v>34790</v>
      </c>
      <c r="B233" s="16">
        <v>3327.8</v>
      </c>
      <c r="C233" s="15">
        <v>413.7</v>
      </c>
      <c r="D233" s="16">
        <f t="shared" si="3"/>
        <v>2914.1000000000004</v>
      </c>
      <c r="F233" s="10">
        <v>34790</v>
      </c>
      <c r="G233" s="16">
        <v>2914.1000000000004</v>
      </c>
    </row>
    <row r="234" spans="1:7" x14ac:dyDescent="0.35">
      <c r="A234" s="10">
        <v>34820</v>
      </c>
      <c r="B234" s="16">
        <v>3533.5</v>
      </c>
      <c r="C234" s="15">
        <v>442.3</v>
      </c>
      <c r="D234" s="16">
        <f t="shared" si="3"/>
        <v>3091.2</v>
      </c>
      <c r="F234" s="10">
        <v>34820</v>
      </c>
      <c r="G234" s="16">
        <v>3091.2</v>
      </c>
    </row>
    <row r="235" spans="1:7" x14ac:dyDescent="0.35">
      <c r="A235" s="10">
        <v>34851</v>
      </c>
      <c r="B235" s="16">
        <v>3628.7</v>
      </c>
      <c r="C235" s="15">
        <v>452.3</v>
      </c>
      <c r="D235" s="16">
        <f t="shared" si="3"/>
        <v>3176.3999999999996</v>
      </c>
      <c r="F235" s="10">
        <v>34851</v>
      </c>
      <c r="G235" s="16">
        <v>3176.3999999999996</v>
      </c>
    </row>
    <row r="236" spans="1:7" x14ac:dyDescent="0.35">
      <c r="A236" s="10">
        <v>34881</v>
      </c>
      <c r="B236" s="16">
        <v>3677.2</v>
      </c>
      <c r="C236" s="15">
        <v>459.4</v>
      </c>
      <c r="D236" s="16">
        <f t="shared" si="3"/>
        <v>3217.7999999999997</v>
      </c>
      <c r="F236" s="10">
        <v>34881</v>
      </c>
      <c r="G236" s="16">
        <v>3217.7999999999997</v>
      </c>
    </row>
    <row r="237" spans="1:7" x14ac:dyDescent="0.35">
      <c r="A237" s="10">
        <v>34912</v>
      </c>
      <c r="B237" s="16">
        <v>3679.3</v>
      </c>
      <c r="C237" s="15">
        <v>460.2</v>
      </c>
      <c r="D237" s="16">
        <f t="shared" si="3"/>
        <v>3219.1000000000004</v>
      </c>
      <c r="F237" s="10">
        <v>34912</v>
      </c>
      <c r="G237" s="16">
        <v>3219.1000000000004</v>
      </c>
    </row>
    <row r="238" spans="1:7" x14ac:dyDescent="0.35">
      <c r="A238" s="10">
        <v>34943</v>
      </c>
      <c r="B238" s="16">
        <v>3589.9</v>
      </c>
      <c r="C238" s="15">
        <v>429.9</v>
      </c>
      <c r="D238" s="16">
        <f t="shared" si="3"/>
        <v>3160</v>
      </c>
      <c r="F238" s="10">
        <v>34943</v>
      </c>
      <c r="G238" s="16">
        <v>3160</v>
      </c>
    </row>
    <row r="239" spans="1:7" x14ac:dyDescent="0.35">
      <c r="A239" s="10">
        <v>34973</v>
      </c>
      <c r="B239" s="16">
        <v>3544.1</v>
      </c>
      <c r="C239" s="15">
        <v>417.4</v>
      </c>
      <c r="D239" s="16">
        <f t="shared" si="3"/>
        <v>3126.7</v>
      </c>
      <c r="F239" s="10">
        <v>34973</v>
      </c>
      <c r="G239" s="16">
        <v>3126.7</v>
      </c>
    </row>
    <row r="240" spans="1:7" x14ac:dyDescent="0.35">
      <c r="A240" s="10">
        <v>35004</v>
      </c>
      <c r="B240" s="16">
        <v>3446.8</v>
      </c>
      <c r="C240" s="15">
        <v>388.8</v>
      </c>
      <c r="D240" s="16">
        <f t="shared" si="3"/>
        <v>3058</v>
      </c>
      <c r="F240" s="10">
        <v>35004</v>
      </c>
      <c r="G240" s="16">
        <v>3058</v>
      </c>
    </row>
    <row r="241" spans="1:7" x14ac:dyDescent="0.35">
      <c r="A241" s="10">
        <v>35034</v>
      </c>
      <c r="B241" s="16">
        <v>3357.5</v>
      </c>
      <c r="C241" s="15">
        <v>380.1</v>
      </c>
      <c r="D241" s="16">
        <f t="shared" si="3"/>
        <v>2977.4</v>
      </c>
      <c r="F241" s="10">
        <v>35034</v>
      </c>
      <c r="G241" s="16">
        <v>2977.4</v>
      </c>
    </row>
    <row r="242" spans="1:7" x14ac:dyDescent="0.35">
      <c r="A242" s="10">
        <v>35065</v>
      </c>
      <c r="B242" s="16">
        <v>3233.2</v>
      </c>
      <c r="C242" s="15">
        <v>372.9</v>
      </c>
      <c r="D242" s="16">
        <f t="shared" si="3"/>
        <v>2860.2999999999997</v>
      </c>
      <c r="F242" s="10">
        <v>35065</v>
      </c>
      <c r="G242" s="16">
        <v>2860.2999999999997</v>
      </c>
    </row>
    <row r="243" spans="1:7" x14ac:dyDescent="0.35">
      <c r="A243" s="10">
        <v>35096</v>
      </c>
      <c r="B243" s="16">
        <v>3244.7</v>
      </c>
      <c r="C243" s="15">
        <v>379.6</v>
      </c>
      <c r="D243" s="16">
        <f t="shared" si="3"/>
        <v>2865.1</v>
      </c>
      <c r="F243" s="10">
        <v>35096</v>
      </c>
      <c r="G243" s="16">
        <v>2865.1</v>
      </c>
    </row>
    <row r="244" spans="1:7" x14ac:dyDescent="0.35">
      <c r="A244" s="10">
        <v>35125</v>
      </c>
      <c r="B244" s="16">
        <v>3258.4</v>
      </c>
      <c r="C244" s="15">
        <v>388</v>
      </c>
      <c r="D244" s="16">
        <f t="shared" si="3"/>
        <v>2870.4</v>
      </c>
      <c r="F244" s="10">
        <v>35125</v>
      </c>
      <c r="G244" s="16">
        <v>2870.4</v>
      </c>
    </row>
    <row r="245" spans="1:7" x14ac:dyDescent="0.35">
      <c r="A245" s="10">
        <v>35156</v>
      </c>
      <c r="B245" s="16">
        <v>3322.6</v>
      </c>
      <c r="C245" s="15">
        <v>401.2</v>
      </c>
      <c r="D245" s="16">
        <f t="shared" si="3"/>
        <v>2921.4</v>
      </c>
      <c r="F245" s="10">
        <v>35156</v>
      </c>
      <c r="G245" s="16">
        <v>2921.4</v>
      </c>
    </row>
    <row r="246" spans="1:7" x14ac:dyDescent="0.35">
      <c r="A246" s="10">
        <v>35186</v>
      </c>
      <c r="B246" s="16">
        <v>3486.6</v>
      </c>
      <c r="C246" s="15">
        <v>433.9</v>
      </c>
      <c r="D246" s="16">
        <f t="shared" si="3"/>
        <v>3052.7</v>
      </c>
      <c r="F246" s="10">
        <v>35186</v>
      </c>
      <c r="G246" s="16">
        <v>3052.7</v>
      </c>
    </row>
    <row r="247" spans="1:7" x14ac:dyDescent="0.35">
      <c r="A247" s="10">
        <v>35217</v>
      </c>
      <c r="B247" s="16">
        <v>3595.6</v>
      </c>
      <c r="C247" s="15">
        <v>443.6</v>
      </c>
      <c r="D247" s="16">
        <f t="shared" si="3"/>
        <v>3152</v>
      </c>
      <c r="F247" s="10">
        <v>35217</v>
      </c>
      <c r="G247" s="16">
        <v>3152</v>
      </c>
    </row>
    <row r="248" spans="1:7" x14ac:dyDescent="0.35">
      <c r="A248" s="10">
        <v>35247</v>
      </c>
      <c r="B248" s="16">
        <v>3692.9</v>
      </c>
      <c r="C248" s="15">
        <v>461.1</v>
      </c>
      <c r="D248" s="16">
        <f t="shared" si="3"/>
        <v>3231.8</v>
      </c>
      <c r="F248" s="10">
        <v>35247</v>
      </c>
      <c r="G248" s="16">
        <v>3231.8</v>
      </c>
    </row>
    <row r="249" spans="1:7" x14ac:dyDescent="0.35">
      <c r="A249" s="10">
        <v>35278</v>
      </c>
      <c r="B249" s="16">
        <v>3728.1</v>
      </c>
      <c r="C249" s="15">
        <v>465.2</v>
      </c>
      <c r="D249" s="16">
        <f t="shared" si="3"/>
        <v>3262.9</v>
      </c>
      <c r="F249" s="10">
        <v>35278</v>
      </c>
      <c r="G249" s="16">
        <v>3262.9</v>
      </c>
    </row>
    <row r="250" spans="1:7" x14ac:dyDescent="0.35">
      <c r="A250" s="10">
        <v>35309</v>
      </c>
      <c r="B250" s="16">
        <v>3618.3</v>
      </c>
      <c r="C250" s="15">
        <v>436.1</v>
      </c>
      <c r="D250" s="16">
        <f t="shared" si="3"/>
        <v>3182.2000000000003</v>
      </c>
      <c r="F250" s="10">
        <v>35309</v>
      </c>
      <c r="G250" s="16">
        <v>3182.2000000000003</v>
      </c>
    </row>
    <row r="251" spans="1:7" x14ac:dyDescent="0.35">
      <c r="A251" s="10">
        <v>35339</v>
      </c>
      <c r="B251" s="16">
        <v>3566.3</v>
      </c>
      <c r="C251" s="15">
        <v>430</v>
      </c>
      <c r="D251" s="16">
        <f t="shared" si="3"/>
        <v>3136.3</v>
      </c>
      <c r="F251" s="10">
        <v>35339</v>
      </c>
      <c r="G251" s="16">
        <v>3136.3</v>
      </c>
    </row>
    <row r="252" spans="1:7" x14ac:dyDescent="0.35">
      <c r="A252" s="10">
        <v>35370</v>
      </c>
      <c r="B252" s="16">
        <v>3489</v>
      </c>
      <c r="C252" s="15">
        <v>404.7</v>
      </c>
      <c r="D252" s="16">
        <f t="shared" si="3"/>
        <v>3084.3</v>
      </c>
      <c r="F252" s="10">
        <v>35370</v>
      </c>
      <c r="G252" s="16">
        <v>3084.3</v>
      </c>
    </row>
    <row r="253" spans="1:7" x14ac:dyDescent="0.35">
      <c r="A253" s="10">
        <v>35400</v>
      </c>
      <c r="B253" s="16">
        <v>3413.9</v>
      </c>
      <c r="C253" s="15">
        <v>395.7</v>
      </c>
      <c r="D253" s="16">
        <f t="shared" si="3"/>
        <v>3018.2000000000003</v>
      </c>
      <c r="F253" s="10">
        <v>35400</v>
      </c>
      <c r="G253" s="16">
        <v>3018.2000000000003</v>
      </c>
    </row>
    <row r="254" spans="1:7" x14ac:dyDescent="0.35">
      <c r="A254" s="10">
        <v>35431</v>
      </c>
      <c r="B254" s="16">
        <v>3321.2</v>
      </c>
      <c r="C254" s="15">
        <v>386.1</v>
      </c>
      <c r="D254" s="16">
        <f t="shared" si="3"/>
        <v>2935.1</v>
      </c>
      <c r="F254" s="10">
        <v>35431</v>
      </c>
      <c r="G254" s="16">
        <v>2935.1</v>
      </c>
    </row>
    <row r="255" spans="1:7" x14ac:dyDescent="0.35">
      <c r="A255" s="10">
        <v>35462</v>
      </c>
      <c r="B255" s="16">
        <v>3332.9</v>
      </c>
      <c r="C255" s="15">
        <v>378.3</v>
      </c>
      <c r="D255" s="16">
        <f t="shared" si="3"/>
        <v>2954.6</v>
      </c>
      <c r="F255" s="10">
        <v>35462</v>
      </c>
      <c r="G255" s="16">
        <v>2954.6</v>
      </c>
    </row>
    <row r="256" spans="1:7" x14ac:dyDescent="0.35">
      <c r="A256" s="10">
        <v>35490</v>
      </c>
      <c r="B256" s="16">
        <v>3358.6</v>
      </c>
      <c r="C256" s="15">
        <v>381.8</v>
      </c>
      <c r="D256" s="16">
        <f t="shared" si="3"/>
        <v>2976.7999999999997</v>
      </c>
      <c r="F256" s="10">
        <v>35490</v>
      </c>
      <c r="G256" s="16">
        <v>2976.7999999999997</v>
      </c>
    </row>
    <row r="257" spans="1:7" x14ac:dyDescent="0.35">
      <c r="A257" s="10">
        <v>35521</v>
      </c>
      <c r="B257" s="16">
        <v>3402.4</v>
      </c>
      <c r="C257" s="15">
        <v>399.8</v>
      </c>
      <c r="D257" s="16">
        <f t="shared" si="3"/>
        <v>3002.6</v>
      </c>
      <c r="F257" s="10">
        <v>35521</v>
      </c>
      <c r="G257" s="16">
        <v>3002.6</v>
      </c>
    </row>
    <row r="258" spans="1:7" x14ac:dyDescent="0.35">
      <c r="A258" s="10">
        <v>35551</v>
      </c>
      <c r="B258" s="16">
        <v>3571.9</v>
      </c>
      <c r="C258" s="15">
        <v>418.6</v>
      </c>
      <c r="D258" s="16">
        <f t="shared" si="3"/>
        <v>3153.3</v>
      </c>
      <c r="F258" s="10">
        <v>35551</v>
      </c>
      <c r="G258" s="16">
        <v>3153.3</v>
      </c>
    </row>
    <row r="259" spans="1:7" x14ac:dyDescent="0.35">
      <c r="A259" s="10">
        <v>35582</v>
      </c>
      <c r="B259" s="16">
        <v>3721.2</v>
      </c>
      <c r="C259" s="15">
        <v>436</v>
      </c>
      <c r="D259" s="16">
        <f t="shared" ref="D259:D322" si="4">B259-C259</f>
        <v>3285.2</v>
      </c>
      <c r="F259" s="10">
        <v>35582</v>
      </c>
      <c r="G259" s="16">
        <v>3285.2</v>
      </c>
    </row>
    <row r="260" spans="1:7" x14ac:dyDescent="0.35">
      <c r="A260" s="10">
        <v>35612</v>
      </c>
      <c r="B260" s="16">
        <v>3782.7</v>
      </c>
      <c r="C260" s="15">
        <v>450.6</v>
      </c>
      <c r="D260" s="16">
        <f t="shared" si="4"/>
        <v>3332.1</v>
      </c>
      <c r="F260" s="10">
        <v>35612</v>
      </c>
      <c r="G260" s="16">
        <v>3332.1</v>
      </c>
    </row>
    <row r="261" spans="1:7" x14ac:dyDescent="0.35">
      <c r="A261" s="10">
        <v>35643</v>
      </c>
      <c r="B261" s="16">
        <v>3818.3</v>
      </c>
      <c r="C261" s="15">
        <v>454.4</v>
      </c>
      <c r="D261" s="16">
        <f t="shared" si="4"/>
        <v>3363.9</v>
      </c>
      <c r="F261" s="10">
        <v>35643</v>
      </c>
      <c r="G261" s="16">
        <v>3363.9</v>
      </c>
    </row>
    <row r="262" spans="1:7" x14ac:dyDescent="0.35">
      <c r="A262" s="10">
        <v>35674</v>
      </c>
      <c r="B262" s="16">
        <v>3724.6</v>
      </c>
      <c r="C262" s="15">
        <v>430.9</v>
      </c>
      <c r="D262" s="16">
        <f t="shared" si="4"/>
        <v>3293.7</v>
      </c>
      <c r="F262" s="10">
        <v>35674</v>
      </c>
      <c r="G262" s="16">
        <v>3293.7</v>
      </c>
    </row>
    <row r="263" spans="1:7" x14ac:dyDescent="0.35">
      <c r="A263" s="10">
        <v>35704</v>
      </c>
      <c r="B263" s="16">
        <v>3681.6</v>
      </c>
      <c r="C263" s="15">
        <v>421.5</v>
      </c>
      <c r="D263" s="16">
        <f t="shared" si="4"/>
        <v>3260.1</v>
      </c>
      <c r="F263" s="10">
        <v>35704</v>
      </c>
      <c r="G263" s="16">
        <v>3260.1</v>
      </c>
    </row>
    <row r="264" spans="1:7" x14ac:dyDescent="0.35">
      <c r="A264" s="10">
        <v>35735</v>
      </c>
      <c r="B264" s="16">
        <v>3611.8</v>
      </c>
      <c r="C264" s="15">
        <v>401.8</v>
      </c>
      <c r="D264" s="16">
        <f t="shared" si="4"/>
        <v>3210</v>
      </c>
      <c r="F264" s="10">
        <v>35735</v>
      </c>
      <c r="G264" s="16">
        <v>3210</v>
      </c>
    </row>
    <row r="265" spans="1:7" x14ac:dyDescent="0.35">
      <c r="A265" s="10">
        <v>35765</v>
      </c>
      <c r="B265" s="16">
        <v>3548.2</v>
      </c>
      <c r="C265" s="15">
        <v>387.1</v>
      </c>
      <c r="D265" s="16">
        <f t="shared" si="4"/>
        <v>3161.1</v>
      </c>
      <c r="F265" s="10">
        <v>35765</v>
      </c>
      <c r="G265" s="16">
        <v>3161.1</v>
      </c>
    </row>
    <row r="266" spans="1:7" x14ac:dyDescent="0.35">
      <c r="A266" s="10">
        <v>35796</v>
      </c>
      <c r="B266" s="16">
        <v>3419.3</v>
      </c>
      <c r="C266" s="15">
        <v>383.6</v>
      </c>
      <c r="D266" s="16">
        <f t="shared" si="4"/>
        <v>3035.7000000000003</v>
      </c>
      <c r="F266" s="10">
        <v>35796</v>
      </c>
      <c r="G266" s="16">
        <v>3035.7000000000003</v>
      </c>
    </row>
    <row r="267" spans="1:7" x14ac:dyDescent="0.35">
      <c r="A267" s="10">
        <v>35827</v>
      </c>
      <c r="B267" s="16">
        <v>3455.4</v>
      </c>
      <c r="C267" s="15">
        <v>386.2</v>
      </c>
      <c r="D267" s="16">
        <f t="shared" si="4"/>
        <v>3069.2000000000003</v>
      </c>
      <c r="F267" s="10">
        <v>35827</v>
      </c>
      <c r="G267" s="16">
        <v>3069.2000000000003</v>
      </c>
    </row>
    <row r="268" spans="1:7" x14ac:dyDescent="0.35">
      <c r="A268" s="10">
        <v>35855</v>
      </c>
      <c r="B268" s="16">
        <v>3474</v>
      </c>
      <c r="C268" s="15">
        <v>400.4</v>
      </c>
      <c r="D268" s="16">
        <f t="shared" si="4"/>
        <v>3073.6</v>
      </c>
      <c r="F268" s="10">
        <v>35855</v>
      </c>
      <c r="G268" s="16">
        <v>3073.6</v>
      </c>
    </row>
    <row r="269" spans="1:7" x14ac:dyDescent="0.35">
      <c r="A269" s="10">
        <v>35886</v>
      </c>
      <c r="B269" s="16">
        <v>3539.5</v>
      </c>
      <c r="C269" s="15">
        <v>421.8</v>
      </c>
      <c r="D269" s="16">
        <f t="shared" si="4"/>
        <v>3117.7</v>
      </c>
      <c r="F269" s="10">
        <v>35886</v>
      </c>
      <c r="G269" s="16">
        <v>3117.7</v>
      </c>
    </row>
    <row r="270" spans="1:7" x14ac:dyDescent="0.35">
      <c r="A270" s="10">
        <v>35916</v>
      </c>
      <c r="B270" s="16">
        <v>3692.8</v>
      </c>
      <c r="C270" s="15">
        <v>442.3</v>
      </c>
      <c r="D270" s="16">
        <f t="shared" si="4"/>
        <v>3250.5</v>
      </c>
      <c r="F270" s="10">
        <v>35916</v>
      </c>
      <c r="G270" s="16">
        <v>3250.5</v>
      </c>
    </row>
    <row r="271" spans="1:7" x14ac:dyDescent="0.35">
      <c r="A271" s="10">
        <v>35947</v>
      </c>
      <c r="B271" s="16">
        <v>3799.1</v>
      </c>
      <c r="C271" s="15">
        <v>435</v>
      </c>
      <c r="D271" s="16">
        <f t="shared" si="4"/>
        <v>3364.1</v>
      </c>
      <c r="F271" s="10">
        <v>35947</v>
      </c>
      <c r="G271" s="16">
        <v>3364.1</v>
      </c>
    </row>
    <row r="272" spans="1:7" x14ac:dyDescent="0.35">
      <c r="A272" s="10">
        <v>35977</v>
      </c>
      <c r="B272" s="16">
        <v>3872</v>
      </c>
      <c r="C272" s="15">
        <v>450.4</v>
      </c>
      <c r="D272" s="16">
        <f t="shared" si="4"/>
        <v>3421.6</v>
      </c>
      <c r="F272" s="10">
        <v>35977</v>
      </c>
      <c r="G272" s="16">
        <v>3421.6</v>
      </c>
    </row>
    <row r="273" spans="1:7" x14ac:dyDescent="0.35">
      <c r="A273" s="10">
        <v>36008</v>
      </c>
      <c r="B273" s="16">
        <v>3917.6</v>
      </c>
      <c r="C273" s="15">
        <v>471.6</v>
      </c>
      <c r="D273" s="16">
        <f t="shared" si="4"/>
        <v>3446</v>
      </c>
      <c r="F273" s="10">
        <v>36008</v>
      </c>
      <c r="G273" s="16">
        <v>3446</v>
      </c>
    </row>
    <row r="274" spans="1:7" x14ac:dyDescent="0.35">
      <c r="A274" s="10">
        <v>36039</v>
      </c>
      <c r="B274" s="16">
        <v>3785.2</v>
      </c>
      <c r="C274" s="15">
        <v>445.5</v>
      </c>
      <c r="D274" s="16">
        <f t="shared" si="4"/>
        <v>3339.7</v>
      </c>
      <c r="F274" s="10">
        <v>36039</v>
      </c>
      <c r="G274" s="16">
        <v>3339.7</v>
      </c>
    </row>
    <row r="275" spans="1:7" x14ac:dyDescent="0.35">
      <c r="A275" s="10">
        <v>36069</v>
      </c>
      <c r="B275" s="16">
        <v>3761.3</v>
      </c>
      <c r="C275" s="15">
        <v>427.7</v>
      </c>
      <c r="D275" s="16">
        <f t="shared" si="4"/>
        <v>3333.6000000000004</v>
      </c>
      <c r="F275" s="10">
        <v>36069</v>
      </c>
      <c r="G275" s="16">
        <v>3333.6000000000004</v>
      </c>
    </row>
    <row r="276" spans="1:7" x14ac:dyDescent="0.35">
      <c r="A276" s="10">
        <v>36100</v>
      </c>
      <c r="B276" s="16">
        <v>3687.4</v>
      </c>
      <c r="C276" s="15">
        <v>392.3</v>
      </c>
      <c r="D276" s="16">
        <f t="shared" si="4"/>
        <v>3295.1</v>
      </c>
      <c r="F276" s="10">
        <v>36100</v>
      </c>
      <c r="G276" s="16">
        <v>3295.1</v>
      </c>
    </row>
    <row r="277" spans="1:7" x14ac:dyDescent="0.35">
      <c r="A277" s="10">
        <v>36130</v>
      </c>
      <c r="B277" s="16">
        <v>3605.6</v>
      </c>
      <c r="C277" s="15">
        <v>384.9</v>
      </c>
      <c r="D277" s="16">
        <f t="shared" si="4"/>
        <v>3220.7</v>
      </c>
      <c r="F277" s="10">
        <v>36130</v>
      </c>
      <c r="G277" s="16">
        <v>3220.7</v>
      </c>
    </row>
    <row r="278" spans="1:7" x14ac:dyDescent="0.35">
      <c r="A278" s="10">
        <v>36161</v>
      </c>
      <c r="B278" s="16">
        <v>3488.9</v>
      </c>
      <c r="C278" s="15">
        <v>374.1</v>
      </c>
      <c r="D278" s="16">
        <f t="shared" si="4"/>
        <v>3114.8</v>
      </c>
      <c r="F278" s="10">
        <v>36161</v>
      </c>
      <c r="G278" s="16">
        <v>3114.8</v>
      </c>
    </row>
    <row r="279" spans="1:7" x14ac:dyDescent="0.35">
      <c r="A279" s="10">
        <v>36192</v>
      </c>
      <c r="B279" s="16">
        <v>3511.2</v>
      </c>
      <c r="C279" s="15">
        <v>379.4</v>
      </c>
      <c r="D279" s="16">
        <f t="shared" si="4"/>
        <v>3131.7999999999997</v>
      </c>
      <c r="F279" s="10">
        <v>36192</v>
      </c>
      <c r="G279" s="16">
        <v>3131.7999999999997</v>
      </c>
    </row>
    <row r="280" spans="1:7" x14ac:dyDescent="0.35">
      <c r="A280" s="10">
        <v>36220</v>
      </c>
      <c r="B280" s="16">
        <v>3523.7</v>
      </c>
      <c r="C280" s="15">
        <v>383.2</v>
      </c>
      <c r="D280" s="16">
        <f t="shared" si="4"/>
        <v>3140.5</v>
      </c>
      <c r="F280" s="10">
        <v>36220</v>
      </c>
      <c r="G280" s="16">
        <v>3140.5</v>
      </c>
    </row>
    <row r="281" spans="1:7" x14ac:dyDescent="0.35">
      <c r="A281" s="10">
        <v>36251</v>
      </c>
      <c r="B281" s="16">
        <v>3575.9</v>
      </c>
      <c r="C281" s="15">
        <v>402.5</v>
      </c>
      <c r="D281" s="16">
        <f t="shared" si="4"/>
        <v>3173.4</v>
      </c>
      <c r="F281" s="10">
        <v>36251</v>
      </c>
      <c r="G281" s="16">
        <v>3173.4</v>
      </c>
    </row>
    <row r="282" spans="1:7" x14ac:dyDescent="0.35">
      <c r="A282" s="10">
        <v>36281</v>
      </c>
      <c r="B282" s="16">
        <v>3744</v>
      </c>
      <c r="C282" s="15">
        <v>421.6</v>
      </c>
      <c r="D282" s="16">
        <f t="shared" si="4"/>
        <v>3322.4</v>
      </c>
      <c r="F282" s="10">
        <v>36281</v>
      </c>
      <c r="G282" s="16">
        <v>3322.4</v>
      </c>
    </row>
    <row r="283" spans="1:7" x14ac:dyDescent="0.35">
      <c r="A283" s="10">
        <v>36312</v>
      </c>
      <c r="B283" s="16">
        <v>3866.7</v>
      </c>
      <c r="C283" s="15">
        <v>429.9</v>
      </c>
      <c r="D283" s="16">
        <f t="shared" si="4"/>
        <v>3436.7999999999997</v>
      </c>
      <c r="F283" s="10">
        <v>36312</v>
      </c>
      <c r="G283" s="16">
        <v>3436.7999999999997</v>
      </c>
    </row>
    <row r="284" spans="1:7" x14ac:dyDescent="0.35">
      <c r="A284" s="10">
        <v>36342</v>
      </c>
      <c r="B284" s="16">
        <v>3943.7</v>
      </c>
      <c r="C284" s="15">
        <v>444</v>
      </c>
      <c r="D284" s="16">
        <f t="shared" si="4"/>
        <v>3499.7</v>
      </c>
      <c r="F284" s="10">
        <v>36342</v>
      </c>
      <c r="G284" s="16">
        <v>3499.7</v>
      </c>
    </row>
    <row r="285" spans="1:7" x14ac:dyDescent="0.35">
      <c r="A285" s="10">
        <v>36373</v>
      </c>
      <c r="B285" s="16">
        <v>3941</v>
      </c>
      <c r="C285" s="15">
        <v>442</v>
      </c>
      <c r="D285" s="16">
        <f t="shared" si="4"/>
        <v>3499</v>
      </c>
      <c r="F285" s="10">
        <v>36373</v>
      </c>
      <c r="G285" s="16">
        <v>3499</v>
      </c>
    </row>
    <row r="286" spans="1:7" x14ac:dyDescent="0.35">
      <c r="A286" s="10">
        <v>36404</v>
      </c>
      <c r="B286" s="16">
        <v>3853.7</v>
      </c>
      <c r="C286" s="15">
        <v>416</v>
      </c>
      <c r="D286" s="16">
        <f t="shared" si="4"/>
        <v>3437.7</v>
      </c>
      <c r="F286" s="10">
        <v>36404</v>
      </c>
      <c r="G286" s="16">
        <v>3437.7</v>
      </c>
    </row>
    <row r="287" spans="1:7" x14ac:dyDescent="0.35">
      <c r="A287" s="10">
        <v>36434</v>
      </c>
      <c r="B287" s="16">
        <v>3849.3</v>
      </c>
      <c r="C287" s="15">
        <v>404.5</v>
      </c>
      <c r="D287" s="16">
        <f t="shared" si="4"/>
        <v>3444.8</v>
      </c>
      <c r="F287" s="10">
        <v>36434</v>
      </c>
      <c r="G287" s="16">
        <v>3444.8</v>
      </c>
    </row>
    <row r="288" spans="1:7" x14ac:dyDescent="0.35">
      <c r="A288" s="10">
        <v>36465</v>
      </c>
      <c r="B288" s="16">
        <v>3788.9</v>
      </c>
      <c r="C288" s="15">
        <v>385.9</v>
      </c>
      <c r="D288" s="16">
        <f t="shared" si="4"/>
        <v>3403</v>
      </c>
      <c r="F288" s="10">
        <v>36465</v>
      </c>
      <c r="G288" s="16">
        <v>3403</v>
      </c>
    </row>
    <row r="289" spans="1:7" x14ac:dyDescent="0.35">
      <c r="A289" s="10">
        <v>36495</v>
      </c>
      <c r="B289" s="16">
        <v>3721.9</v>
      </c>
      <c r="C289" s="15">
        <v>366.1</v>
      </c>
      <c r="D289" s="16">
        <f t="shared" si="4"/>
        <v>3355.8</v>
      </c>
      <c r="F289" s="10">
        <v>36495</v>
      </c>
      <c r="G289" s="16">
        <v>3355.8</v>
      </c>
    </row>
    <row r="290" spans="1:7" x14ac:dyDescent="0.35">
      <c r="A290" s="10">
        <v>36526</v>
      </c>
      <c r="B290" s="16">
        <v>3621.1</v>
      </c>
      <c r="C290" s="15">
        <v>361.4</v>
      </c>
      <c r="D290" s="16">
        <f t="shared" si="4"/>
        <v>3259.7</v>
      </c>
      <c r="F290" s="10">
        <v>36526</v>
      </c>
      <c r="G290" s="16">
        <v>3259.7</v>
      </c>
    </row>
    <row r="291" spans="1:7" x14ac:dyDescent="0.35">
      <c r="A291" s="10">
        <v>36557</v>
      </c>
      <c r="B291" s="16">
        <v>3632.9</v>
      </c>
      <c r="C291" s="15">
        <v>362.6</v>
      </c>
      <c r="D291" s="16">
        <f t="shared" si="4"/>
        <v>3270.3</v>
      </c>
      <c r="F291" s="10">
        <v>36557</v>
      </c>
      <c r="G291" s="16">
        <v>3270.3</v>
      </c>
    </row>
    <row r="292" spans="1:7" x14ac:dyDescent="0.35">
      <c r="A292" s="10">
        <v>36586</v>
      </c>
      <c r="B292" s="16">
        <v>3648.8</v>
      </c>
      <c r="C292" s="15">
        <v>370.4</v>
      </c>
      <c r="D292" s="16">
        <f t="shared" si="4"/>
        <v>3278.4</v>
      </c>
      <c r="F292" s="10">
        <v>36586</v>
      </c>
      <c r="G292" s="16">
        <v>3278.4</v>
      </c>
    </row>
    <row r="293" spans="1:7" x14ac:dyDescent="0.35">
      <c r="A293" s="10">
        <v>36617</v>
      </c>
      <c r="B293" s="16">
        <v>3695.9</v>
      </c>
      <c r="C293" s="15">
        <v>368.9</v>
      </c>
      <c r="D293" s="16">
        <f t="shared" si="4"/>
        <v>3327</v>
      </c>
      <c r="F293" s="10">
        <v>36617</v>
      </c>
      <c r="G293" s="16">
        <v>3327</v>
      </c>
    </row>
    <row r="294" spans="1:7" x14ac:dyDescent="0.35">
      <c r="A294" s="10">
        <v>36647</v>
      </c>
      <c r="B294" s="16">
        <v>3874.6</v>
      </c>
      <c r="C294" s="15">
        <v>392</v>
      </c>
      <c r="D294" s="16">
        <f t="shared" si="4"/>
        <v>3482.6</v>
      </c>
      <c r="F294" s="10">
        <v>36647</v>
      </c>
      <c r="G294" s="16">
        <v>3482.6</v>
      </c>
    </row>
    <row r="295" spans="1:7" x14ac:dyDescent="0.35">
      <c r="A295" s="10">
        <v>36678</v>
      </c>
      <c r="B295" s="16">
        <v>3943.4</v>
      </c>
      <c r="C295" s="15">
        <v>393.4</v>
      </c>
      <c r="D295" s="16">
        <f t="shared" si="4"/>
        <v>3550</v>
      </c>
      <c r="F295" s="10">
        <v>36678</v>
      </c>
      <c r="G295" s="16">
        <v>3550</v>
      </c>
    </row>
    <row r="296" spans="1:7" x14ac:dyDescent="0.35">
      <c r="A296" s="10">
        <v>36708</v>
      </c>
      <c r="B296" s="16">
        <v>3994.4</v>
      </c>
      <c r="C296" s="15">
        <v>404.9</v>
      </c>
      <c r="D296" s="16">
        <f t="shared" si="4"/>
        <v>3589.5</v>
      </c>
      <c r="F296" s="10">
        <v>36708</v>
      </c>
      <c r="G296" s="16">
        <v>3589.5</v>
      </c>
    </row>
    <row r="297" spans="1:7" x14ac:dyDescent="0.35">
      <c r="A297" s="10">
        <v>36739</v>
      </c>
      <c r="B297" s="16">
        <v>3992.8</v>
      </c>
      <c r="C297" s="15">
        <v>406.1</v>
      </c>
      <c r="D297" s="16">
        <f t="shared" si="4"/>
        <v>3586.7000000000003</v>
      </c>
      <c r="F297" s="10">
        <v>36739</v>
      </c>
      <c r="G297" s="16">
        <v>3586.7000000000003</v>
      </c>
    </row>
    <row r="298" spans="1:7" x14ac:dyDescent="0.35">
      <c r="A298" s="10">
        <v>36770</v>
      </c>
      <c r="B298" s="16">
        <v>3897.3</v>
      </c>
      <c r="C298" s="15">
        <v>375.4</v>
      </c>
      <c r="D298" s="16">
        <f t="shared" si="4"/>
        <v>3521.9</v>
      </c>
      <c r="F298" s="10">
        <v>36770</v>
      </c>
      <c r="G298" s="16">
        <v>3521.9</v>
      </c>
    </row>
    <row r="299" spans="1:7" x14ac:dyDescent="0.35">
      <c r="A299" s="10">
        <v>36800</v>
      </c>
      <c r="B299" s="16">
        <v>3863.5</v>
      </c>
      <c r="C299" s="15">
        <v>362.5</v>
      </c>
      <c r="D299" s="16">
        <f t="shared" si="4"/>
        <v>3501</v>
      </c>
      <c r="F299" s="10">
        <v>36800</v>
      </c>
      <c r="G299" s="16">
        <v>3501</v>
      </c>
    </row>
    <row r="300" spans="1:7" x14ac:dyDescent="0.35">
      <c r="A300" s="10">
        <v>36831</v>
      </c>
      <c r="B300" s="16">
        <v>3809.8</v>
      </c>
      <c r="C300" s="15">
        <v>336.2</v>
      </c>
      <c r="D300" s="16">
        <f t="shared" si="4"/>
        <v>3473.6000000000004</v>
      </c>
      <c r="F300" s="10">
        <v>36831</v>
      </c>
      <c r="G300" s="16">
        <v>3473.6000000000004</v>
      </c>
    </row>
    <row r="301" spans="1:7" x14ac:dyDescent="0.35">
      <c r="A301" s="10">
        <v>36861</v>
      </c>
      <c r="B301" s="16">
        <v>3740</v>
      </c>
      <c r="C301" s="15">
        <v>321.8</v>
      </c>
      <c r="D301" s="16">
        <f t="shared" si="4"/>
        <v>3418.2</v>
      </c>
      <c r="F301" s="10">
        <v>36861</v>
      </c>
      <c r="G301" s="16">
        <v>3418.2</v>
      </c>
    </row>
    <row r="302" spans="1:7" x14ac:dyDescent="0.35">
      <c r="A302" s="10">
        <v>36892</v>
      </c>
      <c r="B302" s="16">
        <v>3614.9</v>
      </c>
      <c r="C302" s="15">
        <v>311.3</v>
      </c>
      <c r="D302" s="16">
        <f t="shared" si="4"/>
        <v>3303.6</v>
      </c>
      <c r="F302" s="10">
        <v>36892</v>
      </c>
      <c r="G302" s="16">
        <v>3303.6</v>
      </c>
    </row>
    <row r="303" spans="1:7" x14ac:dyDescent="0.35">
      <c r="A303" s="10">
        <v>36923</v>
      </c>
      <c r="B303" s="16">
        <v>3612.5</v>
      </c>
      <c r="C303" s="15">
        <v>303.7</v>
      </c>
      <c r="D303" s="16">
        <f t="shared" si="4"/>
        <v>3308.8</v>
      </c>
      <c r="F303" s="10">
        <v>36923</v>
      </c>
      <c r="G303" s="16">
        <v>3308.8</v>
      </c>
    </row>
    <row r="304" spans="1:7" x14ac:dyDescent="0.35">
      <c r="A304" s="10">
        <v>36951</v>
      </c>
      <c r="B304" s="16">
        <v>3637</v>
      </c>
      <c r="C304" s="15">
        <v>311.5</v>
      </c>
      <c r="D304" s="16">
        <f t="shared" si="4"/>
        <v>3325.5</v>
      </c>
      <c r="F304" s="10">
        <v>36951</v>
      </c>
      <c r="G304" s="16">
        <v>3325.5</v>
      </c>
    </row>
    <row r="305" spans="1:7" x14ac:dyDescent="0.35">
      <c r="A305" s="10">
        <v>36982</v>
      </c>
      <c r="B305" s="16">
        <v>3682.7</v>
      </c>
      <c r="C305" s="15">
        <v>329.1</v>
      </c>
      <c r="D305" s="16">
        <f t="shared" si="4"/>
        <v>3353.6</v>
      </c>
      <c r="F305" s="10">
        <v>36982</v>
      </c>
      <c r="G305" s="16">
        <v>3353.6</v>
      </c>
    </row>
    <row r="306" spans="1:7" x14ac:dyDescent="0.35">
      <c r="A306" s="10">
        <v>37012</v>
      </c>
      <c r="B306" s="16">
        <v>3826.2</v>
      </c>
      <c r="C306" s="15">
        <v>335.4</v>
      </c>
      <c r="D306" s="16">
        <f t="shared" si="4"/>
        <v>3490.7999999999997</v>
      </c>
      <c r="F306" s="10">
        <v>37012</v>
      </c>
      <c r="G306" s="16">
        <v>3490.7999999999997</v>
      </c>
    </row>
    <row r="307" spans="1:7" x14ac:dyDescent="0.35">
      <c r="A307" s="10">
        <v>37043</v>
      </c>
      <c r="B307" s="16">
        <v>3900.8</v>
      </c>
      <c r="C307" s="15">
        <v>341</v>
      </c>
      <c r="D307" s="16">
        <f t="shared" si="4"/>
        <v>3559.8</v>
      </c>
      <c r="F307" s="10">
        <v>37043</v>
      </c>
      <c r="G307" s="16">
        <v>3559.8</v>
      </c>
    </row>
    <row r="308" spans="1:7" x14ac:dyDescent="0.35">
      <c r="A308" s="10">
        <v>37073</v>
      </c>
      <c r="B308" s="16">
        <v>3958.3</v>
      </c>
      <c r="C308" s="15">
        <v>357</v>
      </c>
      <c r="D308" s="16">
        <f t="shared" si="4"/>
        <v>3601.3</v>
      </c>
      <c r="F308" s="10">
        <v>37073</v>
      </c>
      <c r="G308" s="16">
        <v>3601.3</v>
      </c>
    </row>
    <row r="309" spans="1:7" x14ac:dyDescent="0.35">
      <c r="A309" s="10">
        <v>37104</v>
      </c>
      <c r="B309" s="16">
        <v>3965.3</v>
      </c>
      <c r="C309" s="15">
        <v>350.8</v>
      </c>
      <c r="D309" s="16">
        <f t="shared" si="4"/>
        <v>3614.5</v>
      </c>
      <c r="F309" s="10">
        <v>37104</v>
      </c>
      <c r="G309" s="16">
        <v>3614.5</v>
      </c>
    </row>
    <row r="310" spans="1:7" x14ac:dyDescent="0.35">
      <c r="A310" s="10">
        <v>37135</v>
      </c>
      <c r="B310" s="16">
        <v>3855.9</v>
      </c>
      <c r="C310" s="15">
        <v>326.7</v>
      </c>
      <c r="D310" s="16">
        <f t="shared" si="4"/>
        <v>3529.2000000000003</v>
      </c>
      <c r="F310" s="10">
        <v>37135</v>
      </c>
      <c r="G310" s="16">
        <v>3529.2000000000003</v>
      </c>
    </row>
    <row r="311" spans="1:7" x14ac:dyDescent="0.35">
      <c r="A311" s="10">
        <v>37165</v>
      </c>
      <c r="B311" s="16">
        <v>3809.6</v>
      </c>
      <c r="C311" s="15">
        <v>318.7</v>
      </c>
      <c r="D311" s="16">
        <f t="shared" si="4"/>
        <v>3490.9</v>
      </c>
      <c r="F311" s="10">
        <v>37165</v>
      </c>
      <c r="G311" s="16">
        <v>3490.9</v>
      </c>
    </row>
    <row r="312" spans="1:7" x14ac:dyDescent="0.35">
      <c r="A312" s="10">
        <v>37196</v>
      </c>
      <c r="B312" s="16">
        <v>3707.8</v>
      </c>
      <c r="C312" s="15">
        <v>304.2</v>
      </c>
      <c r="D312" s="16">
        <f t="shared" si="4"/>
        <v>3403.6000000000004</v>
      </c>
      <c r="F312" s="10">
        <v>37196</v>
      </c>
      <c r="G312" s="16">
        <v>3403.6000000000004</v>
      </c>
    </row>
    <row r="313" spans="1:7" x14ac:dyDescent="0.35">
      <c r="A313" s="10">
        <v>37226</v>
      </c>
      <c r="B313" s="16">
        <v>3625.3</v>
      </c>
      <c r="C313" s="15">
        <v>281.3</v>
      </c>
      <c r="D313" s="16">
        <f t="shared" si="4"/>
        <v>3344</v>
      </c>
      <c r="F313" s="10">
        <v>37226</v>
      </c>
      <c r="G313" s="16">
        <v>3344</v>
      </c>
    </row>
    <row r="314" spans="1:7" x14ac:dyDescent="0.35">
      <c r="A314" s="10">
        <v>37257</v>
      </c>
      <c r="B314" s="16">
        <v>3551.7</v>
      </c>
      <c r="C314" s="15">
        <v>276.60000000000002</v>
      </c>
      <c r="D314" s="16">
        <f t="shared" si="4"/>
        <v>3275.1</v>
      </c>
      <c r="F314" s="10">
        <v>37257</v>
      </c>
      <c r="G314" s="16">
        <v>3275.1</v>
      </c>
    </row>
    <row r="315" spans="1:7" x14ac:dyDescent="0.35">
      <c r="A315" s="10">
        <v>37288</v>
      </c>
      <c r="B315" s="16">
        <v>3598.4</v>
      </c>
      <c r="C315" s="15">
        <v>270.89999999999998</v>
      </c>
      <c r="D315" s="16">
        <f t="shared" si="4"/>
        <v>3327.5</v>
      </c>
      <c r="F315" s="10">
        <v>37288</v>
      </c>
      <c r="G315" s="16">
        <v>3327.5</v>
      </c>
    </row>
    <row r="316" spans="1:7" x14ac:dyDescent="0.35">
      <c r="A316" s="10">
        <v>37316</v>
      </c>
      <c r="B316" s="16">
        <v>3654.3</v>
      </c>
      <c r="C316" s="15">
        <v>292.2</v>
      </c>
      <c r="D316" s="16">
        <f t="shared" si="4"/>
        <v>3362.1000000000004</v>
      </c>
      <c r="F316" s="10">
        <v>37316</v>
      </c>
      <c r="G316" s="16">
        <v>3362.1000000000004</v>
      </c>
    </row>
    <row r="317" spans="1:7" x14ac:dyDescent="0.35">
      <c r="A317" s="10">
        <v>37347</v>
      </c>
      <c r="B317" s="16">
        <v>3695.4</v>
      </c>
      <c r="C317" s="15">
        <v>305.8</v>
      </c>
      <c r="D317" s="16">
        <f t="shared" si="4"/>
        <v>3389.6</v>
      </c>
      <c r="F317" s="10">
        <v>37347</v>
      </c>
      <c r="G317" s="16">
        <v>3389.6</v>
      </c>
    </row>
    <row r="318" spans="1:7" x14ac:dyDescent="0.35">
      <c r="A318" s="10">
        <v>37377</v>
      </c>
      <c r="B318" s="16">
        <v>3887.4</v>
      </c>
      <c r="C318" s="15">
        <v>326.2</v>
      </c>
      <c r="D318" s="16">
        <f t="shared" si="4"/>
        <v>3561.2000000000003</v>
      </c>
      <c r="F318" s="10">
        <v>37377</v>
      </c>
      <c r="G318" s="16">
        <v>3561.2000000000003</v>
      </c>
    </row>
    <row r="319" spans="1:7" x14ac:dyDescent="0.35">
      <c r="A319" s="10">
        <v>37408</v>
      </c>
      <c r="B319" s="16">
        <v>4013.7</v>
      </c>
      <c r="C319" s="15">
        <v>336.4</v>
      </c>
      <c r="D319" s="16">
        <f t="shared" si="4"/>
        <v>3677.2999999999997</v>
      </c>
      <c r="F319" s="10">
        <v>37408</v>
      </c>
      <c r="G319" s="16">
        <v>3677.2999999999997</v>
      </c>
    </row>
    <row r="320" spans="1:7" x14ac:dyDescent="0.35">
      <c r="A320" s="10">
        <v>37438</v>
      </c>
      <c r="B320" s="16">
        <v>4101.3999999999996</v>
      </c>
      <c r="C320" s="15">
        <v>358.4</v>
      </c>
      <c r="D320" s="16">
        <f t="shared" si="4"/>
        <v>3742.9999999999995</v>
      </c>
      <c r="F320" s="10">
        <v>37438</v>
      </c>
      <c r="G320" s="16">
        <v>3742.9999999999995</v>
      </c>
    </row>
    <row r="321" spans="1:7" x14ac:dyDescent="0.35">
      <c r="A321" s="10">
        <v>37469</v>
      </c>
      <c r="B321" s="16">
        <v>4143</v>
      </c>
      <c r="C321" s="15">
        <v>359.6</v>
      </c>
      <c r="D321" s="16">
        <f t="shared" si="4"/>
        <v>3783.4</v>
      </c>
      <c r="F321" s="10">
        <v>37469</v>
      </c>
      <c r="G321" s="16">
        <v>3783.4</v>
      </c>
    </row>
    <row r="322" spans="1:7" x14ac:dyDescent="0.35">
      <c r="A322" s="10">
        <v>37500</v>
      </c>
      <c r="B322" s="16">
        <v>4043.1</v>
      </c>
      <c r="C322" s="15">
        <v>352.3</v>
      </c>
      <c r="D322" s="16">
        <f t="shared" si="4"/>
        <v>3690.7999999999997</v>
      </c>
      <c r="F322" s="10">
        <v>37500</v>
      </c>
      <c r="G322" s="16">
        <v>3690.7999999999997</v>
      </c>
    </row>
    <row r="323" spans="1:7" x14ac:dyDescent="0.35">
      <c r="A323" s="10">
        <v>37530</v>
      </c>
      <c r="B323" s="16">
        <v>4005.5</v>
      </c>
      <c r="C323" s="15">
        <v>352.2</v>
      </c>
      <c r="D323" s="16">
        <f t="shared" ref="D323:D386" si="5">B323-C323</f>
        <v>3653.3</v>
      </c>
      <c r="F323" s="10">
        <v>37530</v>
      </c>
      <c r="G323" s="16">
        <v>3653.3</v>
      </c>
    </row>
    <row r="324" spans="1:7" x14ac:dyDescent="0.35">
      <c r="A324" s="10">
        <v>37561</v>
      </c>
      <c r="B324" s="16">
        <v>3951.8</v>
      </c>
      <c r="C324" s="15">
        <v>335.1</v>
      </c>
      <c r="D324" s="16">
        <f t="shared" si="5"/>
        <v>3616.7000000000003</v>
      </c>
      <c r="F324" s="10">
        <v>37561</v>
      </c>
      <c r="G324" s="16">
        <v>3616.7000000000003</v>
      </c>
    </row>
    <row r="325" spans="1:7" x14ac:dyDescent="0.35">
      <c r="A325" s="10">
        <v>37591</v>
      </c>
      <c r="B325" s="16">
        <v>3864.6</v>
      </c>
      <c r="C325" s="15">
        <v>318.7</v>
      </c>
      <c r="D325" s="16">
        <f t="shared" si="5"/>
        <v>3545.9</v>
      </c>
      <c r="F325" s="10">
        <v>37591</v>
      </c>
      <c r="G325" s="16">
        <v>3545.9</v>
      </c>
    </row>
    <row r="326" spans="1:7" x14ac:dyDescent="0.35">
      <c r="A326" s="10">
        <v>37622</v>
      </c>
      <c r="B326" s="16">
        <v>3740.8</v>
      </c>
      <c r="C326" s="15">
        <v>308.8</v>
      </c>
      <c r="D326" s="16">
        <f t="shared" si="5"/>
        <v>3432</v>
      </c>
      <c r="F326" s="10">
        <v>37622</v>
      </c>
      <c r="G326" s="16">
        <v>3432</v>
      </c>
    </row>
    <row r="327" spans="1:7" x14ac:dyDescent="0.35">
      <c r="A327" s="10">
        <v>37653</v>
      </c>
      <c r="B327" s="16">
        <v>3763.8</v>
      </c>
      <c r="C327" s="15">
        <v>304.89999999999998</v>
      </c>
      <c r="D327" s="16">
        <f t="shared" si="5"/>
        <v>3458.9</v>
      </c>
      <c r="F327" s="10">
        <v>37653</v>
      </c>
      <c r="G327" s="16">
        <v>3458.9</v>
      </c>
    </row>
    <row r="328" spans="1:7" x14ac:dyDescent="0.35">
      <c r="A328" s="10">
        <v>37681</v>
      </c>
      <c r="B328" s="16">
        <v>3762.7</v>
      </c>
      <c r="C328" s="15">
        <v>310.5</v>
      </c>
      <c r="D328" s="16">
        <f t="shared" si="5"/>
        <v>3452.2</v>
      </c>
      <c r="F328" s="10">
        <v>37681</v>
      </c>
      <c r="G328" s="16">
        <v>3452.2</v>
      </c>
    </row>
    <row r="329" spans="1:7" x14ac:dyDescent="0.35">
      <c r="A329" s="10">
        <v>37712</v>
      </c>
      <c r="B329" s="16">
        <v>3783.9</v>
      </c>
      <c r="C329" s="15">
        <v>324.10000000000002</v>
      </c>
      <c r="D329" s="16">
        <f t="shared" si="5"/>
        <v>3459.8</v>
      </c>
      <c r="F329" s="10">
        <v>37712</v>
      </c>
      <c r="G329" s="16">
        <v>3459.8</v>
      </c>
    </row>
    <row r="330" spans="1:7" x14ac:dyDescent="0.35">
      <c r="A330" s="10">
        <v>37742</v>
      </c>
      <c r="B330" s="16">
        <v>3942.1</v>
      </c>
      <c r="C330" s="15">
        <v>342.1</v>
      </c>
      <c r="D330" s="16">
        <f t="shared" si="5"/>
        <v>3600</v>
      </c>
      <c r="F330" s="10">
        <v>37742</v>
      </c>
      <c r="G330" s="16">
        <v>3600</v>
      </c>
    </row>
    <row r="331" spans="1:7" x14ac:dyDescent="0.35">
      <c r="A331" s="10">
        <v>37773</v>
      </c>
      <c r="B331" s="16">
        <v>4056.6</v>
      </c>
      <c r="C331" s="15">
        <v>346.2</v>
      </c>
      <c r="D331" s="16">
        <f t="shared" si="5"/>
        <v>3710.4</v>
      </c>
      <c r="F331" s="10">
        <v>37773</v>
      </c>
      <c r="G331" s="16">
        <v>3710.4</v>
      </c>
    </row>
    <row r="332" spans="1:7" x14ac:dyDescent="0.35">
      <c r="A332" s="10">
        <v>37803</v>
      </c>
      <c r="B332" s="16">
        <v>4134.1000000000004</v>
      </c>
      <c r="C332" s="15">
        <v>355.7</v>
      </c>
      <c r="D332" s="16">
        <f t="shared" si="5"/>
        <v>3778.4000000000005</v>
      </c>
      <c r="F332" s="10">
        <v>37803</v>
      </c>
      <c r="G332" s="16">
        <v>3778.4000000000005</v>
      </c>
    </row>
    <row r="333" spans="1:7" x14ac:dyDescent="0.35">
      <c r="A333" s="10">
        <v>37834</v>
      </c>
      <c r="B333" s="16">
        <v>4142.8</v>
      </c>
      <c r="C333" s="15">
        <v>362</v>
      </c>
      <c r="D333" s="16">
        <f t="shared" si="5"/>
        <v>3780.8</v>
      </c>
      <c r="F333" s="10">
        <v>37834</v>
      </c>
      <c r="G333" s="16">
        <v>3780.8</v>
      </c>
    </row>
    <row r="334" spans="1:7" x14ac:dyDescent="0.35">
      <c r="A334" s="10">
        <v>37865</v>
      </c>
      <c r="B334" s="16">
        <v>4013.5</v>
      </c>
      <c r="C334" s="15">
        <v>335.2</v>
      </c>
      <c r="D334" s="16">
        <f t="shared" si="5"/>
        <v>3678.3</v>
      </c>
      <c r="F334" s="10">
        <v>37865</v>
      </c>
      <c r="G334" s="16">
        <v>3678.3</v>
      </c>
    </row>
    <row r="335" spans="1:7" x14ac:dyDescent="0.35">
      <c r="A335" s="10">
        <v>37895</v>
      </c>
      <c r="B335" s="16">
        <v>3983</v>
      </c>
      <c r="C335" s="15">
        <v>333.6</v>
      </c>
      <c r="D335" s="16">
        <f t="shared" si="5"/>
        <v>3649.4</v>
      </c>
      <c r="F335" s="10">
        <v>37895</v>
      </c>
      <c r="G335" s="16">
        <v>3649.4</v>
      </c>
    </row>
    <row r="336" spans="1:7" x14ac:dyDescent="0.35">
      <c r="A336" s="10">
        <v>37926</v>
      </c>
      <c r="B336" s="16">
        <v>3946.3</v>
      </c>
      <c r="C336" s="15">
        <v>324.5</v>
      </c>
      <c r="D336" s="16">
        <f t="shared" si="5"/>
        <v>3621.8</v>
      </c>
      <c r="F336" s="10">
        <v>37926</v>
      </c>
      <c r="G336" s="16">
        <v>3621.8</v>
      </c>
    </row>
    <row r="337" spans="1:7" x14ac:dyDescent="0.35">
      <c r="A337" s="10">
        <v>37956</v>
      </c>
      <c r="B337" s="16">
        <v>3864.2</v>
      </c>
      <c r="C337" s="15">
        <v>312</v>
      </c>
      <c r="D337" s="16">
        <f t="shared" si="5"/>
        <v>3552.2</v>
      </c>
      <c r="F337" s="10">
        <v>37956</v>
      </c>
      <c r="G337" s="16">
        <v>3552.2</v>
      </c>
    </row>
    <row r="338" spans="1:7" x14ac:dyDescent="0.35">
      <c r="A338" s="10">
        <v>37987</v>
      </c>
      <c r="B338" s="16">
        <v>3743.4</v>
      </c>
      <c r="C338" s="15">
        <v>299.8</v>
      </c>
      <c r="D338" s="16">
        <f t="shared" si="5"/>
        <v>3443.6</v>
      </c>
      <c r="F338" s="10">
        <v>37987</v>
      </c>
      <c r="G338" s="16">
        <v>3443.6</v>
      </c>
    </row>
    <row r="339" spans="1:7" x14ac:dyDescent="0.35">
      <c r="A339" s="10">
        <v>38018</v>
      </c>
      <c r="B339" s="16">
        <v>3759.1</v>
      </c>
      <c r="C339" s="15">
        <v>296.8</v>
      </c>
      <c r="D339" s="16">
        <f t="shared" si="5"/>
        <v>3462.2999999999997</v>
      </c>
      <c r="F339" s="10">
        <v>38018</v>
      </c>
      <c r="G339" s="16">
        <v>3462.2999999999997</v>
      </c>
    </row>
    <row r="340" spans="1:7" x14ac:dyDescent="0.35">
      <c r="A340" s="10">
        <v>38047</v>
      </c>
      <c r="B340" s="16">
        <v>3800.9</v>
      </c>
      <c r="C340" s="15">
        <v>309.39999999999998</v>
      </c>
      <c r="D340" s="16">
        <f t="shared" si="5"/>
        <v>3491.5</v>
      </c>
      <c r="F340" s="10">
        <v>38047</v>
      </c>
      <c r="G340" s="16">
        <v>3491.5</v>
      </c>
    </row>
    <row r="341" spans="1:7" x14ac:dyDescent="0.35">
      <c r="A341" s="10">
        <v>38078</v>
      </c>
      <c r="B341" s="16">
        <v>3863.4</v>
      </c>
      <c r="C341" s="15">
        <v>322</v>
      </c>
      <c r="D341" s="16">
        <f t="shared" si="5"/>
        <v>3541.4</v>
      </c>
      <c r="F341" s="10">
        <v>38078</v>
      </c>
      <c r="G341" s="16">
        <v>3541.4</v>
      </c>
    </row>
    <row r="342" spans="1:7" x14ac:dyDescent="0.35">
      <c r="A342" s="10">
        <v>38108</v>
      </c>
      <c r="B342" s="16">
        <v>4034.1</v>
      </c>
      <c r="C342" s="15">
        <v>337.9</v>
      </c>
      <c r="D342" s="16">
        <f t="shared" si="5"/>
        <v>3696.2</v>
      </c>
      <c r="F342" s="10">
        <v>38108</v>
      </c>
      <c r="G342" s="16">
        <v>3696.2</v>
      </c>
    </row>
    <row r="343" spans="1:7" x14ac:dyDescent="0.35">
      <c r="A343" s="10">
        <v>38139</v>
      </c>
      <c r="B343" s="16">
        <v>4148.6000000000004</v>
      </c>
      <c r="C343" s="15">
        <v>344.9</v>
      </c>
      <c r="D343" s="16">
        <f t="shared" si="5"/>
        <v>3803.7000000000003</v>
      </c>
      <c r="F343" s="10">
        <v>38139</v>
      </c>
      <c r="G343" s="16">
        <v>3803.7000000000003</v>
      </c>
    </row>
    <row r="344" spans="1:7" x14ac:dyDescent="0.35">
      <c r="A344" s="10">
        <v>38169</v>
      </c>
      <c r="B344" s="16">
        <v>4221.2</v>
      </c>
      <c r="C344" s="15">
        <v>350</v>
      </c>
      <c r="D344" s="16">
        <f t="shared" si="5"/>
        <v>3871.2</v>
      </c>
      <c r="F344" s="10">
        <v>38169</v>
      </c>
      <c r="G344" s="16">
        <v>3871.2</v>
      </c>
    </row>
    <row r="345" spans="1:7" x14ac:dyDescent="0.35">
      <c r="A345" s="10">
        <v>38200</v>
      </c>
      <c r="B345" s="16">
        <v>4214.1000000000004</v>
      </c>
      <c r="C345" s="15">
        <v>345.9</v>
      </c>
      <c r="D345" s="16">
        <f t="shared" si="5"/>
        <v>3868.2000000000003</v>
      </c>
      <c r="F345" s="10">
        <v>38200</v>
      </c>
      <c r="G345" s="16">
        <v>3868.2000000000003</v>
      </c>
    </row>
    <row r="346" spans="1:7" x14ac:dyDescent="0.35">
      <c r="A346" s="10">
        <v>38231</v>
      </c>
      <c r="B346" s="16">
        <v>4088.6</v>
      </c>
      <c r="C346" s="15">
        <v>326</v>
      </c>
      <c r="D346" s="16">
        <f t="shared" si="5"/>
        <v>3762.6</v>
      </c>
      <c r="F346" s="10">
        <v>38231</v>
      </c>
      <c r="G346" s="16">
        <v>3762.6</v>
      </c>
    </row>
    <row r="347" spans="1:7" x14ac:dyDescent="0.35">
      <c r="A347" s="10">
        <v>38261</v>
      </c>
      <c r="B347" s="16">
        <v>4079.1</v>
      </c>
      <c r="C347" s="15">
        <v>322.89999999999998</v>
      </c>
      <c r="D347" s="16">
        <f t="shared" si="5"/>
        <v>3756.2</v>
      </c>
      <c r="F347" s="10">
        <v>38261</v>
      </c>
      <c r="G347" s="16">
        <v>3756.2</v>
      </c>
    </row>
    <row r="348" spans="1:7" x14ac:dyDescent="0.35">
      <c r="A348" s="10">
        <v>38292</v>
      </c>
      <c r="B348" s="16">
        <v>4001.4</v>
      </c>
      <c r="C348" s="15">
        <v>308.60000000000002</v>
      </c>
      <c r="D348" s="16">
        <f t="shared" si="5"/>
        <v>3692.8</v>
      </c>
      <c r="F348" s="10">
        <v>38292</v>
      </c>
      <c r="G348" s="16">
        <v>3692.8</v>
      </c>
    </row>
    <row r="349" spans="1:7" x14ac:dyDescent="0.35">
      <c r="A349" s="10">
        <v>38322</v>
      </c>
      <c r="B349" s="16">
        <v>3928.3</v>
      </c>
      <c r="C349" s="15">
        <v>299.7</v>
      </c>
      <c r="D349" s="16">
        <f t="shared" si="5"/>
        <v>3628.6000000000004</v>
      </c>
      <c r="F349" s="10">
        <v>38322</v>
      </c>
      <c r="G349" s="16">
        <v>3628.6000000000004</v>
      </c>
    </row>
    <row r="350" spans="1:7" x14ac:dyDescent="0.35">
      <c r="A350" s="10">
        <v>38353</v>
      </c>
      <c r="B350" s="16">
        <v>3823.6</v>
      </c>
      <c r="C350" s="15">
        <v>286.3</v>
      </c>
      <c r="D350" s="16">
        <f t="shared" si="5"/>
        <v>3537.2999999999997</v>
      </c>
      <c r="F350" s="10">
        <v>38353</v>
      </c>
      <c r="G350" s="16">
        <v>3537.2999999999997</v>
      </c>
    </row>
    <row r="351" spans="1:7" x14ac:dyDescent="0.35">
      <c r="A351" s="10">
        <v>38384</v>
      </c>
      <c r="B351" s="16">
        <v>3795.4</v>
      </c>
      <c r="C351" s="15">
        <v>293.8</v>
      </c>
      <c r="D351" s="16">
        <f t="shared" si="5"/>
        <v>3501.6</v>
      </c>
      <c r="F351" s="10">
        <v>38384</v>
      </c>
      <c r="G351" s="16">
        <v>3501.6</v>
      </c>
    </row>
    <row r="352" spans="1:7" x14ac:dyDescent="0.35">
      <c r="A352" s="10">
        <v>38412</v>
      </c>
      <c r="B352" s="16">
        <v>3829.1</v>
      </c>
      <c r="C352" s="15">
        <v>312.89999999999998</v>
      </c>
      <c r="D352" s="16">
        <f t="shared" si="5"/>
        <v>3516.2</v>
      </c>
      <c r="F352" s="10">
        <v>38412</v>
      </c>
      <c r="G352" s="16">
        <v>3516.2</v>
      </c>
    </row>
    <row r="353" spans="1:7" x14ac:dyDescent="0.35">
      <c r="A353" s="10">
        <v>38443</v>
      </c>
      <c r="B353" s="16">
        <v>3875.5</v>
      </c>
      <c r="C353" s="15">
        <v>326.7</v>
      </c>
      <c r="D353" s="16">
        <f t="shared" si="5"/>
        <v>3548.8</v>
      </c>
      <c r="F353" s="10">
        <v>38443</v>
      </c>
      <c r="G353" s="16">
        <v>3548.8</v>
      </c>
    </row>
    <row r="354" spans="1:7" x14ac:dyDescent="0.35">
      <c r="A354" s="10">
        <v>38473</v>
      </c>
      <c r="B354" s="16">
        <v>4037.2</v>
      </c>
      <c r="C354" s="15">
        <v>362.2</v>
      </c>
      <c r="D354" s="16">
        <f t="shared" si="5"/>
        <v>3675</v>
      </c>
      <c r="F354" s="10">
        <v>38473</v>
      </c>
      <c r="G354" s="16">
        <v>3675</v>
      </c>
    </row>
    <row r="355" spans="1:7" x14ac:dyDescent="0.35">
      <c r="A355" s="10">
        <v>38504</v>
      </c>
      <c r="B355" s="16">
        <v>4175</v>
      </c>
      <c r="C355" s="15">
        <v>370.1</v>
      </c>
      <c r="D355" s="16">
        <f t="shared" si="5"/>
        <v>3804.9</v>
      </c>
      <c r="F355" s="10">
        <v>38504</v>
      </c>
      <c r="G355" s="16">
        <v>3804.9</v>
      </c>
    </row>
    <row r="356" spans="1:7" x14ac:dyDescent="0.35">
      <c r="A356" s="10">
        <v>38534</v>
      </c>
      <c r="B356" s="16">
        <v>4196.6000000000004</v>
      </c>
      <c r="C356" s="15">
        <v>398.5</v>
      </c>
      <c r="D356" s="16">
        <f t="shared" si="5"/>
        <v>3798.1000000000004</v>
      </c>
      <c r="F356" s="10">
        <v>38534</v>
      </c>
      <c r="G356" s="16">
        <v>3798.1000000000004</v>
      </c>
    </row>
    <row r="357" spans="1:7" x14ac:dyDescent="0.35">
      <c r="A357" s="10">
        <v>38565</v>
      </c>
      <c r="B357" s="16">
        <v>4231</v>
      </c>
      <c r="C357" s="15">
        <v>389.9</v>
      </c>
      <c r="D357" s="16">
        <f t="shared" si="5"/>
        <v>3841.1</v>
      </c>
      <c r="F357" s="10">
        <v>38565</v>
      </c>
      <c r="G357" s="16">
        <v>3841.1</v>
      </c>
    </row>
    <row r="358" spans="1:7" x14ac:dyDescent="0.35">
      <c r="A358" s="10">
        <v>38596</v>
      </c>
      <c r="B358" s="16">
        <v>4087.4</v>
      </c>
      <c r="C358" s="15">
        <v>355.9</v>
      </c>
      <c r="D358" s="16">
        <f t="shared" si="5"/>
        <v>3731.5</v>
      </c>
      <c r="F358" s="10">
        <v>38596</v>
      </c>
      <c r="G358" s="16">
        <v>3731.5</v>
      </c>
    </row>
    <row r="359" spans="1:7" x14ac:dyDescent="0.35">
      <c r="A359" s="10">
        <v>38626</v>
      </c>
      <c r="B359" s="16">
        <v>4053.1</v>
      </c>
      <c r="C359" s="15">
        <v>356.6</v>
      </c>
      <c r="D359" s="16">
        <f t="shared" si="5"/>
        <v>3696.5</v>
      </c>
      <c r="F359" s="10">
        <v>38626</v>
      </c>
      <c r="G359" s="16">
        <v>3696.5</v>
      </c>
    </row>
    <row r="360" spans="1:7" x14ac:dyDescent="0.35">
      <c r="A360" s="10">
        <v>38657</v>
      </c>
      <c r="B360" s="16">
        <v>3994.9</v>
      </c>
      <c r="C360" s="15">
        <v>329.3</v>
      </c>
      <c r="D360" s="16">
        <f t="shared" si="5"/>
        <v>3665.6</v>
      </c>
      <c r="F360" s="10">
        <v>38657</v>
      </c>
      <c r="G360" s="16">
        <v>3665.6</v>
      </c>
    </row>
    <row r="361" spans="1:7" x14ac:dyDescent="0.35">
      <c r="A361" s="10">
        <v>38687</v>
      </c>
      <c r="B361" s="16">
        <v>3909</v>
      </c>
      <c r="C361" s="15">
        <v>323.7</v>
      </c>
      <c r="D361" s="16">
        <f t="shared" si="5"/>
        <v>3585.3</v>
      </c>
      <c r="F361" s="10">
        <v>38687</v>
      </c>
      <c r="G361" s="16">
        <v>3585.3</v>
      </c>
    </row>
    <row r="362" spans="1:7" x14ac:dyDescent="0.35">
      <c r="A362" s="10">
        <v>38718</v>
      </c>
      <c r="B362" s="16">
        <v>3734.9</v>
      </c>
      <c r="C362" s="15">
        <v>302.39999999999998</v>
      </c>
      <c r="D362" s="16">
        <f t="shared" si="5"/>
        <v>3432.5</v>
      </c>
      <c r="F362" s="10">
        <v>38718</v>
      </c>
      <c r="G362" s="16">
        <v>3432.5</v>
      </c>
    </row>
    <row r="363" spans="1:7" x14ac:dyDescent="0.35">
      <c r="A363" s="10">
        <v>38749</v>
      </c>
      <c r="B363" s="16">
        <v>3773.9</v>
      </c>
      <c r="C363" s="15">
        <v>313.89999999999998</v>
      </c>
      <c r="D363" s="16">
        <f t="shared" si="5"/>
        <v>3460</v>
      </c>
      <c r="F363" s="10">
        <v>38749</v>
      </c>
      <c r="G363" s="16">
        <v>3460</v>
      </c>
    </row>
    <row r="364" spans="1:7" x14ac:dyDescent="0.35">
      <c r="A364" s="10">
        <v>38777</v>
      </c>
      <c r="B364" s="16">
        <v>3788.1</v>
      </c>
      <c r="C364" s="15">
        <v>322.2</v>
      </c>
      <c r="D364" s="16">
        <f t="shared" si="5"/>
        <v>3465.9</v>
      </c>
      <c r="F364" s="10">
        <v>38777</v>
      </c>
      <c r="G364" s="16">
        <v>3465.9</v>
      </c>
    </row>
    <row r="365" spans="1:7" x14ac:dyDescent="0.35">
      <c r="A365" s="10">
        <v>38808</v>
      </c>
      <c r="B365" s="16">
        <v>3865.8</v>
      </c>
      <c r="C365" s="15">
        <v>344.3</v>
      </c>
      <c r="D365" s="16">
        <f t="shared" si="5"/>
        <v>3521.5</v>
      </c>
      <c r="F365" s="10">
        <v>38808</v>
      </c>
      <c r="G365" s="16">
        <v>3521.5</v>
      </c>
    </row>
    <row r="366" spans="1:7" x14ac:dyDescent="0.35">
      <c r="A366" s="10">
        <v>38838</v>
      </c>
      <c r="B366" s="16">
        <v>4035.9</v>
      </c>
      <c r="C366" s="15">
        <v>362.1</v>
      </c>
      <c r="D366" s="16">
        <f t="shared" si="5"/>
        <v>3673.8</v>
      </c>
      <c r="F366" s="10">
        <v>38838</v>
      </c>
      <c r="G366" s="16">
        <v>3673.8</v>
      </c>
    </row>
    <row r="367" spans="1:7" x14ac:dyDescent="0.35">
      <c r="A367" s="10">
        <v>38869</v>
      </c>
      <c r="B367" s="16">
        <v>4103.3</v>
      </c>
      <c r="C367" s="15">
        <v>358.1</v>
      </c>
      <c r="D367" s="16">
        <f t="shared" si="5"/>
        <v>3745.2000000000003</v>
      </c>
      <c r="F367" s="10">
        <v>38869</v>
      </c>
      <c r="G367" s="16">
        <v>3745.2000000000003</v>
      </c>
    </row>
    <row r="368" spans="1:7" x14ac:dyDescent="0.35">
      <c r="A368" s="10">
        <v>38899</v>
      </c>
      <c r="B368" s="16">
        <v>4164.7</v>
      </c>
      <c r="C368" s="15">
        <v>373.4</v>
      </c>
      <c r="D368" s="16">
        <f t="shared" si="5"/>
        <v>3791.2999999999997</v>
      </c>
      <c r="F368" s="10">
        <v>38899</v>
      </c>
      <c r="G368" s="16">
        <v>3791.2999999999997</v>
      </c>
    </row>
    <row r="369" spans="1:7" x14ac:dyDescent="0.35">
      <c r="A369" s="10">
        <v>38930</v>
      </c>
      <c r="B369" s="16">
        <v>4156.1000000000004</v>
      </c>
      <c r="C369" s="15">
        <v>377</v>
      </c>
      <c r="D369" s="16">
        <f t="shared" si="5"/>
        <v>3779.1000000000004</v>
      </c>
      <c r="F369" s="10">
        <v>38930</v>
      </c>
      <c r="G369" s="16">
        <v>3779.1000000000004</v>
      </c>
    </row>
    <row r="370" spans="1:7" x14ac:dyDescent="0.35">
      <c r="A370" s="10">
        <v>38961</v>
      </c>
      <c r="B370" s="16">
        <v>4054.7</v>
      </c>
      <c r="C370" s="15">
        <v>355</v>
      </c>
      <c r="D370" s="16">
        <f t="shared" si="5"/>
        <v>3699.7</v>
      </c>
      <c r="F370" s="10">
        <v>38961</v>
      </c>
      <c r="G370" s="16">
        <v>3699.7</v>
      </c>
    </row>
    <row r="371" spans="1:7" x14ac:dyDescent="0.35">
      <c r="A371" s="10">
        <v>38991</v>
      </c>
      <c r="B371" s="16">
        <v>4033.8</v>
      </c>
      <c r="C371" s="15">
        <v>339.8</v>
      </c>
      <c r="D371" s="16">
        <f t="shared" si="5"/>
        <v>3694</v>
      </c>
      <c r="F371" s="10">
        <v>38991</v>
      </c>
      <c r="G371" s="16">
        <v>3694</v>
      </c>
    </row>
    <row r="372" spans="1:7" x14ac:dyDescent="0.35">
      <c r="A372" s="10">
        <v>39022</v>
      </c>
      <c r="B372" s="16">
        <v>3987.5</v>
      </c>
      <c r="C372" s="15">
        <v>318.10000000000002</v>
      </c>
      <c r="D372" s="16">
        <f t="shared" si="5"/>
        <v>3669.4</v>
      </c>
      <c r="F372" s="10">
        <v>39022</v>
      </c>
      <c r="G372" s="16">
        <v>3669.4</v>
      </c>
    </row>
    <row r="373" spans="1:7" x14ac:dyDescent="0.35">
      <c r="A373" s="10">
        <v>39052</v>
      </c>
      <c r="B373" s="16">
        <v>3918.5</v>
      </c>
      <c r="C373" s="15">
        <v>317.60000000000002</v>
      </c>
      <c r="D373" s="16">
        <f t="shared" si="5"/>
        <v>3600.9</v>
      </c>
      <c r="F373" s="10">
        <v>39052</v>
      </c>
      <c r="G373" s="16">
        <v>3600.9</v>
      </c>
    </row>
    <row r="374" spans="1:7" x14ac:dyDescent="0.35">
      <c r="A374" s="10">
        <v>39083</v>
      </c>
      <c r="B374" s="16">
        <v>3815</v>
      </c>
      <c r="C374" s="15">
        <v>305.2</v>
      </c>
      <c r="D374" s="16">
        <f t="shared" si="5"/>
        <v>3509.8</v>
      </c>
      <c r="F374" s="10">
        <v>39083</v>
      </c>
      <c r="G374" s="16">
        <v>3509.8</v>
      </c>
    </row>
    <row r="375" spans="1:7" x14ac:dyDescent="0.35">
      <c r="A375" s="10">
        <v>39114</v>
      </c>
      <c r="B375" s="16">
        <v>3793.9</v>
      </c>
      <c r="C375" s="15">
        <v>291.89999999999998</v>
      </c>
      <c r="D375" s="16">
        <f t="shared" si="5"/>
        <v>3502</v>
      </c>
      <c r="F375" s="10">
        <v>39114</v>
      </c>
      <c r="G375" s="16">
        <v>3502</v>
      </c>
    </row>
    <row r="376" spans="1:7" x14ac:dyDescent="0.35">
      <c r="A376" s="10">
        <v>39142</v>
      </c>
      <c r="B376" s="16">
        <v>3795.7</v>
      </c>
      <c r="C376" s="15">
        <v>298.10000000000002</v>
      </c>
      <c r="D376" s="16">
        <f t="shared" si="5"/>
        <v>3497.6</v>
      </c>
      <c r="F376" s="10">
        <v>39142</v>
      </c>
      <c r="G376" s="16">
        <v>3497.6</v>
      </c>
    </row>
    <row r="377" spans="1:7" x14ac:dyDescent="0.35">
      <c r="A377" s="10">
        <v>39173</v>
      </c>
      <c r="B377" s="16">
        <v>3835.1</v>
      </c>
      <c r="C377" s="15">
        <v>314.60000000000002</v>
      </c>
      <c r="D377" s="16">
        <f t="shared" si="5"/>
        <v>3520.5</v>
      </c>
      <c r="F377" s="10">
        <v>39173</v>
      </c>
      <c r="G377" s="16">
        <v>3520.5</v>
      </c>
    </row>
    <row r="378" spans="1:7" x14ac:dyDescent="0.35">
      <c r="A378" s="10">
        <v>39203</v>
      </c>
      <c r="B378" s="16">
        <v>4018.4</v>
      </c>
      <c r="C378" s="15">
        <v>343.4</v>
      </c>
      <c r="D378" s="16">
        <f t="shared" si="5"/>
        <v>3675</v>
      </c>
      <c r="F378" s="10">
        <v>39203</v>
      </c>
      <c r="G378" s="16">
        <v>3675</v>
      </c>
    </row>
    <row r="379" spans="1:7" x14ac:dyDescent="0.35">
      <c r="A379" s="10">
        <v>39234</v>
      </c>
      <c r="B379" s="16">
        <v>4076.2</v>
      </c>
      <c r="C379" s="15">
        <v>345.1</v>
      </c>
      <c r="D379" s="16">
        <f t="shared" si="5"/>
        <v>3731.1</v>
      </c>
      <c r="F379" s="10">
        <v>39234</v>
      </c>
      <c r="G379" s="16">
        <v>3731.1</v>
      </c>
    </row>
    <row r="380" spans="1:7" x14ac:dyDescent="0.35">
      <c r="A380" s="10">
        <v>39264</v>
      </c>
      <c r="B380" s="16">
        <v>4154.6000000000004</v>
      </c>
      <c r="C380" s="15">
        <v>360.8</v>
      </c>
      <c r="D380" s="16">
        <f t="shared" si="5"/>
        <v>3793.8</v>
      </c>
      <c r="F380" s="10">
        <v>39264</v>
      </c>
      <c r="G380" s="16">
        <v>3793.8</v>
      </c>
    </row>
    <row r="381" spans="1:7" x14ac:dyDescent="0.35">
      <c r="A381" s="10">
        <v>39295</v>
      </c>
      <c r="B381" s="16">
        <v>4192.1000000000004</v>
      </c>
      <c r="C381" s="15">
        <v>365.6</v>
      </c>
      <c r="D381" s="16">
        <f t="shared" si="5"/>
        <v>3826.5000000000005</v>
      </c>
      <c r="F381" s="10">
        <v>39295</v>
      </c>
      <c r="G381" s="16">
        <v>3826.5000000000005</v>
      </c>
    </row>
    <row r="382" spans="1:7" x14ac:dyDescent="0.35">
      <c r="A382" s="10">
        <v>39326</v>
      </c>
      <c r="B382" s="16">
        <v>4047.5</v>
      </c>
      <c r="C382" s="15">
        <v>354.7</v>
      </c>
      <c r="D382" s="16">
        <f t="shared" si="5"/>
        <v>3692.8</v>
      </c>
      <c r="F382" s="10">
        <v>39326</v>
      </c>
      <c r="G382" s="16">
        <v>3692.8</v>
      </c>
    </row>
    <row r="383" spans="1:7" x14ac:dyDescent="0.35">
      <c r="A383" s="10">
        <v>39356</v>
      </c>
      <c r="B383" s="16">
        <v>4013.9</v>
      </c>
      <c r="C383" s="15">
        <v>347.9</v>
      </c>
      <c r="D383" s="16">
        <f t="shared" si="5"/>
        <v>3666</v>
      </c>
      <c r="F383" s="10">
        <v>39356</v>
      </c>
      <c r="G383" s="16">
        <v>3666</v>
      </c>
    </row>
    <row r="384" spans="1:7" x14ac:dyDescent="0.35">
      <c r="A384" s="10">
        <v>39387</v>
      </c>
      <c r="B384" s="16">
        <v>3945.1</v>
      </c>
      <c r="C384" s="15">
        <v>325.89999999999998</v>
      </c>
      <c r="D384" s="16">
        <f t="shared" si="5"/>
        <v>3619.2</v>
      </c>
      <c r="F384" s="10">
        <v>39387</v>
      </c>
      <c r="G384" s="16">
        <v>3619.2</v>
      </c>
    </row>
    <row r="385" spans="1:7" x14ac:dyDescent="0.35">
      <c r="A385" s="10">
        <v>39417</v>
      </c>
      <c r="B385" s="16">
        <v>3851.6</v>
      </c>
      <c r="C385" s="15">
        <v>298.39999999999998</v>
      </c>
      <c r="D385" s="16">
        <f t="shared" si="5"/>
        <v>3553.2</v>
      </c>
      <c r="F385" s="10">
        <v>39417</v>
      </c>
      <c r="G385" s="16">
        <v>3553.2</v>
      </c>
    </row>
    <row r="386" spans="1:7" x14ac:dyDescent="0.35">
      <c r="A386" s="10">
        <v>39448</v>
      </c>
      <c r="B386" s="16">
        <v>3770.5</v>
      </c>
      <c r="C386" s="15">
        <v>296.7</v>
      </c>
      <c r="D386" s="16">
        <f t="shared" si="5"/>
        <v>3473.8</v>
      </c>
      <c r="F386" s="10">
        <v>39448</v>
      </c>
      <c r="G386" s="16">
        <v>3473.8</v>
      </c>
    </row>
    <row r="387" spans="1:7" x14ac:dyDescent="0.35">
      <c r="A387" s="10">
        <v>39479</v>
      </c>
      <c r="B387" s="16">
        <v>3784.8</v>
      </c>
      <c r="C387" s="15">
        <v>297</v>
      </c>
      <c r="D387" s="16">
        <f t="shared" ref="D387:D450" si="6">B387-C387</f>
        <v>3487.8</v>
      </c>
      <c r="F387" s="10">
        <v>39479</v>
      </c>
      <c r="G387" s="16">
        <v>3487.8</v>
      </c>
    </row>
    <row r="388" spans="1:7" x14ac:dyDescent="0.35">
      <c r="A388" s="10">
        <v>39508</v>
      </c>
      <c r="B388" s="16">
        <v>3802.4</v>
      </c>
      <c r="C388" s="15">
        <v>305</v>
      </c>
      <c r="D388" s="16">
        <f t="shared" si="6"/>
        <v>3497.4</v>
      </c>
      <c r="F388" s="10">
        <v>39508</v>
      </c>
      <c r="G388" s="16">
        <v>3497.4</v>
      </c>
    </row>
    <row r="389" spans="1:7" x14ac:dyDescent="0.35">
      <c r="A389" s="10">
        <v>39539</v>
      </c>
      <c r="B389" s="16">
        <v>3873</v>
      </c>
      <c r="C389" s="15">
        <v>317.3</v>
      </c>
      <c r="D389" s="16">
        <f t="shared" si="6"/>
        <v>3555.7</v>
      </c>
      <c r="F389" s="10">
        <v>39539</v>
      </c>
      <c r="G389" s="16">
        <v>3555.7</v>
      </c>
    </row>
    <row r="390" spans="1:7" x14ac:dyDescent="0.35">
      <c r="A390" s="10">
        <v>39569</v>
      </c>
      <c r="B390" s="16">
        <v>4050.9</v>
      </c>
      <c r="C390" s="15">
        <v>337.6</v>
      </c>
      <c r="D390" s="16">
        <f t="shared" si="6"/>
        <v>3713.3</v>
      </c>
      <c r="F390" s="10">
        <v>39569</v>
      </c>
      <c r="G390" s="16">
        <v>3713.3</v>
      </c>
    </row>
    <row r="391" spans="1:7" x14ac:dyDescent="0.35">
      <c r="A391" s="10">
        <v>39600</v>
      </c>
      <c r="B391" s="16">
        <v>4138.1000000000004</v>
      </c>
      <c r="C391" s="15">
        <v>344.7</v>
      </c>
      <c r="D391" s="16">
        <f t="shared" si="6"/>
        <v>3793.4000000000005</v>
      </c>
      <c r="F391" s="10">
        <v>39600</v>
      </c>
      <c r="G391" s="16">
        <v>3793.4000000000005</v>
      </c>
    </row>
    <row r="392" spans="1:7" x14ac:dyDescent="0.35">
      <c r="A392" s="10">
        <v>39630</v>
      </c>
      <c r="B392" s="16">
        <v>4173.1000000000004</v>
      </c>
      <c r="C392" s="15">
        <v>355.9</v>
      </c>
      <c r="D392" s="16">
        <f t="shared" si="6"/>
        <v>3817.2000000000003</v>
      </c>
      <c r="F392" s="10">
        <v>39630</v>
      </c>
      <c r="G392" s="16">
        <v>3817.2000000000003</v>
      </c>
    </row>
    <row r="393" spans="1:7" x14ac:dyDescent="0.35">
      <c r="A393" s="10">
        <v>39661</v>
      </c>
      <c r="B393" s="16">
        <v>4202.7</v>
      </c>
      <c r="C393" s="15">
        <v>348.4</v>
      </c>
      <c r="D393" s="16">
        <f t="shared" si="6"/>
        <v>3854.2999999999997</v>
      </c>
      <c r="F393" s="10">
        <v>39661</v>
      </c>
      <c r="G393" s="16">
        <v>3854.2999999999997</v>
      </c>
    </row>
    <row r="394" spans="1:7" x14ac:dyDescent="0.35">
      <c r="A394" s="10">
        <v>39692</v>
      </c>
      <c r="B394" s="16">
        <v>4105.6000000000004</v>
      </c>
      <c r="C394" s="15">
        <v>352.7</v>
      </c>
      <c r="D394" s="16">
        <f t="shared" si="6"/>
        <v>3752.9000000000005</v>
      </c>
      <c r="F394" s="10">
        <v>39692</v>
      </c>
      <c r="G394" s="16">
        <v>3752.9000000000005</v>
      </c>
    </row>
    <row r="395" spans="1:7" x14ac:dyDescent="0.35">
      <c r="A395" s="10">
        <v>39722</v>
      </c>
      <c r="B395" s="16">
        <v>4074.7</v>
      </c>
      <c r="C395" s="15">
        <v>342.6</v>
      </c>
      <c r="D395" s="16">
        <f t="shared" si="6"/>
        <v>3732.1</v>
      </c>
      <c r="F395" s="10">
        <v>39722</v>
      </c>
      <c r="G395" s="16">
        <v>3732.1</v>
      </c>
    </row>
    <row r="396" spans="1:7" x14ac:dyDescent="0.35">
      <c r="A396" s="10">
        <v>39753</v>
      </c>
      <c r="B396" s="16">
        <v>3980.4</v>
      </c>
      <c r="C396" s="15">
        <v>310.8</v>
      </c>
      <c r="D396" s="16">
        <f t="shared" si="6"/>
        <v>3669.6</v>
      </c>
      <c r="F396" s="10">
        <v>39753</v>
      </c>
      <c r="G396" s="16">
        <v>3669.6</v>
      </c>
    </row>
    <row r="397" spans="1:7" x14ac:dyDescent="0.35">
      <c r="A397" s="10">
        <v>39783</v>
      </c>
      <c r="B397" s="16">
        <v>3872.5</v>
      </c>
      <c r="C397" s="15">
        <v>310.2</v>
      </c>
      <c r="D397" s="16">
        <f t="shared" si="6"/>
        <v>3562.3</v>
      </c>
      <c r="F397" s="10">
        <v>39783</v>
      </c>
      <c r="G397" s="16">
        <v>3562.3</v>
      </c>
    </row>
    <row r="398" spans="1:7" x14ac:dyDescent="0.35">
      <c r="A398" s="10">
        <v>39814</v>
      </c>
      <c r="B398" s="16">
        <v>3637.1</v>
      </c>
      <c r="C398" s="15">
        <v>289.3</v>
      </c>
      <c r="D398" s="16">
        <f t="shared" si="6"/>
        <v>3347.7999999999997</v>
      </c>
      <c r="F398" s="10">
        <v>39814</v>
      </c>
      <c r="G398" s="16">
        <v>3347.7999999999997</v>
      </c>
    </row>
    <row r="399" spans="1:7" x14ac:dyDescent="0.35">
      <c r="A399" s="10">
        <v>39845</v>
      </c>
      <c r="B399" s="16">
        <v>3585.4</v>
      </c>
      <c r="C399" s="15">
        <v>294.7</v>
      </c>
      <c r="D399" s="16">
        <f t="shared" si="6"/>
        <v>3290.7000000000003</v>
      </c>
      <c r="F399" s="10">
        <v>39845</v>
      </c>
      <c r="G399" s="16">
        <v>3290.7000000000003</v>
      </c>
    </row>
    <row r="400" spans="1:7" x14ac:dyDescent="0.35">
      <c r="A400" s="10">
        <v>39873</v>
      </c>
      <c r="B400" s="16">
        <v>3570</v>
      </c>
      <c r="C400" s="15">
        <v>302.89999999999998</v>
      </c>
      <c r="D400" s="16">
        <f t="shared" si="6"/>
        <v>3267.1</v>
      </c>
      <c r="F400" s="10">
        <v>39873</v>
      </c>
      <c r="G400" s="16">
        <v>3267.1</v>
      </c>
    </row>
    <row r="401" spans="1:7" x14ac:dyDescent="0.35">
      <c r="A401" s="10">
        <v>39904</v>
      </c>
      <c r="B401" s="16">
        <v>3599.6</v>
      </c>
      <c r="C401" s="15">
        <v>319.2</v>
      </c>
      <c r="D401" s="16">
        <f t="shared" si="6"/>
        <v>3280.4</v>
      </c>
      <c r="F401" s="10">
        <v>39904</v>
      </c>
      <c r="G401" s="16">
        <v>3280.4</v>
      </c>
    </row>
    <row r="402" spans="1:7" x14ac:dyDescent="0.35">
      <c r="A402" s="10">
        <v>39934</v>
      </c>
      <c r="B402" s="16">
        <v>3721.3</v>
      </c>
      <c r="C402" s="15">
        <v>335.1</v>
      </c>
      <c r="D402" s="16">
        <f t="shared" si="6"/>
        <v>3386.2000000000003</v>
      </c>
      <c r="F402" s="10">
        <v>39934</v>
      </c>
      <c r="G402" s="16">
        <v>3386.2000000000003</v>
      </c>
    </row>
    <row r="403" spans="1:7" x14ac:dyDescent="0.35">
      <c r="A403" s="10">
        <v>39965</v>
      </c>
      <c r="B403" s="16">
        <v>3809.7</v>
      </c>
      <c r="C403" s="15">
        <v>340.5</v>
      </c>
      <c r="D403" s="16">
        <f t="shared" si="6"/>
        <v>3469.2</v>
      </c>
      <c r="F403" s="10">
        <v>39965</v>
      </c>
      <c r="G403" s="16">
        <v>3469.2</v>
      </c>
    </row>
    <row r="404" spans="1:7" x14ac:dyDescent="0.35">
      <c r="A404" s="10">
        <v>39995</v>
      </c>
      <c r="B404" s="16">
        <v>3849.5</v>
      </c>
      <c r="C404" s="15">
        <v>344.8</v>
      </c>
      <c r="D404" s="16">
        <f t="shared" si="6"/>
        <v>3504.7</v>
      </c>
      <c r="F404" s="10">
        <v>39995</v>
      </c>
      <c r="G404" s="16">
        <v>3504.7</v>
      </c>
    </row>
    <row r="405" spans="1:7" x14ac:dyDescent="0.35">
      <c r="A405" s="10">
        <v>40026</v>
      </c>
      <c r="B405" s="16">
        <v>3871.6</v>
      </c>
      <c r="C405" s="15">
        <v>345.1</v>
      </c>
      <c r="D405" s="16">
        <f t="shared" si="6"/>
        <v>3526.5</v>
      </c>
      <c r="F405" s="10">
        <v>40026</v>
      </c>
      <c r="G405" s="16">
        <v>3526.5</v>
      </c>
    </row>
    <row r="406" spans="1:7" x14ac:dyDescent="0.35">
      <c r="A406" s="10">
        <v>40057</v>
      </c>
      <c r="B406" s="16">
        <v>3814.7</v>
      </c>
      <c r="C406" s="15">
        <v>332.6</v>
      </c>
      <c r="D406" s="16">
        <f t="shared" si="6"/>
        <v>3482.1</v>
      </c>
      <c r="F406" s="10">
        <v>40057</v>
      </c>
      <c r="G406" s="16">
        <v>3482.1</v>
      </c>
    </row>
    <row r="407" spans="1:7" x14ac:dyDescent="0.35">
      <c r="A407" s="10">
        <v>40087</v>
      </c>
      <c r="B407" s="16">
        <v>3793.5</v>
      </c>
      <c r="C407" s="15">
        <v>325.7</v>
      </c>
      <c r="D407" s="16">
        <f t="shared" si="6"/>
        <v>3467.8</v>
      </c>
      <c r="F407" s="10">
        <v>40087</v>
      </c>
      <c r="G407" s="16">
        <v>3467.8</v>
      </c>
    </row>
    <row r="408" spans="1:7" x14ac:dyDescent="0.35">
      <c r="A408" s="10">
        <v>40118</v>
      </c>
      <c r="B408" s="16">
        <v>3740.8</v>
      </c>
      <c r="C408" s="15">
        <v>303.8</v>
      </c>
      <c r="D408" s="16">
        <f t="shared" si="6"/>
        <v>3437</v>
      </c>
      <c r="F408" s="10">
        <v>40118</v>
      </c>
      <c r="G408" s="16">
        <v>3437</v>
      </c>
    </row>
    <row r="409" spans="1:7" x14ac:dyDescent="0.35">
      <c r="A409" s="10">
        <v>40148</v>
      </c>
      <c r="B409" s="16">
        <v>3655.4</v>
      </c>
      <c r="C409" s="15">
        <v>288.5</v>
      </c>
      <c r="D409" s="16">
        <f t="shared" si="6"/>
        <v>3366.9</v>
      </c>
      <c r="F409" s="10">
        <v>40148</v>
      </c>
      <c r="G409" s="16">
        <v>3366.9</v>
      </c>
    </row>
    <row r="410" spans="1:7" x14ac:dyDescent="0.35">
      <c r="A410" s="10">
        <v>40179</v>
      </c>
      <c r="B410" s="16">
        <v>3529.8</v>
      </c>
      <c r="C410" s="15">
        <v>279.39999999999998</v>
      </c>
      <c r="D410" s="16">
        <f t="shared" si="6"/>
        <v>3250.4</v>
      </c>
      <c r="F410" s="10">
        <v>40179</v>
      </c>
      <c r="G410" s="16">
        <v>3250.4</v>
      </c>
    </row>
    <row r="411" spans="1:7" x14ac:dyDescent="0.35">
      <c r="A411" s="10">
        <v>40210</v>
      </c>
      <c r="B411" s="16">
        <v>3532.6</v>
      </c>
      <c r="C411" s="15">
        <v>279.5</v>
      </c>
      <c r="D411" s="16">
        <f t="shared" si="6"/>
        <v>3253.1</v>
      </c>
      <c r="F411" s="10">
        <v>40210</v>
      </c>
      <c r="G411" s="16">
        <v>3253.1</v>
      </c>
    </row>
    <row r="412" spans="1:7" x14ac:dyDescent="0.35">
      <c r="A412" s="10">
        <v>40238</v>
      </c>
      <c r="B412" s="16">
        <v>3531.6</v>
      </c>
      <c r="C412" s="15">
        <v>284.89999999999998</v>
      </c>
      <c r="D412" s="16">
        <f t="shared" si="6"/>
        <v>3246.7</v>
      </c>
      <c r="F412" s="10">
        <v>40238</v>
      </c>
      <c r="G412" s="16">
        <v>3246.7</v>
      </c>
    </row>
    <row r="413" spans="1:7" x14ac:dyDescent="0.35">
      <c r="A413" s="10">
        <v>40269</v>
      </c>
      <c r="B413" s="16">
        <v>3609.1</v>
      </c>
      <c r="C413" s="15">
        <v>290.60000000000002</v>
      </c>
      <c r="D413" s="16">
        <f t="shared" si="6"/>
        <v>3318.5</v>
      </c>
      <c r="F413" s="10">
        <v>40269</v>
      </c>
      <c r="G413" s="16">
        <v>3318.5</v>
      </c>
    </row>
    <row r="414" spans="1:7" x14ac:dyDescent="0.35">
      <c r="A414" s="10">
        <v>40299</v>
      </c>
      <c r="B414" s="16">
        <v>3785.1</v>
      </c>
      <c r="C414" s="15">
        <v>314.89999999999998</v>
      </c>
      <c r="D414" s="16">
        <f t="shared" si="6"/>
        <v>3470.2</v>
      </c>
      <c r="F414" s="10">
        <v>40299</v>
      </c>
      <c r="G414" s="16">
        <v>3470.2</v>
      </c>
    </row>
    <row r="415" spans="1:7" x14ac:dyDescent="0.35">
      <c r="A415" s="10">
        <v>40330</v>
      </c>
      <c r="B415" s="16">
        <v>3874.8</v>
      </c>
      <c r="C415" s="15">
        <v>313</v>
      </c>
      <c r="D415" s="16">
        <f t="shared" si="6"/>
        <v>3561.8</v>
      </c>
      <c r="F415" s="10">
        <v>40330</v>
      </c>
      <c r="G415" s="16">
        <v>3561.8</v>
      </c>
    </row>
    <row r="416" spans="1:7" x14ac:dyDescent="0.35">
      <c r="A416" s="10">
        <v>40360</v>
      </c>
      <c r="B416" s="16">
        <v>3905.4</v>
      </c>
      <c r="C416" s="15">
        <v>322.2</v>
      </c>
      <c r="D416" s="16">
        <f t="shared" si="6"/>
        <v>3583.2000000000003</v>
      </c>
      <c r="F416" s="10">
        <v>40360</v>
      </c>
      <c r="G416" s="16">
        <v>3583.2000000000003</v>
      </c>
    </row>
    <row r="417" spans="1:7" x14ac:dyDescent="0.35">
      <c r="A417" s="10">
        <v>40391</v>
      </c>
      <c r="B417" s="16">
        <v>3916.6</v>
      </c>
      <c r="C417" s="15">
        <v>325</v>
      </c>
      <c r="D417" s="16">
        <f t="shared" si="6"/>
        <v>3591.6</v>
      </c>
      <c r="F417" s="10">
        <v>40391</v>
      </c>
      <c r="G417" s="16">
        <v>3591.6</v>
      </c>
    </row>
    <row r="418" spans="1:7" x14ac:dyDescent="0.35">
      <c r="A418" s="10">
        <v>40422</v>
      </c>
      <c r="B418" s="16">
        <v>3808.9</v>
      </c>
      <c r="C418" s="15">
        <v>309.10000000000002</v>
      </c>
      <c r="D418" s="16">
        <f t="shared" si="6"/>
        <v>3499.8</v>
      </c>
      <c r="F418" s="10">
        <v>40422</v>
      </c>
      <c r="G418" s="16">
        <v>3499.8</v>
      </c>
    </row>
    <row r="419" spans="1:7" x14ac:dyDescent="0.35">
      <c r="A419" s="10">
        <v>40452</v>
      </c>
      <c r="B419" s="16">
        <v>3798</v>
      </c>
      <c r="C419" s="15">
        <v>308.2</v>
      </c>
      <c r="D419" s="16">
        <f t="shared" si="6"/>
        <v>3489.8</v>
      </c>
      <c r="F419" s="10">
        <v>40452</v>
      </c>
      <c r="G419" s="16">
        <v>3489.8</v>
      </c>
    </row>
    <row r="420" spans="1:7" x14ac:dyDescent="0.35">
      <c r="A420" s="10">
        <v>40483</v>
      </c>
      <c r="B420" s="16">
        <v>3754.8</v>
      </c>
      <c r="C420" s="15">
        <v>296.5</v>
      </c>
      <c r="D420" s="16">
        <f t="shared" si="6"/>
        <v>3458.3</v>
      </c>
      <c r="F420" s="10">
        <v>40483</v>
      </c>
      <c r="G420" s="16">
        <v>3458.3</v>
      </c>
    </row>
    <row r="421" spans="1:7" x14ac:dyDescent="0.35">
      <c r="A421" s="10">
        <v>40513</v>
      </c>
      <c r="B421" s="16">
        <v>3689.8</v>
      </c>
      <c r="C421" s="15">
        <v>279.39999999999998</v>
      </c>
      <c r="D421" s="16">
        <f t="shared" si="6"/>
        <v>3410.4</v>
      </c>
      <c r="F421" s="10">
        <v>40513</v>
      </c>
      <c r="G421" s="16">
        <v>3410.4</v>
      </c>
    </row>
    <row r="422" spans="1:7" x14ac:dyDescent="0.35">
      <c r="A422" s="10">
        <v>40544</v>
      </c>
      <c r="B422" s="16">
        <v>3594.9</v>
      </c>
      <c r="C422" s="15">
        <v>283.8</v>
      </c>
      <c r="D422" s="16">
        <f t="shared" si="6"/>
        <v>3311.1</v>
      </c>
      <c r="F422" s="10">
        <v>40544</v>
      </c>
      <c r="G422" s="16">
        <v>3311.1</v>
      </c>
    </row>
    <row r="423" spans="1:7" x14ac:dyDescent="0.35">
      <c r="A423" s="10">
        <v>40575</v>
      </c>
      <c r="B423" s="16">
        <v>3606</v>
      </c>
      <c r="C423" s="15">
        <v>284.5</v>
      </c>
      <c r="D423" s="16">
        <f t="shared" si="6"/>
        <v>3321.5</v>
      </c>
      <c r="F423" s="10">
        <v>40575</v>
      </c>
      <c r="G423" s="16">
        <v>3321.5</v>
      </c>
    </row>
    <row r="424" spans="1:7" x14ac:dyDescent="0.35">
      <c r="A424" s="10">
        <v>40603</v>
      </c>
      <c r="B424" s="16">
        <v>3621.3</v>
      </c>
      <c r="C424" s="15">
        <v>288.60000000000002</v>
      </c>
      <c r="D424" s="16">
        <f t="shared" si="6"/>
        <v>3332.7000000000003</v>
      </c>
      <c r="F424" s="10">
        <v>40603</v>
      </c>
      <c r="G424" s="16">
        <v>3332.7000000000003</v>
      </c>
    </row>
    <row r="425" spans="1:7" x14ac:dyDescent="0.35">
      <c r="A425" s="10">
        <v>40634</v>
      </c>
      <c r="B425" s="16">
        <v>3687.1</v>
      </c>
      <c r="C425" s="15">
        <v>298.39999999999998</v>
      </c>
      <c r="D425" s="16">
        <f t="shared" si="6"/>
        <v>3388.7</v>
      </c>
      <c r="F425" s="10">
        <v>40634</v>
      </c>
      <c r="G425" s="16">
        <v>3388.7</v>
      </c>
    </row>
    <row r="426" spans="1:7" x14ac:dyDescent="0.35">
      <c r="A426" s="10">
        <v>40664</v>
      </c>
      <c r="B426" s="16">
        <v>3868.9</v>
      </c>
      <c r="C426" s="15">
        <v>317.89999999999998</v>
      </c>
      <c r="D426" s="16">
        <f t="shared" si="6"/>
        <v>3551</v>
      </c>
      <c r="F426" s="10">
        <v>40664</v>
      </c>
      <c r="G426" s="16">
        <v>3551</v>
      </c>
    </row>
    <row r="427" spans="1:7" x14ac:dyDescent="0.35">
      <c r="A427" s="10">
        <v>40695</v>
      </c>
      <c r="B427" s="16">
        <v>3931.1</v>
      </c>
      <c r="C427" s="15">
        <v>326.3</v>
      </c>
      <c r="D427" s="16">
        <f t="shared" si="6"/>
        <v>3604.7999999999997</v>
      </c>
      <c r="F427" s="10">
        <v>40695</v>
      </c>
      <c r="G427" s="16">
        <v>3604.7999999999997</v>
      </c>
    </row>
    <row r="428" spans="1:7" x14ac:dyDescent="0.35">
      <c r="A428" s="10">
        <v>40725</v>
      </c>
      <c r="B428" s="16">
        <v>3975.4</v>
      </c>
      <c r="C428" s="15">
        <v>325.89999999999998</v>
      </c>
      <c r="D428" s="16">
        <f t="shared" si="6"/>
        <v>3649.5</v>
      </c>
      <c r="F428" s="10">
        <v>40725</v>
      </c>
      <c r="G428" s="16">
        <v>3649.5</v>
      </c>
    </row>
    <row r="429" spans="1:7" x14ac:dyDescent="0.35">
      <c r="A429" s="10">
        <v>40756</v>
      </c>
      <c r="B429" s="16">
        <v>3985.5</v>
      </c>
      <c r="C429" s="15">
        <v>331.4</v>
      </c>
      <c r="D429" s="16">
        <f t="shared" si="6"/>
        <v>3654.1</v>
      </c>
      <c r="F429" s="10">
        <v>40756</v>
      </c>
      <c r="G429" s="16">
        <v>3654.1</v>
      </c>
    </row>
    <row r="430" spans="1:7" x14ac:dyDescent="0.35">
      <c r="A430" s="10">
        <v>40787</v>
      </c>
      <c r="B430" s="16">
        <v>3896.1</v>
      </c>
      <c r="C430" s="15">
        <v>321.2</v>
      </c>
      <c r="D430" s="16">
        <f t="shared" si="6"/>
        <v>3574.9</v>
      </c>
      <c r="F430" s="10">
        <v>40787</v>
      </c>
      <c r="G430" s="16">
        <v>3574.9</v>
      </c>
    </row>
    <row r="431" spans="1:7" x14ac:dyDescent="0.35">
      <c r="A431" s="10">
        <v>40817</v>
      </c>
      <c r="B431" s="16">
        <v>3864.2</v>
      </c>
      <c r="C431" s="15">
        <v>319.2</v>
      </c>
      <c r="D431" s="16">
        <f t="shared" si="6"/>
        <v>3545</v>
      </c>
      <c r="F431" s="10">
        <v>40817</v>
      </c>
      <c r="G431" s="16">
        <v>3545</v>
      </c>
    </row>
    <row r="432" spans="1:7" x14ac:dyDescent="0.35">
      <c r="A432" s="10">
        <v>40848</v>
      </c>
      <c r="B432" s="16">
        <v>3821.3</v>
      </c>
      <c r="C432" s="15">
        <v>295.8</v>
      </c>
      <c r="D432" s="16">
        <f t="shared" si="6"/>
        <v>3525.5</v>
      </c>
      <c r="F432" s="10">
        <v>40848</v>
      </c>
      <c r="G432" s="16">
        <v>3525.5</v>
      </c>
    </row>
    <row r="433" spans="1:7" x14ac:dyDescent="0.35">
      <c r="A433" s="10">
        <v>40878</v>
      </c>
      <c r="B433" s="16">
        <v>3740.3</v>
      </c>
      <c r="C433" s="15">
        <v>289.60000000000002</v>
      </c>
      <c r="D433" s="16">
        <f t="shared" si="6"/>
        <v>3450.7000000000003</v>
      </c>
      <c r="F433" s="10">
        <v>40878</v>
      </c>
      <c r="G433" s="16">
        <v>3450.7000000000003</v>
      </c>
    </row>
    <row r="434" spans="1:7" x14ac:dyDescent="0.35">
      <c r="A434" s="10">
        <v>40909</v>
      </c>
      <c r="B434" s="16">
        <v>3620.3</v>
      </c>
      <c r="C434" s="15">
        <v>277</v>
      </c>
      <c r="D434" s="16">
        <f t="shared" si="6"/>
        <v>3343.3</v>
      </c>
      <c r="F434" s="10">
        <v>40909</v>
      </c>
      <c r="G434" s="16">
        <v>3343.3</v>
      </c>
    </row>
    <row r="435" spans="1:7" x14ac:dyDescent="0.35">
      <c r="A435" s="10">
        <v>40940</v>
      </c>
      <c r="B435" s="16">
        <v>3638.8</v>
      </c>
      <c r="C435" s="15">
        <v>272.39999999999998</v>
      </c>
      <c r="D435" s="16">
        <f t="shared" si="6"/>
        <v>3366.4</v>
      </c>
      <c r="F435" s="10">
        <v>40940</v>
      </c>
      <c r="G435" s="16">
        <v>3366.4</v>
      </c>
    </row>
    <row r="436" spans="1:7" x14ac:dyDescent="0.35">
      <c r="A436" s="10">
        <v>40969</v>
      </c>
      <c r="B436" s="16">
        <v>3655.3</v>
      </c>
      <c r="C436" s="15">
        <v>277</v>
      </c>
      <c r="D436" s="16">
        <f t="shared" si="6"/>
        <v>3378.3</v>
      </c>
      <c r="F436" s="10">
        <v>40969</v>
      </c>
      <c r="G436" s="16">
        <v>3378.3</v>
      </c>
    </row>
    <row r="437" spans="1:7" x14ac:dyDescent="0.35">
      <c r="A437" s="10">
        <v>41000</v>
      </c>
      <c r="B437" s="16">
        <v>3772.9</v>
      </c>
      <c r="C437" s="15">
        <v>304.10000000000002</v>
      </c>
      <c r="D437" s="16">
        <f t="shared" si="6"/>
        <v>3468.8</v>
      </c>
      <c r="F437" s="10">
        <v>41000</v>
      </c>
      <c r="G437" s="16">
        <v>3468.8</v>
      </c>
    </row>
    <row r="438" spans="1:7" x14ac:dyDescent="0.35">
      <c r="A438" s="10">
        <v>41030</v>
      </c>
      <c r="B438" s="16">
        <v>3932.2</v>
      </c>
      <c r="C438" s="15">
        <v>321.3</v>
      </c>
      <c r="D438" s="16">
        <f t="shared" si="6"/>
        <v>3610.8999999999996</v>
      </c>
      <c r="F438" s="10">
        <v>41030</v>
      </c>
      <c r="G438" s="16">
        <v>3610.8999999999996</v>
      </c>
    </row>
    <row r="439" spans="1:7" x14ac:dyDescent="0.35">
      <c r="A439" s="10">
        <v>41061</v>
      </c>
      <c r="B439" s="16">
        <v>4003</v>
      </c>
      <c r="C439" s="15">
        <v>315.60000000000002</v>
      </c>
      <c r="D439" s="16">
        <f t="shared" si="6"/>
        <v>3687.4</v>
      </c>
      <c r="F439" s="10">
        <v>41061</v>
      </c>
      <c r="G439" s="16">
        <v>3687.4</v>
      </c>
    </row>
    <row r="440" spans="1:7" x14ac:dyDescent="0.35">
      <c r="A440" s="10">
        <v>41091</v>
      </c>
      <c r="B440" s="16">
        <v>4069.9</v>
      </c>
      <c r="C440" s="15">
        <v>331.1</v>
      </c>
      <c r="D440" s="16">
        <f t="shared" si="6"/>
        <v>3738.8</v>
      </c>
      <c r="F440" s="10">
        <v>41091</v>
      </c>
      <c r="G440" s="16">
        <v>3738.8</v>
      </c>
    </row>
    <row r="441" spans="1:7" x14ac:dyDescent="0.35">
      <c r="A441" s="10">
        <v>41122</v>
      </c>
      <c r="B441" s="16">
        <v>4081.6</v>
      </c>
      <c r="C441" s="15">
        <v>330.3</v>
      </c>
      <c r="D441" s="16">
        <f t="shared" si="6"/>
        <v>3751.2999999999997</v>
      </c>
      <c r="F441" s="10">
        <v>41122</v>
      </c>
      <c r="G441" s="16">
        <v>3751.2999999999997</v>
      </c>
    </row>
    <row r="442" spans="1:7" x14ac:dyDescent="0.35">
      <c r="A442" s="10">
        <v>41153</v>
      </c>
      <c r="B442" s="16">
        <v>3989.3</v>
      </c>
      <c r="C442" s="15">
        <v>325.2</v>
      </c>
      <c r="D442" s="16">
        <f t="shared" si="6"/>
        <v>3664.1000000000004</v>
      </c>
      <c r="F442" s="10">
        <v>41153</v>
      </c>
      <c r="G442" s="16">
        <v>3664.1000000000004</v>
      </c>
    </row>
    <row r="443" spans="1:7" x14ac:dyDescent="0.35">
      <c r="A443" s="10">
        <v>41183</v>
      </c>
      <c r="B443" s="16">
        <v>3936.2</v>
      </c>
      <c r="C443" s="15">
        <v>312.2</v>
      </c>
      <c r="D443" s="16">
        <f t="shared" si="6"/>
        <v>3624</v>
      </c>
      <c r="F443" s="10">
        <v>41183</v>
      </c>
      <c r="G443" s="16">
        <v>3624</v>
      </c>
    </row>
    <row r="444" spans="1:7" x14ac:dyDescent="0.35">
      <c r="A444" s="10">
        <v>41214</v>
      </c>
      <c r="B444" s="16">
        <v>3876.4</v>
      </c>
      <c r="C444" s="15">
        <v>293.60000000000002</v>
      </c>
      <c r="D444" s="16">
        <f t="shared" si="6"/>
        <v>3582.8</v>
      </c>
      <c r="F444" s="10">
        <v>41214</v>
      </c>
      <c r="G444" s="16">
        <v>3582.8</v>
      </c>
    </row>
    <row r="445" spans="1:7" x14ac:dyDescent="0.35">
      <c r="A445" s="10">
        <v>41244</v>
      </c>
      <c r="B445" s="16">
        <v>3810.4</v>
      </c>
      <c r="C445" s="15">
        <v>289.5</v>
      </c>
      <c r="D445" s="16">
        <f t="shared" si="6"/>
        <v>3520.9</v>
      </c>
      <c r="F445" s="10">
        <v>41244</v>
      </c>
      <c r="G445" s="16">
        <v>3520.9</v>
      </c>
    </row>
    <row r="446" spans="1:7" x14ac:dyDescent="0.35">
      <c r="A446" s="10">
        <v>41275</v>
      </c>
      <c r="B446" s="16">
        <v>3685.1</v>
      </c>
      <c r="C446" s="15">
        <v>281.8</v>
      </c>
      <c r="D446" s="16">
        <f t="shared" si="6"/>
        <v>3403.2999999999997</v>
      </c>
      <c r="F446" s="10">
        <v>41275</v>
      </c>
      <c r="G446" s="16">
        <v>3403.2999999999997</v>
      </c>
    </row>
    <row r="447" spans="1:7" x14ac:dyDescent="0.35">
      <c r="A447" s="10">
        <v>41306</v>
      </c>
      <c r="B447" s="16">
        <v>3701.8</v>
      </c>
      <c r="C447" s="15">
        <v>285.8</v>
      </c>
      <c r="D447" s="16">
        <f t="shared" si="6"/>
        <v>3416</v>
      </c>
      <c r="F447" s="10">
        <v>41306</v>
      </c>
      <c r="G447" s="16">
        <v>3416</v>
      </c>
    </row>
    <row r="448" spans="1:7" x14ac:dyDescent="0.35">
      <c r="A448" s="10">
        <v>41334</v>
      </c>
      <c r="B448" s="16">
        <v>3696</v>
      </c>
      <c r="C448" s="15">
        <v>293.5</v>
      </c>
      <c r="D448" s="16">
        <f t="shared" si="6"/>
        <v>3402.5</v>
      </c>
      <c r="F448" s="10">
        <v>41334</v>
      </c>
      <c r="G448" s="16">
        <v>3402.5</v>
      </c>
    </row>
    <row r="449" spans="1:7" x14ac:dyDescent="0.35">
      <c r="A449" s="10">
        <v>41365</v>
      </c>
      <c r="B449" s="16">
        <v>3779.1</v>
      </c>
      <c r="C449" s="15">
        <v>303.39999999999998</v>
      </c>
      <c r="D449" s="16">
        <f t="shared" si="6"/>
        <v>3475.7</v>
      </c>
      <c r="F449" s="10">
        <v>41365</v>
      </c>
      <c r="G449" s="16">
        <v>3475.7</v>
      </c>
    </row>
    <row r="450" spans="1:7" x14ac:dyDescent="0.35">
      <c r="A450" s="10">
        <v>41395</v>
      </c>
      <c r="B450" s="16">
        <v>3947.2</v>
      </c>
      <c r="C450" s="15">
        <v>324.10000000000002</v>
      </c>
      <c r="D450" s="16">
        <f t="shared" si="6"/>
        <v>3623.1</v>
      </c>
      <c r="F450" s="10">
        <v>41395</v>
      </c>
      <c r="G450" s="16">
        <v>3623.1</v>
      </c>
    </row>
    <row r="451" spans="1:7" x14ac:dyDescent="0.35">
      <c r="A451" s="10">
        <v>41426</v>
      </c>
      <c r="B451" s="16">
        <v>4008.8</v>
      </c>
      <c r="C451" s="15">
        <v>332.9</v>
      </c>
      <c r="D451" s="16">
        <f t="shared" ref="D451:D514" si="7">B451-C451</f>
        <v>3675.9</v>
      </c>
      <c r="F451" s="10">
        <v>41426</v>
      </c>
      <c r="G451" s="16">
        <v>3675.9</v>
      </c>
    </row>
    <row r="452" spans="1:7" x14ac:dyDescent="0.35">
      <c r="A452" s="10">
        <v>41456</v>
      </c>
      <c r="B452" s="16">
        <v>4072.5</v>
      </c>
      <c r="C452" s="15">
        <v>342.4</v>
      </c>
      <c r="D452" s="16">
        <f t="shared" si="7"/>
        <v>3730.1</v>
      </c>
      <c r="F452" s="10">
        <v>41456</v>
      </c>
      <c r="G452" s="16">
        <v>3730.1</v>
      </c>
    </row>
    <row r="453" spans="1:7" x14ac:dyDescent="0.35">
      <c r="A453" s="10">
        <v>41487</v>
      </c>
      <c r="B453" s="16">
        <v>4081.5</v>
      </c>
      <c r="C453" s="15">
        <v>341.1</v>
      </c>
      <c r="D453" s="16">
        <f t="shared" si="7"/>
        <v>3740.4</v>
      </c>
      <c r="F453" s="10">
        <v>41487</v>
      </c>
      <c r="G453" s="16">
        <v>3740.4</v>
      </c>
    </row>
    <row r="454" spans="1:7" x14ac:dyDescent="0.35">
      <c r="A454" s="10">
        <v>41518</v>
      </c>
      <c r="B454" s="16">
        <v>3994.4</v>
      </c>
      <c r="C454" s="15">
        <v>333.7</v>
      </c>
      <c r="D454" s="16">
        <f t="shared" si="7"/>
        <v>3660.7000000000003</v>
      </c>
      <c r="F454" s="10">
        <v>41518</v>
      </c>
      <c r="G454" s="16">
        <v>3660.7000000000003</v>
      </c>
    </row>
    <row r="455" spans="1:7" x14ac:dyDescent="0.35">
      <c r="A455" s="10">
        <v>41548</v>
      </c>
      <c r="B455" s="16">
        <v>3972.1</v>
      </c>
      <c r="C455" s="15">
        <v>331.9</v>
      </c>
      <c r="D455" s="16">
        <f t="shared" si="7"/>
        <v>3640.2</v>
      </c>
      <c r="F455" s="10">
        <v>41548</v>
      </c>
      <c r="G455" s="16">
        <v>3640.2</v>
      </c>
    </row>
    <row r="456" spans="1:7" x14ac:dyDescent="0.35">
      <c r="A456" s="10">
        <v>41579</v>
      </c>
      <c r="B456" s="16">
        <v>3895.2</v>
      </c>
      <c r="C456" s="15">
        <v>300.2</v>
      </c>
      <c r="D456" s="16">
        <f t="shared" si="7"/>
        <v>3595</v>
      </c>
      <c r="F456" s="10">
        <v>41579</v>
      </c>
      <c r="G456" s="16">
        <v>3595</v>
      </c>
    </row>
    <row r="457" spans="1:7" x14ac:dyDescent="0.35">
      <c r="A457" s="10">
        <v>41609</v>
      </c>
      <c r="B457" s="16">
        <v>3792</v>
      </c>
      <c r="C457" s="15">
        <v>281.7</v>
      </c>
      <c r="D457" s="16">
        <f t="shared" si="7"/>
        <v>3510.3</v>
      </c>
      <c r="F457" s="10">
        <v>41609</v>
      </c>
      <c r="G457" s="16">
        <v>3510.3</v>
      </c>
    </row>
    <row r="458" spans="1:7" x14ac:dyDescent="0.35">
      <c r="A458" s="10">
        <v>41640</v>
      </c>
      <c r="B458" s="16">
        <v>3696.6</v>
      </c>
      <c r="C458" s="15">
        <v>283.39999999999998</v>
      </c>
      <c r="D458" s="16">
        <f t="shared" si="7"/>
        <v>3413.2</v>
      </c>
      <c r="F458" s="10">
        <v>41640</v>
      </c>
      <c r="G458" s="16">
        <v>3413.2</v>
      </c>
    </row>
    <row r="459" spans="1:7" x14ac:dyDescent="0.35">
      <c r="A459" s="10">
        <v>41671</v>
      </c>
      <c r="B459" s="16">
        <v>3704.6</v>
      </c>
      <c r="C459" s="15">
        <v>286.89999999999998</v>
      </c>
      <c r="D459" s="16">
        <f t="shared" si="7"/>
        <v>3417.7</v>
      </c>
      <c r="F459" s="10">
        <v>41671</v>
      </c>
      <c r="G459" s="16">
        <v>3417.7</v>
      </c>
    </row>
    <row r="460" spans="1:7" x14ac:dyDescent="0.35">
      <c r="A460" s="10">
        <v>41699</v>
      </c>
      <c r="B460" s="16">
        <v>3713.8</v>
      </c>
      <c r="C460" s="15">
        <v>286.8</v>
      </c>
      <c r="D460" s="16">
        <f t="shared" si="7"/>
        <v>3427</v>
      </c>
      <c r="F460" s="10">
        <v>41699</v>
      </c>
      <c r="G460" s="16">
        <v>3427</v>
      </c>
    </row>
    <row r="461" spans="1:7" x14ac:dyDescent="0.35">
      <c r="A461" s="10">
        <v>41730</v>
      </c>
      <c r="B461" s="16">
        <v>3749.2</v>
      </c>
      <c r="C461" s="15">
        <v>296.3</v>
      </c>
      <c r="D461" s="16">
        <f t="shared" si="7"/>
        <v>3452.8999999999996</v>
      </c>
      <c r="F461" s="10">
        <v>41730</v>
      </c>
      <c r="G461" s="16">
        <v>3452.8999999999996</v>
      </c>
    </row>
    <row r="462" spans="1:7" x14ac:dyDescent="0.35">
      <c r="A462" s="10">
        <v>41760</v>
      </c>
      <c r="B462" s="16">
        <v>3889.3</v>
      </c>
      <c r="C462" s="15">
        <v>325</v>
      </c>
      <c r="D462" s="16">
        <f t="shared" si="7"/>
        <v>3564.3</v>
      </c>
      <c r="F462" s="10">
        <v>41760</v>
      </c>
      <c r="G462" s="16">
        <v>3564.3</v>
      </c>
    </row>
    <row r="463" spans="1:7" x14ac:dyDescent="0.35">
      <c r="A463" s="10">
        <v>41791</v>
      </c>
      <c r="B463" s="16">
        <v>3996.6</v>
      </c>
      <c r="C463" s="15">
        <v>320.7</v>
      </c>
      <c r="D463" s="16">
        <f t="shared" si="7"/>
        <v>3675.9</v>
      </c>
      <c r="F463" s="10">
        <v>41791</v>
      </c>
      <c r="G463" s="16">
        <v>3675.9</v>
      </c>
    </row>
    <row r="464" spans="1:7" x14ac:dyDescent="0.35">
      <c r="A464" s="10">
        <v>41821</v>
      </c>
      <c r="B464" s="16">
        <v>4034</v>
      </c>
      <c r="C464" s="15">
        <v>332</v>
      </c>
      <c r="D464" s="16">
        <f t="shared" si="7"/>
        <v>3702</v>
      </c>
      <c r="F464" s="10">
        <v>41821</v>
      </c>
      <c r="G464" s="16">
        <v>3702</v>
      </c>
    </row>
    <row r="465" spans="1:7" x14ac:dyDescent="0.35">
      <c r="A465" s="10">
        <v>41852</v>
      </c>
      <c r="B465" s="16">
        <v>4025.9</v>
      </c>
      <c r="C465" s="15">
        <v>327.2</v>
      </c>
      <c r="D465" s="16">
        <f t="shared" si="7"/>
        <v>3698.7000000000003</v>
      </c>
      <c r="F465" s="10">
        <v>41852</v>
      </c>
      <c r="G465" s="16">
        <v>3698.7000000000003</v>
      </c>
    </row>
    <row r="466" spans="1:7" x14ac:dyDescent="0.35">
      <c r="A466" s="10">
        <v>41883</v>
      </c>
      <c r="B466" s="16">
        <v>3966.8</v>
      </c>
      <c r="C466" s="15">
        <v>310.2</v>
      </c>
      <c r="D466" s="16">
        <f t="shared" si="7"/>
        <v>3656.6000000000004</v>
      </c>
      <c r="F466" s="10">
        <v>41883</v>
      </c>
      <c r="G466" s="16">
        <v>3656.6000000000004</v>
      </c>
    </row>
    <row r="467" spans="1:7" x14ac:dyDescent="0.35">
      <c r="A467" s="10">
        <v>41913</v>
      </c>
      <c r="B467" s="16">
        <v>3953.5</v>
      </c>
      <c r="C467" s="15">
        <v>308.5</v>
      </c>
      <c r="D467" s="16">
        <f t="shared" si="7"/>
        <v>3645</v>
      </c>
      <c r="F467" s="10">
        <v>41913</v>
      </c>
      <c r="G467" s="16">
        <v>3645</v>
      </c>
    </row>
    <row r="468" spans="1:7" x14ac:dyDescent="0.35">
      <c r="A468" s="10">
        <v>41944</v>
      </c>
      <c r="B468" s="16">
        <v>3886.5</v>
      </c>
      <c r="C468" s="15">
        <v>289.8</v>
      </c>
      <c r="D468" s="16">
        <f t="shared" si="7"/>
        <v>3596.7</v>
      </c>
      <c r="F468" s="10">
        <v>41944</v>
      </c>
      <c r="G468" s="16">
        <v>3596.7</v>
      </c>
    </row>
    <row r="469" spans="1:7" x14ac:dyDescent="0.35">
      <c r="A469" s="10">
        <v>41974</v>
      </c>
      <c r="B469" s="16">
        <v>3826.6</v>
      </c>
      <c r="C469" s="15">
        <v>289.89999999999998</v>
      </c>
      <c r="D469" s="16">
        <f t="shared" si="7"/>
        <v>3536.7</v>
      </c>
      <c r="F469" s="10">
        <v>41974</v>
      </c>
      <c r="G469" s="16">
        <v>3536.7</v>
      </c>
    </row>
    <row r="470" spans="1:7" x14ac:dyDescent="0.35">
      <c r="A470" s="10">
        <v>42005</v>
      </c>
      <c r="B470" s="16">
        <v>3706.7</v>
      </c>
      <c r="C470" s="15">
        <v>278.89999999999998</v>
      </c>
      <c r="D470" s="16">
        <f t="shared" si="7"/>
        <v>3427.7999999999997</v>
      </c>
      <c r="F470" s="10">
        <v>42005</v>
      </c>
      <c r="G470" s="16">
        <v>3427.7999999999997</v>
      </c>
    </row>
    <row r="471" spans="1:7" x14ac:dyDescent="0.35">
      <c r="A471" s="10">
        <v>42036</v>
      </c>
      <c r="B471" s="16">
        <v>3671.6</v>
      </c>
      <c r="C471" s="15">
        <v>280.2</v>
      </c>
      <c r="D471" s="16">
        <f t="shared" si="7"/>
        <v>3391.4</v>
      </c>
      <c r="F471" s="10">
        <v>42036</v>
      </c>
      <c r="G471" s="16">
        <v>3391.4</v>
      </c>
    </row>
    <row r="472" spans="1:7" x14ac:dyDescent="0.35">
      <c r="A472" s="10">
        <v>42064</v>
      </c>
      <c r="B472" s="16">
        <v>3644</v>
      </c>
      <c r="C472" s="15">
        <v>278.5</v>
      </c>
      <c r="D472" s="16">
        <f t="shared" si="7"/>
        <v>3365.5</v>
      </c>
      <c r="F472" s="10">
        <v>42064</v>
      </c>
      <c r="G472" s="16">
        <v>3365.5</v>
      </c>
    </row>
    <row r="473" spans="1:7" x14ac:dyDescent="0.35">
      <c r="A473" s="10">
        <v>42095</v>
      </c>
      <c r="B473" s="16">
        <v>3717.4</v>
      </c>
      <c r="C473" s="15">
        <v>287.60000000000002</v>
      </c>
      <c r="D473" s="16">
        <f t="shared" si="7"/>
        <v>3429.8</v>
      </c>
      <c r="F473" s="10">
        <v>42095</v>
      </c>
      <c r="G473" s="16">
        <v>3429.8</v>
      </c>
    </row>
    <row r="474" spans="1:7" x14ac:dyDescent="0.35">
      <c r="A474" s="10">
        <v>42125</v>
      </c>
      <c r="B474" s="16">
        <v>3885.3</v>
      </c>
      <c r="C474" s="15">
        <v>302.10000000000002</v>
      </c>
      <c r="D474" s="16">
        <f t="shared" si="7"/>
        <v>3583.2000000000003</v>
      </c>
      <c r="F474" s="10">
        <v>42125</v>
      </c>
      <c r="G474" s="16">
        <v>3583.2000000000003</v>
      </c>
    </row>
    <row r="475" spans="1:7" x14ac:dyDescent="0.35">
      <c r="A475" s="10">
        <v>42156</v>
      </c>
      <c r="B475" s="16">
        <v>3979.1</v>
      </c>
      <c r="C475" s="15">
        <v>300.5</v>
      </c>
      <c r="D475" s="16">
        <f t="shared" si="7"/>
        <v>3678.6</v>
      </c>
      <c r="F475" s="10">
        <v>42156</v>
      </c>
      <c r="G475" s="16">
        <v>3678.6</v>
      </c>
    </row>
    <row r="476" spans="1:7" x14ac:dyDescent="0.35">
      <c r="A476" s="10">
        <v>42186</v>
      </c>
      <c r="B476" s="16">
        <v>4012.7</v>
      </c>
      <c r="C476" s="15">
        <v>311.8</v>
      </c>
      <c r="D476" s="16">
        <f t="shared" si="7"/>
        <v>3700.8999999999996</v>
      </c>
      <c r="F476" s="10">
        <v>42186</v>
      </c>
      <c r="G476" s="16">
        <v>3700.8999999999996</v>
      </c>
    </row>
    <row r="477" spans="1:7" x14ac:dyDescent="0.35">
      <c r="A477" s="10">
        <v>42217</v>
      </c>
      <c r="B477" s="16">
        <v>4038.6</v>
      </c>
      <c r="C477" s="15">
        <v>312.3</v>
      </c>
      <c r="D477" s="16">
        <f t="shared" si="7"/>
        <v>3726.2999999999997</v>
      </c>
      <c r="F477" s="10">
        <v>42217</v>
      </c>
      <c r="G477" s="16">
        <v>3726.2999999999997</v>
      </c>
    </row>
    <row r="478" spans="1:7" x14ac:dyDescent="0.35">
      <c r="A478" s="10">
        <v>42248</v>
      </c>
      <c r="B478" s="16">
        <v>3950.8</v>
      </c>
      <c r="C478" s="15">
        <v>309.60000000000002</v>
      </c>
      <c r="D478" s="16">
        <f t="shared" si="7"/>
        <v>3641.2000000000003</v>
      </c>
      <c r="F478" s="10">
        <v>42248</v>
      </c>
      <c r="G478" s="16">
        <v>3641.2000000000003</v>
      </c>
    </row>
    <row r="479" spans="1:7" x14ac:dyDescent="0.35">
      <c r="A479" s="10">
        <v>42278</v>
      </c>
      <c r="B479" s="16">
        <v>3905.6</v>
      </c>
      <c r="C479" s="15">
        <v>303.39999999999998</v>
      </c>
      <c r="D479" s="16">
        <f t="shared" si="7"/>
        <v>3602.2</v>
      </c>
      <c r="F479" s="10">
        <v>42278</v>
      </c>
      <c r="G479" s="16">
        <v>3602.2</v>
      </c>
    </row>
    <row r="480" spans="1:7" x14ac:dyDescent="0.35">
      <c r="A480" s="10">
        <v>42309</v>
      </c>
      <c r="B480" s="16">
        <v>3889.7</v>
      </c>
      <c r="C480" s="15">
        <v>294.8</v>
      </c>
      <c r="D480" s="16">
        <f t="shared" si="7"/>
        <v>3594.8999999999996</v>
      </c>
      <c r="F480" s="10">
        <v>42309</v>
      </c>
      <c r="G480" s="16">
        <v>3594.8999999999996</v>
      </c>
    </row>
    <row r="481" spans="1:7" x14ac:dyDescent="0.35">
      <c r="A481" s="10">
        <v>42339</v>
      </c>
      <c r="B481" s="16">
        <v>3813.3</v>
      </c>
      <c r="C481" s="15">
        <v>281.10000000000002</v>
      </c>
      <c r="D481" s="16">
        <f t="shared" si="7"/>
        <v>3532.2000000000003</v>
      </c>
      <c r="F481" s="10">
        <v>42339</v>
      </c>
      <c r="G481" s="16">
        <v>3532.2000000000003</v>
      </c>
    </row>
    <row r="482" spans="1:7" x14ac:dyDescent="0.35">
      <c r="A482" s="10">
        <v>42370</v>
      </c>
      <c r="B482" s="16">
        <v>3681.7</v>
      </c>
      <c r="C482" s="15">
        <v>260.8</v>
      </c>
      <c r="D482" s="16">
        <f t="shared" si="7"/>
        <v>3420.8999999999996</v>
      </c>
      <c r="F482" s="10">
        <v>42370</v>
      </c>
      <c r="G482" s="16">
        <v>3420.8999999999996</v>
      </c>
    </row>
    <row r="483" spans="1:7" x14ac:dyDescent="0.35">
      <c r="A483" s="10">
        <v>42401</v>
      </c>
      <c r="B483" s="16">
        <v>3710.8</v>
      </c>
      <c r="C483" s="15">
        <v>269.8</v>
      </c>
      <c r="D483" s="16">
        <f t="shared" si="7"/>
        <v>3441</v>
      </c>
      <c r="F483" s="10">
        <v>42401</v>
      </c>
      <c r="G483" s="16">
        <v>3441</v>
      </c>
    </row>
    <row r="484" spans="1:7" x14ac:dyDescent="0.35">
      <c r="A484" s="10">
        <v>42430</v>
      </c>
      <c r="B484" s="16">
        <v>3677</v>
      </c>
      <c r="C484" s="15">
        <v>276.5</v>
      </c>
      <c r="D484" s="16">
        <f t="shared" si="7"/>
        <v>3400.5</v>
      </c>
      <c r="F484" s="10">
        <v>42430</v>
      </c>
      <c r="G484" s="16">
        <v>3400.5</v>
      </c>
    </row>
    <row r="485" spans="1:7" x14ac:dyDescent="0.35">
      <c r="A485" s="10">
        <v>42461</v>
      </c>
      <c r="B485" s="16">
        <v>3707.8</v>
      </c>
      <c r="C485" s="15">
        <v>281.39999999999998</v>
      </c>
      <c r="D485" s="16">
        <f t="shared" si="7"/>
        <v>3426.4</v>
      </c>
      <c r="F485" s="10">
        <v>42461</v>
      </c>
      <c r="G485" s="16">
        <v>3426.4</v>
      </c>
    </row>
    <row r="486" spans="1:7" x14ac:dyDescent="0.35">
      <c r="A486" s="10">
        <v>42491</v>
      </c>
      <c r="B486" s="16">
        <v>3888.9</v>
      </c>
      <c r="C486" s="15">
        <v>310.5</v>
      </c>
      <c r="D486" s="16">
        <f t="shared" si="7"/>
        <v>3578.4</v>
      </c>
      <c r="F486" s="10">
        <v>42491</v>
      </c>
      <c r="G486" s="16">
        <v>3578.4</v>
      </c>
    </row>
    <row r="487" spans="1:7" x14ac:dyDescent="0.35">
      <c r="A487" s="10">
        <v>42522</v>
      </c>
      <c r="B487" s="16">
        <v>3914.6</v>
      </c>
      <c r="C487" s="15">
        <v>304.60000000000002</v>
      </c>
      <c r="D487" s="16">
        <f t="shared" si="7"/>
        <v>3610</v>
      </c>
      <c r="F487" s="10">
        <v>42522</v>
      </c>
      <c r="G487" s="16">
        <v>3610</v>
      </c>
    </row>
    <row r="488" spans="1:7" x14ac:dyDescent="0.35">
      <c r="A488" s="10">
        <v>42552</v>
      </c>
      <c r="B488" s="16">
        <v>3960.5</v>
      </c>
      <c r="C488" s="15">
        <v>321</v>
      </c>
      <c r="D488" s="16">
        <f t="shared" si="7"/>
        <v>3639.5</v>
      </c>
      <c r="F488" s="10">
        <v>42552</v>
      </c>
      <c r="G488" s="16">
        <v>3639.5</v>
      </c>
    </row>
    <row r="489" spans="1:7" x14ac:dyDescent="0.35">
      <c r="A489" s="10">
        <v>42583</v>
      </c>
      <c r="B489" s="16">
        <v>3979.9</v>
      </c>
      <c r="C489" s="15">
        <v>318.89999999999998</v>
      </c>
      <c r="D489" s="16">
        <f t="shared" si="7"/>
        <v>3661</v>
      </c>
      <c r="F489" s="10">
        <v>42583</v>
      </c>
      <c r="G489" s="16">
        <v>3661</v>
      </c>
    </row>
    <row r="490" spans="1:7" x14ac:dyDescent="0.35">
      <c r="A490" s="10">
        <v>42614</v>
      </c>
      <c r="B490" s="16">
        <v>3918.5</v>
      </c>
      <c r="C490" s="15">
        <v>303.10000000000002</v>
      </c>
      <c r="D490" s="16">
        <f t="shared" si="7"/>
        <v>3615.4</v>
      </c>
      <c r="F490" s="10">
        <v>42614</v>
      </c>
      <c r="G490" s="16">
        <v>3615.4</v>
      </c>
    </row>
    <row r="491" spans="1:7" x14ac:dyDescent="0.35">
      <c r="A491" s="10">
        <v>42644</v>
      </c>
      <c r="B491" s="16">
        <v>3916.4</v>
      </c>
      <c r="C491" s="15">
        <v>292.3</v>
      </c>
      <c r="D491" s="16">
        <f t="shared" si="7"/>
        <v>3624.1</v>
      </c>
      <c r="F491" s="10">
        <v>42644</v>
      </c>
      <c r="G491" s="16">
        <v>3624.1</v>
      </c>
    </row>
    <row r="492" spans="1:7" x14ac:dyDescent="0.35">
      <c r="A492" s="10">
        <v>42675</v>
      </c>
      <c r="B492" s="16">
        <v>3843.8</v>
      </c>
      <c r="C492" s="15">
        <v>284.7</v>
      </c>
      <c r="D492" s="16">
        <f t="shared" si="7"/>
        <v>3559.1000000000004</v>
      </c>
      <c r="F492" s="10">
        <v>42675</v>
      </c>
      <c r="G492" s="16">
        <v>3559.1000000000004</v>
      </c>
    </row>
    <row r="493" spans="1:7" x14ac:dyDescent="0.35">
      <c r="A493" s="10">
        <v>42705</v>
      </c>
      <c r="B493" s="16">
        <v>3764.1</v>
      </c>
      <c r="C493" s="15">
        <v>274.5</v>
      </c>
      <c r="D493" s="16">
        <f t="shared" si="7"/>
        <v>3489.6</v>
      </c>
      <c r="F493" s="10">
        <v>42705</v>
      </c>
      <c r="G493" s="16">
        <v>3489.6</v>
      </c>
    </row>
    <row r="494" spans="1:7" x14ac:dyDescent="0.35">
      <c r="A494" s="10">
        <v>42736</v>
      </c>
      <c r="B494" s="16">
        <v>3661.7</v>
      </c>
      <c r="C494" s="15">
        <v>269.10000000000002</v>
      </c>
      <c r="D494" s="16">
        <f t="shared" si="7"/>
        <v>3392.6</v>
      </c>
      <c r="F494" s="10">
        <v>42736</v>
      </c>
      <c r="G494" s="16">
        <v>3392.6</v>
      </c>
    </row>
    <row r="495" spans="1:7" x14ac:dyDescent="0.35">
      <c r="A495" s="10">
        <v>42767</v>
      </c>
      <c r="B495" s="16">
        <v>3647</v>
      </c>
      <c r="C495" s="15">
        <v>265.7</v>
      </c>
      <c r="D495" s="16">
        <f t="shared" si="7"/>
        <v>3381.3</v>
      </c>
      <c r="F495" s="10">
        <v>42767</v>
      </c>
      <c r="G495" s="16">
        <v>3381.3</v>
      </c>
    </row>
    <row r="496" spans="1:7" x14ac:dyDescent="0.35">
      <c r="A496" s="10">
        <v>42795</v>
      </c>
      <c r="B496" s="16">
        <v>3659.7</v>
      </c>
      <c r="C496" s="15">
        <v>263.7</v>
      </c>
      <c r="D496" s="16">
        <f t="shared" si="7"/>
        <v>3396</v>
      </c>
      <c r="F496" s="10">
        <v>42795</v>
      </c>
      <c r="G496" s="16">
        <v>3396</v>
      </c>
    </row>
    <row r="497" spans="1:7" x14ac:dyDescent="0.35">
      <c r="A497" s="10">
        <v>42826</v>
      </c>
      <c r="B497" s="16">
        <v>3724.6</v>
      </c>
      <c r="C497" s="15">
        <v>276.3</v>
      </c>
      <c r="D497" s="16">
        <f t="shared" si="7"/>
        <v>3448.2999999999997</v>
      </c>
      <c r="F497" s="10">
        <v>42826</v>
      </c>
      <c r="G497" s="16">
        <v>3448.2999999999997</v>
      </c>
    </row>
    <row r="498" spans="1:7" x14ac:dyDescent="0.35">
      <c r="A498" s="10">
        <v>42856</v>
      </c>
      <c r="B498" s="16">
        <v>3921.8</v>
      </c>
      <c r="C498" s="15">
        <v>296.2</v>
      </c>
      <c r="D498" s="16">
        <f t="shared" si="7"/>
        <v>3625.6000000000004</v>
      </c>
      <c r="F498" s="10">
        <v>42856</v>
      </c>
      <c r="G498" s="16">
        <v>3625.6000000000004</v>
      </c>
    </row>
    <row r="499" spans="1:7" x14ac:dyDescent="0.35">
      <c r="A499" s="10">
        <v>42887</v>
      </c>
      <c r="B499" s="16">
        <v>3995.4</v>
      </c>
      <c r="C499" s="15">
        <v>303.89999999999998</v>
      </c>
      <c r="D499" s="16">
        <f t="shared" si="7"/>
        <v>3691.5</v>
      </c>
      <c r="F499" s="10">
        <v>42887</v>
      </c>
      <c r="G499" s="16">
        <v>3691.5</v>
      </c>
    </row>
    <row r="500" spans="1:7" x14ac:dyDescent="0.35">
      <c r="A500" s="10">
        <v>42917</v>
      </c>
      <c r="B500" s="16">
        <v>4049.5</v>
      </c>
      <c r="C500" s="15">
        <v>308.39999999999998</v>
      </c>
      <c r="D500" s="16">
        <f t="shared" si="7"/>
        <v>3741.1</v>
      </c>
      <c r="F500" s="10">
        <v>42917</v>
      </c>
      <c r="G500" s="16">
        <v>3741.1</v>
      </c>
    </row>
    <row r="501" spans="1:7" x14ac:dyDescent="0.35">
      <c r="A501" s="10">
        <v>42948</v>
      </c>
      <c r="B501" s="16">
        <v>4047.1</v>
      </c>
      <c r="C501" s="15">
        <v>312.89999999999998</v>
      </c>
      <c r="D501" s="16">
        <f t="shared" si="7"/>
        <v>3734.2</v>
      </c>
      <c r="F501" s="10">
        <v>42948</v>
      </c>
      <c r="G501" s="16">
        <v>3734.2</v>
      </c>
    </row>
    <row r="502" spans="1:7" x14ac:dyDescent="0.35">
      <c r="A502" s="10">
        <v>42979</v>
      </c>
      <c r="B502" s="16">
        <v>3980.2</v>
      </c>
      <c r="C502" s="15">
        <v>298.89999999999998</v>
      </c>
      <c r="D502" s="16">
        <f t="shared" si="7"/>
        <v>3681.2999999999997</v>
      </c>
      <c r="F502" s="10">
        <v>42979</v>
      </c>
      <c r="G502" s="16">
        <v>3681.2999999999997</v>
      </c>
    </row>
    <row r="503" spans="1:7" x14ac:dyDescent="0.35">
      <c r="A503" s="10">
        <v>43009</v>
      </c>
      <c r="B503" s="16">
        <v>3993.2</v>
      </c>
      <c r="C503" s="15">
        <v>295.8</v>
      </c>
      <c r="D503" s="16">
        <f t="shared" si="7"/>
        <v>3697.3999999999996</v>
      </c>
      <c r="F503" s="10">
        <v>43009</v>
      </c>
      <c r="G503" s="16">
        <v>3697.3999999999996</v>
      </c>
    </row>
    <row r="504" spans="1:7" x14ac:dyDescent="0.35">
      <c r="A504" s="10">
        <v>43040</v>
      </c>
      <c r="B504" s="16">
        <v>3972.2</v>
      </c>
      <c r="C504" s="15">
        <v>278.8</v>
      </c>
      <c r="D504" s="16">
        <f t="shared" si="7"/>
        <v>3693.3999999999996</v>
      </c>
      <c r="F504" s="10">
        <v>43040</v>
      </c>
      <c r="G504" s="16">
        <v>3693.3999999999996</v>
      </c>
    </row>
    <row r="505" spans="1:7" x14ac:dyDescent="0.35">
      <c r="A505" s="10">
        <v>43070</v>
      </c>
      <c r="B505" s="16">
        <v>3901.6</v>
      </c>
      <c r="C505" s="15">
        <v>269.3</v>
      </c>
      <c r="D505" s="16">
        <f t="shared" si="7"/>
        <v>3632.2999999999997</v>
      </c>
      <c r="F505" s="10">
        <v>43070</v>
      </c>
      <c r="G505" s="16">
        <v>3632.2999999999997</v>
      </c>
    </row>
    <row r="506" spans="1:7" x14ac:dyDescent="0.35">
      <c r="A506" s="10">
        <v>43101</v>
      </c>
      <c r="B506" s="16">
        <v>3772</v>
      </c>
      <c r="C506" s="15">
        <v>261.60000000000002</v>
      </c>
      <c r="D506" s="16">
        <f t="shared" si="7"/>
        <v>3510.4</v>
      </c>
      <c r="F506" s="10">
        <v>43101</v>
      </c>
      <c r="G506" s="16">
        <v>3510.4</v>
      </c>
    </row>
    <row r="507" spans="1:7" x14ac:dyDescent="0.35">
      <c r="A507" s="10">
        <v>43132</v>
      </c>
      <c r="B507" s="16">
        <v>3768.9</v>
      </c>
      <c r="C507" s="15">
        <v>257.8</v>
      </c>
      <c r="D507" s="16">
        <f t="shared" si="7"/>
        <v>3511.1</v>
      </c>
      <c r="F507" s="10">
        <v>43132</v>
      </c>
      <c r="G507" s="16">
        <v>3511.1</v>
      </c>
    </row>
    <row r="508" spans="1:7" x14ac:dyDescent="0.35">
      <c r="A508" s="10">
        <v>43160</v>
      </c>
      <c r="B508" s="16">
        <v>3795.5</v>
      </c>
      <c r="C508" s="15">
        <v>270.3</v>
      </c>
      <c r="D508" s="16">
        <f t="shared" si="7"/>
        <v>3525.2</v>
      </c>
      <c r="F508" s="10">
        <v>43160</v>
      </c>
      <c r="G508" s="16">
        <v>3525.2</v>
      </c>
    </row>
    <row r="509" spans="1:7" x14ac:dyDescent="0.35">
      <c r="A509" s="10">
        <v>43191</v>
      </c>
      <c r="B509" s="16">
        <v>3832.8</v>
      </c>
      <c r="C509" s="15">
        <v>284.7</v>
      </c>
      <c r="D509" s="16">
        <f t="shared" si="7"/>
        <v>3548.1000000000004</v>
      </c>
      <c r="F509" s="10">
        <v>43191</v>
      </c>
      <c r="G509" s="16">
        <v>3548.1000000000004</v>
      </c>
    </row>
    <row r="510" spans="1:7" x14ac:dyDescent="0.35">
      <c r="A510" s="10">
        <v>43221</v>
      </c>
      <c r="B510" s="16">
        <v>3968.4</v>
      </c>
      <c r="C510" s="15">
        <v>301.7</v>
      </c>
      <c r="D510" s="16">
        <f t="shared" si="7"/>
        <v>3666.7000000000003</v>
      </c>
      <c r="F510" s="10">
        <v>43221</v>
      </c>
      <c r="G510" s="16">
        <v>3666.7000000000003</v>
      </c>
    </row>
    <row r="511" spans="1:7" x14ac:dyDescent="0.35">
      <c r="A511" s="10">
        <v>43252</v>
      </c>
      <c r="B511" s="16">
        <v>4072.8</v>
      </c>
      <c r="C511" s="15">
        <v>295.8</v>
      </c>
      <c r="D511" s="16">
        <f t="shared" si="7"/>
        <v>3777</v>
      </c>
      <c r="F511" s="10">
        <v>43252</v>
      </c>
      <c r="G511" s="16">
        <v>3777</v>
      </c>
    </row>
    <row r="512" spans="1:7" x14ac:dyDescent="0.35">
      <c r="A512" s="10">
        <v>43282</v>
      </c>
      <c r="B512" s="16">
        <v>4085.4</v>
      </c>
      <c r="C512" s="15">
        <v>299.8</v>
      </c>
      <c r="D512" s="16">
        <f t="shared" si="7"/>
        <v>3785.6</v>
      </c>
      <c r="F512" s="10">
        <v>43282</v>
      </c>
      <c r="G512" s="16">
        <v>3785.6</v>
      </c>
    </row>
    <row r="513" spans="1:7" x14ac:dyDescent="0.35">
      <c r="A513" s="10">
        <v>43313</v>
      </c>
      <c r="B513" s="16">
        <v>4072.2</v>
      </c>
      <c r="C513" s="15">
        <v>295.10000000000002</v>
      </c>
      <c r="D513" s="16">
        <f t="shared" si="7"/>
        <v>3777.1</v>
      </c>
      <c r="F513" s="10">
        <v>43313</v>
      </c>
      <c r="G513" s="16">
        <v>3777.1</v>
      </c>
    </row>
    <row r="514" spans="1:7" x14ac:dyDescent="0.35">
      <c r="A514" s="10">
        <v>43344</v>
      </c>
      <c r="B514" s="16">
        <v>4050.9</v>
      </c>
      <c r="C514" s="15">
        <v>295.5</v>
      </c>
      <c r="D514" s="16">
        <f t="shared" si="7"/>
        <v>3755.4</v>
      </c>
      <c r="F514" s="10">
        <v>43344</v>
      </c>
      <c r="G514" s="16">
        <v>3755.4</v>
      </c>
    </row>
    <row r="515" spans="1:7" x14ac:dyDescent="0.35">
      <c r="A515" s="10">
        <v>43374</v>
      </c>
      <c r="B515" s="16">
        <v>4020.3</v>
      </c>
      <c r="C515" s="15">
        <v>288.89999999999998</v>
      </c>
      <c r="D515" s="16">
        <f t="shared" ref="D515:D564" si="8">B515-C515</f>
        <v>3731.4</v>
      </c>
      <c r="F515" s="10">
        <v>43374</v>
      </c>
      <c r="G515" s="16">
        <v>3731.4</v>
      </c>
    </row>
    <row r="516" spans="1:7" x14ac:dyDescent="0.35">
      <c r="A516" s="10">
        <v>43405</v>
      </c>
      <c r="B516" s="16">
        <v>4006.4</v>
      </c>
      <c r="C516" s="15">
        <v>287.8</v>
      </c>
      <c r="D516" s="16">
        <f t="shared" si="8"/>
        <v>3718.6</v>
      </c>
      <c r="F516" s="10">
        <v>43405</v>
      </c>
      <c r="G516" s="16">
        <v>3718.6</v>
      </c>
    </row>
    <row r="517" spans="1:7" x14ac:dyDescent="0.35">
      <c r="A517" s="10">
        <v>43435</v>
      </c>
      <c r="B517" s="16">
        <v>3951.7</v>
      </c>
      <c r="C517" s="15">
        <v>278.2</v>
      </c>
      <c r="D517" s="16">
        <f t="shared" si="8"/>
        <v>3673.5</v>
      </c>
      <c r="F517" s="10">
        <v>43435</v>
      </c>
      <c r="G517" s="16">
        <v>3673.5</v>
      </c>
    </row>
    <row r="518" spans="1:7" x14ac:dyDescent="0.35">
      <c r="A518" s="10">
        <v>43466</v>
      </c>
      <c r="B518" s="16">
        <v>3793.9</v>
      </c>
      <c r="C518" s="15">
        <v>261.2</v>
      </c>
      <c r="D518" s="16">
        <f t="shared" si="8"/>
        <v>3532.7000000000003</v>
      </c>
      <c r="F518" s="10">
        <v>43466</v>
      </c>
      <c r="G518" s="16">
        <v>3532.7000000000003</v>
      </c>
    </row>
    <row r="519" spans="1:7" x14ac:dyDescent="0.35">
      <c r="A519" s="10">
        <v>43497</v>
      </c>
      <c r="B519" s="16">
        <v>3808.7</v>
      </c>
      <c r="C519" s="15">
        <v>265.39999999999998</v>
      </c>
      <c r="D519" s="16">
        <f t="shared" si="8"/>
        <v>3543.2999999999997</v>
      </c>
      <c r="F519" s="10">
        <v>43497</v>
      </c>
      <c r="G519" s="16">
        <v>3543.2999999999997</v>
      </c>
    </row>
    <row r="520" spans="1:7" x14ac:dyDescent="0.35">
      <c r="A520" s="10">
        <v>43525</v>
      </c>
      <c r="B520" s="16">
        <v>3812.9</v>
      </c>
      <c r="C520" s="15">
        <v>270.10000000000002</v>
      </c>
      <c r="D520" s="16">
        <f t="shared" si="8"/>
        <v>3542.8</v>
      </c>
      <c r="F520" s="10">
        <v>43525</v>
      </c>
      <c r="G520" s="16">
        <v>3542.8</v>
      </c>
    </row>
    <row r="521" spans="1:7" x14ac:dyDescent="0.35">
      <c r="A521" s="10">
        <v>43556</v>
      </c>
      <c r="B521" s="16">
        <v>3893.1</v>
      </c>
      <c r="C521" s="15">
        <v>291.7</v>
      </c>
      <c r="D521" s="16">
        <f t="shared" si="8"/>
        <v>3601.4</v>
      </c>
      <c r="F521" s="10">
        <v>43556</v>
      </c>
      <c r="G521" s="16">
        <v>3601.4</v>
      </c>
    </row>
    <row r="522" spans="1:7" x14ac:dyDescent="0.35">
      <c r="A522" s="10">
        <v>43586</v>
      </c>
      <c r="B522" s="16">
        <v>4057</v>
      </c>
      <c r="C522" s="15">
        <v>309.60000000000002</v>
      </c>
      <c r="D522" s="16">
        <f t="shared" si="8"/>
        <v>3747.4</v>
      </c>
      <c r="F522" s="10">
        <v>43586</v>
      </c>
      <c r="G522" s="16">
        <v>3747.4</v>
      </c>
    </row>
    <row r="523" spans="1:7" x14ac:dyDescent="0.35">
      <c r="A523" s="10">
        <v>43617</v>
      </c>
      <c r="B523" s="16">
        <v>4091.6</v>
      </c>
      <c r="C523" s="15">
        <v>307</v>
      </c>
      <c r="D523" s="16">
        <f t="shared" si="8"/>
        <v>3784.6</v>
      </c>
      <c r="F523" s="10">
        <v>43617</v>
      </c>
      <c r="G523" s="16">
        <v>3784.6</v>
      </c>
    </row>
    <row r="524" spans="1:7" x14ac:dyDescent="0.35">
      <c r="A524" s="10">
        <v>43647</v>
      </c>
      <c r="B524" s="16">
        <v>4128.5</v>
      </c>
      <c r="C524" s="15">
        <v>310</v>
      </c>
      <c r="D524" s="16">
        <f t="shared" si="8"/>
        <v>3818.5</v>
      </c>
      <c r="F524" s="10">
        <v>43647</v>
      </c>
      <c r="G524" s="16">
        <v>3818.5</v>
      </c>
    </row>
    <row r="525" spans="1:7" x14ac:dyDescent="0.35">
      <c r="A525" s="10">
        <v>43678</v>
      </c>
      <c r="B525" s="16">
        <v>4136.3</v>
      </c>
      <c r="C525" s="15">
        <v>311.60000000000002</v>
      </c>
      <c r="D525" s="16">
        <f t="shared" si="8"/>
        <v>3824.7000000000003</v>
      </c>
      <c r="F525" s="10">
        <v>43678</v>
      </c>
      <c r="G525" s="16">
        <v>3824.7000000000003</v>
      </c>
    </row>
    <row r="526" spans="1:7" x14ac:dyDescent="0.35">
      <c r="A526" s="10">
        <v>43709</v>
      </c>
      <c r="B526" s="16">
        <v>4078.1</v>
      </c>
      <c r="C526" s="15">
        <v>307</v>
      </c>
      <c r="D526" s="16">
        <f t="shared" si="8"/>
        <v>3771.1</v>
      </c>
      <c r="F526" s="10">
        <v>43709</v>
      </c>
      <c r="G526" s="16">
        <v>3771.1</v>
      </c>
    </row>
    <row r="527" spans="1:7" x14ac:dyDescent="0.35">
      <c r="A527" s="10">
        <v>43739</v>
      </c>
      <c r="B527" s="16">
        <v>4023.7</v>
      </c>
      <c r="C527" s="15">
        <v>306.60000000000002</v>
      </c>
      <c r="D527" s="16">
        <f t="shared" si="8"/>
        <v>3717.1</v>
      </c>
      <c r="F527" s="10">
        <v>43739</v>
      </c>
      <c r="G527" s="16">
        <v>3717.1</v>
      </c>
    </row>
    <row r="528" spans="1:7" x14ac:dyDescent="0.35">
      <c r="A528" s="10">
        <v>43770</v>
      </c>
      <c r="B528" s="16">
        <v>3961.5</v>
      </c>
      <c r="C528" s="15">
        <v>290.8</v>
      </c>
      <c r="D528" s="16">
        <f t="shared" si="8"/>
        <v>3670.7</v>
      </c>
      <c r="F528" s="10">
        <v>43770</v>
      </c>
      <c r="G528" s="16">
        <v>3670.7</v>
      </c>
    </row>
    <row r="529" spans="1:7" x14ac:dyDescent="0.35">
      <c r="A529" s="10">
        <v>43800</v>
      </c>
      <c r="B529" s="16">
        <v>3913.3</v>
      </c>
      <c r="C529" s="15">
        <v>276.10000000000002</v>
      </c>
      <c r="D529" s="16">
        <f t="shared" si="8"/>
        <v>3637.2000000000003</v>
      </c>
      <c r="F529" s="10">
        <v>43800</v>
      </c>
      <c r="G529" s="16">
        <v>3637.2000000000003</v>
      </c>
    </row>
    <row r="530" spans="1:7" x14ac:dyDescent="0.35">
      <c r="A530" s="10">
        <v>43831</v>
      </c>
      <c r="B530" s="16">
        <v>3804.9</v>
      </c>
      <c r="C530" s="15">
        <v>276.3</v>
      </c>
      <c r="D530" s="16">
        <f t="shared" si="8"/>
        <v>3528.6</v>
      </c>
      <c r="F530" s="10">
        <v>43831</v>
      </c>
      <c r="G530" s="16">
        <v>3528.6</v>
      </c>
    </row>
    <row r="531" spans="1:7" x14ac:dyDescent="0.35">
      <c r="A531" s="10">
        <v>43862</v>
      </c>
      <c r="B531" s="16">
        <v>3818.4</v>
      </c>
      <c r="C531" s="15">
        <v>273.8</v>
      </c>
      <c r="D531" s="16">
        <f t="shared" si="8"/>
        <v>3544.6</v>
      </c>
      <c r="F531" s="10">
        <v>43862</v>
      </c>
      <c r="G531" s="16">
        <v>3544.6</v>
      </c>
    </row>
    <row r="532" spans="1:7" x14ac:dyDescent="0.35">
      <c r="A532" s="10">
        <v>43891</v>
      </c>
      <c r="B532" s="16">
        <v>3749.4</v>
      </c>
      <c r="C532" s="15">
        <v>269.2</v>
      </c>
      <c r="D532" s="16">
        <f t="shared" si="8"/>
        <v>3480.2000000000003</v>
      </c>
      <c r="F532" s="10">
        <v>43891</v>
      </c>
      <c r="G532" s="16">
        <v>3480.2000000000003</v>
      </c>
    </row>
    <row r="533" spans="1:7" x14ac:dyDescent="0.35">
      <c r="A533" s="10">
        <v>43922</v>
      </c>
      <c r="B533" s="16">
        <v>3223.8</v>
      </c>
      <c r="C533" s="15">
        <v>270.60000000000002</v>
      </c>
      <c r="D533" s="16">
        <f t="shared" si="8"/>
        <v>2953.2000000000003</v>
      </c>
      <c r="F533" s="10">
        <v>43922</v>
      </c>
      <c r="G533" s="16">
        <v>2953.2000000000003</v>
      </c>
    </row>
    <row r="534" spans="1:7" x14ac:dyDescent="0.35">
      <c r="A534" s="10">
        <v>43952</v>
      </c>
      <c r="B534" s="16">
        <v>3530.1</v>
      </c>
      <c r="C534" s="15">
        <v>290.60000000000002</v>
      </c>
      <c r="D534" s="16">
        <f t="shared" si="8"/>
        <v>3239.5</v>
      </c>
      <c r="F534" s="10">
        <v>43952</v>
      </c>
      <c r="G534" s="16">
        <v>3239.5</v>
      </c>
    </row>
    <row r="535" spans="1:7" x14ac:dyDescent="0.35">
      <c r="A535" s="10">
        <v>43983</v>
      </c>
      <c r="B535" s="16">
        <v>3784.4</v>
      </c>
      <c r="C535" s="15">
        <v>292</v>
      </c>
      <c r="D535" s="16">
        <f t="shared" si="8"/>
        <v>3492.4</v>
      </c>
      <c r="F535" s="10">
        <v>43983</v>
      </c>
      <c r="G535" s="16">
        <v>3492.4</v>
      </c>
    </row>
    <row r="536" spans="1:7" x14ac:dyDescent="0.35">
      <c r="A536" s="10">
        <v>44013</v>
      </c>
      <c r="B536" s="16">
        <v>3876</v>
      </c>
      <c r="C536" s="15">
        <v>292.3</v>
      </c>
      <c r="D536" s="16">
        <f t="shared" si="8"/>
        <v>3583.7</v>
      </c>
      <c r="F536" s="10">
        <v>44013</v>
      </c>
      <c r="G536" s="16">
        <v>3583.7</v>
      </c>
    </row>
    <row r="537" spans="1:7" x14ac:dyDescent="0.35">
      <c r="A537" s="10">
        <v>44044</v>
      </c>
      <c r="B537" s="16">
        <v>3906.5</v>
      </c>
      <c r="C537" s="15">
        <v>287.60000000000002</v>
      </c>
      <c r="D537" s="16">
        <f t="shared" si="8"/>
        <v>3618.9</v>
      </c>
      <c r="F537" s="10">
        <v>44044</v>
      </c>
      <c r="G537" s="16">
        <v>3618.9</v>
      </c>
    </row>
    <row r="538" spans="1:7" x14ac:dyDescent="0.35">
      <c r="A538" s="10">
        <v>44075</v>
      </c>
      <c r="B538" s="16">
        <v>3918.4</v>
      </c>
      <c r="C538" s="15">
        <v>281.39999999999998</v>
      </c>
      <c r="D538" s="16">
        <f t="shared" si="8"/>
        <v>3637</v>
      </c>
      <c r="F538" s="10">
        <v>44075</v>
      </c>
      <c r="G538" s="16">
        <v>3637</v>
      </c>
    </row>
    <row r="539" spans="1:7" x14ac:dyDescent="0.35">
      <c r="A539" s="10">
        <v>44105</v>
      </c>
      <c r="B539" s="16">
        <v>3897.5</v>
      </c>
      <c r="C539" s="15">
        <v>279.10000000000002</v>
      </c>
      <c r="D539" s="16">
        <f t="shared" si="8"/>
        <v>3618.4</v>
      </c>
      <c r="F539" s="10">
        <v>44105</v>
      </c>
      <c r="G539" s="16">
        <v>3618.4</v>
      </c>
    </row>
    <row r="540" spans="1:7" x14ac:dyDescent="0.35">
      <c r="A540" s="10">
        <v>44136</v>
      </c>
      <c r="B540" s="16">
        <v>3894.2</v>
      </c>
      <c r="C540" s="15">
        <v>277.10000000000002</v>
      </c>
      <c r="D540" s="16">
        <f t="shared" si="8"/>
        <v>3617.1</v>
      </c>
      <c r="F540" s="10">
        <v>44136</v>
      </c>
      <c r="G540" s="16">
        <v>3617.1</v>
      </c>
    </row>
    <row r="541" spans="1:7" x14ac:dyDescent="0.35">
      <c r="A541" s="10">
        <v>44166</v>
      </c>
      <c r="B541" s="16">
        <v>3845.5</v>
      </c>
      <c r="C541" s="15">
        <v>262.39999999999998</v>
      </c>
      <c r="D541" s="16">
        <f t="shared" si="8"/>
        <v>3583.1</v>
      </c>
      <c r="F541" s="10">
        <v>44166</v>
      </c>
      <c r="G541" s="16">
        <v>3583.1</v>
      </c>
    </row>
    <row r="542" spans="1:7" x14ac:dyDescent="0.35">
      <c r="A542" s="10">
        <v>44197</v>
      </c>
      <c r="B542" s="16">
        <v>3734</v>
      </c>
      <c r="C542" s="15">
        <v>247.9</v>
      </c>
      <c r="D542" s="16">
        <f t="shared" si="8"/>
        <v>3486.1</v>
      </c>
      <c r="F542" s="10">
        <v>44197</v>
      </c>
      <c r="G542" s="16">
        <v>3486.1</v>
      </c>
    </row>
    <row r="543" spans="1:7" x14ac:dyDescent="0.35">
      <c r="A543" s="10">
        <v>44228</v>
      </c>
      <c r="B543" s="16">
        <v>3737.1</v>
      </c>
      <c r="C543" s="15">
        <v>241.1</v>
      </c>
      <c r="D543" s="16">
        <f t="shared" si="8"/>
        <v>3496</v>
      </c>
      <c r="F543" s="10">
        <v>44228</v>
      </c>
      <c r="G543" s="16">
        <v>3496</v>
      </c>
    </row>
    <row r="544" spans="1:7" x14ac:dyDescent="0.35">
      <c r="A544" s="10">
        <v>44256</v>
      </c>
      <c r="B544" s="16">
        <v>3776</v>
      </c>
      <c r="C544" s="15">
        <v>248.6</v>
      </c>
      <c r="D544" s="16">
        <f t="shared" si="8"/>
        <v>3527.4</v>
      </c>
      <c r="F544" s="10">
        <v>44256</v>
      </c>
      <c r="G544" s="16">
        <v>3527.4</v>
      </c>
    </row>
    <row r="545" spans="1:7" x14ac:dyDescent="0.35">
      <c r="A545" s="10">
        <v>44287</v>
      </c>
      <c r="B545" s="16">
        <v>3829.7</v>
      </c>
      <c r="C545" s="15">
        <v>254.8</v>
      </c>
      <c r="D545" s="16">
        <f t="shared" si="8"/>
        <v>3574.8999999999996</v>
      </c>
      <c r="F545" s="10">
        <v>44287</v>
      </c>
      <c r="G545" s="16">
        <v>3574.8999999999996</v>
      </c>
    </row>
    <row r="546" spans="1:7" x14ac:dyDescent="0.35">
      <c r="A546" s="10">
        <v>44317</v>
      </c>
      <c r="B546" s="16">
        <v>3940.8</v>
      </c>
      <c r="C546" s="15">
        <v>272.10000000000002</v>
      </c>
      <c r="D546" s="16">
        <f t="shared" si="8"/>
        <v>3668.7000000000003</v>
      </c>
      <c r="F546" s="10">
        <v>44317</v>
      </c>
      <c r="G546" s="16">
        <v>3668.7000000000003</v>
      </c>
    </row>
    <row r="547" spans="1:7" x14ac:dyDescent="0.35">
      <c r="A547" s="10">
        <v>44348</v>
      </c>
      <c r="B547" s="16">
        <v>3970.3</v>
      </c>
      <c r="C547" s="15">
        <v>270</v>
      </c>
      <c r="D547" s="16">
        <f t="shared" si="8"/>
        <v>3700.3</v>
      </c>
      <c r="F547" s="10">
        <v>44348</v>
      </c>
      <c r="G547" s="16">
        <v>3700.3</v>
      </c>
    </row>
    <row r="548" spans="1:7" x14ac:dyDescent="0.35">
      <c r="A548" s="10">
        <v>44378</v>
      </c>
      <c r="B548" s="16">
        <v>4001.1</v>
      </c>
      <c r="C548" s="15">
        <v>270.3</v>
      </c>
      <c r="D548" s="16">
        <f t="shared" si="8"/>
        <v>3730.7999999999997</v>
      </c>
      <c r="F548" s="10">
        <v>44378</v>
      </c>
      <c r="G548" s="16">
        <v>3730.7999999999997</v>
      </c>
    </row>
    <row r="549" spans="1:7" x14ac:dyDescent="0.35">
      <c r="A549" s="10">
        <v>44409</v>
      </c>
      <c r="B549" s="16">
        <v>3993.1</v>
      </c>
      <c r="C549" s="15">
        <v>260.10000000000002</v>
      </c>
      <c r="D549" s="16">
        <f t="shared" si="8"/>
        <v>3733</v>
      </c>
      <c r="F549" s="10">
        <v>44409</v>
      </c>
      <c r="G549" s="16">
        <v>3733</v>
      </c>
    </row>
    <row r="550" spans="1:7" x14ac:dyDescent="0.35">
      <c r="A550" s="10">
        <v>44440</v>
      </c>
      <c r="B550" s="16">
        <v>3949.3</v>
      </c>
      <c r="C550" s="15">
        <v>248.5</v>
      </c>
      <c r="D550" s="16">
        <f t="shared" si="8"/>
        <v>3700.8</v>
      </c>
      <c r="F550" s="10">
        <v>44440</v>
      </c>
      <c r="G550" s="16">
        <v>3700.8</v>
      </c>
    </row>
    <row r="551" spans="1:7" x14ac:dyDescent="0.35">
      <c r="A551" s="10">
        <v>44470</v>
      </c>
      <c r="B551" s="16">
        <v>3911.9</v>
      </c>
      <c r="C551" s="15">
        <v>246.8</v>
      </c>
      <c r="D551" s="16">
        <f t="shared" si="8"/>
        <v>3665.1</v>
      </c>
      <c r="F551" s="10">
        <v>44470</v>
      </c>
      <c r="G551" s="16">
        <v>3665.1</v>
      </c>
    </row>
    <row r="552" spans="1:7" x14ac:dyDescent="0.35">
      <c r="A552" s="10">
        <v>44501</v>
      </c>
      <c r="B552" s="16">
        <v>3893.7</v>
      </c>
      <c r="C552" s="15">
        <v>233.8</v>
      </c>
      <c r="D552" s="16">
        <f t="shared" si="8"/>
        <v>3659.8999999999996</v>
      </c>
      <c r="F552" s="10">
        <v>44501</v>
      </c>
      <c r="G552" s="16">
        <v>3659.8999999999996</v>
      </c>
    </row>
    <row r="553" spans="1:7" x14ac:dyDescent="0.35">
      <c r="A553" s="10">
        <v>44531</v>
      </c>
      <c r="B553" s="16">
        <v>3878</v>
      </c>
      <c r="C553" s="15">
        <v>227.5</v>
      </c>
      <c r="D553" s="16">
        <f t="shared" si="8"/>
        <v>3650.5</v>
      </c>
      <c r="F553" s="10">
        <v>44531</v>
      </c>
      <c r="G553" s="16">
        <v>3650.5</v>
      </c>
    </row>
    <row r="554" spans="1:7" x14ac:dyDescent="0.35">
      <c r="A554" s="10">
        <v>44562</v>
      </c>
      <c r="B554" s="16">
        <v>3785</v>
      </c>
      <c r="C554" s="15">
        <v>220.8</v>
      </c>
      <c r="D554" s="16">
        <f t="shared" si="8"/>
        <v>3564.2</v>
      </c>
      <c r="F554" s="10">
        <v>44562</v>
      </c>
      <c r="G554" s="16">
        <v>3564.2</v>
      </c>
    </row>
    <row r="555" spans="1:7" x14ac:dyDescent="0.35">
      <c r="A555" s="10">
        <v>44593</v>
      </c>
      <c r="B555" s="16">
        <v>3828.6</v>
      </c>
      <c r="C555" s="15">
        <v>223.2</v>
      </c>
      <c r="D555" s="16">
        <f t="shared" si="8"/>
        <v>3605.4</v>
      </c>
      <c r="F555" s="10">
        <v>44593</v>
      </c>
      <c r="G555" s="16">
        <v>3605.4</v>
      </c>
    </row>
    <row r="556" spans="1:7" x14ac:dyDescent="0.35">
      <c r="A556" s="10">
        <v>44621</v>
      </c>
      <c r="B556" s="16">
        <v>3865.4</v>
      </c>
      <c r="C556" s="15">
        <v>233.6</v>
      </c>
      <c r="D556" s="16">
        <f t="shared" si="8"/>
        <v>3631.8</v>
      </c>
      <c r="F556" s="10">
        <v>44621</v>
      </c>
      <c r="G556" s="16">
        <v>3631.8</v>
      </c>
    </row>
    <row r="557" spans="1:7" x14ac:dyDescent="0.35">
      <c r="A557" s="10">
        <v>44652</v>
      </c>
      <c r="B557" s="16">
        <v>3911.4</v>
      </c>
      <c r="C557" s="15">
        <v>239</v>
      </c>
      <c r="D557" s="16">
        <f t="shared" si="8"/>
        <v>3672.4</v>
      </c>
      <c r="F557" s="10">
        <v>44652</v>
      </c>
      <c r="G557" s="16">
        <v>3672.4</v>
      </c>
    </row>
    <row r="558" spans="1:7" x14ac:dyDescent="0.35">
      <c r="A558" s="10">
        <v>44682</v>
      </c>
      <c r="B558" s="16">
        <v>4033</v>
      </c>
      <c r="C558" s="15">
        <v>254.3</v>
      </c>
      <c r="D558" s="16">
        <f t="shared" si="8"/>
        <v>3778.7</v>
      </c>
      <c r="F558" s="10">
        <v>44682</v>
      </c>
      <c r="G558" s="16">
        <v>3778.7</v>
      </c>
    </row>
    <row r="559" spans="1:7" x14ac:dyDescent="0.35">
      <c r="A559" s="10">
        <v>44713</v>
      </c>
      <c r="B559" s="16">
        <v>4109</v>
      </c>
      <c r="C559" s="15">
        <v>263.39999999999998</v>
      </c>
      <c r="D559" s="16">
        <f t="shared" si="8"/>
        <v>3845.6</v>
      </c>
      <c r="F559" s="10">
        <v>44713</v>
      </c>
      <c r="G559" s="16">
        <v>3845.6</v>
      </c>
    </row>
    <row r="560" spans="1:7" x14ac:dyDescent="0.35">
      <c r="A560" s="10">
        <v>44743</v>
      </c>
      <c r="B560" s="16">
        <v>4183.2</v>
      </c>
      <c r="C560" s="15">
        <v>272.5</v>
      </c>
      <c r="D560" s="16">
        <f t="shared" si="8"/>
        <v>3910.7</v>
      </c>
      <c r="F560" s="10">
        <v>44743</v>
      </c>
      <c r="G560" s="16">
        <v>3910.7</v>
      </c>
    </row>
    <row r="561" spans="1:7" x14ac:dyDescent="0.35">
      <c r="A561" s="10">
        <v>44774</v>
      </c>
      <c r="B561" s="16">
        <v>4160.8999999999996</v>
      </c>
      <c r="C561" s="15">
        <v>280</v>
      </c>
      <c r="D561" s="16">
        <f t="shared" si="8"/>
        <v>3880.8999999999996</v>
      </c>
      <c r="F561" s="10">
        <v>44774</v>
      </c>
      <c r="G561" s="16">
        <v>3880.8999999999996</v>
      </c>
    </row>
    <row r="562" spans="1:7" x14ac:dyDescent="0.35">
      <c r="A562" s="10">
        <v>44805</v>
      </c>
      <c r="B562" s="16">
        <v>4055.6</v>
      </c>
      <c r="C562" s="15">
        <v>266.39999999999998</v>
      </c>
      <c r="D562" s="16">
        <f t="shared" si="8"/>
        <v>3789.2</v>
      </c>
      <c r="F562" s="10">
        <v>44805</v>
      </c>
      <c r="G562" s="16">
        <v>3789.2</v>
      </c>
    </row>
    <row r="563" spans="1:7" x14ac:dyDescent="0.35">
      <c r="A563" s="10">
        <v>44835</v>
      </c>
      <c r="B563" s="16">
        <v>4070.9</v>
      </c>
      <c r="C563" s="15">
        <v>268.5</v>
      </c>
      <c r="D563" s="16">
        <f t="shared" si="8"/>
        <v>3802.4</v>
      </c>
      <c r="F563" s="10">
        <v>44835</v>
      </c>
      <c r="G563" s="16">
        <v>3802.4</v>
      </c>
    </row>
    <row r="564" spans="1:7" x14ac:dyDescent="0.35">
      <c r="A564" s="10">
        <v>44866</v>
      </c>
      <c r="B564" s="16">
        <v>4019</v>
      </c>
      <c r="C564" s="15">
        <v>253.6</v>
      </c>
      <c r="D564" s="16">
        <f t="shared" si="8"/>
        <v>3765.4</v>
      </c>
      <c r="F564" s="10">
        <v>44866</v>
      </c>
      <c r="G564" s="16">
        <v>3765.4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BE19-C9CC-465F-B6E2-DCDC7E1AA5C0}">
  <dimension ref="A3:D240"/>
  <sheetViews>
    <sheetView topLeftCell="A28" workbookViewId="0">
      <selection activeCell="D198" sqref="D31:D198"/>
    </sheetView>
  </sheetViews>
  <sheetFormatPr defaultRowHeight="14.5" x14ac:dyDescent="0.35"/>
  <cols>
    <col min="1" max="1" width="13.54296875" bestFit="1" customWidth="1"/>
    <col min="2" max="2" width="22.7265625" bestFit="1" customWidth="1"/>
  </cols>
  <sheetData>
    <row r="3" spans="1:4" x14ac:dyDescent="0.35">
      <c r="A3" s="9" t="s">
        <v>17</v>
      </c>
      <c r="B3" t="s">
        <v>282</v>
      </c>
    </row>
    <row r="4" spans="1:4" x14ac:dyDescent="0.35">
      <c r="A4" s="6" t="s">
        <v>230</v>
      </c>
      <c r="B4" s="1"/>
    </row>
    <row r="5" spans="1:4" x14ac:dyDescent="0.35">
      <c r="A5" s="6" t="s">
        <v>231</v>
      </c>
      <c r="B5" s="1"/>
    </row>
    <row r="6" spans="1:4" x14ac:dyDescent="0.35">
      <c r="A6" s="8" t="s">
        <v>232</v>
      </c>
      <c r="B6" s="1">
        <v>415.86666666666662</v>
      </c>
      <c r="D6" s="12"/>
    </row>
    <row r="7" spans="1:4" x14ac:dyDescent="0.35">
      <c r="A7" s="8" t="s">
        <v>233</v>
      </c>
      <c r="B7" s="1">
        <v>466.66666666666669</v>
      </c>
      <c r="D7" s="12"/>
    </row>
    <row r="8" spans="1:4" x14ac:dyDescent="0.35">
      <c r="A8" s="8" t="s">
        <v>234</v>
      </c>
      <c r="B8" s="1">
        <v>517.83333333333337</v>
      </c>
      <c r="D8" s="12"/>
    </row>
    <row r="9" spans="1:4" x14ac:dyDescent="0.35">
      <c r="A9" s="8" t="s">
        <v>235</v>
      </c>
      <c r="B9" s="1">
        <v>455</v>
      </c>
      <c r="D9" s="12"/>
    </row>
    <row r="10" spans="1:4" x14ac:dyDescent="0.35">
      <c r="A10" s="6" t="s">
        <v>236</v>
      </c>
      <c r="B10" s="1"/>
      <c r="D10" s="11"/>
    </row>
    <row r="11" spans="1:4" x14ac:dyDescent="0.35">
      <c r="A11" s="8" t="s">
        <v>232</v>
      </c>
      <c r="B11" s="1">
        <v>410.4666666666667</v>
      </c>
      <c r="D11" s="12"/>
    </row>
    <row r="12" spans="1:4" x14ac:dyDescent="0.35">
      <c r="A12" s="8" t="s">
        <v>233</v>
      </c>
      <c r="B12" s="1">
        <v>469.33333333333331</v>
      </c>
      <c r="D12" s="12"/>
    </row>
    <row r="13" spans="1:4" x14ac:dyDescent="0.35">
      <c r="A13" s="8" t="s">
        <v>234</v>
      </c>
      <c r="B13" s="1">
        <v>497.36666666666662</v>
      </c>
      <c r="D13" s="12"/>
    </row>
    <row r="14" spans="1:4" x14ac:dyDescent="0.35">
      <c r="A14" s="8" t="s">
        <v>235</v>
      </c>
      <c r="B14" s="1">
        <v>430.0333333333333</v>
      </c>
      <c r="D14" s="12"/>
    </row>
    <row r="15" spans="1:4" x14ac:dyDescent="0.35">
      <c r="A15" s="6" t="s">
        <v>237</v>
      </c>
      <c r="B15" s="1"/>
      <c r="D15" s="11"/>
    </row>
    <row r="16" spans="1:4" x14ac:dyDescent="0.35">
      <c r="A16" s="8" t="s">
        <v>232</v>
      </c>
      <c r="B16" s="1">
        <v>386.03333333333336</v>
      </c>
      <c r="D16" s="12"/>
    </row>
    <row r="17" spans="1:4" x14ac:dyDescent="0.35">
      <c r="A17" s="8" t="s">
        <v>233</v>
      </c>
      <c r="B17" s="1">
        <v>442.06666666666666</v>
      </c>
      <c r="D17" s="12"/>
    </row>
    <row r="18" spans="1:4" x14ac:dyDescent="0.35">
      <c r="A18" s="8" t="s">
        <v>234</v>
      </c>
      <c r="B18" s="1">
        <v>482.56666666666661</v>
      </c>
      <c r="D18" s="12"/>
    </row>
    <row r="19" spans="1:4" x14ac:dyDescent="0.35">
      <c r="A19" s="8" t="s">
        <v>235</v>
      </c>
      <c r="B19" s="1">
        <v>425.26666666666665</v>
      </c>
      <c r="D19" s="12"/>
    </row>
    <row r="20" spans="1:4" x14ac:dyDescent="0.35">
      <c r="A20" s="6" t="s">
        <v>238</v>
      </c>
      <c r="B20" s="1"/>
      <c r="D20" s="11"/>
    </row>
    <row r="21" spans="1:4" x14ac:dyDescent="0.35">
      <c r="A21" s="8" t="s">
        <v>232</v>
      </c>
      <c r="B21" s="1">
        <v>405.76666666666665</v>
      </c>
      <c r="D21" s="12"/>
    </row>
    <row r="22" spans="1:4" x14ac:dyDescent="0.35">
      <c r="A22" s="8" t="s">
        <v>233</v>
      </c>
      <c r="B22" s="1">
        <v>465.03333333333336</v>
      </c>
      <c r="D22" s="12"/>
    </row>
    <row r="23" spans="1:4" x14ac:dyDescent="0.35">
      <c r="A23" s="8" t="s">
        <v>234</v>
      </c>
      <c r="B23" s="1">
        <v>493.63333333333338</v>
      </c>
      <c r="D23" s="12"/>
    </row>
    <row r="24" spans="1:4" x14ac:dyDescent="0.35">
      <c r="A24" s="8" t="s">
        <v>235</v>
      </c>
      <c r="B24" s="1">
        <v>424.9666666666667</v>
      </c>
      <c r="D24" s="12"/>
    </row>
    <row r="25" spans="1:4" x14ac:dyDescent="0.35">
      <c r="A25" s="6" t="s">
        <v>239</v>
      </c>
      <c r="B25" s="1"/>
      <c r="D25" s="11"/>
    </row>
    <row r="26" spans="1:4" x14ac:dyDescent="0.35">
      <c r="A26" s="8" t="s">
        <v>232</v>
      </c>
      <c r="B26" s="1">
        <v>399.83333333333331</v>
      </c>
      <c r="D26" s="12"/>
    </row>
    <row r="27" spans="1:4" x14ac:dyDescent="0.35">
      <c r="A27" s="8" t="s">
        <v>233</v>
      </c>
      <c r="B27" s="1">
        <v>454.86666666666662</v>
      </c>
      <c r="D27" s="12"/>
    </row>
    <row r="28" spans="1:4" x14ac:dyDescent="0.35">
      <c r="A28" s="8" t="s">
        <v>234</v>
      </c>
      <c r="B28" s="1">
        <v>475</v>
      </c>
      <c r="D28" s="12"/>
    </row>
    <row r="29" spans="1:4" x14ac:dyDescent="0.35">
      <c r="A29" s="8" t="s">
        <v>235</v>
      </c>
      <c r="B29" s="1">
        <v>418.0333333333333</v>
      </c>
      <c r="D29" s="12"/>
    </row>
    <row r="30" spans="1:4" x14ac:dyDescent="0.35">
      <c r="A30" s="6" t="s">
        <v>240</v>
      </c>
      <c r="B30" s="1"/>
      <c r="D30" s="11"/>
    </row>
    <row r="31" spans="1:4" x14ac:dyDescent="0.35">
      <c r="A31" s="8" t="s">
        <v>232</v>
      </c>
      <c r="B31" s="1">
        <v>397.16666666666669</v>
      </c>
      <c r="D31" s="12">
        <v>397.16666666666669</v>
      </c>
    </row>
    <row r="32" spans="1:4" x14ac:dyDescent="0.35">
      <c r="A32" s="8" t="s">
        <v>233</v>
      </c>
      <c r="B32" s="1">
        <v>455.40000000000003</v>
      </c>
      <c r="D32" s="12">
        <v>455.40000000000003</v>
      </c>
    </row>
    <row r="33" spans="1:4" x14ac:dyDescent="0.35">
      <c r="A33" s="8" t="s">
        <v>234</v>
      </c>
      <c r="B33" s="1">
        <v>484.09999999999997</v>
      </c>
      <c r="D33" s="12">
        <v>484.09999999999997</v>
      </c>
    </row>
    <row r="34" spans="1:4" x14ac:dyDescent="0.35">
      <c r="A34" s="8" t="s">
        <v>235</v>
      </c>
      <c r="B34" s="1">
        <v>413.73333333333329</v>
      </c>
      <c r="D34" s="12">
        <v>413.73333333333329</v>
      </c>
    </row>
    <row r="35" spans="1:4" x14ac:dyDescent="0.35">
      <c r="A35" s="6" t="s">
        <v>241</v>
      </c>
      <c r="B35" s="1"/>
      <c r="D35" s="12">
        <v>389.36666666666662</v>
      </c>
    </row>
    <row r="36" spans="1:4" x14ac:dyDescent="0.35">
      <c r="A36" s="8" t="s">
        <v>232</v>
      </c>
      <c r="B36" s="1">
        <v>389.36666666666662</v>
      </c>
      <c r="D36" s="12">
        <v>451.09999999999997</v>
      </c>
    </row>
    <row r="37" spans="1:4" x14ac:dyDescent="0.35">
      <c r="A37" s="8" t="s">
        <v>233</v>
      </c>
      <c r="B37" s="1">
        <v>451.09999999999997</v>
      </c>
      <c r="D37" s="12">
        <v>492.59999999999997</v>
      </c>
    </row>
    <row r="38" spans="1:4" x14ac:dyDescent="0.35">
      <c r="A38" s="8" t="s">
        <v>234</v>
      </c>
      <c r="B38" s="1">
        <v>492.59999999999997</v>
      </c>
      <c r="D38" s="12">
        <v>435.09999999999997</v>
      </c>
    </row>
    <row r="39" spans="1:4" x14ac:dyDescent="0.35">
      <c r="A39" s="8" t="s">
        <v>235</v>
      </c>
      <c r="B39" s="1">
        <v>435.09999999999997</v>
      </c>
      <c r="D39" s="12">
        <v>410.13333333333338</v>
      </c>
    </row>
    <row r="40" spans="1:4" x14ac:dyDescent="0.35">
      <c r="A40" s="6" t="s">
        <v>242</v>
      </c>
      <c r="B40" s="1"/>
      <c r="D40" s="12">
        <v>460.5</v>
      </c>
    </row>
    <row r="41" spans="1:4" x14ac:dyDescent="0.35">
      <c r="A41" s="8" t="s">
        <v>232</v>
      </c>
      <c r="B41" s="1">
        <v>410.13333333333338</v>
      </c>
      <c r="D41" s="12">
        <v>498.8</v>
      </c>
    </row>
    <row r="42" spans="1:4" x14ac:dyDescent="0.35">
      <c r="A42" s="8" t="s">
        <v>233</v>
      </c>
      <c r="B42" s="1">
        <v>460.5</v>
      </c>
      <c r="D42" s="12">
        <v>436.5</v>
      </c>
    </row>
    <row r="43" spans="1:4" x14ac:dyDescent="0.35">
      <c r="A43" s="8" t="s">
        <v>234</v>
      </c>
      <c r="B43" s="1">
        <v>498.8</v>
      </c>
      <c r="D43" s="12">
        <v>402.3</v>
      </c>
    </row>
    <row r="44" spans="1:4" x14ac:dyDescent="0.35">
      <c r="A44" s="8" t="s">
        <v>235</v>
      </c>
      <c r="B44" s="1">
        <v>436.5</v>
      </c>
      <c r="D44" s="12">
        <v>460.36666666666673</v>
      </c>
    </row>
    <row r="45" spans="1:4" x14ac:dyDescent="0.35">
      <c r="A45" s="6" t="s">
        <v>243</v>
      </c>
      <c r="B45" s="1"/>
      <c r="D45" s="12">
        <v>479.09999999999997</v>
      </c>
    </row>
    <row r="46" spans="1:4" x14ac:dyDescent="0.35">
      <c r="A46" s="8" t="s">
        <v>232</v>
      </c>
      <c r="B46" s="1">
        <v>402.3</v>
      </c>
      <c r="D46" s="12">
        <v>411.93333333333339</v>
      </c>
    </row>
    <row r="47" spans="1:4" x14ac:dyDescent="0.35">
      <c r="A47" s="8" t="s">
        <v>233</v>
      </c>
      <c r="B47" s="1">
        <v>460.36666666666673</v>
      </c>
      <c r="D47" s="12">
        <v>397.63333333333338</v>
      </c>
    </row>
    <row r="48" spans="1:4" x14ac:dyDescent="0.35">
      <c r="A48" s="8" t="s">
        <v>234</v>
      </c>
      <c r="B48" s="1">
        <v>479.09999999999997</v>
      </c>
      <c r="D48" s="12">
        <v>460.23333333333335</v>
      </c>
    </row>
    <row r="49" spans="1:4" x14ac:dyDescent="0.35">
      <c r="A49" s="8" t="s">
        <v>235</v>
      </c>
      <c r="B49" s="1">
        <v>411.93333333333339</v>
      </c>
      <c r="D49" s="12">
        <v>499.23333333333335</v>
      </c>
    </row>
    <row r="50" spans="1:4" x14ac:dyDescent="0.35">
      <c r="A50" s="6" t="s">
        <v>244</v>
      </c>
      <c r="B50" s="1"/>
      <c r="D50" s="12">
        <v>439.76666666666665</v>
      </c>
    </row>
    <row r="51" spans="1:4" x14ac:dyDescent="0.35">
      <c r="A51" s="8" t="s">
        <v>232</v>
      </c>
      <c r="B51" s="1">
        <v>397.63333333333338</v>
      </c>
      <c r="D51" s="12">
        <v>421.3</v>
      </c>
    </row>
    <row r="52" spans="1:4" x14ac:dyDescent="0.35">
      <c r="A52" s="8" t="s">
        <v>233</v>
      </c>
      <c r="B52" s="1">
        <v>460.23333333333335</v>
      </c>
      <c r="D52" s="12">
        <v>482.5333333333333</v>
      </c>
    </row>
    <row r="53" spans="1:4" x14ac:dyDescent="0.35">
      <c r="A53" s="8" t="s">
        <v>234</v>
      </c>
      <c r="B53" s="1">
        <v>499.23333333333335</v>
      </c>
      <c r="D53" s="12">
        <v>510</v>
      </c>
    </row>
    <row r="54" spans="1:4" x14ac:dyDescent="0.35">
      <c r="A54" s="8" t="s">
        <v>235</v>
      </c>
      <c r="B54" s="1">
        <v>439.76666666666665</v>
      </c>
      <c r="D54" s="12">
        <v>452.13333333333338</v>
      </c>
    </row>
    <row r="55" spans="1:4" x14ac:dyDescent="0.35">
      <c r="A55" s="6" t="s">
        <v>245</v>
      </c>
      <c r="B55" s="1"/>
      <c r="D55" s="12">
        <v>422.39999999999992</v>
      </c>
    </row>
    <row r="56" spans="1:4" x14ac:dyDescent="0.35">
      <c r="A56" s="8" t="s">
        <v>232</v>
      </c>
      <c r="B56" s="1">
        <v>421.3</v>
      </c>
      <c r="D56" s="12">
        <v>481.2</v>
      </c>
    </row>
    <row r="57" spans="1:4" x14ac:dyDescent="0.35">
      <c r="A57" s="8" t="s">
        <v>233</v>
      </c>
      <c r="B57" s="1">
        <v>482.5333333333333</v>
      </c>
      <c r="D57" s="12">
        <v>512.86666666666667</v>
      </c>
    </row>
    <row r="58" spans="1:4" x14ac:dyDescent="0.35">
      <c r="A58" s="8" t="s">
        <v>234</v>
      </c>
      <c r="B58" s="1">
        <v>510</v>
      </c>
      <c r="D58" s="12">
        <v>441.43333333333334</v>
      </c>
    </row>
    <row r="59" spans="1:4" x14ac:dyDescent="0.35">
      <c r="A59" s="8" t="s">
        <v>235</v>
      </c>
      <c r="B59" s="1">
        <v>452.13333333333338</v>
      </c>
      <c r="D59" s="12">
        <v>418.13333333333327</v>
      </c>
    </row>
    <row r="60" spans="1:4" x14ac:dyDescent="0.35">
      <c r="A60" s="6" t="s">
        <v>246</v>
      </c>
      <c r="B60" s="1"/>
      <c r="D60" s="12">
        <v>460.16666666666669</v>
      </c>
    </row>
    <row r="61" spans="1:4" x14ac:dyDescent="0.35">
      <c r="A61" s="8" t="s">
        <v>232</v>
      </c>
      <c r="B61" s="1">
        <v>422.39999999999992</v>
      </c>
      <c r="D61" s="12">
        <v>490.2</v>
      </c>
    </row>
    <row r="62" spans="1:4" x14ac:dyDescent="0.35">
      <c r="A62" s="8" t="s">
        <v>233</v>
      </c>
      <c r="B62" s="1">
        <v>481.2</v>
      </c>
      <c r="D62" s="12">
        <v>433.93333333333339</v>
      </c>
    </row>
    <row r="63" spans="1:4" x14ac:dyDescent="0.35">
      <c r="A63" s="8" t="s">
        <v>234</v>
      </c>
      <c r="B63" s="1">
        <v>512.86666666666667</v>
      </c>
      <c r="D63" s="12">
        <v>410.59999999999997</v>
      </c>
    </row>
    <row r="64" spans="1:4" x14ac:dyDescent="0.35">
      <c r="A64" s="8" t="s">
        <v>235</v>
      </c>
      <c r="B64" s="1">
        <v>441.43333333333334</v>
      </c>
      <c r="D64" s="12">
        <v>454.4666666666667</v>
      </c>
    </row>
    <row r="65" spans="1:4" x14ac:dyDescent="0.35">
      <c r="A65" s="6" t="s">
        <v>247</v>
      </c>
      <c r="B65" s="1"/>
      <c r="D65" s="12">
        <v>485.43333333333339</v>
      </c>
    </row>
    <row r="66" spans="1:4" x14ac:dyDescent="0.35">
      <c r="A66" s="8" t="s">
        <v>232</v>
      </c>
      <c r="B66" s="1">
        <v>418.13333333333327</v>
      </c>
      <c r="D66" s="12">
        <v>421.2</v>
      </c>
    </row>
    <row r="67" spans="1:4" x14ac:dyDescent="0.35">
      <c r="A67" s="8" t="s">
        <v>233</v>
      </c>
      <c r="B67" s="1">
        <v>460.16666666666669</v>
      </c>
      <c r="D67" s="12">
        <v>405.3</v>
      </c>
    </row>
    <row r="68" spans="1:4" x14ac:dyDescent="0.35">
      <c r="A68" s="8" t="s">
        <v>234</v>
      </c>
      <c r="B68" s="1">
        <v>490.2</v>
      </c>
      <c r="D68" s="12">
        <v>448.5333333333333</v>
      </c>
    </row>
    <row r="69" spans="1:4" x14ac:dyDescent="0.35">
      <c r="A69" s="8" t="s">
        <v>235</v>
      </c>
      <c r="B69" s="1">
        <v>433.93333333333339</v>
      </c>
      <c r="D69" s="12">
        <v>480.26666666666665</v>
      </c>
    </row>
    <row r="70" spans="1:4" x14ac:dyDescent="0.35">
      <c r="A70" s="6" t="s">
        <v>248</v>
      </c>
      <c r="B70" s="1"/>
      <c r="D70" s="12">
        <v>421.9666666666667</v>
      </c>
    </row>
    <row r="71" spans="1:4" x14ac:dyDescent="0.35">
      <c r="A71" s="8" t="s">
        <v>232</v>
      </c>
      <c r="B71" s="1">
        <v>410.59999999999997</v>
      </c>
      <c r="D71" s="12">
        <v>407.9666666666667</v>
      </c>
    </row>
    <row r="72" spans="1:4" x14ac:dyDescent="0.35">
      <c r="A72" s="8" t="s">
        <v>233</v>
      </c>
      <c r="B72" s="1">
        <v>454.4666666666667</v>
      </c>
      <c r="D72" s="12">
        <v>463.9666666666667</v>
      </c>
    </row>
    <row r="73" spans="1:4" x14ac:dyDescent="0.35">
      <c r="A73" s="8" t="s">
        <v>234</v>
      </c>
      <c r="B73" s="1">
        <v>485.43333333333339</v>
      </c>
      <c r="D73" s="12">
        <v>492.36666666666662</v>
      </c>
    </row>
    <row r="74" spans="1:4" x14ac:dyDescent="0.35">
      <c r="A74" s="8" t="s">
        <v>235</v>
      </c>
      <c r="B74" s="1">
        <v>421.2</v>
      </c>
      <c r="D74" s="12">
        <v>431.23333333333329</v>
      </c>
    </row>
    <row r="75" spans="1:4" x14ac:dyDescent="0.35">
      <c r="A75" s="6" t="s">
        <v>249</v>
      </c>
      <c r="B75" s="1"/>
      <c r="D75" s="12">
        <v>407.76666666666671</v>
      </c>
    </row>
    <row r="76" spans="1:4" x14ac:dyDescent="0.35">
      <c r="A76" s="8" t="s">
        <v>232</v>
      </c>
      <c r="B76" s="1">
        <v>405.3</v>
      </c>
      <c r="D76" s="12">
        <v>451.90000000000003</v>
      </c>
    </row>
    <row r="77" spans="1:4" x14ac:dyDescent="0.35">
      <c r="A77" s="8" t="s">
        <v>233</v>
      </c>
      <c r="B77" s="1">
        <v>448.5333333333333</v>
      </c>
      <c r="D77" s="12">
        <v>477.5333333333333</v>
      </c>
    </row>
    <row r="78" spans="1:4" x14ac:dyDescent="0.35">
      <c r="A78" s="8" t="s">
        <v>234</v>
      </c>
      <c r="B78" s="1">
        <v>480.26666666666665</v>
      </c>
      <c r="D78" s="12">
        <v>420.33333333333331</v>
      </c>
    </row>
    <row r="79" spans="1:4" x14ac:dyDescent="0.35">
      <c r="A79" s="8" t="s">
        <v>235</v>
      </c>
      <c r="B79" s="1">
        <v>421.9666666666667</v>
      </c>
      <c r="D79" s="12">
        <v>399.8</v>
      </c>
    </row>
    <row r="80" spans="1:4" x14ac:dyDescent="0.35">
      <c r="A80" s="6" t="s">
        <v>250</v>
      </c>
      <c r="B80" s="1"/>
      <c r="D80" s="12">
        <v>456.83333333333331</v>
      </c>
    </row>
    <row r="81" spans="1:4" x14ac:dyDescent="0.35">
      <c r="A81" s="8" t="s">
        <v>232</v>
      </c>
      <c r="B81" s="1">
        <v>407.9666666666667</v>
      </c>
      <c r="D81" s="12">
        <v>491.66666666666669</v>
      </c>
    </row>
    <row r="82" spans="1:4" x14ac:dyDescent="0.35">
      <c r="A82" s="8" t="s">
        <v>233</v>
      </c>
      <c r="B82" s="1">
        <v>463.9666666666667</v>
      </c>
      <c r="D82" s="12">
        <v>433.7</v>
      </c>
    </row>
    <row r="83" spans="1:4" x14ac:dyDescent="0.35">
      <c r="A83" s="8" t="s">
        <v>234</v>
      </c>
      <c r="B83" s="1">
        <v>492.36666666666662</v>
      </c>
      <c r="D83" s="12">
        <v>399.16666666666669</v>
      </c>
    </row>
    <row r="84" spans="1:4" x14ac:dyDescent="0.35">
      <c r="A84" s="8" t="s">
        <v>235</v>
      </c>
      <c r="B84" s="1">
        <v>431.23333333333329</v>
      </c>
      <c r="D84" s="12">
        <v>452.26666666666665</v>
      </c>
    </row>
    <row r="85" spans="1:4" x14ac:dyDescent="0.35">
      <c r="A85" s="6" t="s">
        <v>251</v>
      </c>
      <c r="B85" s="1"/>
      <c r="D85" s="12">
        <v>475.33333333333331</v>
      </c>
    </row>
    <row r="86" spans="1:4" x14ac:dyDescent="0.35">
      <c r="A86" s="8" t="s">
        <v>232</v>
      </c>
      <c r="B86" s="1">
        <v>407.76666666666671</v>
      </c>
      <c r="D86" s="12">
        <v>422.06666666666661</v>
      </c>
    </row>
    <row r="87" spans="1:4" x14ac:dyDescent="0.35">
      <c r="A87" s="8" t="s">
        <v>233</v>
      </c>
      <c r="B87" s="1">
        <v>451.90000000000003</v>
      </c>
      <c r="D87" s="12">
        <v>395.7</v>
      </c>
    </row>
    <row r="88" spans="1:4" x14ac:dyDescent="0.35">
      <c r="A88" s="8" t="s">
        <v>234</v>
      </c>
      <c r="B88" s="1">
        <v>477.5333333333333</v>
      </c>
      <c r="D88" s="12">
        <v>436.09999999999997</v>
      </c>
    </row>
    <row r="89" spans="1:4" x14ac:dyDescent="0.35">
      <c r="A89" s="8" t="s">
        <v>235</v>
      </c>
      <c r="B89" s="1">
        <v>420.33333333333331</v>
      </c>
      <c r="D89" s="12">
        <v>449.83333333333331</v>
      </c>
    </row>
    <row r="90" spans="1:4" x14ac:dyDescent="0.35">
      <c r="A90" s="6" t="s">
        <v>252</v>
      </c>
      <c r="B90" s="1"/>
      <c r="D90" s="12">
        <v>395.43333333333339</v>
      </c>
    </row>
    <row r="91" spans="1:4" x14ac:dyDescent="0.35">
      <c r="A91" s="8" t="s">
        <v>232</v>
      </c>
      <c r="B91" s="1">
        <v>399.8</v>
      </c>
      <c r="D91" s="12">
        <v>380.16666666666669</v>
      </c>
    </row>
    <row r="92" spans="1:4" x14ac:dyDescent="0.35">
      <c r="A92" s="8" t="s">
        <v>233</v>
      </c>
      <c r="B92" s="1">
        <v>456.83333333333331</v>
      </c>
      <c r="D92" s="12">
        <v>426.23333333333329</v>
      </c>
    </row>
    <row r="93" spans="1:4" x14ac:dyDescent="0.35">
      <c r="A93" s="8" t="s">
        <v>234</v>
      </c>
      <c r="B93" s="1">
        <v>491.66666666666669</v>
      </c>
      <c r="D93" s="12">
        <v>454.13333333333338</v>
      </c>
    </row>
    <row r="94" spans="1:4" x14ac:dyDescent="0.35">
      <c r="A94" s="8" t="s">
        <v>235</v>
      </c>
      <c r="B94" s="1">
        <v>433.7</v>
      </c>
      <c r="D94" s="12">
        <v>410.13333333333338</v>
      </c>
    </row>
    <row r="95" spans="1:4" x14ac:dyDescent="0.35">
      <c r="A95" s="6" t="s">
        <v>253</v>
      </c>
      <c r="B95" s="1"/>
      <c r="D95" s="12">
        <v>382.06666666666666</v>
      </c>
    </row>
    <row r="96" spans="1:4" x14ac:dyDescent="0.35">
      <c r="A96" s="8" t="s">
        <v>232</v>
      </c>
      <c r="B96" s="1">
        <v>399.16666666666669</v>
      </c>
      <c r="D96" s="12">
        <v>418.13333333333338</v>
      </c>
    </row>
    <row r="97" spans="1:4" x14ac:dyDescent="0.35">
      <c r="A97" s="8" t="s">
        <v>233</v>
      </c>
      <c r="B97" s="1">
        <v>452.26666666666665</v>
      </c>
      <c r="D97" s="12">
        <v>445.3</v>
      </c>
    </row>
    <row r="98" spans="1:4" x14ac:dyDescent="0.35">
      <c r="A98" s="8" t="s">
        <v>234</v>
      </c>
      <c r="B98" s="1">
        <v>475.33333333333331</v>
      </c>
      <c r="D98" s="12">
        <v>403.4666666666667</v>
      </c>
    </row>
    <row r="99" spans="1:4" x14ac:dyDescent="0.35">
      <c r="A99" s="8" t="s">
        <v>235</v>
      </c>
      <c r="B99" s="1">
        <v>422.06666666666661</v>
      </c>
      <c r="D99" s="12">
        <v>390.06666666666661</v>
      </c>
    </row>
    <row r="100" spans="1:4" x14ac:dyDescent="0.35">
      <c r="A100" s="6" t="s">
        <v>254</v>
      </c>
      <c r="B100" s="1"/>
      <c r="D100" s="12">
        <v>433.0333333333333</v>
      </c>
    </row>
    <row r="101" spans="1:4" x14ac:dyDescent="0.35">
      <c r="A101" s="8" t="s">
        <v>232</v>
      </c>
      <c r="B101" s="1">
        <v>395.7</v>
      </c>
      <c r="D101" s="12">
        <v>455.83333333333331</v>
      </c>
    </row>
    <row r="102" spans="1:4" x14ac:dyDescent="0.35">
      <c r="A102" s="8" t="s">
        <v>233</v>
      </c>
      <c r="B102" s="1">
        <v>436.09999999999997</v>
      </c>
      <c r="D102" s="12">
        <v>401.63333333333338</v>
      </c>
    </row>
    <row r="103" spans="1:4" x14ac:dyDescent="0.35">
      <c r="A103" s="8" t="s">
        <v>234</v>
      </c>
      <c r="B103" s="1">
        <v>449.83333333333331</v>
      </c>
      <c r="D103" s="12">
        <v>378.90000000000003</v>
      </c>
    </row>
    <row r="104" spans="1:4" x14ac:dyDescent="0.35">
      <c r="A104" s="8" t="s">
        <v>235</v>
      </c>
      <c r="B104" s="1">
        <v>395.43333333333339</v>
      </c>
      <c r="D104" s="12">
        <v>418</v>
      </c>
    </row>
    <row r="105" spans="1:4" x14ac:dyDescent="0.35">
      <c r="A105" s="6" t="s">
        <v>255</v>
      </c>
      <c r="B105" s="1"/>
      <c r="D105" s="12">
        <v>434</v>
      </c>
    </row>
    <row r="106" spans="1:4" x14ac:dyDescent="0.35">
      <c r="A106" s="8" t="s">
        <v>232</v>
      </c>
      <c r="B106" s="1">
        <v>380.16666666666669</v>
      </c>
      <c r="D106" s="12">
        <v>385.5</v>
      </c>
    </row>
    <row r="107" spans="1:4" x14ac:dyDescent="0.35">
      <c r="A107" s="8" t="s">
        <v>233</v>
      </c>
      <c r="B107" s="1">
        <v>426.23333333333329</v>
      </c>
      <c r="D107" s="12">
        <v>364.8</v>
      </c>
    </row>
    <row r="108" spans="1:4" x14ac:dyDescent="0.35">
      <c r="A108" s="8" t="s">
        <v>234</v>
      </c>
      <c r="B108" s="1">
        <v>454.13333333333338</v>
      </c>
      <c r="D108" s="12">
        <v>384.76666666666665</v>
      </c>
    </row>
    <row r="109" spans="1:4" x14ac:dyDescent="0.35">
      <c r="A109" s="8" t="s">
        <v>235</v>
      </c>
      <c r="B109" s="1">
        <v>410.13333333333338</v>
      </c>
      <c r="D109" s="12">
        <v>395.4666666666667</v>
      </c>
    </row>
    <row r="110" spans="1:4" x14ac:dyDescent="0.35">
      <c r="A110" s="6" t="s">
        <v>256</v>
      </c>
      <c r="B110" s="1"/>
      <c r="D110" s="12">
        <v>340.16666666666669</v>
      </c>
    </row>
    <row r="111" spans="1:4" x14ac:dyDescent="0.35">
      <c r="A111" s="8" t="s">
        <v>232</v>
      </c>
      <c r="B111" s="1">
        <v>382.06666666666666</v>
      </c>
      <c r="D111" s="12">
        <v>308.83333333333331</v>
      </c>
    </row>
    <row r="112" spans="1:4" x14ac:dyDescent="0.35">
      <c r="A112" s="8" t="s">
        <v>233</v>
      </c>
      <c r="B112" s="1">
        <v>418.13333333333338</v>
      </c>
      <c r="D112" s="12">
        <v>335.16666666666669</v>
      </c>
    </row>
    <row r="113" spans="1:4" x14ac:dyDescent="0.35">
      <c r="A113" s="8" t="s">
        <v>234</v>
      </c>
      <c r="B113" s="1">
        <v>445.3</v>
      </c>
      <c r="D113" s="12">
        <v>344.83333333333331</v>
      </c>
    </row>
    <row r="114" spans="1:4" x14ac:dyDescent="0.35">
      <c r="A114" s="8" t="s">
        <v>235</v>
      </c>
      <c r="B114" s="1">
        <v>403.4666666666667</v>
      </c>
      <c r="D114" s="12">
        <v>301.40000000000003</v>
      </c>
    </row>
    <row r="115" spans="1:4" x14ac:dyDescent="0.35">
      <c r="A115" s="6" t="s">
        <v>257</v>
      </c>
      <c r="B115" s="1"/>
      <c r="D115" s="12">
        <v>279.90000000000003</v>
      </c>
    </row>
    <row r="116" spans="1:4" x14ac:dyDescent="0.35">
      <c r="A116" s="8" t="s">
        <v>232</v>
      </c>
      <c r="B116" s="1">
        <v>390.06666666666661</v>
      </c>
      <c r="D116" s="12">
        <v>322.8</v>
      </c>
    </row>
    <row r="117" spans="1:4" x14ac:dyDescent="0.35">
      <c r="A117" s="8" t="s">
        <v>233</v>
      </c>
      <c r="B117" s="1">
        <v>433.0333333333333</v>
      </c>
      <c r="D117" s="12">
        <v>356.76666666666665</v>
      </c>
    </row>
    <row r="118" spans="1:4" x14ac:dyDescent="0.35">
      <c r="A118" s="8" t="s">
        <v>234</v>
      </c>
      <c r="B118" s="1">
        <v>455.83333333333331</v>
      </c>
      <c r="D118" s="12">
        <v>335.33333333333331</v>
      </c>
    </row>
    <row r="119" spans="1:4" x14ac:dyDescent="0.35">
      <c r="A119" s="8" t="s">
        <v>235</v>
      </c>
      <c r="B119" s="1">
        <v>401.63333333333338</v>
      </c>
      <c r="D119" s="12">
        <v>308.06666666666666</v>
      </c>
    </row>
    <row r="120" spans="1:4" x14ac:dyDescent="0.35">
      <c r="A120" s="6" t="s">
        <v>258</v>
      </c>
      <c r="B120" s="1"/>
      <c r="D120" s="12">
        <v>337.4666666666667</v>
      </c>
    </row>
    <row r="121" spans="1:4" x14ac:dyDescent="0.35">
      <c r="A121" s="8" t="s">
        <v>232</v>
      </c>
      <c r="B121" s="1">
        <v>378.90000000000003</v>
      </c>
      <c r="D121" s="12">
        <v>350.9666666666667</v>
      </c>
    </row>
    <row r="122" spans="1:4" x14ac:dyDescent="0.35">
      <c r="A122" s="8" t="s">
        <v>233</v>
      </c>
      <c r="B122" s="1">
        <v>418</v>
      </c>
      <c r="D122" s="12">
        <v>323.36666666666667</v>
      </c>
    </row>
    <row r="123" spans="1:4" x14ac:dyDescent="0.35">
      <c r="A123" s="8" t="s">
        <v>234</v>
      </c>
      <c r="B123" s="1">
        <v>434</v>
      </c>
      <c r="D123" s="12">
        <v>302</v>
      </c>
    </row>
    <row r="124" spans="1:4" x14ac:dyDescent="0.35">
      <c r="A124" s="8" t="s">
        <v>235</v>
      </c>
      <c r="B124" s="1">
        <v>385.5</v>
      </c>
      <c r="D124" s="12">
        <v>334.93333333333334</v>
      </c>
    </row>
    <row r="125" spans="1:4" x14ac:dyDescent="0.35">
      <c r="A125" s="6" t="s">
        <v>259</v>
      </c>
      <c r="B125" s="1"/>
      <c r="D125" s="12">
        <v>340.63333333333333</v>
      </c>
    </row>
    <row r="126" spans="1:4" x14ac:dyDescent="0.35">
      <c r="A126" s="8" t="s">
        <v>232</v>
      </c>
      <c r="B126" s="1">
        <v>364.8</v>
      </c>
      <c r="D126" s="12">
        <v>310.40000000000003</v>
      </c>
    </row>
    <row r="127" spans="1:4" x14ac:dyDescent="0.35">
      <c r="A127" s="8" t="s">
        <v>233</v>
      </c>
      <c r="B127" s="1">
        <v>384.76666666666665</v>
      </c>
      <c r="D127" s="12">
        <v>297.66666666666669</v>
      </c>
    </row>
    <row r="128" spans="1:4" x14ac:dyDescent="0.35">
      <c r="A128" s="8" t="s">
        <v>234</v>
      </c>
      <c r="B128" s="1">
        <v>395.4666666666667</v>
      </c>
      <c r="D128" s="12">
        <v>353</v>
      </c>
    </row>
    <row r="129" spans="1:4" x14ac:dyDescent="0.35">
      <c r="A129" s="8" t="s">
        <v>235</v>
      </c>
      <c r="B129" s="1">
        <v>340.16666666666669</v>
      </c>
      <c r="D129" s="12">
        <v>381.43333333333334</v>
      </c>
    </row>
    <row r="130" spans="1:4" x14ac:dyDescent="0.35">
      <c r="A130" s="6" t="s">
        <v>260</v>
      </c>
      <c r="B130" s="1"/>
      <c r="D130" s="12">
        <v>336.53333333333336</v>
      </c>
    </row>
    <row r="131" spans="1:4" x14ac:dyDescent="0.35">
      <c r="A131" s="8" t="s">
        <v>232</v>
      </c>
      <c r="B131" s="1">
        <v>308.83333333333331</v>
      </c>
      <c r="D131" s="12">
        <v>312.83333333333331</v>
      </c>
    </row>
    <row r="132" spans="1:4" x14ac:dyDescent="0.35">
      <c r="A132" s="8" t="s">
        <v>233</v>
      </c>
      <c r="B132" s="1">
        <v>335.16666666666669</v>
      </c>
      <c r="D132" s="12">
        <v>354.83333333333331</v>
      </c>
    </row>
    <row r="133" spans="1:4" x14ac:dyDescent="0.35">
      <c r="A133" s="8" t="s">
        <v>234</v>
      </c>
      <c r="B133" s="1">
        <v>344.83333333333331</v>
      </c>
      <c r="D133" s="12">
        <v>368.4666666666667</v>
      </c>
    </row>
    <row r="134" spans="1:4" x14ac:dyDescent="0.35">
      <c r="A134" s="8" t="s">
        <v>235</v>
      </c>
      <c r="B134" s="1">
        <v>301.40000000000003</v>
      </c>
      <c r="D134" s="12">
        <v>325.16666666666669</v>
      </c>
    </row>
    <row r="135" spans="1:4" x14ac:dyDescent="0.35">
      <c r="A135" s="6" t="s">
        <v>261</v>
      </c>
      <c r="B135" s="1"/>
      <c r="D135" s="12">
        <v>298.39999999999998</v>
      </c>
    </row>
    <row r="136" spans="1:4" x14ac:dyDescent="0.35">
      <c r="A136" s="8" t="s">
        <v>232</v>
      </c>
      <c r="B136" s="1">
        <v>279.90000000000003</v>
      </c>
      <c r="D136" s="12">
        <v>334.36666666666667</v>
      </c>
    </row>
    <row r="137" spans="1:4" x14ac:dyDescent="0.35">
      <c r="A137" s="8" t="s">
        <v>233</v>
      </c>
      <c r="B137" s="1">
        <v>322.8</v>
      </c>
      <c r="D137" s="12">
        <v>360.36666666666673</v>
      </c>
    </row>
    <row r="138" spans="1:4" x14ac:dyDescent="0.35">
      <c r="A138" s="8" t="s">
        <v>234</v>
      </c>
      <c r="B138" s="1">
        <v>356.76666666666665</v>
      </c>
      <c r="D138" s="12">
        <v>324.06666666666666</v>
      </c>
    </row>
    <row r="139" spans="1:4" x14ac:dyDescent="0.35">
      <c r="A139" s="8" t="s">
        <v>235</v>
      </c>
      <c r="B139" s="1">
        <v>335.33333333333331</v>
      </c>
      <c r="D139" s="12">
        <v>299.56666666666666</v>
      </c>
    </row>
    <row r="140" spans="1:4" x14ac:dyDescent="0.35">
      <c r="A140" s="6" t="s">
        <v>262</v>
      </c>
      <c r="B140" s="1"/>
      <c r="D140" s="12">
        <v>333.20000000000005</v>
      </c>
    </row>
    <row r="141" spans="1:4" x14ac:dyDescent="0.35">
      <c r="A141" s="8" t="s">
        <v>232</v>
      </c>
      <c r="B141" s="1">
        <v>308.06666666666666</v>
      </c>
      <c r="D141" s="12">
        <v>352.33333333333331</v>
      </c>
    </row>
    <row r="142" spans="1:4" x14ac:dyDescent="0.35">
      <c r="A142" s="8" t="s">
        <v>233</v>
      </c>
      <c r="B142" s="1">
        <v>337.4666666666667</v>
      </c>
      <c r="D142" s="12">
        <v>321.20000000000005</v>
      </c>
    </row>
    <row r="143" spans="1:4" x14ac:dyDescent="0.35">
      <c r="A143" s="8" t="s">
        <v>234</v>
      </c>
      <c r="B143" s="1">
        <v>350.9666666666667</v>
      </c>
      <c r="D143" s="12">
        <v>295.63333333333333</v>
      </c>
    </row>
    <row r="144" spans="1:4" x14ac:dyDescent="0.35">
      <c r="A144" s="8" t="s">
        <v>235</v>
      </c>
      <c r="B144" s="1">
        <v>323.36666666666667</v>
      </c>
      <c r="D144" s="12">
        <v>331.59999999999997</v>
      </c>
    </row>
    <row r="145" spans="1:4" x14ac:dyDescent="0.35">
      <c r="A145" s="6" t="s">
        <v>263</v>
      </c>
      <c r="B145" s="1"/>
      <c r="D145" s="12">
        <v>340.83333333333337</v>
      </c>
    </row>
    <row r="146" spans="1:4" x14ac:dyDescent="0.35">
      <c r="A146" s="8" t="s">
        <v>232</v>
      </c>
      <c r="B146" s="1">
        <v>302</v>
      </c>
      <c r="D146" s="12">
        <v>306</v>
      </c>
    </row>
    <row r="147" spans="1:4" x14ac:dyDescent="0.35">
      <c r="A147" s="8" t="s">
        <v>233</v>
      </c>
      <c r="B147" s="1">
        <v>334.93333333333334</v>
      </c>
      <c r="D147" s="12">
        <v>281.26666666666665</v>
      </c>
    </row>
    <row r="148" spans="1:4" x14ac:dyDescent="0.35">
      <c r="A148" s="8" t="s">
        <v>234</v>
      </c>
      <c r="B148" s="1">
        <v>340.63333333333333</v>
      </c>
      <c r="D148" s="12">
        <v>306.16666666666669</v>
      </c>
    </row>
    <row r="149" spans="1:4" x14ac:dyDescent="0.35">
      <c r="A149" s="8" t="s">
        <v>235</v>
      </c>
      <c r="B149" s="1">
        <v>310.40000000000003</v>
      </c>
      <c r="D149" s="12">
        <v>318.76666666666671</v>
      </c>
    </row>
    <row r="150" spans="1:4" x14ac:dyDescent="0.35">
      <c r="A150" s="6" t="s">
        <v>264</v>
      </c>
      <c r="B150" s="1"/>
      <c r="D150" s="12">
        <v>294.7</v>
      </c>
    </row>
    <row r="151" spans="1:4" x14ac:dyDescent="0.35">
      <c r="A151" s="8" t="s">
        <v>232</v>
      </c>
      <c r="B151" s="1">
        <v>297.66666666666669</v>
      </c>
      <c r="D151" s="12">
        <v>285.63333333333333</v>
      </c>
    </row>
    <row r="152" spans="1:4" x14ac:dyDescent="0.35">
      <c r="A152" s="8" t="s">
        <v>233</v>
      </c>
      <c r="B152" s="1">
        <v>353</v>
      </c>
      <c r="D152" s="12">
        <v>314.2</v>
      </c>
    </row>
    <row r="153" spans="1:4" x14ac:dyDescent="0.35">
      <c r="A153" s="8" t="s">
        <v>234</v>
      </c>
      <c r="B153" s="1">
        <v>381.43333333333334</v>
      </c>
      <c r="D153" s="12">
        <v>326.16666666666669</v>
      </c>
    </row>
    <row r="154" spans="1:4" x14ac:dyDescent="0.35">
      <c r="A154" s="8" t="s">
        <v>235</v>
      </c>
      <c r="B154" s="1">
        <v>336.53333333333336</v>
      </c>
      <c r="D154" s="12">
        <v>301.53333333333336</v>
      </c>
    </row>
    <row r="155" spans="1:4" x14ac:dyDescent="0.35">
      <c r="A155" s="6" t="s">
        <v>265</v>
      </c>
      <c r="B155" s="1"/>
      <c r="D155" s="12">
        <v>275.46666666666664</v>
      </c>
    </row>
    <row r="156" spans="1:4" x14ac:dyDescent="0.35">
      <c r="A156" s="8" t="s">
        <v>232</v>
      </c>
      <c r="B156" s="1">
        <v>312.83333333333331</v>
      </c>
      <c r="D156" s="12">
        <v>313.66666666666669</v>
      </c>
    </row>
    <row r="157" spans="1:4" x14ac:dyDescent="0.35">
      <c r="A157" s="8" t="s">
        <v>233</v>
      </c>
      <c r="B157" s="1">
        <v>354.83333333333331</v>
      </c>
      <c r="D157" s="12">
        <v>328.86666666666673</v>
      </c>
    </row>
    <row r="158" spans="1:4" x14ac:dyDescent="0.35">
      <c r="A158" s="8" t="s">
        <v>234</v>
      </c>
      <c r="B158" s="1">
        <v>368.4666666666667</v>
      </c>
      <c r="D158" s="12">
        <v>298.43333333333334</v>
      </c>
    </row>
    <row r="159" spans="1:4" x14ac:dyDescent="0.35">
      <c r="A159" s="8" t="s">
        <v>235</v>
      </c>
      <c r="B159" s="1">
        <v>325.16666666666669</v>
      </c>
      <c r="D159" s="12">
        <v>287.03333333333336</v>
      </c>
    </row>
    <row r="160" spans="1:4" x14ac:dyDescent="0.35">
      <c r="A160" s="6" t="s">
        <v>266</v>
      </c>
      <c r="B160" s="1"/>
      <c r="D160" s="12">
        <v>320.13333333333333</v>
      </c>
    </row>
    <row r="161" spans="1:4" x14ac:dyDescent="0.35">
      <c r="A161" s="8" t="s">
        <v>232</v>
      </c>
      <c r="B161" s="1">
        <v>298.39999999999998</v>
      </c>
      <c r="D161" s="12">
        <v>339.06666666666666</v>
      </c>
    </row>
    <row r="162" spans="1:4" x14ac:dyDescent="0.35">
      <c r="A162" s="8" t="s">
        <v>233</v>
      </c>
      <c r="B162" s="1">
        <v>334.36666666666667</v>
      </c>
      <c r="D162" s="12">
        <v>304.59999999999997</v>
      </c>
    </row>
    <row r="163" spans="1:4" x14ac:dyDescent="0.35">
      <c r="A163" s="8" t="s">
        <v>234</v>
      </c>
      <c r="B163" s="1">
        <v>360.36666666666673</v>
      </c>
      <c r="D163" s="12">
        <v>285.7</v>
      </c>
    </row>
    <row r="164" spans="1:4" x14ac:dyDescent="0.35">
      <c r="A164" s="8" t="s">
        <v>235</v>
      </c>
      <c r="B164" s="1">
        <v>324.06666666666666</v>
      </c>
      <c r="D164" s="12">
        <v>314</v>
      </c>
    </row>
    <row r="165" spans="1:4" x14ac:dyDescent="0.35">
      <c r="A165" s="6" t="s">
        <v>267</v>
      </c>
      <c r="B165" s="1"/>
      <c r="D165" s="12">
        <v>323.13333333333338</v>
      </c>
    </row>
    <row r="166" spans="1:4" x14ac:dyDescent="0.35">
      <c r="A166" s="8" t="s">
        <v>232</v>
      </c>
      <c r="B166" s="1">
        <v>299.56666666666666</v>
      </c>
      <c r="D166" s="12">
        <v>296.06666666666666</v>
      </c>
    </row>
    <row r="167" spans="1:4" x14ac:dyDescent="0.35">
      <c r="A167" s="8" t="s">
        <v>233</v>
      </c>
      <c r="B167" s="1">
        <v>333.20000000000005</v>
      </c>
      <c r="D167" s="12">
        <v>279.2</v>
      </c>
    </row>
    <row r="168" spans="1:4" x14ac:dyDescent="0.35">
      <c r="A168" s="8" t="s">
        <v>234</v>
      </c>
      <c r="B168" s="1">
        <v>352.33333333333331</v>
      </c>
      <c r="D168" s="12">
        <v>296.73333333333335</v>
      </c>
    </row>
    <row r="169" spans="1:4" x14ac:dyDescent="0.35">
      <c r="A169" s="8" t="s">
        <v>235</v>
      </c>
      <c r="B169" s="1">
        <v>321.20000000000005</v>
      </c>
      <c r="D169" s="12">
        <v>311.23333333333335</v>
      </c>
    </row>
    <row r="170" spans="1:4" x14ac:dyDescent="0.35">
      <c r="A170" s="6" t="s">
        <v>268</v>
      </c>
      <c r="B170" s="1"/>
      <c r="D170" s="12">
        <v>293.10000000000002</v>
      </c>
    </row>
    <row r="171" spans="1:4" x14ac:dyDescent="0.35">
      <c r="A171" s="8" t="s">
        <v>232</v>
      </c>
      <c r="B171" s="1">
        <v>295.63333333333333</v>
      </c>
      <c r="D171" s="12">
        <v>269.03333333333336</v>
      </c>
    </row>
    <row r="172" spans="1:4" x14ac:dyDescent="0.35">
      <c r="A172" s="8" t="s">
        <v>233</v>
      </c>
      <c r="B172" s="1">
        <v>331.59999999999997</v>
      </c>
      <c r="D172" s="12">
        <v>298.83333333333331</v>
      </c>
    </row>
    <row r="173" spans="1:4" x14ac:dyDescent="0.35">
      <c r="A173" s="8" t="s">
        <v>234</v>
      </c>
      <c r="B173" s="1">
        <v>340.83333333333337</v>
      </c>
      <c r="D173" s="12">
        <v>314.33333333333331</v>
      </c>
    </row>
    <row r="174" spans="1:4" x14ac:dyDescent="0.35">
      <c r="A174" s="8" t="s">
        <v>235</v>
      </c>
      <c r="B174" s="1">
        <v>306</v>
      </c>
      <c r="D174" s="12">
        <v>283.83333333333331</v>
      </c>
    </row>
    <row r="175" spans="1:4" x14ac:dyDescent="0.35">
      <c r="A175" s="6" t="s">
        <v>269</v>
      </c>
      <c r="B175" s="1"/>
      <c r="D175" s="12">
        <v>266.16666666666669</v>
      </c>
    </row>
    <row r="176" spans="1:4" x14ac:dyDescent="0.35">
      <c r="A176" s="8" t="s">
        <v>232</v>
      </c>
      <c r="B176" s="1">
        <v>281.26666666666665</v>
      </c>
      <c r="D176" s="12">
        <v>292.13333333333333</v>
      </c>
    </row>
    <row r="177" spans="1:4" x14ac:dyDescent="0.35">
      <c r="A177" s="8" t="s">
        <v>233</v>
      </c>
      <c r="B177" s="1">
        <v>306.16666666666669</v>
      </c>
      <c r="D177" s="12">
        <v>306.73333333333329</v>
      </c>
    </row>
    <row r="178" spans="1:4" x14ac:dyDescent="0.35">
      <c r="A178" s="8" t="s">
        <v>234</v>
      </c>
      <c r="B178" s="1">
        <v>318.76666666666671</v>
      </c>
      <c r="D178" s="12">
        <v>281.3</v>
      </c>
    </row>
    <row r="179" spans="1:4" x14ac:dyDescent="0.35">
      <c r="A179" s="8" t="s">
        <v>235</v>
      </c>
      <c r="B179" s="1">
        <v>294.7</v>
      </c>
      <c r="D179" s="12">
        <v>263.23333333333335</v>
      </c>
    </row>
    <row r="180" spans="1:4" x14ac:dyDescent="0.35">
      <c r="A180" s="6" t="s">
        <v>270</v>
      </c>
      <c r="B180" s="1"/>
      <c r="D180" s="12">
        <v>294.06666666666666</v>
      </c>
    </row>
    <row r="181" spans="1:4" x14ac:dyDescent="0.35">
      <c r="A181" s="8" t="s">
        <v>232</v>
      </c>
      <c r="B181" s="1">
        <v>285.63333333333333</v>
      </c>
      <c r="D181" s="12">
        <v>296.8</v>
      </c>
    </row>
    <row r="182" spans="1:4" x14ac:dyDescent="0.35">
      <c r="A182" s="8" t="s">
        <v>233</v>
      </c>
      <c r="B182" s="1">
        <v>314.2</v>
      </c>
      <c r="D182" s="12">
        <v>284.9666666666667</v>
      </c>
    </row>
    <row r="183" spans="1:4" x14ac:dyDescent="0.35">
      <c r="A183" s="8" t="s">
        <v>234</v>
      </c>
      <c r="B183" s="1">
        <v>326.16666666666669</v>
      </c>
      <c r="D183" s="12">
        <v>265.56666666666666</v>
      </c>
    </row>
    <row r="184" spans="1:4" x14ac:dyDescent="0.35">
      <c r="A184" s="8" t="s">
        <v>235</v>
      </c>
      <c r="B184" s="1">
        <v>301.53333333333336</v>
      </c>
      <c r="D184" s="12">
        <v>302.76666666666665</v>
      </c>
    </row>
    <row r="185" spans="1:4" x14ac:dyDescent="0.35">
      <c r="A185" s="6" t="s">
        <v>271</v>
      </c>
      <c r="B185" s="1"/>
      <c r="D185" s="12">
        <v>309.53333333333336</v>
      </c>
    </row>
    <row r="186" spans="1:4" x14ac:dyDescent="0.35">
      <c r="A186" s="8" t="s">
        <v>232</v>
      </c>
      <c r="B186" s="1">
        <v>275.46666666666664</v>
      </c>
      <c r="D186" s="12">
        <v>291.16666666666669</v>
      </c>
    </row>
    <row r="187" spans="1:4" x14ac:dyDescent="0.35">
      <c r="A187" s="8" t="s">
        <v>233</v>
      </c>
      <c r="B187" s="1">
        <v>313.66666666666669</v>
      </c>
      <c r="D187" s="12">
        <v>273.09999999999997</v>
      </c>
    </row>
    <row r="188" spans="1:4" x14ac:dyDescent="0.35">
      <c r="A188" s="8" t="s">
        <v>234</v>
      </c>
      <c r="B188" s="1">
        <v>328.86666666666673</v>
      </c>
      <c r="D188" s="12">
        <v>284.40000000000003</v>
      </c>
    </row>
    <row r="189" spans="1:4" x14ac:dyDescent="0.35">
      <c r="A189" s="8" t="s">
        <v>235</v>
      </c>
      <c r="B189" s="1">
        <v>298.43333333333334</v>
      </c>
      <c r="D189" s="12">
        <v>287.10000000000002</v>
      </c>
    </row>
    <row r="190" spans="1:4" x14ac:dyDescent="0.35">
      <c r="A190" s="6" t="s">
        <v>272</v>
      </c>
      <c r="B190" s="1"/>
      <c r="D190" s="12">
        <v>272.86666666666667</v>
      </c>
    </row>
    <row r="191" spans="1:4" x14ac:dyDescent="0.35">
      <c r="A191" s="8" t="s">
        <v>232</v>
      </c>
      <c r="B191" s="1">
        <v>287.03333333333336</v>
      </c>
      <c r="D191" s="12">
        <v>245.86666666666667</v>
      </c>
    </row>
    <row r="192" spans="1:4" x14ac:dyDescent="0.35">
      <c r="A192" s="8" t="s">
        <v>233</v>
      </c>
      <c r="B192" s="1">
        <v>320.13333333333333</v>
      </c>
      <c r="D192" s="12">
        <v>265.63333333333338</v>
      </c>
    </row>
    <row r="193" spans="1:4" x14ac:dyDescent="0.35">
      <c r="A193" s="8" t="s">
        <v>234</v>
      </c>
      <c r="B193" s="1">
        <v>339.06666666666666</v>
      </c>
      <c r="D193" s="12">
        <v>259.63333333333338</v>
      </c>
    </row>
    <row r="194" spans="1:4" x14ac:dyDescent="0.35">
      <c r="A194" s="8" t="s">
        <v>235</v>
      </c>
      <c r="B194" s="1">
        <v>304.59999999999997</v>
      </c>
      <c r="D194" s="12">
        <v>236.03333333333333</v>
      </c>
    </row>
    <row r="195" spans="1:4" x14ac:dyDescent="0.35">
      <c r="A195" s="6" t="s">
        <v>273</v>
      </c>
      <c r="B195" s="1"/>
      <c r="D195" s="12">
        <v>225.86666666666667</v>
      </c>
    </row>
    <row r="196" spans="1:4" x14ac:dyDescent="0.35">
      <c r="A196" s="8" t="s">
        <v>232</v>
      </c>
      <c r="B196" s="1">
        <v>285.7</v>
      </c>
      <c r="D196" s="12">
        <v>252.23333333333335</v>
      </c>
    </row>
    <row r="197" spans="1:4" x14ac:dyDescent="0.35">
      <c r="A197" s="8" t="s">
        <v>233</v>
      </c>
      <c r="B197" s="1">
        <v>314</v>
      </c>
      <c r="D197" s="12">
        <v>272.96666666666664</v>
      </c>
    </row>
    <row r="198" spans="1:4" x14ac:dyDescent="0.35">
      <c r="A198" s="8" t="s">
        <v>234</v>
      </c>
      <c r="B198" s="1">
        <v>323.13333333333338</v>
      </c>
      <c r="D198" s="12">
        <v>261.05</v>
      </c>
    </row>
    <row r="199" spans="1:4" x14ac:dyDescent="0.35">
      <c r="A199" s="8" t="s">
        <v>235</v>
      </c>
      <c r="B199" s="1">
        <v>296.06666666666666</v>
      </c>
    </row>
    <row r="200" spans="1:4" x14ac:dyDescent="0.35">
      <c r="A200" s="6" t="s">
        <v>274</v>
      </c>
      <c r="B200" s="1"/>
    </row>
    <row r="201" spans="1:4" x14ac:dyDescent="0.35">
      <c r="A201" s="8" t="s">
        <v>232</v>
      </c>
      <c r="B201" s="1">
        <v>279.2</v>
      </c>
    </row>
    <row r="202" spans="1:4" x14ac:dyDescent="0.35">
      <c r="A202" s="8" t="s">
        <v>233</v>
      </c>
      <c r="B202" s="1">
        <v>296.73333333333335</v>
      </c>
    </row>
    <row r="203" spans="1:4" x14ac:dyDescent="0.35">
      <c r="A203" s="8" t="s">
        <v>234</v>
      </c>
      <c r="B203" s="1">
        <v>311.23333333333335</v>
      </c>
    </row>
    <row r="204" spans="1:4" x14ac:dyDescent="0.35">
      <c r="A204" s="8" t="s">
        <v>235</v>
      </c>
      <c r="B204" s="1">
        <v>293.10000000000002</v>
      </c>
    </row>
    <row r="205" spans="1:4" x14ac:dyDescent="0.35">
      <c r="A205" s="6" t="s">
        <v>275</v>
      </c>
      <c r="B205" s="1"/>
    </row>
    <row r="206" spans="1:4" x14ac:dyDescent="0.35">
      <c r="A206" s="8" t="s">
        <v>232</v>
      </c>
      <c r="B206" s="1">
        <v>269.03333333333336</v>
      </c>
    </row>
    <row r="207" spans="1:4" x14ac:dyDescent="0.35">
      <c r="A207" s="8" t="s">
        <v>233</v>
      </c>
      <c r="B207" s="1">
        <v>298.83333333333331</v>
      </c>
    </row>
    <row r="208" spans="1:4" x14ac:dyDescent="0.35">
      <c r="A208" s="8" t="s">
        <v>234</v>
      </c>
      <c r="B208" s="1">
        <v>314.33333333333331</v>
      </c>
    </row>
    <row r="209" spans="1:2" x14ac:dyDescent="0.35">
      <c r="A209" s="8" t="s">
        <v>235</v>
      </c>
      <c r="B209" s="1">
        <v>283.83333333333331</v>
      </c>
    </row>
    <row r="210" spans="1:2" x14ac:dyDescent="0.35">
      <c r="A210" s="6" t="s">
        <v>276</v>
      </c>
      <c r="B210" s="1"/>
    </row>
    <row r="211" spans="1:2" x14ac:dyDescent="0.35">
      <c r="A211" s="8" t="s">
        <v>232</v>
      </c>
      <c r="B211" s="1">
        <v>266.16666666666669</v>
      </c>
    </row>
    <row r="212" spans="1:2" x14ac:dyDescent="0.35">
      <c r="A212" s="8" t="s">
        <v>233</v>
      </c>
      <c r="B212" s="1">
        <v>292.13333333333333</v>
      </c>
    </row>
    <row r="213" spans="1:2" x14ac:dyDescent="0.35">
      <c r="A213" s="8" t="s">
        <v>234</v>
      </c>
      <c r="B213" s="1">
        <v>306.73333333333329</v>
      </c>
    </row>
    <row r="214" spans="1:2" x14ac:dyDescent="0.35">
      <c r="A214" s="8" t="s">
        <v>235</v>
      </c>
      <c r="B214" s="1">
        <v>281.3</v>
      </c>
    </row>
    <row r="215" spans="1:2" x14ac:dyDescent="0.35">
      <c r="A215" s="6" t="s">
        <v>277</v>
      </c>
      <c r="B215" s="1"/>
    </row>
    <row r="216" spans="1:2" x14ac:dyDescent="0.35">
      <c r="A216" s="8" t="s">
        <v>232</v>
      </c>
      <c r="B216" s="1">
        <v>263.23333333333335</v>
      </c>
    </row>
    <row r="217" spans="1:2" x14ac:dyDescent="0.35">
      <c r="A217" s="8" t="s">
        <v>233</v>
      </c>
      <c r="B217" s="1">
        <v>294.06666666666666</v>
      </c>
    </row>
    <row r="218" spans="1:2" x14ac:dyDescent="0.35">
      <c r="A218" s="8" t="s">
        <v>234</v>
      </c>
      <c r="B218" s="1">
        <v>296.8</v>
      </c>
    </row>
    <row r="219" spans="1:2" x14ac:dyDescent="0.35">
      <c r="A219" s="8" t="s">
        <v>235</v>
      </c>
      <c r="B219" s="1">
        <v>284.9666666666667</v>
      </c>
    </row>
    <row r="220" spans="1:2" x14ac:dyDescent="0.35">
      <c r="A220" s="6" t="s">
        <v>278</v>
      </c>
      <c r="B220" s="1"/>
    </row>
    <row r="221" spans="1:2" x14ac:dyDescent="0.35">
      <c r="A221" s="8" t="s">
        <v>232</v>
      </c>
      <c r="B221" s="1">
        <v>265.56666666666666</v>
      </c>
    </row>
    <row r="222" spans="1:2" x14ac:dyDescent="0.35">
      <c r="A222" s="8" t="s">
        <v>233</v>
      </c>
      <c r="B222" s="1">
        <v>302.76666666666665</v>
      </c>
    </row>
    <row r="223" spans="1:2" x14ac:dyDescent="0.35">
      <c r="A223" s="8" t="s">
        <v>234</v>
      </c>
      <c r="B223" s="1">
        <v>309.53333333333336</v>
      </c>
    </row>
    <row r="224" spans="1:2" x14ac:dyDescent="0.35">
      <c r="A224" s="8" t="s">
        <v>235</v>
      </c>
      <c r="B224" s="1">
        <v>291.16666666666669</v>
      </c>
    </row>
    <row r="225" spans="1:2" x14ac:dyDescent="0.35">
      <c r="A225" s="6" t="s">
        <v>279</v>
      </c>
      <c r="B225" s="1"/>
    </row>
    <row r="226" spans="1:2" x14ac:dyDescent="0.35">
      <c r="A226" s="8" t="s">
        <v>232</v>
      </c>
      <c r="B226" s="1">
        <v>273.09999999999997</v>
      </c>
    </row>
    <row r="227" spans="1:2" x14ac:dyDescent="0.35">
      <c r="A227" s="8" t="s">
        <v>233</v>
      </c>
      <c r="B227" s="1">
        <v>284.40000000000003</v>
      </c>
    </row>
    <row r="228" spans="1:2" x14ac:dyDescent="0.35">
      <c r="A228" s="8" t="s">
        <v>234</v>
      </c>
      <c r="B228" s="1">
        <v>287.10000000000002</v>
      </c>
    </row>
    <row r="229" spans="1:2" x14ac:dyDescent="0.35">
      <c r="A229" s="8" t="s">
        <v>235</v>
      </c>
      <c r="B229" s="1">
        <v>272.86666666666667</v>
      </c>
    </row>
    <row r="230" spans="1:2" x14ac:dyDescent="0.35">
      <c r="A230" s="6" t="s">
        <v>280</v>
      </c>
      <c r="B230" s="1"/>
    </row>
    <row r="231" spans="1:2" x14ac:dyDescent="0.35">
      <c r="A231" s="8" t="s">
        <v>232</v>
      </c>
      <c r="B231" s="1">
        <v>245.86666666666667</v>
      </c>
    </row>
    <row r="232" spans="1:2" x14ac:dyDescent="0.35">
      <c r="A232" s="8" t="s">
        <v>233</v>
      </c>
      <c r="B232" s="1">
        <v>265.63333333333338</v>
      </c>
    </row>
    <row r="233" spans="1:2" x14ac:dyDescent="0.35">
      <c r="A233" s="8" t="s">
        <v>234</v>
      </c>
      <c r="B233" s="1">
        <v>259.63333333333338</v>
      </c>
    </row>
    <row r="234" spans="1:2" x14ac:dyDescent="0.35">
      <c r="A234" s="8" t="s">
        <v>235</v>
      </c>
      <c r="B234" s="1">
        <v>236.03333333333333</v>
      </c>
    </row>
    <row r="235" spans="1:2" x14ac:dyDescent="0.35">
      <c r="A235" s="6" t="s">
        <v>281</v>
      </c>
      <c r="B235" s="1"/>
    </row>
    <row r="236" spans="1:2" x14ac:dyDescent="0.35">
      <c r="A236" s="8" t="s">
        <v>232</v>
      </c>
      <c r="B236" s="1">
        <v>225.86666666666667</v>
      </c>
    </row>
    <row r="237" spans="1:2" x14ac:dyDescent="0.35">
      <c r="A237" s="8" t="s">
        <v>233</v>
      </c>
      <c r="B237" s="1">
        <v>252.23333333333335</v>
      </c>
    </row>
    <row r="238" spans="1:2" x14ac:dyDescent="0.35">
      <c r="A238" s="8" t="s">
        <v>234</v>
      </c>
      <c r="B238" s="1">
        <v>272.96666666666664</v>
      </c>
    </row>
    <row r="239" spans="1:2" x14ac:dyDescent="0.35">
      <c r="A239" s="8" t="s">
        <v>235</v>
      </c>
      <c r="B239" s="1">
        <v>261.05</v>
      </c>
    </row>
    <row r="240" spans="1:2" x14ac:dyDescent="0.35">
      <c r="A240" s="6" t="s">
        <v>229</v>
      </c>
      <c r="B240" s="1">
        <v>375.73516873889866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66789-11E3-4D85-8DBE-DAEA5FD70A01}">
  <dimension ref="A1:B564"/>
  <sheetViews>
    <sheetView workbookViewId="0">
      <selection activeCell="S51" sqref="S51"/>
    </sheetView>
  </sheetViews>
  <sheetFormatPr defaultRowHeight="14.5" x14ac:dyDescent="0.35"/>
  <cols>
    <col min="1" max="1" width="11.7265625" style="10" customWidth="1"/>
    <col min="2" max="2" width="11.7265625" style="15" customWidth="1"/>
  </cols>
  <sheetData>
    <row r="1" spans="1:2" x14ac:dyDescent="0.35">
      <c r="A1" s="10" t="s">
        <v>211</v>
      </c>
      <c r="B1" s="15" t="s">
        <v>214</v>
      </c>
    </row>
    <row r="2" spans="1:2" x14ac:dyDescent="0.35">
      <c r="A2" s="10">
        <v>27760</v>
      </c>
      <c r="B2" s="15">
        <v>414.2</v>
      </c>
    </row>
    <row r="3" spans="1:2" x14ac:dyDescent="0.35">
      <c r="A3" s="10">
        <v>27791</v>
      </c>
      <c r="B3" s="15">
        <v>414</v>
      </c>
    </row>
    <row r="4" spans="1:2" x14ac:dyDescent="0.35">
      <c r="A4" s="10">
        <v>27820</v>
      </c>
      <c r="B4" s="15">
        <v>419.4</v>
      </c>
    </row>
    <row r="5" spans="1:2" x14ac:dyDescent="0.35">
      <c r="A5" s="10">
        <v>27851</v>
      </c>
      <c r="B5" s="15">
        <v>443.7</v>
      </c>
    </row>
    <row r="6" spans="1:2" x14ac:dyDescent="0.35">
      <c r="A6" s="10">
        <v>27881</v>
      </c>
      <c r="B6" s="15">
        <v>470.1</v>
      </c>
    </row>
    <row r="7" spans="1:2" x14ac:dyDescent="0.35">
      <c r="A7" s="10">
        <v>27912</v>
      </c>
      <c r="B7" s="15">
        <v>486.2</v>
      </c>
    </row>
    <row r="8" spans="1:2" x14ac:dyDescent="0.35">
      <c r="A8" s="10">
        <v>27942</v>
      </c>
      <c r="B8" s="15">
        <v>516</v>
      </c>
    </row>
    <row r="9" spans="1:2" x14ac:dyDescent="0.35">
      <c r="A9" s="10">
        <v>27973</v>
      </c>
      <c r="B9" s="15">
        <v>536</v>
      </c>
    </row>
    <row r="10" spans="1:2" x14ac:dyDescent="0.35">
      <c r="A10" s="10">
        <v>28004</v>
      </c>
      <c r="B10" s="15">
        <v>501.5</v>
      </c>
    </row>
    <row r="11" spans="1:2" x14ac:dyDescent="0.35">
      <c r="A11" s="10">
        <v>28034</v>
      </c>
      <c r="B11" s="15">
        <v>479.1</v>
      </c>
    </row>
    <row r="12" spans="1:2" x14ac:dyDescent="0.35">
      <c r="A12" s="10">
        <v>28065</v>
      </c>
      <c r="B12" s="15">
        <v>455.9</v>
      </c>
    </row>
    <row r="13" spans="1:2" x14ac:dyDescent="0.35">
      <c r="A13" s="10">
        <v>28095</v>
      </c>
      <c r="B13" s="15">
        <v>430</v>
      </c>
    </row>
    <row r="14" spans="1:2" x14ac:dyDescent="0.35">
      <c r="A14" s="10">
        <v>28126</v>
      </c>
      <c r="B14" s="15">
        <v>413.6</v>
      </c>
    </row>
    <row r="15" spans="1:2" x14ac:dyDescent="0.35">
      <c r="A15" s="10">
        <v>28157</v>
      </c>
      <c r="B15" s="15">
        <v>404.5</v>
      </c>
    </row>
    <row r="16" spans="1:2" x14ac:dyDescent="0.35">
      <c r="A16" s="10">
        <v>28185</v>
      </c>
      <c r="B16" s="15">
        <v>413.3</v>
      </c>
    </row>
    <row r="17" spans="1:2" x14ac:dyDescent="0.35">
      <c r="A17" s="10">
        <v>28216</v>
      </c>
      <c r="B17" s="15">
        <v>446.8</v>
      </c>
    </row>
    <row r="18" spans="1:2" x14ac:dyDescent="0.35">
      <c r="A18" s="10">
        <v>28246</v>
      </c>
      <c r="B18" s="15">
        <v>476.9</v>
      </c>
    </row>
    <row r="19" spans="1:2" x14ac:dyDescent="0.35">
      <c r="A19" s="10">
        <v>28277</v>
      </c>
      <c r="B19" s="15">
        <v>484.3</v>
      </c>
    </row>
    <row r="20" spans="1:2" x14ac:dyDescent="0.35">
      <c r="A20" s="10">
        <v>28307</v>
      </c>
      <c r="B20" s="15">
        <v>504.9</v>
      </c>
    </row>
    <row r="21" spans="1:2" x14ac:dyDescent="0.35">
      <c r="A21" s="10">
        <v>28338</v>
      </c>
      <c r="B21" s="15">
        <v>505.3</v>
      </c>
    </row>
    <row r="22" spans="1:2" x14ac:dyDescent="0.35">
      <c r="A22" s="10">
        <v>28369</v>
      </c>
      <c r="B22" s="15">
        <v>481.9</v>
      </c>
    </row>
    <row r="23" spans="1:2" x14ac:dyDescent="0.35">
      <c r="A23" s="10">
        <v>28399</v>
      </c>
      <c r="B23" s="15">
        <v>465.5</v>
      </c>
    </row>
    <row r="24" spans="1:2" x14ac:dyDescent="0.35">
      <c r="A24" s="10">
        <v>28430</v>
      </c>
      <c r="B24" s="15">
        <v>427.5</v>
      </c>
    </row>
    <row r="25" spans="1:2" x14ac:dyDescent="0.35">
      <c r="A25" s="10">
        <v>28460</v>
      </c>
      <c r="B25" s="15">
        <v>397.1</v>
      </c>
    </row>
    <row r="26" spans="1:2" x14ac:dyDescent="0.35">
      <c r="A26" s="10">
        <v>28491</v>
      </c>
      <c r="B26" s="15">
        <v>382.3</v>
      </c>
    </row>
    <row r="27" spans="1:2" x14ac:dyDescent="0.35">
      <c r="A27" s="10">
        <v>28522</v>
      </c>
      <c r="B27" s="15">
        <v>383.1</v>
      </c>
    </row>
    <row r="28" spans="1:2" x14ac:dyDescent="0.35">
      <c r="A28" s="10">
        <v>28550</v>
      </c>
      <c r="B28" s="15">
        <v>392.7</v>
      </c>
    </row>
    <row r="29" spans="1:2" x14ac:dyDescent="0.35">
      <c r="A29" s="10">
        <v>28581</v>
      </c>
      <c r="B29" s="15">
        <v>407.9</v>
      </c>
    </row>
    <row r="30" spans="1:2" x14ac:dyDescent="0.35">
      <c r="A30" s="10">
        <v>28611</v>
      </c>
      <c r="B30" s="15">
        <v>454.1</v>
      </c>
    </row>
    <row r="31" spans="1:2" x14ac:dyDescent="0.35">
      <c r="A31" s="10">
        <v>28642</v>
      </c>
      <c r="B31" s="15">
        <v>464.2</v>
      </c>
    </row>
    <row r="32" spans="1:2" x14ac:dyDescent="0.35">
      <c r="A32" s="10">
        <v>28672</v>
      </c>
      <c r="B32" s="15">
        <v>486.4</v>
      </c>
    </row>
    <row r="33" spans="1:2" x14ac:dyDescent="0.35">
      <c r="A33" s="10">
        <v>28703</v>
      </c>
      <c r="B33" s="15">
        <v>496.2</v>
      </c>
    </row>
    <row r="34" spans="1:2" x14ac:dyDescent="0.35">
      <c r="A34" s="10">
        <v>28734</v>
      </c>
      <c r="B34" s="15">
        <v>465.1</v>
      </c>
    </row>
    <row r="35" spans="1:2" x14ac:dyDescent="0.35">
      <c r="A35" s="10">
        <v>28764</v>
      </c>
      <c r="B35" s="15">
        <v>456.3</v>
      </c>
    </row>
    <row r="36" spans="1:2" x14ac:dyDescent="0.35">
      <c r="A36" s="10">
        <v>28795</v>
      </c>
      <c r="B36" s="15">
        <v>417.2</v>
      </c>
    </row>
    <row r="37" spans="1:2" x14ac:dyDescent="0.35">
      <c r="A37" s="10">
        <v>28825</v>
      </c>
      <c r="B37" s="15">
        <v>402.3</v>
      </c>
    </row>
    <row r="38" spans="1:2" x14ac:dyDescent="0.35">
      <c r="A38" s="10">
        <v>28856</v>
      </c>
      <c r="B38" s="15">
        <v>398</v>
      </c>
    </row>
    <row r="39" spans="1:2" x14ac:dyDescent="0.35">
      <c r="A39" s="10">
        <v>28887</v>
      </c>
      <c r="B39" s="15">
        <v>400.4</v>
      </c>
    </row>
    <row r="40" spans="1:2" x14ac:dyDescent="0.35">
      <c r="A40" s="10">
        <v>28915</v>
      </c>
      <c r="B40" s="15">
        <v>418.9</v>
      </c>
    </row>
    <row r="41" spans="1:2" x14ac:dyDescent="0.35">
      <c r="A41" s="10">
        <v>28946</v>
      </c>
      <c r="B41" s="15">
        <v>439.3</v>
      </c>
    </row>
    <row r="42" spans="1:2" x14ac:dyDescent="0.35">
      <c r="A42" s="10">
        <v>28976</v>
      </c>
      <c r="B42" s="15">
        <v>473.6</v>
      </c>
    </row>
    <row r="43" spans="1:2" x14ac:dyDescent="0.35">
      <c r="A43" s="10">
        <v>29007</v>
      </c>
      <c r="B43" s="15">
        <v>482.2</v>
      </c>
    </row>
    <row r="44" spans="1:2" x14ac:dyDescent="0.35">
      <c r="A44" s="10">
        <v>29037</v>
      </c>
      <c r="B44" s="15">
        <v>495.8</v>
      </c>
    </row>
    <row r="45" spans="1:2" x14ac:dyDescent="0.35">
      <c r="A45" s="10">
        <v>29068</v>
      </c>
      <c r="B45" s="15">
        <v>510.3</v>
      </c>
    </row>
    <row r="46" spans="1:2" x14ac:dyDescent="0.35">
      <c r="A46" s="10">
        <v>29099</v>
      </c>
      <c r="B46" s="15">
        <v>474.8</v>
      </c>
    </row>
    <row r="47" spans="1:2" x14ac:dyDescent="0.35">
      <c r="A47" s="10">
        <v>29129</v>
      </c>
      <c r="B47" s="15">
        <v>445.6</v>
      </c>
    </row>
    <row r="48" spans="1:2" x14ac:dyDescent="0.35">
      <c r="A48" s="10">
        <v>29160</v>
      </c>
      <c r="B48" s="15">
        <v>423.5</v>
      </c>
    </row>
    <row r="49" spans="1:2" x14ac:dyDescent="0.35">
      <c r="A49" s="10">
        <v>29190</v>
      </c>
      <c r="B49" s="15">
        <v>405.8</v>
      </c>
    </row>
    <row r="50" spans="1:2" x14ac:dyDescent="0.35">
      <c r="A50" s="10">
        <v>29221</v>
      </c>
      <c r="B50" s="15">
        <v>396.4</v>
      </c>
    </row>
    <row r="51" spans="1:2" x14ac:dyDescent="0.35">
      <c r="A51" s="10">
        <v>29252</v>
      </c>
      <c r="B51" s="15">
        <v>398.1</v>
      </c>
    </row>
    <row r="52" spans="1:2" x14ac:dyDescent="0.35">
      <c r="A52" s="10">
        <v>29281</v>
      </c>
      <c r="B52" s="15">
        <v>405</v>
      </c>
    </row>
    <row r="53" spans="1:2" x14ac:dyDescent="0.35">
      <c r="A53" s="10">
        <v>29312</v>
      </c>
      <c r="B53" s="15">
        <v>435.7</v>
      </c>
    </row>
    <row r="54" spans="1:2" x14ac:dyDescent="0.35">
      <c r="A54" s="10">
        <v>29342</v>
      </c>
      <c r="B54" s="15">
        <v>460.5</v>
      </c>
    </row>
    <row r="55" spans="1:2" x14ac:dyDescent="0.35">
      <c r="A55" s="10">
        <v>29373</v>
      </c>
      <c r="B55" s="15">
        <v>468.4</v>
      </c>
    </row>
    <row r="56" spans="1:2" x14ac:dyDescent="0.35">
      <c r="A56" s="10">
        <v>29403</v>
      </c>
      <c r="B56" s="15">
        <v>484.4</v>
      </c>
    </row>
    <row r="57" spans="1:2" x14ac:dyDescent="0.35">
      <c r="A57" s="10">
        <v>29434</v>
      </c>
      <c r="B57" s="15">
        <v>485.3</v>
      </c>
    </row>
    <row r="58" spans="1:2" x14ac:dyDescent="0.35">
      <c r="A58" s="10">
        <v>29465</v>
      </c>
      <c r="B58" s="15">
        <v>455.3</v>
      </c>
    </row>
    <row r="59" spans="1:2" x14ac:dyDescent="0.35">
      <c r="A59" s="10">
        <v>29495</v>
      </c>
      <c r="B59" s="15">
        <v>439.1</v>
      </c>
    </row>
    <row r="60" spans="1:2" x14ac:dyDescent="0.35">
      <c r="A60" s="10">
        <v>29526</v>
      </c>
      <c r="B60" s="15">
        <v>414</v>
      </c>
    </row>
    <row r="61" spans="1:2" x14ac:dyDescent="0.35">
      <c r="A61" s="10">
        <v>29556</v>
      </c>
      <c r="B61" s="15">
        <v>401</v>
      </c>
    </row>
    <row r="62" spans="1:2" x14ac:dyDescent="0.35">
      <c r="A62" s="10">
        <v>29587</v>
      </c>
      <c r="B62" s="15">
        <v>391.5</v>
      </c>
    </row>
    <row r="63" spans="1:2" x14ac:dyDescent="0.35">
      <c r="A63" s="10">
        <v>29618</v>
      </c>
      <c r="B63" s="15">
        <v>391</v>
      </c>
    </row>
    <row r="64" spans="1:2" x14ac:dyDescent="0.35">
      <c r="A64" s="10">
        <v>29646</v>
      </c>
      <c r="B64" s="15">
        <v>409</v>
      </c>
    </row>
    <row r="65" spans="1:2" x14ac:dyDescent="0.35">
      <c r="A65" s="10">
        <v>29677</v>
      </c>
      <c r="B65" s="15">
        <v>433.2</v>
      </c>
    </row>
    <row r="66" spans="1:2" x14ac:dyDescent="0.35">
      <c r="A66" s="10">
        <v>29707</v>
      </c>
      <c r="B66" s="15">
        <v>463.5</v>
      </c>
    </row>
    <row r="67" spans="1:2" x14ac:dyDescent="0.35">
      <c r="A67" s="10">
        <v>29738</v>
      </c>
      <c r="B67" s="15">
        <v>469.5</v>
      </c>
    </row>
    <row r="68" spans="1:2" x14ac:dyDescent="0.35">
      <c r="A68" s="10">
        <v>29768</v>
      </c>
      <c r="B68" s="15">
        <v>489.5</v>
      </c>
    </row>
    <row r="69" spans="1:2" x14ac:dyDescent="0.35">
      <c r="A69" s="10">
        <v>29799</v>
      </c>
      <c r="B69" s="15">
        <v>497.4</v>
      </c>
    </row>
    <row r="70" spans="1:2" x14ac:dyDescent="0.35">
      <c r="A70" s="10">
        <v>29830</v>
      </c>
      <c r="B70" s="15">
        <v>465.4</v>
      </c>
    </row>
    <row r="71" spans="1:2" x14ac:dyDescent="0.35">
      <c r="A71" s="10">
        <v>29860</v>
      </c>
      <c r="B71" s="15">
        <v>437.4</v>
      </c>
    </row>
    <row r="72" spans="1:2" x14ac:dyDescent="0.35">
      <c r="A72" s="10">
        <v>29891</v>
      </c>
      <c r="B72" s="15">
        <v>412.2</v>
      </c>
    </row>
    <row r="73" spans="1:2" x14ac:dyDescent="0.35">
      <c r="A73" s="10">
        <v>29921</v>
      </c>
      <c r="B73" s="15">
        <v>391.6</v>
      </c>
    </row>
    <row r="74" spans="1:2" x14ac:dyDescent="0.35">
      <c r="A74" s="10">
        <v>29952</v>
      </c>
      <c r="B74" s="15">
        <v>382</v>
      </c>
    </row>
    <row r="75" spans="1:2" x14ac:dyDescent="0.35">
      <c r="A75" s="10">
        <v>29983</v>
      </c>
      <c r="B75" s="15">
        <v>386.6</v>
      </c>
    </row>
    <row r="76" spans="1:2" x14ac:dyDescent="0.35">
      <c r="A76" s="10">
        <v>30011</v>
      </c>
      <c r="B76" s="15">
        <v>399.5</v>
      </c>
    </row>
    <row r="77" spans="1:2" x14ac:dyDescent="0.35">
      <c r="A77" s="10">
        <v>30042</v>
      </c>
      <c r="B77" s="15">
        <v>416.9</v>
      </c>
    </row>
    <row r="78" spans="1:2" x14ac:dyDescent="0.35">
      <c r="A78" s="10">
        <v>30072</v>
      </c>
      <c r="B78" s="15">
        <v>464.7</v>
      </c>
    </row>
    <row r="79" spans="1:2" x14ac:dyDescent="0.35">
      <c r="A79" s="10">
        <v>30103</v>
      </c>
      <c r="B79" s="15">
        <v>471.7</v>
      </c>
    </row>
    <row r="80" spans="1:2" x14ac:dyDescent="0.35">
      <c r="A80" s="10">
        <v>30133</v>
      </c>
      <c r="B80" s="15">
        <v>491.6</v>
      </c>
    </row>
    <row r="81" spans="1:2" x14ac:dyDescent="0.35">
      <c r="A81" s="10">
        <v>30164</v>
      </c>
      <c r="B81" s="15">
        <v>505.7</v>
      </c>
    </row>
    <row r="82" spans="1:2" x14ac:dyDescent="0.35">
      <c r="A82" s="10">
        <v>30195</v>
      </c>
      <c r="B82" s="15">
        <v>480.5</v>
      </c>
    </row>
    <row r="83" spans="1:2" x14ac:dyDescent="0.35">
      <c r="A83" s="10">
        <v>30225</v>
      </c>
      <c r="B83" s="15">
        <v>463.2</v>
      </c>
    </row>
    <row r="84" spans="1:2" x14ac:dyDescent="0.35">
      <c r="A84" s="10">
        <v>30256</v>
      </c>
      <c r="B84" s="15">
        <v>427.1</v>
      </c>
    </row>
    <row r="85" spans="1:2" x14ac:dyDescent="0.35">
      <c r="A85" s="10">
        <v>30286</v>
      </c>
      <c r="B85" s="15">
        <v>415</v>
      </c>
    </row>
    <row r="86" spans="1:2" x14ac:dyDescent="0.35">
      <c r="A86" s="10">
        <v>30317</v>
      </c>
      <c r="B86" s="15">
        <v>404.6</v>
      </c>
    </row>
    <row r="87" spans="1:2" x14ac:dyDescent="0.35">
      <c r="A87" s="10">
        <v>30348</v>
      </c>
      <c r="B87" s="15">
        <v>408.2</v>
      </c>
    </row>
    <row r="88" spans="1:2" x14ac:dyDescent="0.35">
      <c r="A88" s="10">
        <v>30376</v>
      </c>
      <c r="B88" s="15">
        <v>417.6</v>
      </c>
    </row>
    <row r="89" spans="1:2" x14ac:dyDescent="0.35">
      <c r="A89" s="10">
        <v>30407</v>
      </c>
      <c r="B89" s="15">
        <v>426.3</v>
      </c>
    </row>
    <row r="90" spans="1:2" x14ac:dyDescent="0.35">
      <c r="A90" s="10">
        <v>30437</v>
      </c>
      <c r="B90" s="15">
        <v>471.6</v>
      </c>
    </row>
    <row r="91" spans="1:2" x14ac:dyDescent="0.35">
      <c r="A91" s="10">
        <v>30468</v>
      </c>
      <c r="B91" s="15">
        <v>483.6</v>
      </c>
    </row>
    <row r="92" spans="1:2" x14ac:dyDescent="0.35">
      <c r="A92" s="10">
        <v>30498</v>
      </c>
      <c r="B92" s="15">
        <v>505.4</v>
      </c>
    </row>
    <row r="93" spans="1:2" x14ac:dyDescent="0.35">
      <c r="A93" s="10">
        <v>30529</v>
      </c>
      <c r="B93" s="15">
        <v>512.6</v>
      </c>
    </row>
    <row r="94" spans="1:2" x14ac:dyDescent="0.35">
      <c r="A94" s="10">
        <v>30560</v>
      </c>
      <c r="B94" s="15">
        <v>478.4</v>
      </c>
    </row>
    <row r="95" spans="1:2" x14ac:dyDescent="0.35">
      <c r="A95" s="10">
        <v>30590</v>
      </c>
      <c r="B95" s="15">
        <v>462.4</v>
      </c>
    </row>
    <row r="96" spans="1:2" x14ac:dyDescent="0.35">
      <c r="A96" s="10">
        <v>30621</v>
      </c>
      <c r="B96" s="15">
        <v>431.6</v>
      </c>
    </row>
    <row r="97" spans="1:2" x14ac:dyDescent="0.35">
      <c r="A97" s="10">
        <v>30651</v>
      </c>
      <c r="B97" s="15">
        <v>415.5</v>
      </c>
    </row>
    <row r="98" spans="1:2" x14ac:dyDescent="0.35">
      <c r="A98" s="10">
        <v>30682</v>
      </c>
      <c r="B98" s="15">
        <v>396.7</v>
      </c>
    </row>
    <row r="99" spans="1:2" x14ac:dyDescent="0.35">
      <c r="A99" s="10">
        <v>30713</v>
      </c>
      <c r="B99" s="15">
        <v>398.5</v>
      </c>
    </row>
    <row r="100" spans="1:2" x14ac:dyDescent="0.35">
      <c r="A100" s="10">
        <v>30742</v>
      </c>
      <c r="B100" s="15">
        <v>411.7</v>
      </c>
    </row>
    <row r="101" spans="1:2" x14ac:dyDescent="0.35">
      <c r="A101" s="10">
        <v>30773</v>
      </c>
      <c r="B101" s="15">
        <v>439.1</v>
      </c>
    </row>
    <row r="102" spans="1:2" x14ac:dyDescent="0.35">
      <c r="A102" s="10">
        <v>30803</v>
      </c>
      <c r="B102" s="15">
        <v>466.3</v>
      </c>
    </row>
    <row r="103" spans="1:2" x14ac:dyDescent="0.35">
      <c r="A103" s="10">
        <v>30834</v>
      </c>
      <c r="B103" s="15">
        <v>475.7</v>
      </c>
    </row>
    <row r="104" spans="1:2" x14ac:dyDescent="0.35">
      <c r="A104" s="10">
        <v>30864</v>
      </c>
      <c r="B104" s="15">
        <v>490.9</v>
      </c>
    </row>
    <row r="105" spans="1:2" x14ac:dyDescent="0.35">
      <c r="A105" s="10">
        <v>30895</v>
      </c>
      <c r="B105" s="15">
        <v>486.5</v>
      </c>
    </row>
    <row r="106" spans="1:2" x14ac:dyDescent="0.35">
      <c r="A106" s="10">
        <v>30926</v>
      </c>
      <c r="B106" s="15">
        <v>459.9</v>
      </c>
    </row>
    <row r="107" spans="1:2" x14ac:dyDescent="0.35">
      <c r="A107" s="10">
        <v>30956</v>
      </c>
      <c r="B107" s="15">
        <v>434.1</v>
      </c>
    </row>
    <row r="108" spans="1:2" x14ac:dyDescent="0.35">
      <c r="A108" s="10">
        <v>30987</v>
      </c>
      <c r="B108" s="15">
        <v>406.3</v>
      </c>
    </row>
    <row r="109" spans="1:2" x14ac:dyDescent="0.35">
      <c r="A109" s="10">
        <v>31017</v>
      </c>
      <c r="B109" s="15">
        <v>395.4</v>
      </c>
    </row>
    <row r="110" spans="1:2" x14ac:dyDescent="0.35">
      <c r="A110" s="10">
        <v>31048</v>
      </c>
      <c r="B110" s="15">
        <v>390.1</v>
      </c>
    </row>
    <row r="111" spans="1:2" x14ac:dyDescent="0.35">
      <c r="A111" s="10">
        <v>31079</v>
      </c>
      <c r="B111" s="15">
        <v>394.2</v>
      </c>
    </row>
    <row r="112" spans="1:2" x14ac:dyDescent="0.35">
      <c r="A112" s="10">
        <v>31107</v>
      </c>
      <c r="B112" s="15">
        <v>408.6</v>
      </c>
    </row>
    <row r="113" spans="1:2" x14ac:dyDescent="0.35">
      <c r="A113" s="10">
        <v>31138</v>
      </c>
      <c r="B113" s="15">
        <v>428.5</v>
      </c>
    </row>
    <row r="114" spans="1:2" x14ac:dyDescent="0.35">
      <c r="A114" s="10">
        <v>31168</v>
      </c>
      <c r="B114" s="15">
        <v>474.5</v>
      </c>
    </row>
    <row r="115" spans="1:2" x14ac:dyDescent="0.35">
      <c r="A115" s="10">
        <v>31199</v>
      </c>
      <c r="B115" s="15">
        <v>477.7</v>
      </c>
    </row>
    <row r="116" spans="1:2" x14ac:dyDescent="0.35">
      <c r="A116" s="10">
        <v>31229</v>
      </c>
      <c r="B116" s="15">
        <v>498.8</v>
      </c>
    </row>
    <row r="117" spans="1:2" x14ac:dyDescent="0.35">
      <c r="A117" s="10">
        <v>31260</v>
      </c>
      <c r="B117" s="15">
        <v>513.6</v>
      </c>
    </row>
    <row r="118" spans="1:2" x14ac:dyDescent="0.35">
      <c r="A118" s="10">
        <v>31291</v>
      </c>
      <c r="B118" s="15">
        <v>485.3</v>
      </c>
    </row>
    <row r="119" spans="1:2" x14ac:dyDescent="0.35">
      <c r="A119" s="10">
        <v>31321</v>
      </c>
      <c r="B119" s="15">
        <v>466.6</v>
      </c>
    </row>
    <row r="120" spans="1:2" x14ac:dyDescent="0.35">
      <c r="A120" s="10">
        <v>31352</v>
      </c>
      <c r="B120" s="15">
        <v>433.9</v>
      </c>
    </row>
    <row r="121" spans="1:2" x14ac:dyDescent="0.35">
      <c r="A121" s="10">
        <v>31382</v>
      </c>
      <c r="B121" s="15">
        <v>418.8</v>
      </c>
    </row>
    <row r="122" spans="1:2" x14ac:dyDescent="0.35">
      <c r="A122" s="10">
        <v>31413</v>
      </c>
      <c r="B122" s="15">
        <v>415.8</v>
      </c>
    </row>
    <row r="123" spans="1:2" x14ac:dyDescent="0.35">
      <c r="A123" s="10">
        <v>31444</v>
      </c>
      <c r="B123" s="15">
        <v>417.1</v>
      </c>
    </row>
    <row r="124" spans="1:2" x14ac:dyDescent="0.35">
      <c r="A124" s="10">
        <v>31472</v>
      </c>
      <c r="B124" s="15">
        <v>431</v>
      </c>
    </row>
    <row r="125" spans="1:2" x14ac:dyDescent="0.35">
      <c r="A125" s="10">
        <v>31503</v>
      </c>
      <c r="B125" s="15">
        <v>458.8</v>
      </c>
    </row>
    <row r="126" spans="1:2" x14ac:dyDescent="0.35">
      <c r="A126" s="10">
        <v>31533</v>
      </c>
      <c r="B126" s="15">
        <v>488.3</v>
      </c>
    </row>
    <row r="127" spans="1:2" x14ac:dyDescent="0.35">
      <c r="A127" s="10">
        <v>31564</v>
      </c>
      <c r="B127" s="15">
        <v>500.5</v>
      </c>
    </row>
    <row r="128" spans="1:2" x14ac:dyDescent="0.35">
      <c r="A128" s="10">
        <v>31594</v>
      </c>
      <c r="B128" s="15">
        <v>512.5</v>
      </c>
    </row>
    <row r="129" spans="1:2" x14ac:dyDescent="0.35">
      <c r="A129" s="10">
        <v>31625</v>
      </c>
      <c r="B129" s="15">
        <v>521.70000000000005</v>
      </c>
    </row>
    <row r="130" spans="1:2" x14ac:dyDescent="0.35">
      <c r="A130" s="10">
        <v>31656</v>
      </c>
      <c r="B130" s="15">
        <v>495.8</v>
      </c>
    </row>
    <row r="131" spans="1:2" x14ac:dyDescent="0.35">
      <c r="A131" s="10">
        <v>31686</v>
      </c>
      <c r="B131" s="15">
        <v>488.5</v>
      </c>
    </row>
    <row r="132" spans="1:2" x14ac:dyDescent="0.35">
      <c r="A132" s="10">
        <v>31717</v>
      </c>
      <c r="B132" s="15">
        <v>448.6</v>
      </c>
    </row>
    <row r="133" spans="1:2" x14ac:dyDescent="0.35">
      <c r="A133" s="10">
        <v>31747</v>
      </c>
      <c r="B133" s="15">
        <v>419.3</v>
      </c>
    </row>
    <row r="134" spans="1:2" x14ac:dyDescent="0.35">
      <c r="A134" s="10">
        <v>31778</v>
      </c>
      <c r="B134" s="15">
        <v>416.7</v>
      </c>
    </row>
    <row r="135" spans="1:2" x14ac:dyDescent="0.35">
      <c r="A135" s="10">
        <v>31809</v>
      </c>
      <c r="B135" s="15">
        <v>419.1</v>
      </c>
    </row>
    <row r="136" spans="1:2" x14ac:dyDescent="0.35">
      <c r="A136" s="10">
        <v>31837</v>
      </c>
      <c r="B136" s="15">
        <v>431.4</v>
      </c>
    </row>
    <row r="137" spans="1:2" x14ac:dyDescent="0.35">
      <c r="A137" s="10">
        <v>31868</v>
      </c>
      <c r="B137" s="15">
        <v>452.5</v>
      </c>
    </row>
    <row r="138" spans="1:2" x14ac:dyDescent="0.35">
      <c r="A138" s="10">
        <v>31898</v>
      </c>
      <c r="B138" s="15">
        <v>488.2</v>
      </c>
    </row>
    <row r="139" spans="1:2" x14ac:dyDescent="0.35">
      <c r="A139" s="10">
        <v>31929</v>
      </c>
      <c r="B139" s="15">
        <v>502.9</v>
      </c>
    </row>
    <row r="140" spans="1:2" x14ac:dyDescent="0.35">
      <c r="A140" s="10">
        <v>31959</v>
      </c>
      <c r="B140" s="15">
        <v>517.5</v>
      </c>
    </row>
    <row r="141" spans="1:2" x14ac:dyDescent="0.35">
      <c r="A141" s="10">
        <v>31990</v>
      </c>
      <c r="B141" s="15">
        <v>522.70000000000005</v>
      </c>
    </row>
    <row r="142" spans="1:2" x14ac:dyDescent="0.35">
      <c r="A142" s="10">
        <v>32021</v>
      </c>
      <c r="B142" s="15">
        <v>498.4</v>
      </c>
    </row>
    <row r="143" spans="1:2" x14ac:dyDescent="0.35">
      <c r="A143" s="10">
        <v>32051</v>
      </c>
      <c r="B143" s="15">
        <v>466.1</v>
      </c>
    </row>
    <row r="144" spans="1:2" x14ac:dyDescent="0.35">
      <c r="A144" s="10">
        <v>32082</v>
      </c>
      <c r="B144" s="15">
        <v>438.4</v>
      </c>
    </row>
    <row r="145" spans="1:2" x14ac:dyDescent="0.35">
      <c r="A145" s="10">
        <v>32112</v>
      </c>
      <c r="B145" s="15">
        <v>419.8</v>
      </c>
    </row>
    <row r="146" spans="1:2" x14ac:dyDescent="0.35">
      <c r="A146" s="10">
        <v>32143</v>
      </c>
      <c r="B146" s="15">
        <v>410.2</v>
      </c>
    </row>
    <row r="147" spans="1:2" x14ac:dyDescent="0.35">
      <c r="A147" s="10">
        <v>32174</v>
      </c>
      <c r="B147" s="15">
        <v>416.4</v>
      </c>
    </row>
    <row r="148" spans="1:2" x14ac:dyDescent="0.35">
      <c r="A148" s="10">
        <v>32203</v>
      </c>
      <c r="B148" s="15">
        <v>427.8</v>
      </c>
    </row>
    <row r="149" spans="1:2" x14ac:dyDescent="0.35">
      <c r="A149" s="10">
        <v>32234</v>
      </c>
      <c r="B149" s="15">
        <v>438.6</v>
      </c>
    </row>
    <row r="150" spans="1:2" x14ac:dyDescent="0.35">
      <c r="A150" s="10">
        <v>32264</v>
      </c>
      <c r="B150" s="15">
        <v>468.9</v>
      </c>
    </row>
    <row r="151" spans="1:2" x14ac:dyDescent="0.35">
      <c r="A151" s="10">
        <v>32295</v>
      </c>
      <c r="B151" s="15">
        <v>473</v>
      </c>
    </row>
    <row r="152" spans="1:2" x14ac:dyDescent="0.35">
      <c r="A152" s="10">
        <v>32325</v>
      </c>
      <c r="B152" s="15">
        <v>498.3</v>
      </c>
    </row>
    <row r="153" spans="1:2" x14ac:dyDescent="0.35">
      <c r="A153" s="10">
        <v>32356</v>
      </c>
      <c r="B153" s="15">
        <v>495.2</v>
      </c>
    </row>
    <row r="154" spans="1:2" x14ac:dyDescent="0.35">
      <c r="A154" s="10">
        <v>32387</v>
      </c>
      <c r="B154" s="15">
        <v>477.1</v>
      </c>
    </row>
    <row r="155" spans="1:2" x14ac:dyDescent="0.35">
      <c r="A155" s="10">
        <v>32417</v>
      </c>
      <c r="B155" s="15">
        <v>455.8</v>
      </c>
    </row>
    <row r="156" spans="1:2" x14ac:dyDescent="0.35">
      <c r="A156" s="10">
        <v>32448</v>
      </c>
      <c r="B156" s="15">
        <v>431.1</v>
      </c>
    </row>
    <row r="157" spans="1:2" x14ac:dyDescent="0.35">
      <c r="A157" s="10">
        <v>32478</v>
      </c>
      <c r="B157" s="15">
        <v>414.9</v>
      </c>
    </row>
    <row r="158" spans="1:2" x14ac:dyDescent="0.35">
      <c r="A158" s="10">
        <v>32509</v>
      </c>
      <c r="B158" s="15">
        <v>409.5</v>
      </c>
    </row>
    <row r="159" spans="1:2" x14ac:dyDescent="0.35">
      <c r="A159" s="10">
        <v>32540</v>
      </c>
      <c r="B159" s="15">
        <v>406.6</v>
      </c>
    </row>
    <row r="160" spans="1:2" x14ac:dyDescent="0.35">
      <c r="A160" s="10">
        <v>32568</v>
      </c>
      <c r="B160" s="15">
        <v>415.7</v>
      </c>
    </row>
    <row r="161" spans="1:2" x14ac:dyDescent="0.35">
      <c r="A161" s="10">
        <v>32599</v>
      </c>
      <c r="B161" s="15">
        <v>430.7</v>
      </c>
    </row>
    <row r="162" spans="1:2" x14ac:dyDescent="0.35">
      <c r="A162" s="10">
        <v>32629</v>
      </c>
      <c r="B162" s="15">
        <v>467</v>
      </c>
    </row>
    <row r="163" spans="1:2" x14ac:dyDescent="0.35">
      <c r="A163" s="10">
        <v>32660</v>
      </c>
      <c r="B163" s="15">
        <v>465.7</v>
      </c>
    </row>
    <row r="164" spans="1:2" x14ac:dyDescent="0.35">
      <c r="A164" s="10">
        <v>32690</v>
      </c>
      <c r="B164" s="15">
        <v>487.9</v>
      </c>
    </row>
    <row r="165" spans="1:2" x14ac:dyDescent="0.35">
      <c r="A165" s="10">
        <v>32721</v>
      </c>
      <c r="B165" s="15">
        <v>494.8</v>
      </c>
    </row>
    <row r="166" spans="1:2" x14ac:dyDescent="0.35">
      <c r="A166" s="10">
        <v>32752</v>
      </c>
      <c r="B166" s="15">
        <v>473.6</v>
      </c>
    </row>
    <row r="167" spans="1:2" x14ac:dyDescent="0.35">
      <c r="A167" s="10">
        <v>32782</v>
      </c>
      <c r="B167" s="15">
        <v>442.9</v>
      </c>
    </row>
    <row r="168" spans="1:2" x14ac:dyDescent="0.35">
      <c r="A168" s="10">
        <v>32813</v>
      </c>
      <c r="B168" s="15">
        <v>417.8</v>
      </c>
    </row>
    <row r="169" spans="1:2" x14ac:dyDescent="0.35">
      <c r="A169" s="10">
        <v>32843</v>
      </c>
      <c r="B169" s="15">
        <v>402.9</v>
      </c>
    </row>
    <row r="170" spans="1:2" x14ac:dyDescent="0.35">
      <c r="A170" s="10">
        <v>32874</v>
      </c>
      <c r="B170" s="15">
        <v>402.9</v>
      </c>
    </row>
    <row r="171" spans="1:2" x14ac:dyDescent="0.35">
      <c r="A171" s="10">
        <v>32905</v>
      </c>
      <c r="B171" s="15">
        <v>402.8</v>
      </c>
    </row>
    <row r="172" spans="1:2" x14ac:dyDescent="0.35">
      <c r="A172" s="10">
        <v>32933</v>
      </c>
      <c r="B172" s="15">
        <v>410.2</v>
      </c>
    </row>
    <row r="173" spans="1:2" x14ac:dyDescent="0.35">
      <c r="A173" s="10">
        <v>32964</v>
      </c>
      <c r="B173" s="15">
        <v>430.7</v>
      </c>
    </row>
    <row r="174" spans="1:2" x14ac:dyDescent="0.35">
      <c r="A174" s="10">
        <v>32994</v>
      </c>
      <c r="B174" s="15">
        <v>455.6</v>
      </c>
    </row>
    <row r="175" spans="1:2" x14ac:dyDescent="0.35">
      <c r="A175" s="10">
        <v>33025</v>
      </c>
      <c r="B175" s="15">
        <v>459.3</v>
      </c>
    </row>
    <row r="176" spans="1:2" x14ac:dyDescent="0.35">
      <c r="A176" s="10">
        <v>33055</v>
      </c>
      <c r="B176" s="15">
        <v>485.6</v>
      </c>
    </row>
    <row r="177" spans="1:2" x14ac:dyDescent="0.35">
      <c r="A177" s="10">
        <v>33086</v>
      </c>
      <c r="B177" s="15">
        <v>492.5</v>
      </c>
    </row>
    <row r="178" spans="1:2" x14ac:dyDescent="0.35">
      <c r="A178" s="10">
        <v>33117</v>
      </c>
      <c r="B178" s="15">
        <v>462.7</v>
      </c>
    </row>
    <row r="179" spans="1:2" x14ac:dyDescent="0.35">
      <c r="A179" s="10">
        <v>33147</v>
      </c>
      <c r="B179" s="15">
        <v>440.5</v>
      </c>
    </row>
    <row r="180" spans="1:2" x14ac:dyDescent="0.35">
      <c r="A180" s="10">
        <v>33178</v>
      </c>
      <c r="B180" s="15">
        <v>417.5</v>
      </c>
    </row>
    <row r="181" spans="1:2" x14ac:dyDescent="0.35">
      <c r="A181" s="10">
        <v>33208</v>
      </c>
      <c r="B181" s="15">
        <v>407.9</v>
      </c>
    </row>
    <row r="182" spans="1:2" x14ac:dyDescent="0.35">
      <c r="A182" s="10">
        <v>33239</v>
      </c>
      <c r="B182" s="15">
        <v>404</v>
      </c>
    </row>
    <row r="183" spans="1:2" x14ac:dyDescent="0.35">
      <c r="A183" s="10">
        <v>33270</v>
      </c>
      <c r="B183" s="15">
        <v>405.7</v>
      </c>
    </row>
    <row r="184" spans="1:2" x14ac:dyDescent="0.35">
      <c r="A184" s="10">
        <v>33298</v>
      </c>
      <c r="B184" s="15">
        <v>414.2</v>
      </c>
    </row>
    <row r="185" spans="1:2" x14ac:dyDescent="0.35">
      <c r="A185" s="10">
        <v>33329</v>
      </c>
      <c r="B185" s="15">
        <v>440.6</v>
      </c>
    </row>
    <row r="186" spans="1:2" x14ac:dyDescent="0.35">
      <c r="A186" s="10">
        <v>33359</v>
      </c>
      <c r="B186" s="15">
        <v>476</v>
      </c>
    </row>
    <row r="187" spans="1:2" x14ac:dyDescent="0.35">
      <c r="A187" s="10">
        <v>33390</v>
      </c>
      <c r="B187" s="15">
        <v>475.3</v>
      </c>
    </row>
    <row r="188" spans="1:2" x14ac:dyDescent="0.35">
      <c r="A188" s="10">
        <v>33420</v>
      </c>
      <c r="B188" s="15">
        <v>496.5</v>
      </c>
    </row>
    <row r="189" spans="1:2" x14ac:dyDescent="0.35">
      <c r="A189" s="10">
        <v>33451</v>
      </c>
      <c r="B189" s="15">
        <v>501.4</v>
      </c>
    </row>
    <row r="190" spans="1:2" x14ac:dyDescent="0.35">
      <c r="A190" s="10">
        <v>33482</v>
      </c>
      <c r="B190" s="15">
        <v>479.2</v>
      </c>
    </row>
    <row r="191" spans="1:2" x14ac:dyDescent="0.35">
      <c r="A191" s="10">
        <v>33512</v>
      </c>
      <c r="B191" s="15">
        <v>455.7</v>
      </c>
    </row>
    <row r="192" spans="1:2" x14ac:dyDescent="0.35">
      <c r="A192" s="10">
        <v>33543</v>
      </c>
      <c r="B192" s="15">
        <v>426.4</v>
      </c>
    </row>
    <row r="193" spans="1:2" x14ac:dyDescent="0.35">
      <c r="A193" s="10">
        <v>33573</v>
      </c>
      <c r="B193" s="15">
        <v>411.6</v>
      </c>
    </row>
    <row r="194" spans="1:2" x14ac:dyDescent="0.35">
      <c r="A194" s="10">
        <v>33604</v>
      </c>
      <c r="B194" s="15">
        <v>403.7</v>
      </c>
    </row>
    <row r="195" spans="1:2" x14ac:dyDescent="0.35">
      <c r="A195" s="10">
        <v>33635</v>
      </c>
      <c r="B195" s="15">
        <v>407.5</v>
      </c>
    </row>
    <row r="196" spans="1:2" x14ac:dyDescent="0.35">
      <c r="A196" s="10">
        <v>33664</v>
      </c>
      <c r="B196" s="15">
        <v>412.1</v>
      </c>
    </row>
    <row r="197" spans="1:2" x14ac:dyDescent="0.35">
      <c r="A197" s="10">
        <v>33695</v>
      </c>
      <c r="B197" s="15">
        <v>428.4</v>
      </c>
    </row>
    <row r="198" spans="1:2" x14ac:dyDescent="0.35">
      <c r="A198" s="10">
        <v>33725</v>
      </c>
      <c r="B198" s="15">
        <v>464.3</v>
      </c>
    </row>
    <row r="199" spans="1:2" x14ac:dyDescent="0.35">
      <c r="A199" s="10">
        <v>33756</v>
      </c>
      <c r="B199" s="15">
        <v>463</v>
      </c>
    </row>
    <row r="200" spans="1:2" x14ac:dyDescent="0.35">
      <c r="A200" s="10">
        <v>33786</v>
      </c>
      <c r="B200" s="15">
        <v>480</v>
      </c>
    </row>
    <row r="201" spans="1:2" x14ac:dyDescent="0.35">
      <c r="A201" s="10">
        <v>33817</v>
      </c>
      <c r="B201" s="15">
        <v>486.8</v>
      </c>
    </row>
    <row r="202" spans="1:2" x14ac:dyDescent="0.35">
      <c r="A202" s="10">
        <v>33848</v>
      </c>
      <c r="B202" s="15">
        <v>465.8</v>
      </c>
    </row>
    <row r="203" spans="1:2" x14ac:dyDescent="0.35">
      <c r="A203" s="10">
        <v>33878</v>
      </c>
      <c r="B203" s="15">
        <v>444.7</v>
      </c>
    </row>
    <row r="204" spans="1:2" x14ac:dyDescent="0.35">
      <c r="A204" s="10">
        <v>33909</v>
      </c>
      <c r="B204" s="15">
        <v>420.5</v>
      </c>
    </row>
    <row r="205" spans="1:2" x14ac:dyDescent="0.35">
      <c r="A205" s="10">
        <v>33939</v>
      </c>
      <c r="B205" s="15">
        <v>395.8</v>
      </c>
    </row>
    <row r="206" spans="1:2" x14ac:dyDescent="0.35">
      <c r="A206" s="10">
        <v>33970</v>
      </c>
      <c r="B206" s="15">
        <v>394.5</v>
      </c>
    </row>
    <row r="207" spans="1:2" x14ac:dyDescent="0.35">
      <c r="A207" s="10">
        <v>34001</v>
      </c>
      <c r="B207" s="15">
        <v>399.2</v>
      </c>
    </row>
    <row r="208" spans="1:2" x14ac:dyDescent="0.35">
      <c r="A208" s="10">
        <v>34029</v>
      </c>
      <c r="B208" s="15">
        <v>405.7</v>
      </c>
    </row>
    <row r="209" spans="1:2" x14ac:dyDescent="0.35">
      <c r="A209" s="10">
        <v>34060</v>
      </c>
      <c r="B209" s="15">
        <v>426</v>
      </c>
    </row>
    <row r="210" spans="1:2" x14ac:dyDescent="0.35">
      <c r="A210" s="10">
        <v>34090</v>
      </c>
      <c r="B210" s="15">
        <v>471</v>
      </c>
    </row>
    <row r="211" spans="1:2" x14ac:dyDescent="0.35">
      <c r="A211" s="10">
        <v>34121</v>
      </c>
      <c r="B211" s="15">
        <v>473.5</v>
      </c>
    </row>
    <row r="212" spans="1:2" x14ac:dyDescent="0.35">
      <c r="A212" s="10">
        <v>34151</v>
      </c>
      <c r="B212" s="15">
        <v>502.6</v>
      </c>
    </row>
    <row r="213" spans="1:2" x14ac:dyDescent="0.35">
      <c r="A213" s="10">
        <v>34182</v>
      </c>
      <c r="B213" s="15">
        <v>500.6</v>
      </c>
    </row>
    <row r="214" spans="1:2" x14ac:dyDescent="0.35">
      <c r="A214" s="10">
        <v>34213</v>
      </c>
      <c r="B214" s="15">
        <v>471.8</v>
      </c>
    </row>
    <row r="215" spans="1:2" x14ac:dyDescent="0.35">
      <c r="A215" s="10">
        <v>34243</v>
      </c>
      <c r="B215" s="15">
        <v>462.4</v>
      </c>
    </row>
    <row r="216" spans="1:2" x14ac:dyDescent="0.35">
      <c r="A216" s="10">
        <v>34274</v>
      </c>
      <c r="B216" s="15">
        <v>433.8</v>
      </c>
    </row>
    <row r="217" spans="1:2" x14ac:dyDescent="0.35">
      <c r="A217" s="10">
        <v>34304</v>
      </c>
      <c r="B217" s="15">
        <v>404.9</v>
      </c>
    </row>
    <row r="218" spans="1:2" x14ac:dyDescent="0.35">
      <c r="A218" s="10">
        <v>34335</v>
      </c>
      <c r="B218" s="15">
        <v>393.7</v>
      </c>
    </row>
    <row r="219" spans="1:2" x14ac:dyDescent="0.35">
      <c r="A219" s="10">
        <v>34366</v>
      </c>
      <c r="B219" s="15">
        <v>398.6</v>
      </c>
    </row>
    <row r="220" spans="1:2" x14ac:dyDescent="0.35">
      <c r="A220" s="10">
        <v>34394</v>
      </c>
      <c r="B220" s="15">
        <v>405.2</v>
      </c>
    </row>
    <row r="221" spans="1:2" x14ac:dyDescent="0.35">
      <c r="A221" s="10">
        <v>34425</v>
      </c>
      <c r="B221" s="15">
        <v>427.8</v>
      </c>
    </row>
    <row r="222" spans="1:2" x14ac:dyDescent="0.35">
      <c r="A222" s="10">
        <v>34455</v>
      </c>
      <c r="B222" s="15">
        <v>465.3</v>
      </c>
    </row>
    <row r="223" spans="1:2" x14ac:dyDescent="0.35">
      <c r="A223" s="10">
        <v>34486</v>
      </c>
      <c r="B223" s="15">
        <v>463.7</v>
      </c>
    </row>
    <row r="224" spans="1:2" x14ac:dyDescent="0.35">
      <c r="A224" s="10">
        <v>34516</v>
      </c>
      <c r="B224" s="15">
        <v>483.1</v>
      </c>
    </row>
    <row r="225" spans="1:2" x14ac:dyDescent="0.35">
      <c r="A225" s="10">
        <v>34547</v>
      </c>
      <c r="B225" s="15">
        <v>478.2</v>
      </c>
    </row>
    <row r="226" spans="1:2" x14ac:dyDescent="0.35">
      <c r="A226" s="10">
        <v>34578</v>
      </c>
      <c r="B226" s="15">
        <v>464.7</v>
      </c>
    </row>
    <row r="227" spans="1:2" x14ac:dyDescent="0.35">
      <c r="A227" s="10">
        <v>34608</v>
      </c>
      <c r="B227" s="15">
        <v>444</v>
      </c>
    </row>
    <row r="228" spans="1:2" x14ac:dyDescent="0.35">
      <c r="A228" s="10">
        <v>34639</v>
      </c>
      <c r="B228" s="15">
        <v>419.8</v>
      </c>
    </row>
    <row r="229" spans="1:2" x14ac:dyDescent="0.35">
      <c r="A229" s="10">
        <v>34669</v>
      </c>
      <c r="B229" s="15">
        <v>402.4</v>
      </c>
    </row>
    <row r="230" spans="1:2" x14ac:dyDescent="0.35">
      <c r="A230" s="10">
        <v>34700</v>
      </c>
      <c r="B230" s="15">
        <v>394.3</v>
      </c>
    </row>
    <row r="231" spans="1:2" x14ac:dyDescent="0.35">
      <c r="A231" s="10">
        <v>34731</v>
      </c>
      <c r="B231" s="15">
        <v>389.8</v>
      </c>
    </row>
    <row r="232" spans="1:2" x14ac:dyDescent="0.35">
      <c r="A232" s="10">
        <v>34759</v>
      </c>
      <c r="B232" s="15">
        <v>403</v>
      </c>
    </row>
    <row r="233" spans="1:2" x14ac:dyDescent="0.35">
      <c r="A233" s="10">
        <v>34790</v>
      </c>
      <c r="B233" s="15">
        <v>413.7</v>
      </c>
    </row>
    <row r="234" spans="1:2" x14ac:dyDescent="0.35">
      <c r="A234" s="10">
        <v>34820</v>
      </c>
      <c r="B234" s="15">
        <v>442.3</v>
      </c>
    </row>
    <row r="235" spans="1:2" x14ac:dyDescent="0.35">
      <c r="A235" s="10">
        <v>34851</v>
      </c>
      <c r="B235" s="15">
        <v>452.3</v>
      </c>
    </row>
    <row r="236" spans="1:2" x14ac:dyDescent="0.35">
      <c r="A236" s="10">
        <v>34881</v>
      </c>
      <c r="B236" s="15">
        <v>459.4</v>
      </c>
    </row>
    <row r="237" spans="1:2" x14ac:dyDescent="0.35">
      <c r="A237" s="10">
        <v>34912</v>
      </c>
      <c r="B237" s="15">
        <v>460.2</v>
      </c>
    </row>
    <row r="238" spans="1:2" x14ac:dyDescent="0.35">
      <c r="A238" s="10">
        <v>34943</v>
      </c>
      <c r="B238" s="15">
        <v>429.9</v>
      </c>
    </row>
    <row r="239" spans="1:2" x14ac:dyDescent="0.35">
      <c r="A239" s="10">
        <v>34973</v>
      </c>
      <c r="B239" s="15">
        <v>417.4</v>
      </c>
    </row>
    <row r="240" spans="1:2" x14ac:dyDescent="0.35">
      <c r="A240" s="10">
        <v>35004</v>
      </c>
      <c r="B240" s="15">
        <v>388.8</v>
      </c>
    </row>
    <row r="241" spans="1:2" x14ac:dyDescent="0.35">
      <c r="A241" s="10">
        <v>35034</v>
      </c>
      <c r="B241" s="15">
        <v>380.1</v>
      </c>
    </row>
    <row r="242" spans="1:2" x14ac:dyDescent="0.35">
      <c r="A242" s="10">
        <v>35065</v>
      </c>
      <c r="B242" s="15">
        <v>372.9</v>
      </c>
    </row>
    <row r="243" spans="1:2" x14ac:dyDescent="0.35">
      <c r="A243" s="10">
        <v>35096</v>
      </c>
      <c r="B243" s="15">
        <v>379.6</v>
      </c>
    </row>
    <row r="244" spans="1:2" x14ac:dyDescent="0.35">
      <c r="A244" s="10">
        <v>35125</v>
      </c>
      <c r="B244" s="15">
        <v>388</v>
      </c>
    </row>
    <row r="245" spans="1:2" x14ac:dyDescent="0.35">
      <c r="A245" s="10">
        <v>35156</v>
      </c>
      <c r="B245" s="15">
        <v>401.2</v>
      </c>
    </row>
    <row r="246" spans="1:2" x14ac:dyDescent="0.35">
      <c r="A246" s="10">
        <v>35186</v>
      </c>
      <c r="B246" s="15">
        <v>433.9</v>
      </c>
    </row>
    <row r="247" spans="1:2" x14ac:dyDescent="0.35">
      <c r="A247" s="10">
        <v>35217</v>
      </c>
      <c r="B247" s="15">
        <v>443.6</v>
      </c>
    </row>
    <row r="248" spans="1:2" x14ac:dyDescent="0.35">
      <c r="A248" s="10">
        <v>35247</v>
      </c>
      <c r="B248" s="15">
        <v>461.1</v>
      </c>
    </row>
    <row r="249" spans="1:2" x14ac:dyDescent="0.35">
      <c r="A249" s="10">
        <v>35278</v>
      </c>
      <c r="B249" s="15">
        <v>465.2</v>
      </c>
    </row>
    <row r="250" spans="1:2" x14ac:dyDescent="0.35">
      <c r="A250" s="10">
        <v>35309</v>
      </c>
      <c r="B250" s="15">
        <v>436.1</v>
      </c>
    </row>
    <row r="251" spans="1:2" x14ac:dyDescent="0.35">
      <c r="A251" s="10">
        <v>35339</v>
      </c>
      <c r="B251" s="15">
        <v>430</v>
      </c>
    </row>
    <row r="252" spans="1:2" x14ac:dyDescent="0.35">
      <c r="A252" s="10">
        <v>35370</v>
      </c>
      <c r="B252" s="15">
        <v>404.7</v>
      </c>
    </row>
    <row r="253" spans="1:2" x14ac:dyDescent="0.35">
      <c r="A253" s="10">
        <v>35400</v>
      </c>
      <c r="B253" s="15">
        <v>395.7</v>
      </c>
    </row>
    <row r="254" spans="1:2" x14ac:dyDescent="0.35">
      <c r="A254" s="10">
        <v>35431</v>
      </c>
      <c r="B254" s="15">
        <v>386.1</v>
      </c>
    </row>
    <row r="255" spans="1:2" x14ac:dyDescent="0.35">
      <c r="A255" s="10">
        <v>35462</v>
      </c>
      <c r="B255" s="15">
        <v>378.3</v>
      </c>
    </row>
    <row r="256" spans="1:2" x14ac:dyDescent="0.35">
      <c r="A256" s="10">
        <v>35490</v>
      </c>
      <c r="B256" s="15">
        <v>381.8</v>
      </c>
    </row>
    <row r="257" spans="1:2" x14ac:dyDescent="0.35">
      <c r="A257" s="10">
        <v>35521</v>
      </c>
      <c r="B257" s="15">
        <v>399.8</v>
      </c>
    </row>
    <row r="258" spans="1:2" x14ac:dyDescent="0.35">
      <c r="A258" s="10">
        <v>35551</v>
      </c>
      <c r="B258" s="15">
        <v>418.6</v>
      </c>
    </row>
    <row r="259" spans="1:2" x14ac:dyDescent="0.35">
      <c r="A259" s="10">
        <v>35582</v>
      </c>
      <c r="B259" s="15">
        <v>436</v>
      </c>
    </row>
    <row r="260" spans="1:2" x14ac:dyDescent="0.35">
      <c r="A260" s="10">
        <v>35612</v>
      </c>
      <c r="B260" s="15">
        <v>450.6</v>
      </c>
    </row>
    <row r="261" spans="1:2" x14ac:dyDescent="0.35">
      <c r="A261" s="10">
        <v>35643</v>
      </c>
      <c r="B261" s="15">
        <v>454.4</v>
      </c>
    </row>
    <row r="262" spans="1:2" x14ac:dyDescent="0.35">
      <c r="A262" s="10">
        <v>35674</v>
      </c>
      <c r="B262" s="15">
        <v>430.9</v>
      </c>
    </row>
    <row r="263" spans="1:2" x14ac:dyDescent="0.35">
      <c r="A263" s="10">
        <v>35704</v>
      </c>
      <c r="B263" s="15">
        <v>421.5</v>
      </c>
    </row>
    <row r="264" spans="1:2" x14ac:dyDescent="0.35">
      <c r="A264" s="10">
        <v>35735</v>
      </c>
      <c r="B264" s="15">
        <v>401.8</v>
      </c>
    </row>
    <row r="265" spans="1:2" x14ac:dyDescent="0.35">
      <c r="A265" s="10">
        <v>35765</v>
      </c>
      <c r="B265" s="15">
        <v>387.1</v>
      </c>
    </row>
    <row r="266" spans="1:2" x14ac:dyDescent="0.35">
      <c r="A266" s="10">
        <v>35796</v>
      </c>
      <c r="B266" s="15">
        <v>383.6</v>
      </c>
    </row>
    <row r="267" spans="1:2" x14ac:dyDescent="0.35">
      <c r="A267" s="10">
        <v>35827</v>
      </c>
      <c r="B267" s="15">
        <v>386.2</v>
      </c>
    </row>
    <row r="268" spans="1:2" x14ac:dyDescent="0.35">
      <c r="A268" s="10">
        <v>35855</v>
      </c>
      <c r="B268" s="15">
        <v>400.4</v>
      </c>
    </row>
    <row r="269" spans="1:2" x14ac:dyDescent="0.35">
      <c r="A269" s="10">
        <v>35886</v>
      </c>
      <c r="B269" s="15">
        <v>421.8</v>
      </c>
    </row>
    <row r="270" spans="1:2" x14ac:dyDescent="0.35">
      <c r="A270" s="10">
        <v>35916</v>
      </c>
      <c r="B270" s="15">
        <v>442.3</v>
      </c>
    </row>
    <row r="271" spans="1:2" x14ac:dyDescent="0.35">
      <c r="A271" s="10">
        <v>35947</v>
      </c>
      <c r="B271" s="15">
        <v>435</v>
      </c>
    </row>
    <row r="272" spans="1:2" x14ac:dyDescent="0.35">
      <c r="A272" s="10">
        <v>35977</v>
      </c>
      <c r="B272" s="15">
        <v>450.4</v>
      </c>
    </row>
    <row r="273" spans="1:2" x14ac:dyDescent="0.35">
      <c r="A273" s="10">
        <v>36008</v>
      </c>
      <c r="B273" s="15">
        <v>471.6</v>
      </c>
    </row>
    <row r="274" spans="1:2" x14ac:dyDescent="0.35">
      <c r="A274" s="10">
        <v>36039</v>
      </c>
      <c r="B274" s="15">
        <v>445.5</v>
      </c>
    </row>
    <row r="275" spans="1:2" x14ac:dyDescent="0.35">
      <c r="A275" s="10">
        <v>36069</v>
      </c>
      <c r="B275" s="15">
        <v>427.7</v>
      </c>
    </row>
    <row r="276" spans="1:2" x14ac:dyDescent="0.35">
      <c r="A276" s="10">
        <v>36100</v>
      </c>
      <c r="B276" s="15">
        <v>392.3</v>
      </c>
    </row>
    <row r="277" spans="1:2" x14ac:dyDescent="0.35">
      <c r="A277" s="10">
        <v>36130</v>
      </c>
      <c r="B277" s="15">
        <v>384.9</v>
      </c>
    </row>
    <row r="278" spans="1:2" x14ac:dyDescent="0.35">
      <c r="A278" s="10">
        <v>36161</v>
      </c>
      <c r="B278" s="15">
        <v>374.1</v>
      </c>
    </row>
    <row r="279" spans="1:2" x14ac:dyDescent="0.35">
      <c r="A279" s="10">
        <v>36192</v>
      </c>
      <c r="B279" s="15">
        <v>379.4</v>
      </c>
    </row>
    <row r="280" spans="1:2" x14ac:dyDescent="0.35">
      <c r="A280" s="10">
        <v>36220</v>
      </c>
      <c r="B280" s="15">
        <v>383.2</v>
      </c>
    </row>
    <row r="281" spans="1:2" x14ac:dyDescent="0.35">
      <c r="A281" s="10">
        <v>36251</v>
      </c>
      <c r="B281" s="15">
        <v>402.5</v>
      </c>
    </row>
    <row r="282" spans="1:2" x14ac:dyDescent="0.35">
      <c r="A282" s="10">
        <v>36281</v>
      </c>
      <c r="B282" s="15">
        <v>421.6</v>
      </c>
    </row>
    <row r="283" spans="1:2" x14ac:dyDescent="0.35">
      <c r="A283" s="10">
        <v>36312</v>
      </c>
      <c r="B283" s="15">
        <v>429.9</v>
      </c>
    </row>
    <row r="284" spans="1:2" x14ac:dyDescent="0.35">
      <c r="A284" s="10">
        <v>36342</v>
      </c>
      <c r="B284" s="15">
        <v>444</v>
      </c>
    </row>
    <row r="285" spans="1:2" x14ac:dyDescent="0.35">
      <c r="A285" s="10">
        <v>36373</v>
      </c>
      <c r="B285" s="15">
        <v>442</v>
      </c>
    </row>
    <row r="286" spans="1:2" x14ac:dyDescent="0.35">
      <c r="A286" s="10">
        <v>36404</v>
      </c>
      <c r="B286" s="15">
        <v>416</v>
      </c>
    </row>
    <row r="287" spans="1:2" x14ac:dyDescent="0.35">
      <c r="A287" s="10">
        <v>36434</v>
      </c>
      <c r="B287" s="15">
        <v>404.5</v>
      </c>
    </row>
    <row r="288" spans="1:2" x14ac:dyDescent="0.35">
      <c r="A288" s="10">
        <v>36465</v>
      </c>
      <c r="B288" s="15">
        <v>385.9</v>
      </c>
    </row>
    <row r="289" spans="1:2" x14ac:dyDescent="0.35">
      <c r="A289" s="10">
        <v>36495</v>
      </c>
      <c r="B289" s="15">
        <v>366.1</v>
      </c>
    </row>
    <row r="290" spans="1:2" x14ac:dyDescent="0.35">
      <c r="A290" s="10">
        <v>36526</v>
      </c>
      <c r="B290" s="15">
        <v>361.4</v>
      </c>
    </row>
    <row r="291" spans="1:2" x14ac:dyDescent="0.35">
      <c r="A291" s="10">
        <v>36557</v>
      </c>
      <c r="B291" s="15">
        <v>362.6</v>
      </c>
    </row>
    <row r="292" spans="1:2" x14ac:dyDescent="0.35">
      <c r="A292" s="10">
        <v>36586</v>
      </c>
      <c r="B292" s="15">
        <v>370.4</v>
      </c>
    </row>
    <row r="293" spans="1:2" x14ac:dyDescent="0.35">
      <c r="A293" s="10">
        <v>36617</v>
      </c>
      <c r="B293" s="15">
        <v>368.9</v>
      </c>
    </row>
    <row r="294" spans="1:2" x14ac:dyDescent="0.35">
      <c r="A294" s="10">
        <v>36647</v>
      </c>
      <c r="B294" s="15">
        <v>392</v>
      </c>
    </row>
    <row r="295" spans="1:2" x14ac:dyDescent="0.35">
      <c r="A295" s="10">
        <v>36678</v>
      </c>
      <c r="B295" s="15">
        <v>393.4</v>
      </c>
    </row>
    <row r="296" spans="1:2" x14ac:dyDescent="0.35">
      <c r="A296" s="10">
        <v>36708</v>
      </c>
      <c r="B296" s="15">
        <v>404.9</v>
      </c>
    </row>
    <row r="297" spans="1:2" x14ac:dyDescent="0.35">
      <c r="A297" s="10">
        <v>36739</v>
      </c>
      <c r="B297" s="15">
        <v>406.1</v>
      </c>
    </row>
    <row r="298" spans="1:2" x14ac:dyDescent="0.35">
      <c r="A298" s="10">
        <v>36770</v>
      </c>
      <c r="B298" s="15">
        <v>375.4</v>
      </c>
    </row>
    <row r="299" spans="1:2" x14ac:dyDescent="0.35">
      <c r="A299" s="10">
        <v>36800</v>
      </c>
      <c r="B299" s="15">
        <v>362.5</v>
      </c>
    </row>
    <row r="300" spans="1:2" x14ac:dyDescent="0.35">
      <c r="A300" s="10">
        <v>36831</v>
      </c>
      <c r="B300" s="15">
        <v>336.2</v>
      </c>
    </row>
    <row r="301" spans="1:2" x14ac:dyDescent="0.35">
      <c r="A301" s="10">
        <v>36861</v>
      </c>
      <c r="B301" s="15">
        <v>321.8</v>
      </c>
    </row>
    <row r="302" spans="1:2" x14ac:dyDescent="0.35">
      <c r="A302" s="10">
        <v>36892</v>
      </c>
      <c r="B302" s="15">
        <v>311.3</v>
      </c>
    </row>
    <row r="303" spans="1:2" x14ac:dyDescent="0.35">
      <c r="A303" s="10">
        <v>36923</v>
      </c>
      <c r="B303" s="15">
        <v>303.7</v>
      </c>
    </row>
    <row r="304" spans="1:2" x14ac:dyDescent="0.35">
      <c r="A304" s="10">
        <v>36951</v>
      </c>
      <c r="B304" s="15">
        <v>311.5</v>
      </c>
    </row>
    <row r="305" spans="1:2" x14ac:dyDescent="0.35">
      <c r="A305" s="10">
        <v>36982</v>
      </c>
      <c r="B305" s="15">
        <v>329.1</v>
      </c>
    </row>
    <row r="306" spans="1:2" x14ac:dyDescent="0.35">
      <c r="A306" s="10">
        <v>37012</v>
      </c>
      <c r="B306" s="15">
        <v>335.4</v>
      </c>
    </row>
    <row r="307" spans="1:2" x14ac:dyDescent="0.35">
      <c r="A307" s="10">
        <v>37043</v>
      </c>
      <c r="B307" s="15">
        <v>341</v>
      </c>
    </row>
    <row r="308" spans="1:2" x14ac:dyDescent="0.35">
      <c r="A308" s="10">
        <v>37073</v>
      </c>
      <c r="B308" s="15">
        <v>357</v>
      </c>
    </row>
    <row r="309" spans="1:2" x14ac:dyDescent="0.35">
      <c r="A309" s="10">
        <v>37104</v>
      </c>
      <c r="B309" s="15">
        <v>350.8</v>
      </c>
    </row>
    <row r="310" spans="1:2" x14ac:dyDescent="0.35">
      <c r="A310" s="10">
        <v>37135</v>
      </c>
      <c r="B310" s="15">
        <v>326.7</v>
      </c>
    </row>
    <row r="311" spans="1:2" x14ac:dyDescent="0.35">
      <c r="A311" s="10">
        <v>37165</v>
      </c>
      <c r="B311" s="15">
        <v>318.7</v>
      </c>
    </row>
    <row r="312" spans="1:2" x14ac:dyDescent="0.35">
      <c r="A312" s="10">
        <v>37196</v>
      </c>
      <c r="B312" s="15">
        <v>304.2</v>
      </c>
    </row>
    <row r="313" spans="1:2" x14ac:dyDescent="0.35">
      <c r="A313" s="10">
        <v>37226</v>
      </c>
      <c r="B313" s="15">
        <v>281.3</v>
      </c>
    </row>
    <row r="314" spans="1:2" x14ac:dyDescent="0.35">
      <c r="A314" s="10">
        <v>37257</v>
      </c>
      <c r="B314" s="15">
        <v>276.60000000000002</v>
      </c>
    </row>
    <row r="315" spans="1:2" x14ac:dyDescent="0.35">
      <c r="A315" s="10">
        <v>37288</v>
      </c>
      <c r="B315" s="15">
        <v>270.89999999999998</v>
      </c>
    </row>
    <row r="316" spans="1:2" x14ac:dyDescent="0.35">
      <c r="A316" s="10">
        <v>37316</v>
      </c>
      <c r="B316" s="15">
        <v>292.2</v>
      </c>
    </row>
    <row r="317" spans="1:2" x14ac:dyDescent="0.35">
      <c r="A317" s="10">
        <v>37347</v>
      </c>
      <c r="B317" s="15">
        <v>305.8</v>
      </c>
    </row>
    <row r="318" spans="1:2" x14ac:dyDescent="0.35">
      <c r="A318" s="10">
        <v>37377</v>
      </c>
      <c r="B318" s="15">
        <v>326.2</v>
      </c>
    </row>
    <row r="319" spans="1:2" x14ac:dyDescent="0.35">
      <c r="A319" s="10">
        <v>37408</v>
      </c>
      <c r="B319" s="15">
        <v>336.4</v>
      </c>
    </row>
    <row r="320" spans="1:2" x14ac:dyDescent="0.35">
      <c r="A320" s="10">
        <v>37438</v>
      </c>
      <c r="B320" s="15">
        <v>358.4</v>
      </c>
    </row>
    <row r="321" spans="1:2" x14ac:dyDescent="0.35">
      <c r="A321" s="10">
        <v>37469</v>
      </c>
      <c r="B321" s="15">
        <v>359.6</v>
      </c>
    </row>
    <row r="322" spans="1:2" x14ac:dyDescent="0.35">
      <c r="A322" s="10">
        <v>37500</v>
      </c>
      <c r="B322" s="15">
        <v>352.3</v>
      </c>
    </row>
    <row r="323" spans="1:2" x14ac:dyDescent="0.35">
      <c r="A323" s="10">
        <v>37530</v>
      </c>
      <c r="B323" s="15">
        <v>352.2</v>
      </c>
    </row>
    <row r="324" spans="1:2" x14ac:dyDescent="0.35">
      <c r="A324" s="10">
        <v>37561</v>
      </c>
      <c r="B324" s="15">
        <v>335.1</v>
      </c>
    </row>
    <row r="325" spans="1:2" x14ac:dyDescent="0.35">
      <c r="A325" s="10">
        <v>37591</v>
      </c>
      <c r="B325" s="15">
        <v>318.7</v>
      </c>
    </row>
    <row r="326" spans="1:2" x14ac:dyDescent="0.35">
      <c r="A326" s="10">
        <v>37622</v>
      </c>
      <c r="B326" s="15">
        <v>308.8</v>
      </c>
    </row>
    <row r="327" spans="1:2" x14ac:dyDescent="0.35">
      <c r="A327" s="10">
        <v>37653</v>
      </c>
      <c r="B327" s="15">
        <v>304.89999999999998</v>
      </c>
    </row>
    <row r="328" spans="1:2" x14ac:dyDescent="0.35">
      <c r="A328" s="10">
        <v>37681</v>
      </c>
      <c r="B328" s="15">
        <v>310.5</v>
      </c>
    </row>
    <row r="329" spans="1:2" x14ac:dyDescent="0.35">
      <c r="A329" s="10">
        <v>37712</v>
      </c>
      <c r="B329" s="15">
        <v>324.10000000000002</v>
      </c>
    </row>
    <row r="330" spans="1:2" x14ac:dyDescent="0.35">
      <c r="A330" s="10">
        <v>37742</v>
      </c>
      <c r="B330" s="15">
        <v>342.1</v>
      </c>
    </row>
    <row r="331" spans="1:2" x14ac:dyDescent="0.35">
      <c r="A331" s="10">
        <v>37773</v>
      </c>
      <c r="B331" s="15">
        <v>346.2</v>
      </c>
    </row>
    <row r="332" spans="1:2" x14ac:dyDescent="0.35">
      <c r="A332" s="10">
        <v>37803</v>
      </c>
      <c r="B332" s="15">
        <v>355.7</v>
      </c>
    </row>
    <row r="333" spans="1:2" x14ac:dyDescent="0.35">
      <c r="A333" s="10">
        <v>37834</v>
      </c>
      <c r="B333" s="15">
        <v>362</v>
      </c>
    </row>
    <row r="334" spans="1:2" x14ac:dyDescent="0.35">
      <c r="A334" s="10">
        <v>37865</v>
      </c>
      <c r="B334" s="15">
        <v>335.2</v>
      </c>
    </row>
    <row r="335" spans="1:2" x14ac:dyDescent="0.35">
      <c r="A335" s="10">
        <v>37895</v>
      </c>
      <c r="B335" s="15">
        <v>333.6</v>
      </c>
    </row>
    <row r="336" spans="1:2" x14ac:dyDescent="0.35">
      <c r="A336" s="10">
        <v>37926</v>
      </c>
      <c r="B336" s="15">
        <v>324.5</v>
      </c>
    </row>
    <row r="337" spans="1:2" x14ac:dyDescent="0.35">
      <c r="A337" s="10">
        <v>37956</v>
      </c>
      <c r="B337" s="15">
        <v>312</v>
      </c>
    </row>
    <row r="338" spans="1:2" x14ac:dyDescent="0.35">
      <c r="A338" s="10">
        <v>37987</v>
      </c>
      <c r="B338" s="15">
        <v>299.8</v>
      </c>
    </row>
    <row r="339" spans="1:2" x14ac:dyDescent="0.35">
      <c r="A339" s="10">
        <v>38018</v>
      </c>
      <c r="B339" s="15">
        <v>296.8</v>
      </c>
    </row>
    <row r="340" spans="1:2" x14ac:dyDescent="0.35">
      <c r="A340" s="10">
        <v>38047</v>
      </c>
      <c r="B340" s="15">
        <v>309.39999999999998</v>
      </c>
    </row>
    <row r="341" spans="1:2" x14ac:dyDescent="0.35">
      <c r="A341" s="10">
        <v>38078</v>
      </c>
      <c r="B341" s="15">
        <v>322</v>
      </c>
    </row>
    <row r="342" spans="1:2" x14ac:dyDescent="0.35">
      <c r="A342" s="10">
        <v>38108</v>
      </c>
      <c r="B342" s="15">
        <v>337.9</v>
      </c>
    </row>
    <row r="343" spans="1:2" x14ac:dyDescent="0.35">
      <c r="A343" s="10">
        <v>38139</v>
      </c>
      <c r="B343" s="15">
        <v>344.9</v>
      </c>
    </row>
    <row r="344" spans="1:2" x14ac:dyDescent="0.35">
      <c r="A344" s="10">
        <v>38169</v>
      </c>
      <c r="B344" s="15">
        <v>350</v>
      </c>
    </row>
    <row r="345" spans="1:2" x14ac:dyDescent="0.35">
      <c r="A345" s="10">
        <v>38200</v>
      </c>
      <c r="B345" s="15">
        <v>345.9</v>
      </c>
    </row>
    <row r="346" spans="1:2" x14ac:dyDescent="0.35">
      <c r="A346" s="10">
        <v>38231</v>
      </c>
      <c r="B346" s="15">
        <v>326</v>
      </c>
    </row>
    <row r="347" spans="1:2" x14ac:dyDescent="0.35">
      <c r="A347" s="10">
        <v>38261</v>
      </c>
      <c r="B347" s="15">
        <v>322.89999999999998</v>
      </c>
    </row>
    <row r="348" spans="1:2" x14ac:dyDescent="0.35">
      <c r="A348" s="10">
        <v>38292</v>
      </c>
      <c r="B348" s="15">
        <v>308.60000000000002</v>
      </c>
    </row>
    <row r="349" spans="1:2" x14ac:dyDescent="0.35">
      <c r="A349" s="10">
        <v>38322</v>
      </c>
      <c r="B349" s="15">
        <v>299.7</v>
      </c>
    </row>
    <row r="350" spans="1:2" x14ac:dyDescent="0.35">
      <c r="A350" s="10">
        <v>38353</v>
      </c>
      <c r="B350" s="15">
        <v>286.3</v>
      </c>
    </row>
    <row r="351" spans="1:2" x14ac:dyDescent="0.35">
      <c r="A351" s="10">
        <v>38384</v>
      </c>
      <c r="B351" s="15">
        <v>293.8</v>
      </c>
    </row>
    <row r="352" spans="1:2" x14ac:dyDescent="0.35">
      <c r="A352" s="10">
        <v>38412</v>
      </c>
      <c r="B352" s="15">
        <v>312.89999999999998</v>
      </c>
    </row>
    <row r="353" spans="1:2" x14ac:dyDescent="0.35">
      <c r="A353" s="10">
        <v>38443</v>
      </c>
      <c r="B353" s="15">
        <v>326.7</v>
      </c>
    </row>
    <row r="354" spans="1:2" x14ac:dyDescent="0.35">
      <c r="A354" s="10">
        <v>38473</v>
      </c>
      <c r="B354" s="15">
        <v>362.2</v>
      </c>
    </row>
    <row r="355" spans="1:2" x14ac:dyDescent="0.35">
      <c r="A355" s="10">
        <v>38504</v>
      </c>
      <c r="B355" s="15">
        <v>370.1</v>
      </c>
    </row>
    <row r="356" spans="1:2" x14ac:dyDescent="0.35">
      <c r="A356" s="10">
        <v>38534</v>
      </c>
      <c r="B356" s="15">
        <v>398.5</v>
      </c>
    </row>
    <row r="357" spans="1:2" x14ac:dyDescent="0.35">
      <c r="A357" s="10">
        <v>38565</v>
      </c>
      <c r="B357" s="15">
        <v>389.9</v>
      </c>
    </row>
    <row r="358" spans="1:2" x14ac:dyDescent="0.35">
      <c r="A358" s="10">
        <v>38596</v>
      </c>
      <c r="B358" s="15">
        <v>355.9</v>
      </c>
    </row>
    <row r="359" spans="1:2" x14ac:dyDescent="0.35">
      <c r="A359" s="10">
        <v>38626</v>
      </c>
      <c r="B359" s="15">
        <v>356.6</v>
      </c>
    </row>
    <row r="360" spans="1:2" x14ac:dyDescent="0.35">
      <c r="A360" s="10">
        <v>38657</v>
      </c>
      <c r="B360" s="15">
        <v>329.3</v>
      </c>
    </row>
    <row r="361" spans="1:2" x14ac:dyDescent="0.35">
      <c r="A361" s="10">
        <v>38687</v>
      </c>
      <c r="B361" s="15">
        <v>323.7</v>
      </c>
    </row>
    <row r="362" spans="1:2" x14ac:dyDescent="0.35">
      <c r="A362" s="10">
        <v>38718</v>
      </c>
      <c r="B362" s="15">
        <v>302.39999999999998</v>
      </c>
    </row>
    <row r="363" spans="1:2" x14ac:dyDescent="0.35">
      <c r="A363" s="10">
        <v>38749</v>
      </c>
      <c r="B363" s="15">
        <v>313.89999999999998</v>
      </c>
    </row>
    <row r="364" spans="1:2" x14ac:dyDescent="0.35">
      <c r="A364" s="10">
        <v>38777</v>
      </c>
      <c r="B364" s="15">
        <v>322.2</v>
      </c>
    </row>
    <row r="365" spans="1:2" x14ac:dyDescent="0.35">
      <c r="A365" s="10">
        <v>38808</v>
      </c>
      <c r="B365" s="15">
        <v>344.3</v>
      </c>
    </row>
    <row r="366" spans="1:2" x14ac:dyDescent="0.35">
      <c r="A366" s="10">
        <v>38838</v>
      </c>
      <c r="B366" s="15">
        <v>362.1</v>
      </c>
    </row>
    <row r="367" spans="1:2" x14ac:dyDescent="0.35">
      <c r="A367" s="10">
        <v>38869</v>
      </c>
      <c r="B367" s="15">
        <v>358.1</v>
      </c>
    </row>
    <row r="368" spans="1:2" x14ac:dyDescent="0.35">
      <c r="A368" s="10">
        <v>38899</v>
      </c>
      <c r="B368" s="15">
        <v>373.4</v>
      </c>
    </row>
    <row r="369" spans="1:2" x14ac:dyDescent="0.35">
      <c r="A369" s="10">
        <v>38930</v>
      </c>
      <c r="B369" s="15">
        <v>377</v>
      </c>
    </row>
    <row r="370" spans="1:2" x14ac:dyDescent="0.35">
      <c r="A370" s="10">
        <v>38961</v>
      </c>
      <c r="B370" s="15">
        <v>355</v>
      </c>
    </row>
    <row r="371" spans="1:2" x14ac:dyDescent="0.35">
      <c r="A371" s="10">
        <v>38991</v>
      </c>
      <c r="B371" s="15">
        <v>339.8</v>
      </c>
    </row>
    <row r="372" spans="1:2" x14ac:dyDescent="0.35">
      <c r="A372" s="10">
        <v>39022</v>
      </c>
      <c r="B372" s="15">
        <v>318.10000000000002</v>
      </c>
    </row>
    <row r="373" spans="1:2" x14ac:dyDescent="0.35">
      <c r="A373" s="10">
        <v>39052</v>
      </c>
      <c r="B373" s="15">
        <v>317.60000000000002</v>
      </c>
    </row>
    <row r="374" spans="1:2" x14ac:dyDescent="0.35">
      <c r="A374" s="10">
        <v>39083</v>
      </c>
      <c r="B374" s="15">
        <v>305.2</v>
      </c>
    </row>
    <row r="375" spans="1:2" x14ac:dyDescent="0.35">
      <c r="A375" s="10">
        <v>39114</v>
      </c>
      <c r="B375" s="15">
        <v>291.89999999999998</v>
      </c>
    </row>
    <row r="376" spans="1:2" x14ac:dyDescent="0.35">
      <c r="A376" s="10">
        <v>39142</v>
      </c>
      <c r="B376" s="15">
        <v>298.10000000000002</v>
      </c>
    </row>
    <row r="377" spans="1:2" x14ac:dyDescent="0.35">
      <c r="A377" s="10">
        <v>39173</v>
      </c>
      <c r="B377" s="15">
        <v>314.60000000000002</v>
      </c>
    </row>
    <row r="378" spans="1:2" x14ac:dyDescent="0.35">
      <c r="A378" s="10">
        <v>39203</v>
      </c>
      <c r="B378" s="15">
        <v>343.4</v>
      </c>
    </row>
    <row r="379" spans="1:2" x14ac:dyDescent="0.35">
      <c r="A379" s="10">
        <v>39234</v>
      </c>
      <c r="B379" s="15">
        <v>345.1</v>
      </c>
    </row>
    <row r="380" spans="1:2" x14ac:dyDescent="0.35">
      <c r="A380" s="10">
        <v>39264</v>
      </c>
      <c r="B380" s="15">
        <v>360.8</v>
      </c>
    </row>
    <row r="381" spans="1:2" x14ac:dyDescent="0.35">
      <c r="A381" s="10">
        <v>39295</v>
      </c>
      <c r="B381" s="15">
        <v>365.6</v>
      </c>
    </row>
    <row r="382" spans="1:2" x14ac:dyDescent="0.35">
      <c r="A382" s="10">
        <v>39326</v>
      </c>
      <c r="B382" s="15">
        <v>354.7</v>
      </c>
    </row>
    <row r="383" spans="1:2" x14ac:dyDescent="0.35">
      <c r="A383" s="10">
        <v>39356</v>
      </c>
      <c r="B383" s="15">
        <v>347.9</v>
      </c>
    </row>
    <row r="384" spans="1:2" x14ac:dyDescent="0.35">
      <c r="A384" s="10">
        <v>39387</v>
      </c>
      <c r="B384" s="15">
        <v>325.89999999999998</v>
      </c>
    </row>
    <row r="385" spans="1:2" x14ac:dyDescent="0.35">
      <c r="A385" s="10">
        <v>39417</v>
      </c>
      <c r="B385" s="15">
        <v>298.39999999999998</v>
      </c>
    </row>
    <row r="386" spans="1:2" x14ac:dyDescent="0.35">
      <c r="A386" s="10">
        <v>39448</v>
      </c>
      <c r="B386" s="15">
        <v>296.7</v>
      </c>
    </row>
    <row r="387" spans="1:2" x14ac:dyDescent="0.35">
      <c r="A387" s="10">
        <v>39479</v>
      </c>
      <c r="B387" s="15">
        <v>297</v>
      </c>
    </row>
    <row r="388" spans="1:2" x14ac:dyDescent="0.35">
      <c r="A388" s="10">
        <v>39508</v>
      </c>
      <c r="B388" s="15">
        <v>305</v>
      </c>
    </row>
    <row r="389" spans="1:2" x14ac:dyDescent="0.35">
      <c r="A389" s="10">
        <v>39539</v>
      </c>
      <c r="B389" s="15">
        <v>317.3</v>
      </c>
    </row>
    <row r="390" spans="1:2" x14ac:dyDescent="0.35">
      <c r="A390" s="10">
        <v>39569</v>
      </c>
      <c r="B390" s="15">
        <v>337.6</v>
      </c>
    </row>
    <row r="391" spans="1:2" x14ac:dyDescent="0.35">
      <c r="A391" s="10">
        <v>39600</v>
      </c>
      <c r="B391" s="15">
        <v>344.7</v>
      </c>
    </row>
    <row r="392" spans="1:2" x14ac:dyDescent="0.35">
      <c r="A392" s="10">
        <v>39630</v>
      </c>
      <c r="B392" s="15">
        <v>355.9</v>
      </c>
    </row>
    <row r="393" spans="1:2" x14ac:dyDescent="0.35">
      <c r="A393" s="10">
        <v>39661</v>
      </c>
      <c r="B393" s="15">
        <v>348.4</v>
      </c>
    </row>
    <row r="394" spans="1:2" x14ac:dyDescent="0.35">
      <c r="A394" s="10">
        <v>39692</v>
      </c>
      <c r="B394" s="15">
        <v>352.7</v>
      </c>
    </row>
    <row r="395" spans="1:2" x14ac:dyDescent="0.35">
      <c r="A395" s="10">
        <v>39722</v>
      </c>
      <c r="B395" s="15">
        <v>342.6</v>
      </c>
    </row>
    <row r="396" spans="1:2" x14ac:dyDescent="0.35">
      <c r="A396" s="10">
        <v>39753</v>
      </c>
      <c r="B396" s="15">
        <v>310.8</v>
      </c>
    </row>
    <row r="397" spans="1:2" x14ac:dyDescent="0.35">
      <c r="A397" s="10">
        <v>39783</v>
      </c>
      <c r="B397" s="15">
        <v>310.2</v>
      </c>
    </row>
    <row r="398" spans="1:2" x14ac:dyDescent="0.35">
      <c r="A398" s="10">
        <v>39814</v>
      </c>
      <c r="B398" s="15">
        <v>289.3</v>
      </c>
    </row>
    <row r="399" spans="1:2" x14ac:dyDescent="0.35">
      <c r="A399" s="10">
        <v>39845</v>
      </c>
      <c r="B399" s="15">
        <v>294.7</v>
      </c>
    </row>
    <row r="400" spans="1:2" x14ac:dyDescent="0.35">
      <c r="A400" s="10">
        <v>39873</v>
      </c>
      <c r="B400" s="15">
        <v>302.89999999999998</v>
      </c>
    </row>
    <row r="401" spans="1:2" x14ac:dyDescent="0.35">
      <c r="A401" s="10">
        <v>39904</v>
      </c>
      <c r="B401" s="15">
        <v>319.2</v>
      </c>
    </row>
    <row r="402" spans="1:2" x14ac:dyDescent="0.35">
      <c r="A402" s="10">
        <v>39934</v>
      </c>
      <c r="B402" s="15">
        <v>335.1</v>
      </c>
    </row>
    <row r="403" spans="1:2" x14ac:dyDescent="0.35">
      <c r="A403" s="10">
        <v>39965</v>
      </c>
      <c r="B403" s="15">
        <v>340.5</v>
      </c>
    </row>
    <row r="404" spans="1:2" x14ac:dyDescent="0.35">
      <c r="A404" s="10">
        <v>39995</v>
      </c>
      <c r="B404" s="15">
        <v>344.8</v>
      </c>
    </row>
    <row r="405" spans="1:2" x14ac:dyDescent="0.35">
      <c r="A405" s="10">
        <v>40026</v>
      </c>
      <c r="B405" s="15">
        <v>345.1</v>
      </c>
    </row>
    <row r="406" spans="1:2" x14ac:dyDescent="0.35">
      <c r="A406" s="10">
        <v>40057</v>
      </c>
      <c r="B406" s="15">
        <v>332.6</v>
      </c>
    </row>
    <row r="407" spans="1:2" x14ac:dyDescent="0.35">
      <c r="A407" s="10">
        <v>40087</v>
      </c>
      <c r="B407" s="15">
        <v>325.7</v>
      </c>
    </row>
    <row r="408" spans="1:2" x14ac:dyDescent="0.35">
      <c r="A408" s="10">
        <v>40118</v>
      </c>
      <c r="B408" s="15">
        <v>303.8</v>
      </c>
    </row>
    <row r="409" spans="1:2" x14ac:dyDescent="0.35">
      <c r="A409" s="10">
        <v>40148</v>
      </c>
      <c r="B409" s="15">
        <v>288.5</v>
      </c>
    </row>
    <row r="410" spans="1:2" x14ac:dyDescent="0.35">
      <c r="A410" s="10">
        <v>40179</v>
      </c>
      <c r="B410" s="15">
        <v>279.39999999999998</v>
      </c>
    </row>
    <row r="411" spans="1:2" x14ac:dyDescent="0.35">
      <c r="A411" s="10">
        <v>40210</v>
      </c>
      <c r="B411" s="15">
        <v>279.5</v>
      </c>
    </row>
    <row r="412" spans="1:2" x14ac:dyDescent="0.35">
      <c r="A412" s="10">
        <v>40238</v>
      </c>
      <c r="B412" s="15">
        <v>284.89999999999998</v>
      </c>
    </row>
    <row r="413" spans="1:2" x14ac:dyDescent="0.35">
      <c r="A413" s="10">
        <v>40269</v>
      </c>
      <c r="B413" s="15">
        <v>290.60000000000002</v>
      </c>
    </row>
    <row r="414" spans="1:2" x14ac:dyDescent="0.35">
      <c r="A414" s="10">
        <v>40299</v>
      </c>
      <c r="B414" s="15">
        <v>314.89999999999998</v>
      </c>
    </row>
    <row r="415" spans="1:2" x14ac:dyDescent="0.35">
      <c r="A415" s="10">
        <v>40330</v>
      </c>
      <c r="B415" s="15">
        <v>313</v>
      </c>
    </row>
    <row r="416" spans="1:2" x14ac:dyDescent="0.35">
      <c r="A416" s="10">
        <v>40360</v>
      </c>
      <c r="B416" s="15">
        <v>322.2</v>
      </c>
    </row>
    <row r="417" spans="1:2" x14ac:dyDescent="0.35">
      <c r="A417" s="10">
        <v>40391</v>
      </c>
      <c r="B417" s="15">
        <v>325</v>
      </c>
    </row>
    <row r="418" spans="1:2" x14ac:dyDescent="0.35">
      <c r="A418" s="10">
        <v>40422</v>
      </c>
      <c r="B418" s="15">
        <v>309.10000000000002</v>
      </c>
    </row>
    <row r="419" spans="1:2" x14ac:dyDescent="0.35">
      <c r="A419" s="10">
        <v>40452</v>
      </c>
      <c r="B419" s="15">
        <v>308.2</v>
      </c>
    </row>
    <row r="420" spans="1:2" x14ac:dyDescent="0.35">
      <c r="A420" s="10">
        <v>40483</v>
      </c>
      <c r="B420" s="15">
        <v>296.5</v>
      </c>
    </row>
    <row r="421" spans="1:2" x14ac:dyDescent="0.35">
      <c r="A421" s="10">
        <v>40513</v>
      </c>
      <c r="B421" s="15">
        <v>279.39999999999998</v>
      </c>
    </row>
    <row r="422" spans="1:2" x14ac:dyDescent="0.35">
      <c r="A422" s="10">
        <v>40544</v>
      </c>
      <c r="B422" s="15">
        <v>283.8</v>
      </c>
    </row>
    <row r="423" spans="1:2" x14ac:dyDescent="0.35">
      <c r="A423" s="10">
        <v>40575</v>
      </c>
      <c r="B423" s="15">
        <v>284.5</v>
      </c>
    </row>
    <row r="424" spans="1:2" x14ac:dyDescent="0.35">
      <c r="A424" s="10">
        <v>40603</v>
      </c>
      <c r="B424" s="15">
        <v>288.60000000000002</v>
      </c>
    </row>
    <row r="425" spans="1:2" x14ac:dyDescent="0.35">
      <c r="A425" s="10">
        <v>40634</v>
      </c>
      <c r="B425" s="15">
        <v>298.39999999999998</v>
      </c>
    </row>
    <row r="426" spans="1:2" x14ac:dyDescent="0.35">
      <c r="A426" s="10">
        <v>40664</v>
      </c>
      <c r="B426" s="15">
        <v>317.89999999999998</v>
      </c>
    </row>
    <row r="427" spans="1:2" x14ac:dyDescent="0.35">
      <c r="A427" s="10">
        <v>40695</v>
      </c>
      <c r="B427" s="15">
        <v>326.3</v>
      </c>
    </row>
    <row r="428" spans="1:2" x14ac:dyDescent="0.35">
      <c r="A428" s="10">
        <v>40725</v>
      </c>
      <c r="B428" s="15">
        <v>325.89999999999998</v>
      </c>
    </row>
    <row r="429" spans="1:2" x14ac:dyDescent="0.35">
      <c r="A429" s="10">
        <v>40756</v>
      </c>
      <c r="B429" s="15">
        <v>331.4</v>
      </c>
    </row>
    <row r="430" spans="1:2" x14ac:dyDescent="0.35">
      <c r="A430" s="10">
        <v>40787</v>
      </c>
      <c r="B430" s="15">
        <v>321.2</v>
      </c>
    </row>
    <row r="431" spans="1:2" x14ac:dyDescent="0.35">
      <c r="A431" s="10">
        <v>40817</v>
      </c>
      <c r="B431" s="15">
        <v>319.2</v>
      </c>
    </row>
    <row r="432" spans="1:2" x14ac:dyDescent="0.35">
      <c r="A432" s="10">
        <v>40848</v>
      </c>
      <c r="B432" s="15">
        <v>295.8</v>
      </c>
    </row>
    <row r="433" spans="1:2" x14ac:dyDescent="0.35">
      <c r="A433" s="10">
        <v>40878</v>
      </c>
      <c r="B433" s="15">
        <v>289.60000000000002</v>
      </c>
    </row>
    <row r="434" spans="1:2" x14ac:dyDescent="0.35">
      <c r="A434" s="10">
        <v>40909</v>
      </c>
      <c r="B434" s="15">
        <v>277</v>
      </c>
    </row>
    <row r="435" spans="1:2" x14ac:dyDescent="0.35">
      <c r="A435" s="10">
        <v>40940</v>
      </c>
      <c r="B435" s="15">
        <v>272.39999999999998</v>
      </c>
    </row>
    <row r="436" spans="1:2" x14ac:dyDescent="0.35">
      <c r="A436" s="10">
        <v>40969</v>
      </c>
      <c r="B436" s="15">
        <v>277</v>
      </c>
    </row>
    <row r="437" spans="1:2" x14ac:dyDescent="0.35">
      <c r="A437" s="10">
        <v>41000</v>
      </c>
      <c r="B437" s="15">
        <v>304.10000000000002</v>
      </c>
    </row>
    <row r="438" spans="1:2" x14ac:dyDescent="0.35">
      <c r="A438" s="10">
        <v>41030</v>
      </c>
      <c r="B438" s="15">
        <v>321.3</v>
      </c>
    </row>
    <row r="439" spans="1:2" x14ac:dyDescent="0.35">
      <c r="A439" s="10">
        <v>41061</v>
      </c>
      <c r="B439" s="15">
        <v>315.60000000000002</v>
      </c>
    </row>
    <row r="440" spans="1:2" x14ac:dyDescent="0.35">
      <c r="A440" s="10">
        <v>41091</v>
      </c>
      <c r="B440" s="15">
        <v>331.1</v>
      </c>
    </row>
    <row r="441" spans="1:2" x14ac:dyDescent="0.35">
      <c r="A441" s="10">
        <v>41122</v>
      </c>
      <c r="B441" s="15">
        <v>330.3</v>
      </c>
    </row>
    <row r="442" spans="1:2" x14ac:dyDescent="0.35">
      <c r="A442" s="10">
        <v>41153</v>
      </c>
      <c r="B442" s="15">
        <v>325.2</v>
      </c>
    </row>
    <row r="443" spans="1:2" x14ac:dyDescent="0.35">
      <c r="A443" s="10">
        <v>41183</v>
      </c>
      <c r="B443" s="15">
        <v>312.2</v>
      </c>
    </row>
    <row r="444" spans="1:2" x14ac:dyDescent="0.35">
      <c r="A444" s="10">
        <v>41214</v>
      </c>
      <c r="B444" s="15">
        <v>293.60000000000002</v>
      </c>
    </row>
    <row r="445" spans="1:2" x14ac:dyDescent="0.35">
      <c r="A445" s="10">
        <v>41244</v>
      </c>
      <c r="B445" s="15">
        <v>289.5</v>
      </c>
    </row>
    <row r="446" spans="1:2" x14ac:dyDescent="0.35">
      <c r="A446" s="10">
        <v>41275</v>
      </c>
      <c r="B446" s="15">
        <v>281.8</v>
      </c>
    </row>
    <row r="447" spans="1:2" x14ac:dyDescent="0.35">
      <c r="A447" s="10">
        <v>41306</v>
      </c>
      <c r="B447" s="15">
        <v>285.8</v>
      </c>
    </row>
    <row r="448" spans="1:2" x14ac:dyDescent="0.35">
      <c r="A448" s="10">
        <v>41334</v>
      </c>
      <c r="B448" s="15">
        <v>293.5</v>
      </c>
    </row>
    <row r="449" spans="1:2" x14ac:dyDescent="0.35">
      <c r="A449" s="10">
        <v>41365</v>
      </c>
      <c r="B449" s="15">
        <v>303.39999999999998</v>
      </c>
    </row>
    <row r="450" spans="1:2" x14ac:dyDescent="0.35">
      <c r="A450" s="10">
        <v>41395</v>
      </c>
      <c r="B450" s="15">
        <v>324.10000000000002</v>
      </c>
    </row>
    <row r="451" spans="1:2" x14ac:dyDescent="0.35">
      <c r="A451" s="10">
        <v>41426</v>
      </c>
      <c r="B451" s="15">
        <v>332.9</v>
      </c>
    </row>
    <row r="452" spans="1:2" x14ac:dyDescent="0.35">
      <c r="A452" s="10">
        <v>41456</v>
      </c>
      <c r="B452" s="15">
        <v>342.4</v>
      </c>
    </row>
    <row r="453" spans="1:2" x14ac:dyDescent="0.35">
      <c r="A453" s="10">
        <v>41487</v>
      </c>
      <c r="B453" s="15">
        <v>341.1</v>
      </c>
    </row>
    <row r="454" spans="1:2" x14ac:dyDescent="0.35">
      <c r="A454" s="10">
        <v>41518</v>
      </c>
      <c r="B454" s="15">
        <v>333.7</v>
      </c>
    </row>
    <row r="455" spans="1:2" x14ac:dyDescent="0.35">
      <c r="A455" s="10">
        <v>41548</v>
      </c>
      <c r="B455" s="15">
        <v>331.9</v>
      </c>
    </row>
    <row r="456" spans="1:2" x14ac:dyDescent="0.35">
      <c r="A456" s="10">
        <v>41579</v>
      </c>
      <c r="B456" s="15">
        <v>300.2</v>
      </c>
    </row>
    <row r="457" spans="1:2" x14ac:dyDescent="0.35">
      <c r="A457" s="10">
        <v>41609</v>
      </c>
      <c r="B457" s="15">
        <v>281.7</v>
      </c>
    </row>
    <row r="458" spans="1:2" x14ac:dyDescent="0.35">
      <c r="A458" s="10">
        <v>41640</v>
      </c>
      <c r="B458" s="15">
        <v>283.39999999999998</v>
      </c>
    </row>
    <row r="459" spans="1:2" x14ac:dyDescent="0.35">
      <c r="A459" s="10">
        <v>41671</v>
      </c>
      <c r="B459" s="15">
        <v>286.89999999999998</v>
      </c>
    </row>
    <row r="460" spans="1:2" x14ac:dyDescent="0.35">
      <c r="A460" s="10">
        <v>41699</v>
      </c>
      <c r="B460" s="15">
        <v>286.8</v>
      </c>
    </row>
    <row r="461" spans="1:2" x14ac:dyDescent="0.35">
      <c r="A461" s="10">
        <v>41730</v>
      </c>
      <c r="B461" s="15">
        <v>296.3</v>
      </c>
    </row>
    <row r="462" spans="1:2" x14ac:dyDescent="0.35">
      <c r="A462" s="10">
        <v>41760</v>
      </c>
      <c r="B462" s="15">
        <v>325</v>
      </c>
    </row>
    <row r="463" spans="1:2" x14ac:dyDescent="0.35">
      <c r="A463" s="10">
        <v>41791</v>
      </c>
      <c r="B463" s="15">
        <v>320.7</v>
      </c>
    </row>
    <row r="464" spans="1:2" x14ac:dyDescent="0.35">
      <c r="A464" s="10">
        <v>41821</v>
      </c>
      <c r="B464" s="15">
        <v>332</v>
      </c>
    </row>
    <row r="465" spans="1:2" x14ac:dyDescent="0.35">
      <c r="A465" s="10">
        <v>41852</v>
      </c>
      <c r="B465" s="15">
        <v>327.2</v>
      </c>
    </row>
    <row r="466" spans="1:2" x14ac:dyDescent="0.35">
      <c r="A466" s="10">
        <v>41883</v>
      </c>
      <c r="B466" s="15">
        <v>310.2</v>
      </c>
    </row>
    <row r="467" spans="1:2" x14ac:dyDescent="0.35">
      <c r="A467" s="10">
        <v>41913</v>
      </c>
      <c r="B467" s="15">
        <v>308.5</v>
      </c>
    </row>
    <row r="468" spans="1:2" x14ac:dyDescent="0.35">
      <c r="A468" s="10">
        <v>41944</v>
      </c>
      <c r="B468" s="15">
        <v>289.8</v>
      </c>
    </row>
    <row r="469" spans="1:2" x14ac:dyDescent="0.35">
      <c r="A469" s="10">
        <v>41974</v>
      </c>
      <c r="B469" s="15">
        <v>289.89999999999998</v>
      </c>
    </row>
    <row r="470" spans="1:2" x14ac:dyDescent="0.35">
      <c r="A470" s="10">
        <v>42005</v>
      </c>
      <c r="B470" s="15">
        <v>278.89999999999998</v>
      </c>
    </row>
    <row r="471" spans="1:2" x14ac:dyDescent="0.35">
      <c r="A471" s="10">
        <v>42036</v>
      </c>
      <c r="B471" s="15">
        <v>280.2</v>
      </c>
    </row>
    <row r="472" spans="1:2" x14ac:dyDescent="0.35">
      <c r="A472" s="10">
        <v>42064</v>
      </c>
      <c r="B472" s="15">
        <v>278.5</v>
      </c>
    </row>
    <row r="473" spans="1:2" x14ac:dyDescent="0.35">
      <c r="A473" s="10">
        <v>42095</v>
      </c>
      <c r="B473" s="15">
        <v>287.60000000000002</v>
      </c>
    </row>
    <row r="474" spans="1:2" x14ac:dyDescent="0.35">
      <c r="A474" s="10">
        <v>42125</v>
      </c>
      <c r="B474" s="15">
        <v>302.10000000000002</v>
      </c>
    </row>
    <row r="475" spans="1:2" x14ac:dyDescent="0.35">
      <c r="A475" s="10">
        <v>42156</v>
      </c>
      <c r="B475" s="15">
        <v>300.5</v>
      </c>
    </row>
    <row r="476" spans="1:2" x14ac:dyDescent="0.35">
      <c r="A476" s="10">
        <v>42186</v>
      </c>
      <c r="B476" s="15">
        <v>311.8</v>
      </c>
    </row>
    <row r="477" spans="1:2" x14ac:dyDescent="0.35">
      <c r="A477" s="10">
        <v>42217</v>
      </c>
      <c r="B477" s="15">
        <v>312.3</v>
      </c>
    </row>
    <row r="478" spans="1:2" x14ac:dyDescent="0.35">
      <c r="A478" s="10">
        <v>42248</v>
      </c>
      <c r="B478" s="15">
        <v>309.60000000000002</v>
      </c>
    </row>
    <row r="479" spans="1:2" x14ac:dyDescent="0.35">
      <c r="A479" s="10">
        <v>42278</v>
      </c>
      <c r="B479" s="15">
        <v>303.39999999999998</v>
      </c>
    </row>
    <row r="480" spans="1:2" x14ac:dyDescent="0.35">
      <c r="A480" s="10">
        <v>42309</v>
      </c>
      <c r="B480" s="15">
        <v>294.8</v>
      </c>
    </row>
    <row r="481" spans="1:2" x14ac:dyDescent="0.35">
      <c r="A481" s="10">
        <v>42339</v>
      </c>
      <c r="B481" s="15">
        <v>281.10000000000002</v>
      </c>
    </row>
    <row r="482" spans="1:2" x14ac:dyDescent="0.35">
      <c r="A482" s="10">
        <v>42370</v>
      </c>
      <c r="B482" s="15">
        <v>260.8</v>
      </c>
    </row>
    <row r="483" spans="1:2" x14ac:dyDescent="0.35">
      <c r="A483" s="10">
        <v>42401</v>
      </c>
      <c r="B483" s="15">
        <v>269.8</v>
      </c>
    </row>
    <row r="484" spans="1:2" x14ac:dyDescent="0.35">
      <c r="A484" s="10">
        <v>42430</v>
      </c>
      <c r="B484" s="15">
        <v>276.5</v>
      </c>
    </row>
    <row r="485" spans="1:2" x14ac:dyDescent="0.35">
      <c r="A485" s="10">
        <v>42461</v>
      </c>
      <c r="B485" s="15">
        <v>281.39999999999998</v>
      </c>
    </row>
    <row r="486" spans="1:2" x14ac:dyDescent="0.35">
      <c r="A486" s="10">
        <v>42491</v>
      </c>
      <c r="B486" s="15">
        <v>310.5</v>
      </c>
    </row>
    <row r="487" spans="1:2" x14ac:dyDescent="0.35">
      <c r="A487" s="10">
        <v>42522</v>
      </c>
      <c r="B487" s="15">
        <v>304.60000000000002</v>
      </c>
    </row>
    <row r="488" spans="1:2" x14ac:dyDescent="0.35">
      <c r="A488" s="10">
        <v>42552</v>
      </c>
      <c r="B488" s="15">
        <v>321</v>
      </c>
    </row>
    <row r="489" spans="1:2" x14ac:dyDescent="0.35">
      <c r="A489" s="10">
        <v>42583</v>
      </c>
      <c r="B489" s="15">
        <v>318.89999999999998</v>
      </c>
    </row>
    <row r="490" spans="1:2" x14ac:dyDescent="0.35">
      <c r="A490" s="10">
        <v>42614</v>
      </c>
      <c r="B490" s="15">
        <v>303.10000000000002</v>
      </c>
    </row>
    <row r="491" spans="1:2" x14ac:dyDescent="0.35">
      <c r="A491" s="10">
        <v>42644</v>
      </c>
      <c r="B491" s="15">
        <v>292.3</v>
      </c>
    </row>
    <row r="492" spans="1:2" x14ac:dyDescent="0.35">
      <c r="A492" s="10">
        <v>42675</v>
      </c>
      <c r="B492" s="15">
        <v>284.7</v>
      </c>
    </row>
    <row r="493" spans="1:2" x14ac:dyDescent="0.35">
      <c r="A493" s="10">
        <v>42705</v>
      </c>
      <c r="B493" s="15">
        <v>274.5</v>
      </c>
    </row>
    <row r="494" spans="1:2" x14ac:dyDescent="0.35">
      <c r="A494" s="10">
        <v>42736</v>
      </c>
      <c r="B494" s="15">
        <v>269.10000000000002</v>
      </c>
    </row>
    <row r="495" spans="1:2" x14ac:dyDescent="0.35">
      <c r="A495" s="10">
        <v>42767</v>
      </c>
      <c r="B495" s="15">
        <v>265.7</v>
      </c>
    </row>
    <row r="496" spans="1:2" x14ac:dyDescent="0.35">
      <c r="A496" s="10">
        <v>42795</v>
      </c>
      <c r="B496" s="15">
        <v>263.7</v>
      </c>
    </row>
    <row r="497" spans="1:2" x14ac:dyDescent="0.35">
      <c r="A497" s="10">
        <v>42826</v>
      </c>
      <c r="B497" s="15">
        <v>276.3</v>
      </c>
    </row>
    <row r="498" spans="1:2" x14ac:dyDescent="0.35">
      <c r="A498" s="10">
        <v>42856</v>
      </c>
      <c r="B498" s="15">
        <v>296.2</v>
      </c>
    </row>
    <row r="499" spans="1:2" x14ac:dyDescent="0.35">
      <c r="A499" s="10">
        <v>42887</v>
      </c>
      <c r="B499" s="15">
        <v>303.89999999999998</v>
      </c>
    </row>
    <row r="500" spans="1:2" x14ac:dyDescent="0.35">
      <c r="A500" s="10">
        <v>42917</v>
      </c>
      <c r="B500" s="15">
        <v>308.39999999999998</v>
      </c>
    </row>
    <row r="501" spans="1:2" x14ac:dyDescent="0.35">
      <c r="A501" s="10">
        <v>42948</v>
      </c>
      <c r="B501" s="15">
        <v>312.89999999999998</v>
      </c>
    </row>
    <row r="502" spans="1:2" x14ac:dyDescent="0.35">
      <c r="A502" s="10">
        <v>42979</v>
      </c>
      <c r="B502" s="15">
        <v>298.89999999999998</v>
      </c>
    </row>
    <row r="503" spans="1:2" x14ac:dyDescent="0.35">
      <c r="A503" s="10">
        <v>43009</v>
      </c>
      <c r="B503" s="15">
        <v>295.8</v>
      </c>
    </row>
    <row r="504" spans="1:2" x14ac:dyDescent="0.35">
      <c r="A504" s="10">
        <v>43040</v>
      </c>
      <c r="B504" s="15">
        <v>278.8</v>
      </c>
    </row>
    <row r="505" spans="1:2" x14ac:dyDescent="0.35">
      <c r="A505" s="10">
        <v>43070</v>
      </c>
      <c r="B505" s="15">
        <v>269.3</v>
      </c>
    </row>
    <row r="506" spans="1:2" x14ac:dyDescent="0.35">
      <c r="A506" s="10">
        <v>43101</v>
      </c>
      <c r="B506" s="15">
        <v>261.60000000000002</v>
      </c>
    </row>
    <row r="507" spans="1:2" x14ac:dyDescent="0.35">
      <c r="A507" s="10">
        <v>43132</v>
      </c>
      <c r="B507" s="15">
        <v>257.8</v>
      </c>
    </row>
    <row r="508" spans="1:2" x14ac:dyDescent="0.35">
      <c r="A508" s="10">
        <v>43160</v>
      </c>
      <c r="B508" s="15">
        <v>270.3</v>
      </c>
    </row>
    <row r="509" spans="1:2" x14ac:dyDescent="0.35">
      <c r="A509" s="10">
        <v>43191</v>
      </c>
      <c r="B509" s="15">
        <v>284.7</v>
      </c>
    </row>
    <row r="510" spans="1:2" x14ac:dyDescent="0.35">
      <c r="A510" s="10">
        <v>43221</v>
      </c>
      <c r="B510" s="15">
        <v>301.7</v>
      </c>
    </row>
    <row r="511" spans="1:2" x14ac:dyDescent="0.35">
      <c r="A511" s="10">
        <v>43252</v>
      </c>
      <c r="B511" s="15">
        <v>295.8</v>
      </c>
    </row>
    <row r="512" spans="1:2" x14ac:dyDescent="0.35">
      <c r="A512" s="10">
        <v>43282</v>
      </c>
      <c r="B512" s="15">
        <v>299.8</v>
      </c>
    </row>
    <row r="513" spans="1:2" x14ac:dyDescent="0.35">
      <c r="A513" s="10">
        <v>43313</v>
      </c>
      <c r="B513" s="15">
        <v>295.10000000000002</v>
      </c>
    </row>
    <row r="514" spans="1:2" x14ac:dyDescent="0.35">
      <c r="A514" s="10">
        <v>43344</v>
      </c>
      <c r="B514" s="15">
        <v>295.5</v>
      </c>
    </row>
    <row r="515" spans="1:2" x14ac:dyDescent="0.35">
      <c r="A515" s="10">
        <v>43374</v>
      </c>
      <c r="B515" s="15">
        <v>288.89999999999998</v>
      </c>
    </row>
    <row r="516" spans="1:2" x14ac:dyDescent="0.35">
      <c r="A516" s="10">
        <v>43405</v>
      </c>
      <c r="B516" s="15">
        <v>287.8</v>
      </c>
    </row>
    <row r="517" spans="1:2" x14ac:dyDescent="0.35">
      <c r="A517" s="10">
        <v>43435</v>
      </c>
      <c r="B517" s="15">
        <v>278.2</v>
      </c>
    </row>
    <row r="518" spans="1:2" x14ac:dyDescent="0.35">
      <c r="A518" s="10">
        <v>43466</v>
      </c>
      <c r="B518" s="15">
        <v>261.2</v>
      </c>
    </row>
    <row r="519" spans="1:2" x14ac:dyDescent="0.35">
      <c r="A519" s="10">
        <v>43497</v>
      </c>
      <c r="B519" s="15">
        <v>265.39999999999998</v>
      </c>
    </row>
    <row r="520" spans="1:2" x14ac:dyDescent="0.35">
      <c r="A520" s="10">
        <v>43525</v>
      </c>
      <c r="B520" s="15">
        <v>270.10000000000002</v>
      </c>
    </row>
    <row r="521" spans="1:2" x14ac:dyDescent="0.35">
      <c r="A521" s="10">
        <v>43556</v>
      </c>
      <c r="B521" s="15">
        <v>291.7</v>
      </c>
    </row>
    <row r="522" spans="1:2" x14ac:dyDescent="0.35">
      <c r="A522" s="10">
        <v>43586</v>
      </c>
      <c r="B522" s="15">
        <v>309.60000000000002</v>
      </c>
    </row>
    <row r="523" spans="1:2" x14ac:dyDescent="0.35">
      <c r="A523" s="10">
        <v>43617</v>
      </c>
      <c r="B523" s="15">
        <v>307</v>
      </c>
    </row>
    <row r="524" spans="1:2" x14ac:dyDescent="0.35">
      <c r="A524" s="10">
        <v>43647</v>
      </c>
      <c r="B524" s="15">
        <v>310</v>
      </c>
    </row>
    <row r="525" spans="1:2" x14ac:dyDescent="0.35">
      <c r="A525" s="10">
        <v>43678</v>
      </c>
      <c r="B525" s="15">
        <v>311.60000000000002</v>
      </c>
    </row>
    <row r="526" spans="1:2" x14ac:dyDescent="0.35">
      <c r="A526" s="10">
        <v>43709</v>
      </c>
      <c r="B526" s="15">
        <v>307</v>
      </c>
    </row>
    <row r="527" spans="1:2" x14ac:dyDescent="0.35">
      <c r="A527" s="10">
        <v>43739</v>
      </c>
      <c r="B527" s="15">
        <v>306.60000000000002</v>
      </c>
    </row>
    <row r="528" spans="1:2" x14ac:dyDescent="0.35">
      <c r="A528" s="10">
        <v>43770</v>
      </c>
      <c r="B528" s="15">
        <v>290.8</v>
      </c>
    </row>
    <row r="529" spans="1:2" x14ac:dyDescent="0.35">
      <c r="A529" s="10">
        <v>43800</v>
      </c>
      <c r="B529" s="15">
        <v>276.10000000000002</v>
      </c>
    </row>
    <row r="530" spans="1:2" x14ac:dyDescent="0.35">
      <c r="A530" s="10">
        <v>43831</v>
      </c>
      <c r="B530" s="15">
        <v>276.3</v>
      </c>
    </row>
    <row r="531" spans="1:2" x14ac:dyDescent="0.35">
      <c r="A531" s="10">
        <v>43862</v>
      </c>
      <c r="B531" s="15">
        <v>273.8</v>
      </c>
    </row>
    <row r="532" spans="1:2" x14ac:dyDescent="0.35">
      <c r="A532" s="10">
        <v>43891</v>
      </c>
      <c r="B532" s="15">
        <v>269.2</v>
      </c>
    </row>
    <row r="533" spans="1:2" x14ac:dyDescent="0.35">
      <c r="A533" s="10">
        <v>43922</v>
      </c>
      <c r="B533" s="15">
        <v>270.60000000000002</v>
      </c>
    </row>
    <row r="534" spans="1:2" x14ac:dyDescent="0.35">
      <c r="A534" s="10">
        <v>43952</v>
      </c>
      <c r="B534" s="15">
        <v>290.60000000000002</v>
      </c>
    </row>
    <row r="535" spans="1:2" x14ac:dyDescent="0.35">
      <c r="A535" s="10">
        <v>43983</v>
      </c>
      <c r="B535" s="15">
        <v>292</v>
      </c>
    </row>
    <row r="536" spans="1:2" x14ac:dyDescent="0.35">
      <c r="A536" s="10">
        <v>44013</v>
      </c>
      <c r="B536" s="15">
        <v>292.3</v>
      </c>
    </row>
    <row r="537" spans="1:2" x14ac:dyDescent="0.35">
      <c r="A537" s="10">
        <v>44044</v>
      </c>
      <c r="B537" s="15">
        <v>287.60000000000002</v>
      </c>
    </row>
    <row r="538" spans="1:2" x14ac:dyDescent="0.35">
      <c r="A538" s="10">
        <v>44075</v>
      </c>
      <c r="B538" s="15">
        <v>281.39999999999998</v>
      </c>
    </row>
    <row r="539" spans="1:2" x14ac:dyDescent="0.35">
      <c r="A539" s="10">
        <v>44105</v>
      </c>
      <c r="B539" s="15">
        <v>279.10000000000002</v>
      </c>
    </row>
    <row r="540" spans="1:2" x14ac:dyDescent="0.35">
      <c r="A540" s="10">
        <v>44136</v>
      </c>
      <c r="B540" s="15">
        <v>277.10000000000002</v>
      </c>
    </row>
    <row r="541" spans="1:2" x14ac:dyDescent="0.35">
      <c r="A541" s="10">
        <v>44166</v>
      </c>
      <c r="B541" s="15">
        <v>262.39999999999998</v>
      </c>
    </row>
    <row r="542" spans="1:2" x14ac:dyDescent="0.35">
      <c r="A542" s="10">
        <v>44197</v>
      </c>
      <c r="B542" s="15">
        <v>247.9</v>
      </c>
    </row>
    <row r="543" spans="1:2" x14ac:dyDescent="0.35">
      <c r="A543" s="10">
        <v>44228</v>
      </c>
      <c r="B543" s="15">
        <v>241.1</v>
      </c>
    </row>
    <row r="544" spans="1:2" x14ac:dyDescent="0.35">
      <c r="A544" s="10">
        <v>44256</v>
      </c>
      <c r="B544" s="15">
        <v>248.6</v>
      </c>
    </row>
    <row r="545" spans="1:2" x14ac:dyDescent="0.35">
      <c r="A545" s="10">
        <v>44287</v>
      </c>
      <c r="B545" s="15">
        <v>254.8</v>
      </c>
    </row>
    <row r="546" spans="1:2" x14ac:dyDescent="0.35">
      <c r="A546" s="10">
        <v>44317</v>
      </c>
      <c r="B546" s="15">
        <v>272.10000000000002</v>
      </c>
    </row>
    <row r="547" spans="1:2" x14ac:dyDescent="0.35">
      <c r="A547" s="10">
        <v>44348</v>
      </c>
      <c r="B547" s="15">
        <v>270</v>
      </c>
    </row>
    <row r="548" spans="1:2" x14ac:dyDescent="0.35">
      <c r="A548" s="10">
        <v>44378</v>
      </c>
      <c r="B548" s="15">
        <v>270.3</v>
      </c>
    </row>
    <row r="549" spans="1:2" x14ac:dyDescent="0.35">
      <c r="A549" s="10">
        <v>44409</v>
      </c>
      <c r="B549" s="15">
        <v>260.10000000000002</v>
      </c>
    </row>
    <row r="550" spans="1:2" x14ac:dyDescent="0.35">
      <c r="A550" s="10">
        <v>44440</v>
      </c>
      <c r="B550" s="15">
        <v>248.5</v>
      </c>
    </row>
    <row r="551" spans="1:2" x14ac:dyDescent="0.35">
      <c r="A551" s="10">
        <v>44470</v>
      </c>
      <c r="B551" s="15">
        <v>246.8</v>
      </c>
    </row>
    <row r="552" spans="1:2" x14ac:dyDescent="0.35">
      <c r="A552" s="10">
        <v>44501</v>
      </c>
      <c r="B552" s="15">
        <v>233.8</v>
      </c>
    </row>
    <row r="553" spans="1:2" x14ac:dyDescent="0.35">
      <c r="A553" s="10">
        <v>44531</v>
      </c>
      <c r="B553" s="15">
        <v>227.5</v>
      </c>
    </row>
    <row r="554" spans="1:2" x14ac:dyDescent="0.35">
      <c r="A554" s="10">
        <v>44562</v>
      </c>
      <c r="B554" s="15">
        <v>220.8</v>
      </c>
    </row>
    <row r="555" spans="1:2" x14ac:dyDescent="0.35">
      <c r="A555" s="10">
        <v>44593</v>
      </c>
      <c r="B555" s="15">
        <v>223.2</v>
      </c>
    </row>
    <row r="556" spans="1:2" x14ac:dyDescent="0.35">
      <c r="A556" s="10">
        <v>44621</v>
      </c>
      <c r="B556" s="15">
        <v>233.6</v>
      </c>
    </row>
    <row r="557" spans="1:2" x14ac:dyDescent="0.35">
      <c r="A557" s="10">
        <v>44652</v>
      </c>
      <c r="B557" s="15">
        <v>239</v>
      </c>
    </row>
    <row r="558" spans="1:2" x14ac:dyDescent="0.35">
      <c r="A558" s="10">
        <v>44682</v>
      </c>
      <c r="B558" s="15">
        <v>254.3</v>
      </c>
    </row>
    <row r="559" spans="1:2" x14ac:dyDescent="0.35">
      <c r="A559" s="10">
        <v>44713</v>
      </c>
      <c r="B559" s="15">
        <v>263.39999999999998</v>
      </c>
    </row>
    <row r="560" spans="1:2" x14ac:dyDescent="0.35">
      <c r="A560" s="10">
        <v>44743</v>
      </c>
      <c r="B560" s="15">
        <v>272.5</v>
      </c>
    </row>
    <row r="561" spans="1:2" x14ac:dyDescent="0.35">
      <c r="A561" s="10">
        <v>44774</v>
      </c>
      <c r="B561" s="15">
        <v>280</v>
      </c>
    </row>
    <row r="562" spans="1:2" x14ac:dyDescent="0.35">
      <c r="A562" s="10">
        <v>44805</v>
      </c>
      <c r="B562" s="15">
        <v>266.39999999999998</v>
      </c>
    </row>
    <row r="563" spans="1:2" x14ac:dyDescent="0.35">
      <c r="A563" s="10">
        <v>44835</v>
      </c>
      <c r="B563" s="15">
        <v>268.5</v>
      </c>
    </row>
    <row r="564" spans="1:2" x14ac:dyDescent="0.35">
      <c r="A564" s="10">
        <v>44866</v>
      </c>
      <c r="B564" s="15">
        <v>253.6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Canada1_estimationData</vt:lpstr>
      <vt:lpstr>data sources</vt:lpstr>
      <vt:lpstr>employment data</vt:lpstr>
      <vt:lpstr>service sector workers</vt:lpstr>
      <vt:lpstr>services</vt:lpstr>
      <vt:lpstr>industrial workers</vt:lpstr>
      <vt:lpstr>ind. workers alt.</vt:lpstr>
      <vt:lpstr>agr workers</vt:lpstr>
      <vt:lpstr>ag. workers alt.</vt:lpstr>
      <vt:lpstr>resource totals</vt:lpstr>
      <vt:lpstr>resources in percentage</vt:lpstr>
      <vt:lpstr>Resource Estimates</vt:lpstr>
      <vt:lpstr>closing stock</vt:lpstr>
      <vt:lpstr>Depletion</vt:lpstr>
      <vt:lpstr>Additions</vt:lpstr>
      <vt:lpstr>opening stock</vt:lpstr>
      <vt:lpstr>Discovery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Murray</dc:creator>
  <cp:lastModifiedBy>Alexander Murray</cp:lastModifiedBy>
  <dcterms:created xsi:type="dcterms:W3CDTF">2022-10-13T20:51:41Z</dcterms:created>
  <dcterms:modified xsi:type="dcterms:W3CDTF">2023-08-31T14:57:46Z</dcterms:modified>
</cp:coreProperties>
</file>