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 Monzon\Documents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B26" i="2" s="1"/>
  <c r="C25" i="2"/>
  <c r="I19" i="2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C16" i="2"/>
  <c r="E25" i="2" s="1"/>
  <c r="K25" i="2" s="1"/>
  <c r="A17" i="1"/>
  <c r="A18" i="1" s="1"/>
  <c r="D16" i="1"/>
  <c r="G16" i="1" s="1"/>
  <c r="B16" i="1"/>
  <c r="F16" i="1" s="1"/>
  <c r="I12" i="1"/>
  <c r="I11" i="1"/>
  <c r="I9" i="1"/>
  <c r="C16" i="1" s="1"/>
  <c r="E16" i="1" s="1"/>
  <c r="I8" i="1"/>
  <c r="I10" i="1" s="1"/>
  <c r="B81" i="2" l="1"/>
  <c r="I16" i="2"/>
  <c r="A19" i="1"/>
  <c r="C18" i="1"/>
  <c r="G9" i="1"/>
  <c r="B17" i="1"/>
  <c r="C10" i="1"/>
  <c r="C17" i="1"/>
  <c r="D49" i="2" l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0" i="2"/>
  <c r="D26" i="2"/>
  <c r="D30" i="2"/>
  <c r="D34" i="2"/>
  <c r="D38" i="2"/>
  <c r="D42" i="2"/>
  <c r="D46" i="2"/>
  <c r="D27" i="2"/>
  <c r="D31" i="2"/>
  <c r="D35" i="2"/>
  <c r="D39" i="2"/>
  <c r="D43" i="2"/>
  <c r="D47" i="2"/>
  <c r="D29" i="2"/>
  <c r="D37" i="2"/>
  <c r="D45" i="2"/>
  <c r="D28" i="2"/>
  <c r="D32" i="2"/>
  <c r="D36" i="2"/>
  <c r="D40" i="2"/>
  <c r="D44" i="2"/>
  <c r="D48" i="2"/>
  <c r="D33" i="2"/>
  <c r="D41" i="2"/>
  <c r="B82" i="2"/>
  <c r="D25" i="2"/>
  <c r="G25" i="2" s="1"/>
  <c r="I25" i="2" s="1"/>
  <c r="C26" i="2" s="1"/>
  <c r="C19" i="1"/>
  <c r="A20" i="1"/>
  <c r="D17" i="1"/>
  <c r="E17" i="1" s="1"/>
  <c r="F17" i="1" s="1"/>
  <c r="B18" i="1" s="1"/>
  <c r="D82" i="2" l="1"/>
  <c r="E26" i="2"/>
  <c r="K26" i="2" s="1"/>
  <c r="B83" i="2"/>
  <c r="D18" i="1"/>
  <c r="E18" i="1" s="1"/>
  <c r="F18" i="1"/>
  <c r="B19" i="1" s="1"/>
  <c r="G17" i="1"/>
  <c r="G18" i="1" s="1"/>
  <c r="C20" i="1"/>
  <c r="A21" i="1"/>
  <c r="D83" i="2" l="1"/>
  <c r="G26" i="2"/>
  <c r="I26" i="2" s="1"/>
  <c r="C27" i="2" s="1"/>
  <c r="E27" i="2" s="1"/>
  <c r="G27" i="2" s="1"/>
  <c r="I27" i="2" s="1"/>
  <c r="C28" i="2" s="1"/>
  <c r="E28" i="2" s="1"/>
  <c r="G28" i="2" s="1"/>
  <c r="I28" i="2" s="1"/>
  <c r="C29" i="2" s="1"/>
  <c r="B84" i="2"/>
  <c r="G19" i="1"/>
  <c r="D19" i="1"/>
  <c r="E19" i="1" s="1"/>
  <c r="F19" i="1" s="1"/>
  <c r="B20" i="1" s="1"/>
  <c r="A22" i="1"/>
  <c r="C21" i="1"/>
  <c r="D84" i="2" l="1"/>
  <c r="E29" i="2"/>
  <c r="G29" i="2" s="1"/>
  <c r="I29" i="2" s="1"/>
  <c r="C30" i="2" s="1"/>
  <c r="E30" i="2" s="1"/>
  <c r="G30" i="2" s="1"/>
  <c r="I30" i="2" s="1"/>
  <c r="C31" i="2" s="1"/>
  <c r="E31" i="2" s="1"/>
  <c r="G31" i="2" s="1"/>
  <c r="I31" i="2" s="1"/>
  <c r="C32" i="2" s="1"/>
  <c r="E32" i="2" s="1"/>
  <c r="G32" i="2" s="1"/>
  <c r="I32" i="2" s="1"/>
  <c r="C33" i="2" s="1"/>
  <c r="E33" i="2" s="1"/>
  <c r="G33" i="2" s="1"/>
  <c r="I33" i="2" s="1"/>
  <c r="C34" i="2" s="1"/>
  <c r="E34" i="2" s="1"/>
  <c r="G34" i="2" s="1"/>
  <c r="I34" i="2" s="1"/>
  <c r="C35" i="2" s="1"/>
  <c r="E35" i="2" s="1"/>
  <c r="G35" i="2" s="1"/>
  <c r="I35" i="2" s="1"/>
  <c r="C36" i="2" s="1"/>
  <c r="E36" i="2" s="1"/>
  <c r="G36" i="2" s="1"/>
  <c r="I36" i="2" s="1"/>
  <c r="C37" i="2" s="1"/>
  <c r="E37" i="2" s="1"/>
  <c r="G37" i="2" s="1"/>
  <c r="I37" i="2" s="1"/>
  <c r="C38" i="2" s="1"/>
  <c r="E38" i="2" s="1"/>
  <c r="G38" i="2" s="1"/>
  <c r="I38" i="2" s="1"/>
  <c r="C39" i="2" s="1"/>
  <c r="E39" i="2" s="1"/>
  <c r="G39" i="2" s="1"/>
  <c r="I39" i="2" s="1"/>
  <c r="C40" i="2" s="1"/>
  <c r="E40" i="2" s="1"/>
  <c r="G40" i="2" s="1"/>
  <c r="I40" i="2" s="1"/>
  <c r="C41" i="2" s="1"/>
  <c r="E41" i="2" s="1"/>
  <c r="G41" i="2" s="1"/>
  <c r="I41" i="2" s="1"/>
  <c r="C42" i="2" s="1"/>
  <c r="E42" i="2" s="1"/>
  <c r="G42" i="2" s="1"/>
  <c r="I42" i="2" s="1"/>
  <c r="C43" i="2" s="1"/>
  <c r="E43" i="2" s="1"/>
  <c r="G43" i="2" s="1"/>
  <c r="I43" i="2" s="1"/>
  <c r="C44" i="2" s="1"/>
  <c r="E44" i="2" s="1"/>
  <c r="G44" i="2" s="1"/>
  <c r="I44" i="2" s="1"/>
  <c r="C45" i="2" s="1"/>
  <c r="E45" i="2" s="1"/>
  <c r="G45" i="2" s="1"/>
  <c r="I45" i="2" s="1"/>
  <c r="C46" i="2" s="1"/>
  <c r="E46" i="2" s="1"/>
  <c r="G46" i="2" s="1"/>
  <c r="I46" i="2" s="1"/>
  <c r="C47" i="2" s="1"/>
  <c r="E47" i="2" s="1"/>
  <c r="G47" i="2" s="1"/>
  <c r="I47" i="2" s="1"/>
  <c r="C48" i="2" s="1"/>
  <c r="E48" i="2" s="1"/>
  <c r="G48" i="2" s="1"/>
  <c r="I48" i="2" s="1"/>
  <c r="C49" i="2" s="1"/>
  <c r="K27" i="2"/>
  <c r="K28" i="2" s="1"/>
  <c r="B85" i="2"/>
  <c r="D20" i="1"/>
  <c r="E20" i="1" s="1"/>
  <c r="F20" i="1" s="1"/>
  <c r="B21" i="1" s="1"/>
  <c r="A23" i="1"/>
  <c r="C22" i="1"/>
  <c r="D85" i="2" l="1"/>
  <c r="E49" i="2"/>
  <c r="G49" i="2" s="1"/>
  <c r="I49" i="2" s="1"/>
  <c r="C50" i="2" s="1"/>
  <c r="K29" i="2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B86" i="2"/>
  <c r="D21" i="1"/>
  <c r="E21" i="1" s="1"/>
  <c r="F21" i="1" s="1"/>
  <c r="B22" i="1" s="1"/>
  <c r="C23" i="1"/>
  <c r="A24" i="1"/>
  <c r="G20" i="1"/>
  <c r="E50" i="2" l="1"/>
  <c r="G50" i="2" s="1"/>
  <c r="I50" i="2" s="1"/>
  <c r="C51" i="2" s="1"/>
  <c r="D86" i="2"/>
  <c r="B87" i="2"/>
  <c r="F22" i="1"/>
  <c r="B23" i="1" s="1"/>
  <c r="D22" i="1"/>
  <c r="E22" i="1" s="1"/>
  <c r="G21" i="1"/>
  <c r="G22" i="1" s="1"/>
  <c r="C24" i="1"/>
  <c r="A25" i="1"/>
  <c r="K50" i="2" l="1"/>
  <c r="E51" i="2"/>
  <c r="G51" i="2" s="1"/>
  <c r="I51" i="2" s="1"/>
  <c r="C52" i="2" s="1"/>
  <c r="D87" i="2"/>
  <c r="K51" i="2"/>
  <c r="B88" i="2"/>
  <c r="A26" i="1"/>
  <c r="C25" i="1"/>
  <c r="D23" i="1"/>
  <c r="E23" i="1" s="1"/>
  <c r="F23" i="1"/>
  <c r="B24" i="1" s="1"/>
  <c r="E52" i="2" l="1"/>
  <c r="G52" i="2" s="1"/>
  <c r="I52" i="2" s="1"/>
  <c r="C53" i="2" s="1"/>
  <c r="D88" i="2"/>
  <c r="B89" i="2"/>
  <c r="D24" i="1"/>
  <c r="E24" i="1" s="1"/>
  <c r="F24" i="1" s="1"/>
  <c r="B25" i="1" s="1"/>
  <c r="A27" i="1"/>
  <c r="C26" i="1"/>
  <c r="G23" i="1"/>
  <c r="K52" i="2" l="1"/>
  <c r="E53" i="2"/>
  <c r="G53" i="2" s="1"/>
  <c r="I53" i="2" s="1"/>
  <c r="C54" i="2" s="1"/>
  <c r="D89" i="2"/>
  <c r="K53" i="2"/>
  <c r="B90" i="2"/>
  <c r="D25" i="1"/>
  <c r="E25" i="1" s="1"/>
  <c r="F25" i="1" s="1"/>
  <c r="B26" i="1" s="1"/>
  <c r="C27" i="1"/>
  <c r="A28" i="1"/>
  <c r="G24" i="1"/>
  <c r="E54" i="2" l="1"/>
  <c r="G54" i="2" s="1"/>
  <c r="I54" i="2" s="1"/>
  <c r="C55" i="2" s="1"/>
  <c r="D90" i="2"/>
  <c r="B91" i="2"/>
  <c r="F26" i="1"/>
  <c r="B27" i="1" s="1"/>
  <c r="D26" i="1"/>
  <c r="E26" i="1" s="1"/>
  <c r="C28" i="1"/>
  <c r="A29" i="1"/>
  <c r="G25" i="1"/>
  <c r="G26" i="1" s="1"/>
  <c r="K54" i="2" l="1"/>
  <c r="E55" i="2"/>
  <c r="G55" i="2" s="1"/>
  <c r="I55" i="2" s="1"/>
  <c r="C56" i="2" s="1"/>
  <c r="D91" i="2"/>
  <c r="K55" i="2"/>
  <c r="B92" i="2"/>
  <c r="D27" i="1"/>
  <c r="E27" i="1" s="1"/>
  <c r="F27" i="1" s="1"/>
  <c r="B28" i="1" s="1"/>
  <c r="G27" i="1"/>
  <c r="A30" i="1"/>
  <c r="C29" i="1"/>
  <c r="D92" i="2" l="1"/>
  <c r="E56" i="2"/>
  <c r="G56" i="2" s="1"/>
  <c r="I56" i="2" s="1"/>
  <c r="C57" i="2" s="1"/>
  <c r="B93" i="2"/>
  <c r="F28" i="1"/>
  <c r="B29" i="1" s="1"/>
  <c r="D28" i="1"/>
  <c r="E28" i="1" s="1"/>
  <c r="A31" i="1"/>
  <c r="C30" i="1"/>
  <c r="G28" i="1"/>
  <c r="K56" i="2" l="1"/>
  <c r="K57" i="2" s="1"/>
  <c r="E57" i="2"/>
  <c r="G57" i="2" s="1"/>
  <c r="I57" i="2" s="1"/>
  <c r="C58" i="2" s="1"/>
  <c r="D93" i="2"/>
  <c r="B94" i="2"/>
  <c r="C31" i="1"/>
  <c r="A32" i="1"/>
  <c r="D29" i="1"/>
  <c r="E29" i="1" s="1"/>
  <c r="F29" i="1" s="1"/>
  <c r="B30" i="1" s="1"/>
  <c r="E58" i="2" l="1"/>
  <c r="G58" i="2" s="1"/>
  <c r="I58" i="2" s="1"/>
  <c r="C59" i="2" s="1"/>
  <c r="D94" i="2"/>
  <c r="B95" i="2"/>
  <c r="F30" i="1"/>
  <c r="B31" i="1" s="1"/>
  <c r="D30" i="1"/>
  <c r="E30" i="1" s="1"/>
  <c r="G29" i="1"/>
  <c r="G30" i="1" s="1"/>
  <c r="C32" i="1"/>
  <c r="K58" i="2" l="1"/>
  <c r="E59" i="2"/>
  <c r="G59" i="2" s="1"/>
  <c r="I59" i="2" s="1"/>
  <c r="C60" i="2" s="1"/>
  <c r="D95" i="2"/>
  <c r="B96" i="2"/>
  <c r="G31" i="1"/>
  <c r="D31" i="1"/>
  <c r="E31" i="1" s="1"/>
  <c r="F31" i="1" s="1"/>
  <c r="B32" i="1" s="1"/>
  <c r="K59" i="2" l="1"/>
  <c r="E60" i="2"/>
  <c r="G60" i="2" s="1"/>
  <c r="I60" i="2" s="1"/>
  <c r="C61" i="2" s="1"/>
  <c r="D96" i="2"/>
  <c r="B97" i="2"/>
  <c r="F32" i="1"/>
  <c r="D32" i="1"/>
  <c r="E32" i="1" s="1"/>
  <c r="E61" i="2" l="1"/>
  <c r="G61" i="2" s="1"/>
  <c r="I61" i="2" s="1"/>
  <c r="C62" i="2" s="1"/>
  <c r="D97" i="2"/>
  <c r="K60" i="2"/>
  <c r="B98" i="2"/>
  <c r="G32" i="1"/>
  <c r="E62" i="2" l="1"/>
  <c r="G62" i="2" s="1"/>
  <c r="I62" i="2" s="1"/>
  <c r="C63" i="2" s="1"/>
  <c r="D98" i="2"/>
  <c r="K61" i="2"/>
  <c r="B99" i="2"/>
  <c r="K62" i="2" l="1"/>
  <c r="D99" i="2"/>
  <c r="E63" i="2"/>
  <c r="G63" i="2" s="1"/>
  <c r="I63" i="2" s="1"/>
  <c r="C64" i="2" s="1"/>
  <c r="B100" i="2"/>
  <c r="E64" i="2" l="1"/>
  <c r="G64" i="2" s="1"/>
  <c r="I64" i="2" s="1"/>
  <c r="C65" i="2" s="1"/>
  <c r="D100" i="2"/>
  <c r="K63" i="2"/>
  <c r="B101" i="2"/>
  <c r="K64" i="2" l="1"/>
  <c r="E65" i="2"/>
  <c r="G65" i="2" s="1"/>
  <c r="I65" i="2" s="1"/>
  <c r="C66" i="2" s="1"/>
  <c r="D101" i="2"/>
  <c r="K65" i="2"/>
  <c r="B102" i="2"/>
  <c r="E66" i="2" l="1"/>
  <c r="G66" i="2" s="1"/>
  <c r="I66" i="2" s="1"/>
  <c r="C67" i="2" s="1"/>
  <c r="D102" i="2"/>
  <c r="B103" i="2"/>
  <c r="E67" i="2" l="1"/>
  <c r="G67" i="2" s="1"/>
  <c r="I67" i="2" s="1"/>
  <c r="C68" i="2" s="1"/>
  <c r="K66" i="2"/>
  <c r="D103" i="2"/>
  <c r="B104" i="2"/>
  <c r="K67" i="2" l="1"/>
  <c r="D104" i="2"/>
  <c r="E68" i="2"/>
  <c r="G68" i="2" s="1"/>
  <c r="I68" i="2" s="1"/>
  <c r="C69" i="2" s="1"/>
  <c r="B105" i="2"/>
  <c r="E69" i="2" l="1"/>
  <c r="G69" i="2" s="1"/>
  <c r="I69" i="2" s="1"/>
  <c r="C70" i="2" s="1"/>
  <c r="D105" i="2"/>
  <c r="K68" i="2"/>
  <c r="B106" i="2"/>
  <c r="K69" i="2" l="1"/>
  <c r="E70" i="2"/>
  <c r="G70" i="2" s="1"/>
  <c r="I70" i="2" s="1"/>
  <c r="C71" i="2" s="1"/>
  <c r="D106" i="2"/>
  <c r="B107" i="2"/>
  <c r="K70" i="2" l="1"/>
  <c r="D107" i="2"/>
  <c r="E71" i="2"/>
  <c r="G71" i="2" s="1"/>
  <c r="I71" i="2" s="1"/>
  <c r="C72" i="2" s="1"/>
  <c r="B108" i="2"/>
  <c r="E72" i="2" l="1"/>
  <c r="G72" i="2" s="1"/>
  <c r="I72" i="2" s="1"/>
  <c r="C73" i="2" s="1"/>
  <c r="D108" i="2"/>
  <c r="K71" i="2"/>
  <c r="B109" i="2"/>
  <c r="K72" i="2" l="1"/>
  <c r="E73" i="2"/>
  <c r="G73" i="2" s="1"/>
  <c r="I73" i="2" s="1"/>
  <c r="C74" i="2" s="1"/>
  <c r="D109" i="2"/>
  <c r="B110" i="2"/>
  <c r="E74" i="2" l="1"/>
  <c r="G74" i="2" s="1"/>
  <c r="I74" i="2" s="1"/>
  <c r="C75" i="2" s="1"/>
  <c r="K73" i="2"/>
  <c r="D110" i="2"/>
  <c r="B111" i="2"/>
  <c r="K74" i="2" l="1"/>
  <c r="K75" i="2" s="1"/>
  <c r="E75" i="2"/>
  <c r="G75" i="2" s="1"/>
  <c r="I75" i="2" s="1"/>
  <c r="C76" i="2" s="1"/>
  <c r="D111" i="2"/>
  <c r="B112" i="2"/>
  <c r="D112" i="2" l="1"/>
  <c r="E76" i="2"/>
  <c r="G76" i="2" s="1"/>
  <c r="I76" i="2" s="1"/>
  <c r="C77" i="2" s="1"/>
  <c r="K76" i="2"/>
  <c r="B113" i="2"/>
  <c r="E77" i="2" l="1"/>
  <c r="G77" i="2" s="1"/>
  <c r="I77" i="2" s="1"/>
  <c r="C78" i="2" s="1"/>
  <c r="D113" i="2"/>
  <c r="B114" i="2"/>
  <c r="K77" i="2" l="1"/>
  <c r="E78" i="2"/>
  <c r="G78" i="2" s="1"/>
  <c r="I78" i="2" s="1"/>
  <c r="C79" i="2" s="1"/>
  <c r="D114" i="2"/>
  <c r="B115" i="2"/>
  <c r="K78" i="2" l="1"/>
  <c r="K79" i="2" s="1"/>
  <c r="E79" i="2"/>
  <c r="G79" i="2" s="1"/>
  <c r="I79" i="2" s="1"/>
  <c r="C80" i="2" s="1"/>
  <c r="D115" i="2"/>
  <c r="B116" i="2"/>
  <c r="D116" i="2" l="1"/>
  <c r="E80" i="2"/>
  <c r="G80" i="2" s="1"/>
  <c r="I80" i="2" s="1"/>
  <c r="C81" i="2" s="1"/>
  <c r="B117" i="2"/>
  <c r="E81" i="2" l="1"/>
  <c r="G81" i="2" s="1"/>
  <c r="I81" i="2" s="1"/>
  <c r="C82" i="2" s="1"/>
  <c r="D117" i="2"/>
  <c r="K80" i="2"/>
  <c r="K81" i="2" s="1"/>
  <c r="B118" i="2"/>
  <c r="E82" i="2" l="1"/>
  <c r="G82" i="2" s="1"/>
  <c r="I82" i="2" s="1"/>
  <c r="C83" i="2" s="1"/>
  <c r="D118" i="2"/>
  <c r="B119" i="2"/>
  <c r="K82" i="2" l="1"/>
  <c r="E83" i="2"/>
  <c r="G83" i="2" s="1"/>
  <c r="I83" i="2" s="1"/>
  <c r="C84" i="2" s="1"/>
  <c r="D119" i="2"/>
  <c r="B120" i="2"/>
  <c r="E84" i="2" l="1"/>
  <c r="G84" i="2" s="1"/>
  <c r="I84" i="2" s="1"/>
  <c r="C85" i="2" s="1"/>
  <c r="D120" i="2"/>
  <c r="K83" i="2"/>
  <c r="K84" i="2" s="1"/>
  <c r="B121" i="2"/>
  <c r="E85" i="2" l="1"/>
  <c r="G85" i="2" s="1"/>
  <c r="I85" i="2" s="1"/>
  <c r="C86" i="2" s="1"/>
  <c r="D121" i="2"/>
  <c r="B122" i="2"/>
  <c r="E86" i="2" l="1"/>
  <c r="G86" i="2" s="1"/>
  <c r="I86" i="2" s="1"/>
  <c r="C87" i="2" s="1"/>
  <c r="D122" i="2"/>
  <c r="K85" i="2"/>
  <c r="K86" i="2" s="1"/>
  <c r="B123" i="2"/>
  <c r="E87" i="2" l="1"/>
  <c r="G87" i="2" s="1"/>
  <c r="I87" i="2" s="1"/>
  <c r="C88" i="2" s="1"/>
  <c r="D123" i="2"/>
  <c r="K87" i="2"/>
  <c r="B124" i="2"/>
  <c r="D124" i="2" l="1"/>
  <c r="E88" i="2"/>
  <c r="G88" i="2" s="1"/>
  <c r="I88" i="2" s="1"/>
  <c r="C89" i="2" s="1"/>
  <c r="B125" i="2"/>
  <c r="D125" i="2" l="1"/>
  <c r="E89" i="2"/>
  <c r="G89" i="2" s="1"/>
  <c r="I89" i="2" s="1"/>
  <c r="C90" i="2" s="1"/>
  <c r="K88" i="2"/>
  <c r="B126" i="2"/>
  <c r="E90" i="2" l="1"/>
  <c r="G90" i="2" s="1"/>
  <c r="I90" i="2" s="1"/>
  <c r="C91" i="2" s="1"/>
  <c r="D126" i="2"/>
  <c r="K89" i="2"/>
  <c r="K90" i="2" s="1"/>
  <c r="B127" i="2"/>
  <c r="E91" i="2" l="1"/>
  <c r="G91" i="2" s="1"/>
  <c r="I91" i="2" s="1"/>
  <c r="C92" i="2" s="1"/>
  <c r="D127" i="2"/>
  <c r="B128" i="2"/>
  <c r="E92" i="2" l="1"/>
  <c r="G92" i="2" s="1"/>
  <c r="I92" i="2" s="1"/>
  <c r="C93" i="2" s="1"/>
  <c r="K91" i="2"/>
  <c r="K92" i="2" s="1"/>
  <c r="D128" i="2"/>
  <c r="B129" i="2"/>
  <c r="D129" i="2" l="1"/>
  <c r="E93" i="2"/>
  <c r="G93" i="2" s="1"/>
  <c r="I93" i="2" s="1"/>
  <c r="C94" i="2" s="1"/>
  <c r="B130" i="2"/>
  <c r="E94" i="2" l="1"/>
  <c r="G94" i="2" s="1"/>
  <c r="I94" i="2" s="1"/>
  <c r="C95" i="2" s="1"/>
  <c r="D130" i="2"/>
  <c r="K93" i="2"/>
  <c r="K94" i="2" s="1"/>
  <c r="B131" i="2"/>
  <c r="E95" i="2" l="1"/>
  <c r="G95" i="2" s="1"/>
  <c r="I95" i="2" s="1"/>
  <c r="C96" i="2" s="1"/>
  <c r="D131" i="2"/>
  <c r="B132" i="2"/>
  <c r="K95" i="2" l="1"/>
  <c r="E96" i="2"/>
  <c r="G96" i="2" s="1"/>
  <c r="I96" i="2" s="1"/>
  <c r="C97" i="2" s="1"/>
  <c r="D132" i="2"/>
  <c r="K96" i="2"/>
  <c r="B133" i="2"/>
  <c r="E97" i="2" l="1"/>
  <c r="G97" i="2" s="1"/>
  <c r="I97" i="2" s="1"/>
  <c r="C98" i="2" s="1"/>
  <c r="D133" i="2"/>
  <c r="B134" i="2"/>
  <c r="E98" i="2" l="1"/>
  <c r="G98" i="2" s="1"/>
  <c r="I98" i="2" s="1"/>
  <c r="C99" i="2" s="1"/>
  <c r="D134" i="2"/>
  <c r="K97" i="2"/>
  <c r="B135" i="2"/>
  <c r="K98" i="2" l="1"/>
  <c r="K99" i="2" s="1"/>
  <c r="E99" i="2"/>
  <c r="G99" i="2" s="1"/>
  <c r="I99" i="2" s="1"/>
  <c r="C100" i="2" s="1"/>
  <c r="D135" i="2"/>
  <c r="B136" i="2"/>
  <c r="E100" i="2" l="1"/>
  <c r="G100" i="2" s="1"/>
  <c r="I100" i="2" s="1"/>
  <c r="C101" i="2" s="1"/>
  <c r="D136" i="2"/>
  <c r="B137" i="2"/>
  <c r="E101" i="2" l="1"/>
  <c r="G101" i="2" s="1"/>
  <c r="I101" i="2" s="1"/>
  <c r="C102" i="2" s="1"/>
  <c r="K100" i="2"/>
  <c r="D137" i="2"/>
  <c r="B138" i="2"/>
  <c r="E102" i="2" l="1"/>
  <c r="G102" i="2" s="1"/>
  <c r="I102" i="2" s="1"/>
  <c r="C103" i="2" s="1"/>
  <c r="K101" i="2"/>
  <c r="D138" i="2"/>
  <c r="B139" i="2"/>
  <c r="K102" i="2" l="1"/>
  <c r="K103" i="2" s="1"/>
  <c r="E103" i="2"/>
  <c r="G103" i="2" s="1"/>
  <c r="I103" i="2" s="1"/>
  <c r="C104" i="2" s="1"/>
  <c r="D139" i="2"/>
  <c r="B140" i="2"/>
  <c r="E104" i="2" l="1"/>
  <c r="G104" i="2" s="1"/>
  <c r="I104" i="2" s="1"/>
  <c r="C105" i="2" s="1"/>
  <c r="D140" i="2"/>
  <c r="B141" i="2"/>
  <c r="K104" i="2" l="1"/>
  <c r="E105" i="2"/>
  <c r="G105" i="2" s="1"/>
  <c r="I105" i="2" s="1"/>
  <c r="C106" i="2" s="1"/>
  <c r="D141" i="2"/>
  <c r="B142" i="2"/>
  <c r="E106" i="2" l="1"/>
  <c r="G106" i="2" s="1"/>
  <c r="I106" i="2" s="1"/>
  <c r="C107" i="2" s="1"/>
  <c r="D142" i="2"/>
  <c r="K105" i="2"/>
  <c r="K106" i="2" s="1"/>
  <c r="B143" i="2"/>
  <c r="E107" i="2" l="1"/>
  <c r="G107" i="2" s="1"/>
  <c r="I107" i="2" s="1"/>
  <c r="C108" i="2" s="1"/>
  <c r="D143" i="2"/>
  <c r="B144" i="2"/>
  <c r="K107" i="2" l="1"/>
  <c r="E108" i="2"/>
  <c r="G108" i="2" s="1"/>
  <c r="I108" i="2"/>
  <c r="C109" i="2" s="1"/>
  <c r="D144" i="2"/>
  <c r="K108" i="2"/>
  <c r="B145" i="2"/>
  <c r="E109" i="2" l="1"/>
  <c r="G109" i="2" s="1"/>
  <c r="I109" i="2" s="1"/>
  <c r="C110" i="2" s="1"/>
  <c r="D145" i="2"/>
  <c r="B146" i="2"/>
  <c r="K109" i="2" l="1"/>
  <c r="K110" i="2" s="1"/>
  <c r="E110" i="2"/>
  <c r="G110" i="2" s="1"/>
  <c r="I110" i="2" s="1"/>
  <c r="C111" i="2" s="1"/>
  <c r="D146" i="2"/>
  <c r="B147" i="2"/>
  <c r="E111" i="2" l="1"/>
  <c r="G111" i="2" s="1"/>
  <c r="I111" i="2" s="1"/>
  <c r="C112" i="2" s="1"/>
  <c r="D147" i="2"/>
  <c r="K111" i="2"/>
  <c r="B148" i="2"/>
  <c r="E112" i="2" l="1"/>
  <c r="G112" i="2" s="1"/>
  <c r="I112" i="2" s="1"/>
  <c r="C113" i="2" s="1"/>
  <c r="D148" i="2"/>
  <c r="K112" i="2"/>
  <c r="B149" i="2"/>
  <c r="E113" i="2" l="1"/>
  <c r="G113" i="2" s="1"/>
  <c r="I113" i="2" s="1"/>
  <c r="C114" i="2" s="1"/>
  <c r="D149" i="2"/>
  <c r="K113" i="2"/>
  <c r="B150" i="2"/>
  <c r="E114" i="2" l="1"/>
  <c r="G114" i="2" s="1"/>
  <c r="I114" i="2" s="1"/>
  <c r="C115" i="2" s="1"/>
  <c r="D150" i="2"/>
  <c r="K114" i="2"/>
  <c r="B151" i="2"/>
  <c r="E115" i="2" l="1"/>
  <c r="G115" i="2" s="1"/>
  <c r="I115" i="2" s="1"/>
  <c r="C116" i="2" s="1"/>
  <c r="D151" i="2"/>
  <c r="B152" i="2"/>
  <c r="K115" i="2" l="1"/>
  <c r="E116" i="2"/>
  <c r="G116" i="2" s="1"/>
  <c r="I116" i="2" s="1"/>
  <c r="C117" i="2" s="1"/>
  <c r="D152" i="2"/>
  <c r="K116" i="2"/>
  <c r="B153" i="2"/>
  <c r="E117" i="2" l="1"/>
  <c r="G117" i="2" s="1"/>
  <c r="I117" i="2" s="1"/>
  <c r="C118" i="2" s="1"/>
  <c r="D153" i="2"/>
  <c r="B154" i="2"/>
  <c r="E118" i="2" l="1"/>
  <c r="G118" i="2" s="1"/>
  <c r="I118" i="2" s="1"/>
  <c r="C119" i="2" s="1"/>
  <c r="D154" i="2"/>
  <c r="K117" i="2"/>
  <c r="K118" i="2" s="1"/>
  <c r="B155" i="2"/>
  <c r="E119" i="2" l="1"/>
  <c r="G119" i="2" s="1"/>
  <c r="I119" i="2" s="1"/>
  <c r="C120" i="2" s="1"/>
  <c r="D155" i="2"/>
  <c r="B156" i="2"/>
  <c r="K119" i="2" l="1"/>
  <c r="D156" i="2"/>
  <c r="E120" i="2"/>
  <c r="G120" i="2" s="1"/>
  <c r="I120" i="2" s="1"/>
  <c r="C121" i="2" s="1"/>
  <c r="B157" i="2"/>
  <c r="K120" i="2" l="1"/>
  <c r="E121" i="2"/>
  <c r="G121" i="2" s="1"/>
  <c r="I121" i="2" s="1"/>
  <c r="C122" i="2" s="1"/>
  <c r="D157" i="2"/>
  <c r="B158" i="2"/>
  <c r="K121" i="2" l="1"/>
  <c r="E122" i="2"/>
  <c r="G122" i="2" s="1"/>
  <c r="I122" i="2" s="1"/>
  <c r="C123" i="2" s="1"/>
  <c r="D158" i="2"/>
  <c r="B159" i="2"/>
  <c r="K122" i="2" l="1"/>
  <c r="E123" i="2"/>
  <c r="G123" i="2" s="1"/>
  <c r="I123" i="2" s="1"/>
  <c r="C124" i="2" s="1"/>
  <c r="D159" i="2"/>
  <c r="B160" i="2"/>
  <c r="K123" i="2" l="1"/>
  <c r="E124" i="2"/>
  <c r="G124" i="2" s="1"/>
  <c r="I124" i="2" s="1"/>
  <c r="C125" i="2" s="1"/>
  <c r="D160" i="2"/>
  <c r="K124" i="2"/>
  <c r="B161" i="2"/>
  <c r="D161" i="2" l="1"/>
  <c r="E125" i="2"/>
  <c r="G125" i="2" s="1"/>
  <c r="I125" i="2" s="1"/>
  <c r="C126" i="2" s="1"/>
  <c r="B162" i="2"/>
  <c r="K125" i="2" l="1"/>
  <c r="E126" i="2"/>
  <c r="G126" i="2" s="1"/>
  <c r="I126" i="2" s="1"/>
  <c r="C127" i="2" s="1"/>
  <c r="D162" i="2"/>
  <c r="B163" i="2"/>
  <c r="K126" i="2" l="1"/>
  <c r="K127" i="2" s="1"/>
  <c r="E127" i="2"/>
  <c r="G127" i="2" s="1"/>
  <c r="I127" i="2" s="1"/>
  <c r="C128" i="2" s="1"/>
  <c r="D163" i="2"/>
  <c r="B164" i="2"/>
  <c r="E128" i="2" l="1"/>
  <c r="G128" i="2" s="1"/>
  <c r="I128" i="2" s="1"/>
  <c r="C129" i="2" s="1"/>
  <c r="D164" i="2"/>
  <c r="B165" i="2"/>
  <c r="E129" i="2" l="1"/>
  <c r="G129" i="2" s="1"/>
  <c r="I129" i="2" s="1"/>
  <c r="C130" i="2" s="1"/>
  <c r="K128" i="2"/>
  <c r="K129" i="2" s="1"/>
  <c r="D165" i="2"/>
  <c r="B166" i="2"/>
  <c r="E130" i="2" l="1"/>
  <c r="G130" i="2" s="1"/>
  <c r="I130" i="2" s="1"/>
  <c r="C131" i="2" s="1"/>
  <c r="D166" i="2"/>
  <c r="B167" i="2"/>
  <c r="E131" i="2" l="1"/>
  <c r="G131" i="2" s="1"/>
  <c r="I131" i="2" s="1"/>
  <c r="C132" i="2" s="1"/>
  <c r="D167" i="2"/>
  <c r="K130" i="2"/>
  <c r="B168" i="2"/>
  <c r="K131" i="2" l="1"/>
  <c r="E132" i="2"/>
  <c r="G132" i="2" s="1"/>
  <c r="I132" i="2" s="1"/>
  <c r="C133" i="2" s="1"/>
  <c r="D168" i="2"/>
  <c r="B169" i="2"/>
  <c r="K132" i="2" l="1"/>
  <c r="E133" i="2"/>
  <c r="G133" i="2" s="1"/>
  <c r="I133" i="2" s="1"/>
  <c r="C134" i="2" s="1"/>
  <c r="D169" i="2"/>
  <c r="B170" i="2"/>
  <c r="K133" i="2" l="1"/>
  <c r="E134" i="2"/>
  <c r="G134" i="2" s="1"/>
  <c r="I134" i="2" s="1"/>
  <c r="C135" i="2" s="1"/>
  <c r="D170" i="2"/>
  <c r="K134" i="2"/>
  <c r="B171" i="2"/>
  <c r="E135" i="2" l="1"/>
  <c r="G135" i="2" s="1"/>
  <c r="I135" i="2" s="1"/>
  <c r="C136" i="2" s="1"/>
  <c r="D171" i="2"/>
  <c r="K135" i="2"/>
  <c r="B172" i="2"/>
  <c r="E136" i="2" l="1"/>
  <c r="G136" i="2" s="1"/>
  <c r="I136" i="2" s="1"/>
  <c r="C137" i="2" s="1"/>
  <c r="D172" i="2"/>
  <c r="B173" i="2"/>
  <c r="K136" i="2" l="1"/>
  <c r="K137" i="2" s="1"/>
  <c r="E137" i="2"/>
  <c r="G137" i="2" s="1"/>
  <c r="I137" i="2" s="1"/>
  <c r="C138" i="2" s="1"/>
  <c r="D173" i="2"/>
  <c r="B174" i="2"/>
  <c r="E138" i="2" l="1"/>
  <c r="G138" i="2" s="1"/>
  <c r="I138" i="2" s="1"/>
  <c r="C139" i="2" s="1"/>
  <c r="D174" i="2"/>
  <c r="B175" i="2"/>
  <c r="K138" i="2" l="1"/>
  <c r="E139" i="2"/>
  <c r="G139" i="2" s="1"/>
  <c r="I139" i="2" s="1"/>
  <c r="C140" i="2" s="1"/>
  <c r="D175" i="2"/>
  <c r="B176" i="2"/>
  <c r="K139" i="2" l="1"/>
  <c r="D176" i="2"/>
  <c r="E140" i="2"/>
  <c r="G140" i="2" s="1"/>
  <c r="I140" i="2" s="1"/>
  <c r="C141" i="2" s="1"/>
  <c r="B177" i="2"/>
  <c r="E141" i="2" l="1"/>
  <c r="G141" i="2" s="1"/>
  <c r="I141" i="2" s="1"/>
  <c r="C142" i="2" s="1"/>
  <c r="D177" i="2"/>
  <c r="K140" i="2"/>
  <c r="B178" i="2"/>
  <c r="K141" i="2" l="1"/>
  <c r="E142" i="2"/>
  <c r="G142" i="2" s="1"/>
  <c r="I142" i="2" s="1"/>
  <c r="C143" i="2" s="1"/>
  <c r="D178" i="2"/>
  <c r="B179" i="2"/>
  <c r="E143" i="2" l="1"/>
  <c r="G143" i="2" s="1"/>
  <c r="I143" i="2" s="1"/>
  <c r="C144" i="2" s="1"/>
  <c r="K142" i="2"/>
  <c r="D179" i="2"/>
  <c r="B180" i="2"/>
  <c r="E144" i="2" l="1"/>
  <c r="G144" i="2" s="1"/>
  <c r="I144" i="2" s="1"/>
  <c r="C145" i="2" s="1"/>
  <c r="K143" i="2"/>
  <c r="D180" i="2"/>
  <c r="B181" i="2"/>
  <c r="E145" i="2" l="1"/>
  <c r="G145" i="2" s="1"/>
  <c r="I145" i="2" s="1"/>
  <c r="C146" i="2" s="1"/>
  <c r="K144" i="2"/>
  <c r="K145" i="2" s="1"/>
  <c r="D181" i="2"/>
  <c r="B182" i="2"/>
  <c r="E146" i="2" l="1"/>
  <c r="G146" i="2" s="1"/>
  <c r="I146" i="2" s="1"/>
  <c r="C147" i="2" s="1"/>
  <c r="K146" i="2"/>
  <c r="D182" i="2"/>
  <c r="B183" i="2"/>
  <c r="E147" i="2" l="1"/>
  <c r="G147" i="2" s="1"/>
  <c r="I147" i="2" s="1"/>
  <c r="C148" i="2" s="1"/>
  <c r="D183" i="2"/>
  <c r="B184" i="2"/>
  <c r="E148" i="2" l="1"/>
  <c r="G148" i="2" s="1"/>
  <c r="I148" i="2"/>
  <c r="C149" i="2" s="1"/>
  <c r="K147" i="2"/>
  <c r="D184" i="2"/>
  <c r="B185" i="2"/>
  <c r="K148" i="2" l="1"/>
  <c r="E149" i="2"/>
  <c r="G149" i="2" s="1"/>
  <c r="I149" i="2" s="1"/>
  <c r="C150" i="2" s="1"/>
  <c r="D185" i="2"/>
  <c r="B186" i="2"/>
  <c r="E150" i="2" l="1"/>
  <c r="G150" i="2" s="1"/>
  <c r="I150" i="2"/>
  <c r="C151" i="2" s="1"/>
  <c r="K149" i="2"/>
  <c r="D186" i="2"/>
  <c r="B187" i="2"/>
  <c r="K150" i="2" l="1"/>
  <c r="E151" i="2"/>
  <c r="G151" i="2" s="1"/>
  <c r="I151" i="2" s="1"/>
  <c r="C152" i="2" s="1"/>
  <c r="D187" i="2"/>
  <c r="B188" i="2"/>
  <c r="E152" i="2" l="1"/>
  <c r="G152" i="2" s="1"/>
  <c r="I152" i="2" s="1"/>
  <c r="C153" i="2" s="1"/>
  <c r="K151" i="2"/>
  <c r="K152" i="2" s="1"/>
  <c r="D188" i="2"/>
  <c r="B189" i="2"/>
  <c r="E153" i="2" l="1"/>
  <c r="G153" i="2" s="1"/>
  <c r="I153" i="2" s="1"/>
  <c r="C154" i="2" s="1"/>
  <c r="D189" i="2"/>
  <c r="B190" i="2"/>
  <c r="E154" i="2" l="1"/>
  <c r="G154" i="2" s="1"/>
  <c r="I154" i="2"/>
  <c r="C155" i="2" s="1"/>
  <c r="K153" i="2"/>
  <c r="D190" i="2"/>
  <c r="B191" i="2"/>
  <c r="K154" i="2" l="1"/>
  <c r="E155" i="2"/>
  <c r="G155" i="2" s="1"/>
  <c r="I155" i="2" s="1"/>
  <c r="C156" i="2" s="1"/>
  <c r="D191" i="2"/>
  <c r="B192" i="2"/>
  <c r="K155" i="2" l="1"/>
  <c r="E156" i="2"/>
  <c r="G156" i="2" s="1"/>
  <c r="I156" i="2" s="1"/>
  <c r="C157" i="2" s="1"/>
  <c r="D192" i="2"/>
  <c r="B193" i="2"/>
  <c r="E157" i="2" l="1"/>
  <c r="G157" i="2" s="1"/>
  <c r="I157" i="2" s="1"/>
  <c r="C158" i="2" s="1"/>
  <c r="K156" i="2"/>
  <c r="D193" i="2"/>
  <c r="B194" i="2"/>
  <c r="E158" i="2" l="1"/>
  <c r="G158" i="2" s="1"/>
  <c r="I158" i="2"/>
  <c r="C159" i="2" s="1"/>
  <c r="K157" i="2"/>
  <c r="D194" i="2"/>
  <c r="B195" i="2"/>
  <c r="K158" i="2" l="1"/>
  <c r="E159" i="2"/>
  <c r="G159" i="2" s="1"/>
  <c r="I159" i="2" s="1"/>
  <c r="C160" i="2" s="1"/>
  <c r="D195" i="2"/>
  <c r="B196" i="2"/>
  <c r="E160" i="2" l="1"/>
  <c r="G160" i="2" s="1"/>
  <c r="I160" i="2" s="1"/>
  <c r="C161" i="2" s="1"/>
  <c r="K159" i="2"/>
  <c r="K160" i="2" s="1"/>
  <c r="D196" i="2"/>
  <c r="B197" i="2"/>
  <c r="E161" i="2" l="1"/>
  <c r="G161" i="2" s="1"/>
  <c r="I161" i="2" s="1"/>
  <c r="C162" i="2" s="1"/>
  <c r="K161" i="2"/>
  <c r="D197" i="2"/>
  <c r="B198" i="2"/>
  <c r="E162" i="2" l="1"/>
  <c r="G162" i="2" s="1"/>
  <c r="I162" i="2" s="1"/>
  <c r="C163" i="2" s="1"/>
  <c r="D198" i="2"/>
  <c r="B199" i="2"/>
  <c r="K162" i="2" l="1"/>
  <c r="E163" i="2"/>
  <c r="G163" i="2" s="1"/>
  <c r="I163" i="2" s="1"/>
  <c r="C164" i="2" s="1"/>
  <c r="D199" i="2"/>
  <c r="B200" i="2"/>
  <c r="E164" i="2" l="1"/>
  <c r="G164" i="2" s="1"/>
  <c r="I164" i="2" s="1"/>
  <c r="C165" i="2" s="1"/>
  <c r="K163" i="2"/>
  <c r="K164" i="2" s="1"/>
  <c r="D200" i="2"/>
  <c r="B201" i="2"/>
  <c r="E165" i="2" l="1"/>
  <c r="G165" i="2" s="1"/>
  <c r="I165" i="2" s="1"/>
  <c r="C166" i="2" s="1"/>
  <c r="K165" i="2"/>
  <c r="D201" i="2"/>
  <c r="B202" i="2"/>
  <c r="E166" i="2" l="1"/>
  <c r="G166" i="2" s="1"/>
  <c r="I166" i="2" s="1"/>
  <c r="C167" i="2" s="1"/>
  <c r="K166" i="2"/>
  <c r="D202" i="2"/>
  <c r="B203" i="2"/>
  <c r="E167" i="2" l="1"/>
  <c r="G167" i="2" s="1"/>
  <c r="I167" i="2" s="1"/>
  <c r="C168" i="2" s="1"/>
  <c r="D203" i="2"/>
  <c r="B204" i="2"/>
  <c r="E168" i="2" l="1"/>
  <c r="G168" i="2" s="1"/>
  <c r="I168" i="2" s="1"/>
  <c r="C169" i="2" s="1"/>
  <c r="K167" i="2"/>
  <c r="D204" i="2"/>
  <c r="B205" i="2"/>
  <c r="K168" i="2" l="1"/>
  <c r="E169" i="2"/>
  <c r="G169" i="2" s="1"/>
  <c r="I169" i="2" s="1"/>
  <c r="C170" i="2" s="1"/>
  <c r="D205" i="2"/>
  <c r="B206" i="2"/>
  <c r="E170" i="2" l="1"/>
  <c r="G170" i="2" s="1"/>
  <c r="I170" i="2" s="1"/>
  <c r="C171" i="2" s="1"/>
  <c r="K169" i="2"/>
  <c r="D206" i="2"/>
  <c r="B207" i="2"/>
  <c r="E171" i="2" l="1"/>
  <c r="G171" i="2" s="1"/>
  <c r="I171" i="2" s="1"/>
  <c r="C172" i="2" s="1"/>
  <c r="K170" i="2"/>
  <c r="K171" i="2" s="1"/>
  <c r="D207" i="2"/>
  <c r="B208" i="2"/>
  <c r="E172" i="2" l="1"/>
  <c r="G172" i="2" s="1"/>
  <c r="I172" i="2" s="1"/>
  <c r="C173" i="2" s="1"/>
  <c r="D208" i="2"/>
  <c r="B209" i="2"/>
  <c r="K172" i="2" l="1"/>
  <c r="E173" i="2"/>
  <c r="G173" i="2" s="1"/>
  <c r="I173" i="2" s="1"/>
  <c r="C174" i="2" s="1"/>
  <c r="D209" i="2"/>
  <c r="B210" i="2"/>
  <c r="E174" i="2" l="1"/>
  <c r="G174" i="2" s="1"/>
  <c r="I174" i="2" s="1"/>
  <c r="C175" i="2" s="1"/>
  <c r="K173" i="2"/>
  <c r="D210" i="2"/>
  <c r="B211" i="2"/>
  <c r="K174" i="2" l="1"/>
  <c r="E175" i="2"/>
  <c r="G175" i="2" s="1"/>
  <c r="I175" i="2" s="1"/>
  <c r="C176" i="2" s="1"/>
  <c r="D211" i="2"/>
  <c r="B212" i="2"/>
  <c r="K175" i="2" l="1"/>
  <c r="E176" i="2"/>
  <c r="G176" i="2" s="1"/>
  <c r="I176" i="2" s="1"/>
  <c r="C177" i="2" s="1"/>
  <c r="D212" i="2"/>
  <c r="B213" i="2"/>
  <c r="K176" i="2" l="1"/>
  <c r="K177" i="2" s="1"/>
  <c r="E177" i="2"/>
  <c r="G177" i="2" s="1"/>
  <c r="I177" i="2" s="1"/>
  <c r="C178" i="2" s="1"/>
  <c r="D213" i="2"/>
  <c r="B214" i="2"/>
  <c r="E178" i="2" l="1"/>
  <c r="G178" i="2" s="1"/>
  <c r="I178" i="2" s="1"/>
  <c r="C179" i="2" s="1"/>
  <c r="K178" i="2"/>
  <c r="D214" i="2"/>
  <c r="B215" i="2"/>
  <c r="E179" i="2" l="1"/>
  <c r="G179" i="2" s="1"/>
  <c r="I179" i="2" s="1"/>
  <c r="C180" i="2" s="1"/>
  <c r="D215" i="2"/>
  <c r="B216" i="2"/>
  <c r="E180" i="2" l="1"/>
  <c r="G180" i="2" s="1"/>
  <c r="I180" i="2" s="1"/>
  <c r="C181" i="2" s="1"/>
  <c r="K179" i="2"/>
  <c r="K180" i="2" s="1"/>
  <c r="D216" i="2"/>
  <c r="B217" i="2"/>
  <c r="E181" i="2" l="1"/>
  <c r="G181" i="2" s="1"/>
  <c r="I181" i="2" s="1"/>
  <c r="C182" i="2" s="1"/>
  <c r="K181" i="2"/>
  <c r="D217" i="2"/>
  <c r="B218" i="2"/>
  <c r="E182" i="2" l="1"/>
  <c r="G182" i="2" s="1"/>
  <c r="I182" i="2" s="1"/>
  <c r="C183" i="2" s="1"/>
  <c r="D218" i="2"/>
  <c r="B219" i="2"/>
  <c r="E183" i="2" l="1"/>
  <c r="G183" i="2" s="1"/>
  <c r="I183" i="2" s="1"/>
  <c r="C184" i="2" s="1"/>
  <c r="K182" i="2"/>
  <c r="D219" i="2"/>
  <c r="B220" i="2"/>
  <c r="E184" i="2" l="1"/>
  <c r="G184" i="2" s="1"/>
  <c r="I184" i="2" s="1"/>
  <c r="C185" i="2" s="1"/>
  <c r="K183" i="2"/>
  <c r="D220" i="2"/>
  <c r="B221" i="2"/>
  <c r="E185" i="2" l="1"/>
  <c r="G185" i="2" s="1"/>
  <c r="I185" i="2" s="1"/>
  <c r="C186" i="2" s="1"/>
  <c r="K184" i="2"/>
  <c r="K185" i="2" s="1"/>
  <c r="D221" i="2"/>
  <c r="B222" i="2"/>
  <c r="E186" i="2" l="1"/>
  <c r="G186" i="2" s="1"/>
  <c r="I186" i="2" s="1"/>
  <c r="C187" i="2" s="1"/>
  <c r="D222" i="2"/>
  <c r="B223" i="2"/>
  <c r="K186" i="2" l="1"/>
  <c r="K187" i="2" s="1"/>
  <c r="E187" i="2"/>
  <c r="G187" i="2" s="1"/>
  <c r="I187" i="2" s="1"/>
  <c r="C188" i="2" s="1"/>
  <c r="D223" i="2"/>
  <c r="B224" i="2"/>
  <c r="E188" i="2" l="1"/>
  <c r="G188" i="2" s="1"/>
  <c r="I188" i="2" s="1"/>
  <c r="C189" i="2" s="1"/>
  <c r="D224" i="2"/>
  <c r="B225" i="2"/>
  <c r="K188" i="2" l="1"/>
  <c r="E189" i="2"/>
  <c r="G189" i="2" s="1"/>
  <c r="I189" i="2" s="1"/>
  <c r="C190" i="2" s="1"/>
  <c r="D225" i="2"/>
  <c r="B226" i="2"/>
  <c r="E190" i="2" l="1"/>
  <c r="G190" i="2" s="1"/>
  <c r="I190" i="2" s="1"/>
  <c r="C191" i="2" s="1"/>
  <c r="K189" i="2"/>
  <c r="D226" i="2"/>
  <c r="B227" i="2"/>
  <c r="E191" i="2" l="1"/>
  <c r="G191" i="2" s="1"/>
  <c r="I191" i="2" s="1"/>
  <c r="C192" i="2" s="1"/>
  <c r="K190" i="2"/>
  <c r="D227" i="2"/>
  <c r="B228" i="2"/>
  <c r="K191" i="2" l="1"/>
  <c r="E192" i="2"/>
  <c r="G192" i="2" s="1"/>
  <c r="I192" i="2" s="1"/>
  <c r="C193" i="2" s="1"/>
  <c r="D228" i="2"/>
  <c r="B229" i="2"/>
  <c r="E193" i="2" l="1"/>
  <c r="G193" i="2" s="1"/>
  <c r="I193" i="2" s="1"/>
  <c r="C194" i="2" s="1"/>
  <c r="K192" i="2"/>
  <c r="K193" i="2" s="1"/>
  <c r="D229" i="2"/>
  <c r="B230" i="2"/>
  <c r="E194" i="2" l="1"/>
  <c r="G194" i="2" s="1"/>
  <c r="I194" i="2" s="1"/>
  <c r="C195" i="2" s="1"/>
  <c r="D230" i="2"/>
  <c r="B231" i="2"/>
  <c r="K194" i="2" l="1"/>
  <c r="E195" i="2"/>
  <c r="G195" i="2" s="1"/>
  <c r="I195" i="2" s="1"/>
  <c r="C196" i="2" s="1"/>
  <c r="D231" i="2"/>
  <c r="B232" i="2"/>
  <c r="E196" i="2" l="1"/>
  <c r="G196" i="2" s="1"/>
  <c r="I196" i="2" s="1"/>
  <c r="C197" i="2" s="1"/>
  <c r="K195" i="2"/>
  <c r="K196" i="2" s="1"/>
  <c r="D232" i="2"/>
  <c r="B233" i="2"/>
  <c r="E197" i="2" l="1"/>
  <c r="G197" i="2" s="1"/>
  <c r="I197" i="2" s="1"/>
  <c r="C198" i="2" s="1"/>
  <c r="K197" i="2"/>
  <c r="D233" i="2"/>
  <c r="B234" i="2"/>
  <c r="E198" i="2" l="1"/>
  <c r="G198" i="2" s="1"/>
  <c r="I198" i="2" s="1"/>
  <c r="C199" i="2" s="1"/>
  <c r="K198" i="2"/>
  <c r="D234" i="2"/>
  <c r="B235" i="2"/>
  <c r="E199" i="2" l="1"/>
  <c r="G199" i="2" s="1"/>
  <c r="I199" i="2" s="1"/>
  <c r="C200" i="2" s="1"/>
  <c r="D235" i="2"/>
  <c r="B236" i="2"/>
  <c r="K199" i="2" l="1"/>
  <c r="E200" i="2"/>
  <c r="G200" i="2" s="1"/>
  <c r="I200" i="2" s="1"/>
  <c r="C201" i="2" s="1"/>
  <c r="D236" i="2"/>
  <c r="B237" i="2"/>
  <c r="E201" i="2" l="1"/>
  <c r="G201" i="2" s="1"/>
  <c r="I201" i="2" s="1"/>
  <c r="C202" i="2" s="1"/>
  <c r="K200" i="2"/>
  <c r="K201" i="2" s="1"/>
  <c r="D237" i="2"/>
  <c r="B238" i="2"/>
  <c r="E202" i="2" l="1"/>
  <c r="G202" i="2" s="1"/>
  <c r="I202" i="2" s="1"/>
  <c r="C203" i="2" s="1"/>
  <c r="K202" i="2"/>
  <c r="D238" i="2"/>
  <c r="B239" i="2"/>
  <c r="E203" i="2" l="1"/>
  <c r="G203" i="2" s="1"/>
  <c r="I203" i="2" s="1"/>
  <c r="C204" i="2" s="1"/>
  <c r="K203" i="2"/>
  <c r="D239" i="2"/>
  <c r="B240" i="2"/>
  <c r="E204" i="2" l="1"/>
  <c r="G204" i="2" s="1"/>
  <c r="I204" i="2" s="1"/>
  <c r="C205" i="2" s="1"/>
  <c r="K204" i="2"/>
  <c r="D240" i="2"/>
  <c r="B241" i="2"/>
  <c r="E205" i="2" l="1"/>
  <c r="G205" i="2" s="1"/>
  <c r="I205" i="2" s="1"/>
  <c r="C206" i="2" s="1"/>
  <c r="D241" i="2"/>
  <c r="B242" i="2"/>
  <c r="K205" i="2" l="1"/>
  <c r="E206" i="2"/>
  <c r="G206" i="2" s="1"/>
  <c r="I206" i="2" s="1"/>
  <c r="C207" i="2" s="1"/>
  <c r="K206" i="2"/>
  <c r="D242" i="2"/>
  <c r="B243" i="2"/>
  <c r="E207" i="2" l="1"/>
  <c r="G207" i="2" s="1"/>
  <c r="I207" i="2" s="1"/>
  <c r="C208" i="2" s="1"/>
  <c r="D243" i="2"/>
  <c r="B244" i="2"/>
  <c r="K207" i="2" l="1"/>
  <c r="K208" i="2" s="1"/>
  <c r="E208" i="2"/>
  <c r="G208" i="2" s="1"/>
  <c r="I208" i="2" s="1"/>
  <c r="C209" i="2" s="1"/>
  <c r="D244" i="2"/>
  <c r="B245" i="2"/>
  <c r="E209" i="2" l="1"/>
  <c r="G209" i="2" s="1"/>
  <c r="I209" i="2" s="1"/>
  <c r="C210" i="2" s="1"/>
  <c r="D245" i="2"/>
  <c r="B246" i="2"/>
  <c r="K209" i="2" l="1"/>
  <c r="E210" i="2"/>
  <c r="G210" i="2" s="1"/>
  <c r="I210" i="2" s="1"/>
  <c r="C211" i="2" s="1"/>
  <c r="D246" i="2"/>
  <c r="B247" i="2"/>
  <c r="E211" i="2" l="1"/>
  <c r="G211" i="2" s="1"/>
  <c r="I211" i="2" s="1"/>
  <c r="C212" i="2" s="1"/>
  <c r="K210" i="2"/>
  <c r="D247" i="2"/>
  <c r="B248" i="2"/>
  <c r="K211" i="2" l="1"/>
  <c r="E212" i="2"/>
  <c r="G212" i="2" s="1"/>
  <c r="I212" i="2" s="1"/>
  <c r="C213" i="2" s="1"/>
  <c r="D248" i="2"/>
  <c r="B249" i="2"/>
  <c r="E213" i="2" l="1"/>
  <c r="G213" i="2" s="1"/>
  <c r="I213" i="2" s="1"/>
  <c r="C214" i="2" s="1"/>
  <c r="K212" i="2"/>
  <c r="D249" i="2"/>
  <c r="B250" i="2"/>
  <c r="K213" i="2" l="1"/>
  <c r="E214" i="2"/>
  <c r="G214" i="2" s="1"/>
  <c r="I214" i="2" s="1"/>
  <c r="C215" i="2" s="1"/>
  <c r="D250" i="2"/>
  <c r="B251" i="2"/>
  <c r="K214" i="2" l="1"/>
  <c r="K215" i="2" s="1"/>
  <c r="E215" i="2"/>
  <c r="G215" i="2" s="1"/>
  <c r="I215" i="2" s="1"/>
  <c r="C216" i="2" s="1"/>
  <c r="D251" i="2"/>
  <c r="B252" i="2"/>
  <c r="E216" i="2" l="1"/>
  <c r="G216" i="2" s="1"/>
  <c r="I216" i="2" s="1"/>
  <c r="C217" i="2" s="1"/>
  <c r="D252" i="2"/>
  <c r="B253" i="2"/>
  <c r="K216" i="2" l="1"/>
  <c r="E217" i="2"/>
  <c r="G217" i="2" s="1"/>
  <c r="I217" i="2" s="1"/>
  <c r="C218" i="2" s="1"/>
  <c r="D253" i="2"/>
  <c r="B254" i="2"/>
  <c r="K217" i="2" l="1"/>
  <c r="E218" i="2"/>
  <c r="G218" i="2" s="1"/>
  <c r="I218" i="2" s="1"/>
  <c r="C219" i="2" s="1"/>
  <c r="D254" i="2"/>
  <c r="B255" i="2"/>
  <c r="E219" i="2" l="1"/>
  <c r="G219" i="2" s="1"/>
  <c r="I219" i="2" s="1"/>
  <c r="C220" i="2" s="1"/>
  <c r="K218" i="2"/>
  <c r="K219" i="2" s="1"/>
  <c r="D255" i="2"/>
  <c r="B256" i="2"/>
  <c r="E220" i="2" l="1"/>
  <c r="G220" i="2" s="1"/>
  <c r="I220" i="2" s="1"/>
  <c r="C221" i="2" s="1"/>
  <c r="K220" i="2"/>
  <c r="D256" i="2"/>
  <c r="B257" i="2"/>
  <c r="E221" i="2" l="1"/>
  <c r="G221" i="2" s="1"/>
  <c r="I221" i="2" s="1"/>
  <c r="C222" i="2" s="1"/>
  <c r="D257" i="2"/>
  <c r="B258" i="2"/>
  <c r="E222" i="2" l="1"/>
  <c r="G222" i="2" s="1"/>
  <c r="I222" i="2" s="1"/>
  <c r="C223" i="2" s="1"/>
  <c r="K221" i="2"/>
  <c r="D258" i="2"/>
  <c r="B259" i="2"/>
  <c r="K222" i="2" l="1"/>
  <c r="E223" i="2"/>
  <c r="G223" i="2" s="1"/>
  <c r="I223" i="2" s="1"/>
  <c r="C224" i="2" s="1"/>
  <c r="D259" i="2"/>
  <c r="B260" i="2"/>
  <c r="K223" i="2" l="1"/>
  <c r="E224" i="2"/>
  <c r="G224" i="2" s="1"/>
  <c r="I224" i="2" s="1"/>
  <c r="C225" i="2" s="1"/>
  <c r="D260" i="2"/>
  <c r="B261" i="2"/>
  <c r="E225" i="2" l="1"/>
  <c r="G225" i="2" s="1"/>
  <c r="I225" i="2" s="1"/>
  <c r="C226" i="2" s="1"/>
  <c r="K224" i="2"/>
  <c r="K225" i="2" s="1"/>
  <c r="D261" i="2"/>
  <c r="B262" i="2"/>
  <c r="E226" i="2" l="1"/>
  <c r="G226" i="2" s="1"/>
  <c r="I226" i="2" s="1"/>
  <c r="C227" i="2" s="1"/>
  <c r="D262" i="2"/>
  <c r="B263" i="2"/>
  <c r="E227" i="2" l="1"/>
  <c r="G227" i="2" s="1"/>
  <c r="I227" i="2" s="1"/>
  <c r="C228" i="2" s="1"/>
  <c r="K226" i="2"/>
  <c r="K227" i="2" s="1"/>
  <c r="D263" i="2"/>
  <c r="B264" i="2"/>
  <c r="E228" i="2" l="1"/>
  <c r="G228" i="2" s="1"/>
  <c r="I228" i="2" s="1"/>
  <c r="C229" i="2" s="1"/>
  <c r="D264" i="2"/>
  <c r="B265" i="2"/>
  <c r="E229" i="2" l="1"/>
  <c r="G229" i="2" s="1"/>
  <c r="I229" i="2" s="1"/>
  <c r="C230" i="2" s="1"/>
  <c r="K228" i="2"/>
  <c r="K229" i="2" s="1"/>
  <c r="D265" i="2"/>
  <c r="B266" i="2"/>
  <c r="E230" i="2" l="1"/>
  <c r="G230" i="2" s="1"/>
  <c r="I230" i="2" s="1"/>
  <c r="C231" i="2" s="1"/>
  <c r="D266" i="2"/>
  <c r="B267" i="2"/>
  <c r="K230" i="2" l="1"/>
  <c r="E231" i="2"/>
  <c r="G231" i="2" s="1"/>
  <c r="I231" i="2" s="1"/>
  <c r="C232" i="2" s="1"/>
  <c r="D267" i="2"/>
  <c r="B268" i="2"/>
  <c r="E232" i="2" l="1"/>
  <c r="G232" i="2" s="1"/>
  <c r="I232" i="2" s="1"/>
  <c r="C233" i="2" s="1"/>
  <c r="K231" i="2"/>
  <c r="D268" i="2"/>
  <c r="B269" i="2"/>
  <c r="E233" i="2" l="1"/>
  <c r="G233" i="2" s="1"/>
  <c r="I233" i="2" s="1"/>
  <c r="C234" i="2" s="1"/>
  <c r="K232" i="2"/>
  <c r="D269" i="2"/>
  <c r="B270" i="2"/>
  <c r="K233" i="2" l="1"/>
  <c r="E234" i="2"/>
  <c r="G234" i="2" s="1"/>
  <c r="I234" i="2" s="1"/>
  <c r="C235" i="2" s="1"/>
  <c r="D270" i="2"/>
  <c r="B271" i="2"/>
  <c r="E235" i="2" l="1"/>
  <c r="G235" i="2" s="1"/>
  <c r="I235" i="2" s="1"/>
  <c r="C236" i="2" s="1"/>
  <c r="K234" i="2"/>
  <c r="K235" i="2" s="1"/>
  <c r="D271" i="2"/>
  <c r="B272" i="2"/>
  <c r="E236" i="2" l="1"/>
  <c r="G236" i="2" s="1"/>
  <c r="I236" i="2" s="1"/>
  <c r="C237" i="2" s="1"/>
  <c r="D272" i="2"/>
  <c r="B273" i="2"/>
  <c r="K236" i="2" l="1"/>
  <c r="E237" i="2"/>
  <c r="G237" i="2" s="1"/>
  <c r="I237" i="2" s="1"/>
  <c r="C238" i="2" s="1"/>
  <c r="D273" i="2"/>
  <c r="B274" i="2"/>
  <c r="K237" i="2" l="1"/>
  <c r="E238" i="2"/>
  <c r="G238" i="2" s="1"/>
  <c r="I238" i="2" s="1"/>
  <c r="C239" i="2" s="1"/>
  <c r="D274" i="2"/>
  <c r="B275" i="2"/>
  <c r="E239" i="2" l="1"/>
  <c r="G239" i="2" s="1"/>
  <c r="I239" i="2" s="1"/>
  <c r="C240" i="2" s="1"/>
  <c r="K238" i="2"/>
  <c r="D275" i="2"/>
  <c r="B276" i="2"/>
  <c r="K239" i="2" l="1"/>
  <c r="E240" i="2"/>
  <c r="G240" i="2" s="1"/>
  <c r="I240" i="2" s="1"/>
  <c r="C241" i="2" s="1"/>
  <c r="D276" i="2"/>
  <c r="B277" i="2"/>
  <c r="K240" i="2" l="1"/>
  <c r="E241" i="2"/>
  <c r="G241" i="2" s="1"/>
  <c r="I241" i="2" s="1"/>
  <c r="C242" i="2" s="1"/>
  <c r="D277" i="2"/>
  <c r="B278" i="2"/>
  <c r="E242" i="2" l="1"/>
  <c r="G242" i="2" s="1"/>
  <c r="I242" i="2" s="1"/>
  <c r="C243" i="2" s="1"/>
  <c r="K241" i="2"/>
  <c r="D278" i="2"/>
  <c r="B279" i="2"/>
  <c r="K242" i="2" l="1"/>
  <c r="E243" i="2"/>
  <c r="G243" i="2" s="1"/>
  <c r="I243" i="2"/>
  <c r="C244" i="2" s="1"/>
  <c r="D279" i="2"/>
  <c r="B280" i="2"/>
  <c r="K243" i="2" l="1"/>
  <c r="E244" i="2"/>
  <c r="G244" i="2" s="1"/>
  <c r="I244" i="2" s="1"/>
  <c r="C245" i="2" s="1"/>
  <c r="D280" i="2"/>
  <c r="B281" i="2"/>
  <c r="E245" i="2" l="1"/>
  <c r="G245" i="2" s="1"/>
  <c r="I245" i="2" s="1"/>
  <c r="C246" i="2" s="1"/>
  <c r="K244" i="2"/>
  <c r="D281" i="2"/>
  <c r="B282" i="2"/>
  <c r="K245" i="2" l="1"/>
  <c r="E246" i="2"/>
  <c r="G246" i="2" s="1"/>
  <c r="I246" i="2" s="1"/>
  <c r="C247" i="2" s="1"/>
  <c r="D282" i="2"/>
  <c r="B283" i="2"/>
  <c r="K246" i="2" l="1"/>
  <c r="E247" i="2"/>
  <c r="G247" i="2" s="1"/>
  <c r="I247" i="2" s="1"/>
  <c r="C248" i="2" s="1"/>
  <c r="D283" i="2"/>
  <c r="B284" i="2"/>
  <c r="K247" i="2" l="1"/>
  <c r="K248" i="2" s="1"/>
  <c r="E248" i="2"/>
  <c r="G248" i="2" s="1"/>
  <c r="I248" i="2" s="1"/>
  <c r="C249" i="2" s="1"/>
  <c r="D284" i="2"/>
  <c r="B285" i="2"/>
  <c r="E249" i="2" l="1"/>
  <c r="G249" i="2" s="1"/>
  <c r="I249" i="2" s="1"/>
  <c r="C250" i="2" s="1"/>
  <c r="D285" i="2"/>
  <c r="B286" i="2"/>
  <c r="K249" i="2" l="1"/>
  <c r="E250" i="2"/>
  <c r="G250" i="2" s="1"/>
  <c r="I250" i="2" s="1"/>
  <c r="C251" i="2" s="1"/>
  <c r="D286" i="2"/>
  <c r="B287" i="2"/>
  <c r="E251" i="2" l="1"/>
  <c r="G251" i="2" s="1"/>
  <c r="I251" i="2" s="1"/>
  <c r="C252" i="2" s="1"/>
  <c r="K250" i="2"/>
  <c r="D287" i="2"/>
  <c r="B288" i="2"/>
  <c r="E252" i="2" l="1"/>
  <c r="G252" i="2" s="1"/>
  <c r="I252" i="2" s="1"/>
  <c r="C253" i="2" s="1"/>
  <c r="K251" i="2"/>
  <c r="K252" i="2" s="1"/>
  <c r="D288" i="2"/>
  <c r="B289" i="2"/>
  <c r="E253" i="2" l="1"/>
  <c r="G253" i="2" s="1"/>
  <c r="I253" i="2" s="1"/>
  <c r="C254" i="2" s="1"/>
  <c r="D289" i="2"/>
  <c r="B290" i="2"/>
  <c r="I254" i="2" l="1"/>
  <c r="C255" i="2" s="1"/>
  <c r="E254" i="2"/>
  <c r="G254" i="2" s="1"/>
  <c r="K253" i="2"/>
  <c r="D290" i="2"/>
  <c r="B291" i="2"/>
  <c r="K254" i="2" l="1"/>
  <c r="E255" i="2"/>
  <c r="G255" i="2" s="1"/>
  <c r="I255" i="2" s="1"/>
  <c r="C256" i="2" s="1"/>
  <c r="D291" i="2"/>
  <c r="B292" i="2"/>
  <c r="E256" i="2" l="1"/>
  <c r="G256" i="2" s="1"/>
  <c r="I256" i="2" s="1"/>
  <c r="C257" i="2" s="1"/>
  <c r="K255" i="2"/>
  <c r="D292" i="2"/>
  <c r="B293" i="2"/>
  <c r="K256" i="2" l="1"/>
  <c r="E257" i="2"/>
  <c r="G257" i="2" s="1"/>
  <c r="I257" i="2" s="1"/>
  <c r="C258" i="2" s="1"/>
  <c r="D293" i="2"/>
  <c r="B294" i="2"/>
  <c r="E258" i="2" l="1"/>
  <c r="G258" i="2" s="1"/>
  <c r="I258" i="2" s="1"/>
  <c r="C259" i="2" s="1"/>
  <c r="K257" i="2"/>
  <c r="K258" i="2" s="1"/>
  <c r="D294" i="2"/>
  <c r="B295" i="2"/>
  <c r="E259" i="2" l="1"/>
  <c r="G259" i="2" s="1"/>
  <c r="I259" i="2" s="1"/>
  <c r="C260" i="2" s="1"/>
  <c r="D295" i="2"/>
  <c r="B296" i="2"/>
  <c r="E260" i="2" l="1"/>
  <c r="G260" i="2" s="1"/>
  <c r="I260" i="2" s="1"/>
  <c r="C261" i="2" s="1"/>
  <c r="K259" i="2"/>
  <c r="K260" i="2" s="1"/>
  <c r="D296" i="2"/>
  <c r="B297" i="2"/>
  <c r="E261" i="2" l="1"/>
  <c r="G261" i="2" s="1"/>
  <c r="I261" i="2" s="1"/>
  <c r="C262" i="2" s="1"/>
  <c r="D297" i="2"/>
  <c r="B298" i="2"/>
  <c r="K261" i="2" l="1"/>
  <c r="E262" i="2"/>
  <c r="G262" i="2" s="1"/>
  <c r="I262" i="2" s="1"/>
  <c r="C263" i="2" s="1"/>
  <c r="D298" i="2"/>
  <c r="B299" i="2"/>
  <c r="K262" i="2" l="1"/>
  <c r="E263" i="2"/>
  <c r="G263" i="2" s="1"/>
  <c r="I263" i="2" s="1"/>
  <c r="C264" i="2" s="1"/>
  <c r="D299" i="2"/>
  <c r="B300" i="2"/>
  <c r="K263" i="2" l="1"/>
  <c r="E264" i="2"/>
  <c r="G264" i="2" s="1"/>
  <c r="I264" i="2" s="1"/>
  <c r="C265" i="2" s="1"/>
  <c r="D300" i="2"/>
  <c r="B301" i="2"/>
  <c r="E265" i="2" l="1"/>
  <c r="G265" i="2" s="1"/>
  <c r="I265" i="2" s="1"/>
  <c r="C266" i="2" s="1"/>
  <c r="K264" i="2"/>
  <c r="D301" i="2"/>
  <c r="B302" i="2"/>
  <c r="K265" i="2" l="1"/>
  <c r="E266" i="2"/>
  <c r="G266" i="2" s="1"/>
  <c r="I266" i="2" s="1"/>
  <c r="C267" i="2" s="1"/>
  <c r="K266" i="2"/>
  <c r="D302" i="2"/>
  <c r="B303" i="2"/>
  <c r="E267" i="2" l="1"/>
  <c r="G267" i="2" s="1"/>
  <c r="I267" i="2" s="1"/>
  <c r="C268" i="2" s="1"/>
  <c r="K267" i="2"/>
  <c r="D303" i="2"/>
  <c r="B304" i="2"/>
  <c r="E268" i="2" l="1"/>
  <c r="G268" i="2" s="1"/>
  <c r="I268" i="2" s="1"/>
  <c r="C269" i="2" s="1"/>
  <c r="D304" i="2"/>
  <c r="B305" i="2"/>
  <c r="E269" i="2" l="1"/>
  <c r="G269" i="2" s="1"/>
  <c r="I269" i="2" s="1"/>
  <c r="C270" i="2" s="1"/>
  <c r="K268" i="2"/>
  <c r="D305" i="2"/>
  <c r="B306" i="2"/>
  <c r="K269" i="2" l="1"/>
  <c r="E270" i="2"/>
  <c r="G270" i="2" s="1"/>
  <c r="I270" i="2" s="1"/>
  <c r="C271" i="2" s="1"/>
  <c r="D306" i="2"/>
  <c r="B307" i="2"/>
  <c r="E271" i="2" l="1"/>
  <c r="G271" i="2" s="1"/>
  <c r="I271" i="2" s="1"/>
  <c r="C272" i="2" s="1"/>
  <c r="K270" i="2"/>
  <c r="D307" i="2"/>
  <c r="B308" i="2"/>
  <c r="E272" i="2" l="1"/>
  <c r="G272" i="2" s="1"/>
  <c r="I272" i="2" s="1"/>
  <c r="C273" i="2" s="1"/>
  <c r="K271" i="2"/>
  <c r="D308" i="2"/>
  <c r="B309" i="2"/>
  <c r="E273" i="2" l="1"/>
  <c r="G273" i="2" s="1"/>
  <c r="I273" i="2" s="1"/>
  <c r="C274" i="2" s="1"/>
  <c r="K272" i="2"/>
  <c r="K273" i="2" s="1"/>
  <c r="D309" i="2"/>
  <c r="B310" i="2"/>
  <c r="E274" i="2" l="1"/>
  <c r="G274" i="2" s="1"/>
  <c r="I274" i="2" s="1"/>
  <c r="C275" i="2" s="1"/>
  <c r="D310" i="2"/>
  <c r="B311" i="2"/>
  <c r="E275" i="2" l="1"/>
  <c r="G275" i="2" s="1"/>
  <c r="I275" i="2" s="1"/>
  <c r="C276" i="2" s="1"/>
  <c r="K274" i="2"/>
  <c r="K275" i="2" s="1"/>
  <c r="D311" i="2"/>
  <c r="B312" i="2"/>
  <c r="E276" i="2" l="1"/>
  <c r="G276" i="2" s="1"/>
  <c r="I276" i="2" s="1"/>
  <c r="C277" i="2" s="1"/>
  <c r="D312" i="2"/>
  <c r="B313" i="2"/>
  <c r="E277" i="2" l="1"/>
  <c r="G277" i="2" s="1"/>
  <c r="I277" i="2" s="1"/>
  <c r="C278" i="2" s="1"/>
  <c r="K276" i="2"/>
  <c r="K277" i="2" s="1"/>
  <c r="D313" i="2"/>
  <c r="B314" i="2"/>
  <c r="E278" i="2" l="1"/>
  <c r="G278" i="2" s="1"/>
  <c r="I278" i="2" s="1"/>
  <c r="C279" i="2" s="1"/>
  <c r="D314" i="2"/>
  <c r="B315" i="2"/>
  <c r="E279" i="2" l="1"/>
  <c r="G279" i="2" s="1"/>
  <c r="I279" i="2" s="1"/>
  <c r="C280" i="2" s="1"/>
  <c r="K278" i="2"/>
  <c r="K279" i="2" s="1"/>
  <c r="D315" i="2"/>
  <c r="B316" i="2"/>
  <c r="E280" i="2" l="1"/>
  <c r="G280" i="2" s="1"/>
  <c r="I280" i="2" s="1"/>
  <c r="C281" i="2" s="1"/>
  <c r="K280" i="2"/>
  <c r="D316" i="2"/>
  <c r="B317" i="2"/>
  <c r="E281" i="2" l="1"/>
  <c r="G281" i="2" s="1"/>
  <c r="I281" i="2" s="1"/>
  <c r="C282" i="2" s="1"/>
  <c r="D317" i="2"/>
  <c r="B318" i="2"/>
  <c r="E282" i="2" l="1"/>
  <c r="G282" i="2" s="1"/>
  <c r="I282" i="2" s="1"/>
  <c r="C283" i="2" s="1"/>
  <c r="K281" i="2"/>
  <c r="K282" i="2" s="1"/>
  <c r="D318" i="2"/>
  <c r="B319" i="2"/>
  <c r="E283" i="2" l="1"/>
  <c r="G283" i="2" s="1"/>
  <c r="I283" i="2" s="1"/>
  <c r="C284" i="2" s="1"/>
  <c r="K283" i="2"/>
  <c r="D319" i="2"/>
  <c r="B320" i="2"/>
  <c r="E284" i="2" l="1"/>
  <c r="G284" i="2" s="1"/>
  <c r="I284" i="2" s="1"/>
  <c r="C285" i="2" s="1"/>
  <c r="K284" i="2"/>
  <c r="D320" i="2"/>
  <c r="B321" i="2"/>
  <c r="E285" i="2" l="1"/>
  <c r="G285" i="2" s="1"/>
  <c r="I285" i="2" s="1"/>
  <c r="C286" i="2" s="1"/>
  <c r="D321" i="2"/>
  <c r="B322" i="2"/>
  <c r="K285" i="2" l="1"/>
  <c r="E286" i="2"/>
  <c r="G286" i="2" s="1"/>
  <c r="I286" i="2"/>
  <c r="C287" i="2" s="1"/>
  <c r="K286" i="2"/>
  <c r="D322" i="2"/>
  <c r="B323" i="2"/>
  <c r="E287" i="2" l="1"/>
  <c r="G287" i="2" s="1"/>
  <c r="I287" i="2" s="1"/>
  <c r="C288" i="2" s="1"/>
  <c r="D323" i="2"/>
  <c r="B324" i="2"/>
  <c r="K287" i="2" l="1"/>
  <c r="E288" i="2"/>
  <c r="G288" i="2" s="1"/>
  <c r="I288" i="2" s="1"/>
  <c r="C289" i="2" s="1"/>
  <c r="K288" i="2"/>
  <c r="D324" i="2"/>
  <c r="B325" i="2"/>
  <c r="E289" i="2" l="1"/>
  <c r="G289" i="2" s="1"/>
  <c r="I289" i="2" s="1"/>
  <c r="C290" i="2" s="1"/>
  <c r="K289" i="2"/>
  <c r="K325" i="2"/>
  <c r="G325" i="2"/>
  <c r="I325" i="2"/>
  <c r="E325" i="2"/>
  <c r="D325" i="2"/>
  <c r="C325" i="2"/>
  <c r="B326" i="2"/>
  <c r="E290" i="2" l="1"/>
  <c r="G290" i="2" s="1"/>
  <c r="I290" i="2" s="1"/>
  <c r="C291" i="2" s="1"/>
  <c r="K326" i="2"/>
  <c r="G326" i="2"/>
  <c r="I326" i="2"/>
  <c r="E326" i="2"/>
  <c r="C326" i="2"/>
  <c r="D326" i="2"/>
  <c r="B327" i="2"/>
  <c r="E291" i="2" l="1"/>
  <c r="G291" i="2" s="1"/>
  <c r="I291" i="2" s="1"/>
  <c r="C292" i="2" s="1"/>
  <c r="K290" i="2"/>
  <c r="K291" i="2" s="1"/>
  <c r="K327" i="2"/>
  <c r="G327" i="2"/>
  <c r="I327" i="2"/>
  <c r="E327" i="2"/>
  <c r="C327" i="2"/>
  <c r="D327" i="2"/>
  <c r="B328" i="2"/>
  <c r="E292" i="2" l="1"/>
  <c r="G292" i="2" s="1"/>
  <c r="I292" i="2" s="1"/>
  <c r="C293" i="2" s="1"/>
  <c r="K328" i="2"/>
  <c r="G328" i="2"/>
  <c r="I328" i="2"/>
  <c r="E328" i="2"/>
  <c r="C328" i="2"/>
  <c r="D328" i="2"/>
  <c r="B329" i="2"/>
  <c r="E293" i="2" l="1"/>
  <c r="G293" i="2" s="1"/>
  <c r="I293" i="2" s="1"/>
  <c r="C294" i="2" s="1"/>
  <c r="K292" i="2"/>
  <c r="K329" i="2"/>
  <c r="G329" i="2"/>
  <c r="D329" i="2"/>
  <c r="I329" i="2"/>
  <c r="E329" i="2"/>
  <c r="C329" i="2"/>
  <c r="B330" i="2"/>
  <c r="E294" i="2" l="1"/>
  <c r="G294" i="2" s="1"/>
  <c r="I294" i="2" s="1"/>
  <c r="C295" i="2" s="1"/>
  <c r="K293" i="2"/>
  <c r="K330" i="2"/>
  <c r="I330" i="2"/>
  <c r="G330" i="2"/>
  <c r="E330" i="2"/>
  <c r="C330" i="2"/>
  <c r="D330" i="2"/>
  <c r="B331" i="2"/>
  <c r="K294" i="2" l="1"/>
  <c r="E295" i="2"/>
  <c r="G295" i="2" s="1"/>
  <c r="I295" i="2" s="1"/>
  <c r="C296" i="2" s="1"/>
  <c r="K331" i="2"/>
  <c r="I331" i="2"/>
  <c r="G331" i="2"/>
  <c r="C331" i="2"/>
  <c r="E331" i="2"/>
  <c r="D331" i="2"/>
  <c r="B332" i="2"/>
  <c r="E296" i="2" l="1"/>
  <c r="G296" i="2" s="1"/>
  <c r="I296" i="2" s="1"/>
  <c r="C297" i="2" s="1"/>
  <c r="K295" i="2"/>
  <c r="K332" i="2"/>
  <c r="G332" i="2"/>
  <c r="I332" i="2"/>
  <c r="E332" i="2"/>
  <c r="D332" i="2"/>
  <c r="C332" i="2"/>
  <c r="B333" i="2"/>
  <c r="K296" i="2" l="1"/>
  <c r="K297" i="2" s="1"/>
  <c r="E297" i="2"/>
  <c r="G297" i="2" s="1"/>
  <c r="I297" i="2" s="1"/>
  <c r="C298" i="2" s="1"/>
  <c r="G333" i="2"/>
  <c r="K333" i="2"/>
  <c r="I333" i="2"/>
  <c r="E333" i="2"/>
  <c r="D333" i="2"/>
  <c r="C333" i="2"/>
  <c r="B334" i="2"/>
  <c r="E298" i="2" l="1"/>
  <c r="G298" i="2" s="1"/>
  <c r="I298" i="2" s="1"/>
  <c r="C299" i="2" s="1"/>
  <c r="G334" i="2"/>
  <c r="I334" i="2"/>
  <c r="K334" i="2"/>
  <c r="E334" i="2"/>
  <c r="C334" i="2"/>
  <c r="D334" i="2"/>
  <c r="B335" i="2"/>
  <c r="E299" i="2" l="1"/>
  <c r="G299" i="2" s="1"/>
  <c r="I299" i="2" s="1"/>
  <c r="C300" i="2" s="1"/>
  <c r="K298" i="2"/>
  <c r="K335" i="2"/>
  <c r="G335" i="2"/>
  <c r="I335" i="2"/>
  <c r="E335" i="2"/>
  <c r="C335" i="2"/>
  <c r="D335" i="2"/>
  <c r="B336" i="2"/>
  <c r="K299" i="2" l="1"/>
  <c r="E300" i="2"/>
  <c r="G300" i="2" s="1"/>
  <c r="I300" i="2" s="1"/>
  <c r="C301" i="2" s="1"/>
  <c r="K300" i="2"/>
  <c r="K336" i="2"/>
  <c r="G336" i="2"/>
  <c r="I336" i="2"/>
  <c r="E336" i="2"/>
  <c r="C336" i="2"/>
  <c r="D336" i="2"/>
  <c r="B337" i="2"/>
  <c r="E301" i="2" l="1"/>
  <c r="G301" i="2" s="1"/>
  <c r="I301" i="2" s="1"/>
  <c r="C302" i="2" s="1"/>
  <c r="K337" i="2"/>
  <c r="G337" i="2"/>
  <c r="I337" i="2"/>
  <c r="D337" i="2"/>
  <c r="E337" i="2"/>
  <c r="C337" i="2"/>
  <c r="B338" i="2"/>
  <c r="E302" i="2" l="1"/>
  <c r="G302" i="2" s="1"/>
  <c r="I302" i="2" s="1"/>
  <c r="C303" i="2" s="1"/>
  <c r="K301" i="2"/>
  <c r="K302" i="2" s="1"/>
  <c r="K338" i="2"/>
  <c r="I338" i="2"/>
  <c r="G338" i="2"/>
  <c r="E338" i="2"/>
  <c r="C338" i="2"/>
  <c r="D338" i="2"/>
  <c r="B339" i="2"/>
  <c r="E303" i="2" l="1"/>
  <c r="G303" i="2" s="1"/>
  <c r="I303" i="2" s="1"/>
  <c r="C304" i="2" s="1"/>
  <c r="K339" i="2"/>
  <c r="I339" i="2"/>
  <c r="G339" i="2"/>
  <c r="C339" i="2"/>
  <c r="E339" i="2"/>
  <c r="D339" i="2"/>
  <c r="B340" i="2"/>
  <c r="E304" i="2" l="1"/>
  <c r="G304" i="2" s="1"/>
  <c r="I304" i="2" s="1"/>
  <c r="C305" i="2" s="1"/>
  <c r="K303" i="2"/>
  <c r="K340" i="2"/>
  <c r="G340" i="2"/>
  <c r="I340" i="2"/>
  <c r="E340" i="2"/>
  <c r="D340" i="2"/>
  <c r="C340" i="2"/>
  <c r="B341" i="2"/>
  <c r="E305" i="2" l="1"/>
  <c r="G305" i="2" s="1"/>
  <c r="I305" i="2" s="1"/>
  <c r="C306" i="2" s="1"/>
  <c r="K304" i="2"/>
  <c r="K341" i="2"/>
  <c r="G341" i="2"/>
  <c r="I341" i="2"/>
  <c r="E341" i="2"/>
  <c r="D341" i="2"/>
  <c r="C341" i="2"/>
  <c r="B342" i="2"/>
  <c r="K305" i="2" l="1"/>
  <c r="E306" i="2"/>
  <c r="G306" i="2" s="1"/>
  <c r="I306" i="2" s="1"/>
  <c r="C307" i="2" s="1"/>
  <c r="K342" i="2"/>
  <c r="G342" i="2"/>
  <c r="I342" i="2"/>
  <c r="E342" i="2"/>
  <c r="C342" i="2"/>
  <c r="D342" i="2"/>
  <c r="B343" i="2"/>
  <c r="K306" i="2" l="1"/>
  <c r="E307" i="2"/>
  <c r="G307" i="2" s="1"/>
  <c r="I307" i="2" s="1"/>
  <c r="C308" i="2" s="1"/>
  <c r="K343" i="2"/>
  <c r="G343" i="2"/>
  <c r="I343" i="2"/>
  <c r="E343" i="2"/>
  <c r="C343" i="2"/>
  <c r="D343" i="2"/>
  <c r="B344" i="2"/>
  <c r="K307" i="2" l="1"/>
  <c r="E308" i="2"/>
  <c r="G308" i="2" s="1"/>
  <c r="I308" i="2" s="1"/>
  <c r="C309" i="2" s="1"/>
  <c r="K344" i="2"/>
  <c r="G344" i="2"/>
  <c r="I344" i="2"/>
  <c r="E344" i="2"/>
  <c r="C344" i="2"/>
  <c r="D344" i="2"/>
  <c r="B345" i="2"/>
  <c r="E309" i="2" l="1"/>
  <c r="G309" i="2" s="1"/>
  <c r="I309" i="2" s="1"/>
  <c r="C310" i="2" s="1"/>
  <c r="K308" i="2"/>
  <c r="K309" i="2" s="1"/>
  <c r="K345" i="2"/>
  <c r="G345" i="2"/>
  <c r="D345" i="2"/>
  <c r="E345" i="2"/>
  <c r="I345" i="2"/>
  <c r="C345" i="2"/>
  <c r="B346" i="2"/>
  <c r="E310" i="2" l="1"/>
  <c r="G310" i="2" s="1"/>
  <c r="I310" i="2" s="1"/>
  <c r="C311" i="2" s="1"/>
  <c r="K346" i="2"/>
  <c r="I346" i="2"/>
  <c r="G346" i="2"/>
  <c r="E346" i="2"/>
  <c r="C346" i="2"/>
  <c r="D346" i="2"/>
  <c r="B347" i="2"/>
  <c r="E311" i="2" l="1"/>
  <c r="G311" i="2" s="1"/>
  <c r="I311" i="2" s="1"/>
  <c r="C312" i="2" s="1"/>
  <c r="K310" i="2"/>
  <c r="K347" i="2"/>
  <c r="I347" i="2"/>
  <c r="G347" i="2"/>
  <c r="C347" i="2"/>
  <c r="D347" i="2"/>
  <c r="E347" i="2"/>
  <c r="B348" i="2"/>
  <c r="K311" i="2" l="1"/>
  <c r="K312" i="2" s="1"/>
  <c r="E312" i="2"/>
  <c r="G312" i="2" s="1"/>
  <c r="I312" i="2" s="1"/>
  <c r="C313" i="2" s="1"/>
  <c r="K348" i="2"/>
  <c r="G348" i="2"/>
  <c r="I348" i="2"/>
  <c r="E348" i="2"/>
  <c r="D348" i="2"/>
  <c r="C348" i="2"/>
  <c r="B349" i="2"/>
  <c r="E313" i="2" l="1"/>
  <c r="G313" i="2" s="1"/>
  <c r="I313" i="2" s="1"/>
  <c r="C314" i="2" s="1"/>
  <c r="G349" i="2"/>
  <c r="K349" i="2"/>
  <c r="I349" i="2"/>
  <c r="E349" i="2"/>
  <c r="D349" i="2"/>
  <c r="C349" i="2"/>
  <c r="B350" i="2"/>
  <c r="E314" i="2" l="1"/>
  <c r="G314" i="2" s="1"/>
  <c r="I314" i="2" s="1"/>
  <c r="C315" i="2" s="1"/>
  <c r="K313" i="2"/>
  <c r="G350" i="2"/>
  <c r="I350" i="2"/>
  <c r="K350" i="2"/>
  <c r="E350" i="2"/>
  <c r="C350" i="2"/>
  <c r="D350" i="2"/>
  <c r="B351" i="2"/>
  <c r="K314" i="2" l="1"/>
  <c r="E315" i="2"/>
  <c r="G315" i="2" s="1"/>
  <c r="I315" i="2" s="1"/>
  <c r="C316" i="2" s="1"/>
  <c r="K351" i="2"/>
  <c r="G351" i="2"/>
  <c r="I351" i="2"/>
  <c r="E351" i="2"/>
  <c r="C351" i="2"/>
  <c r="D351" i="2"/>
  <c r="B352" i="2"/>
  <c r="E316" i="2" l="1"/>
  <c r="G316" i="2" s="1"/>
  <c r="I316" i="2" s="1"/>
  <c r="C317" i="2" s="1"/>
  <c r="K315" i="2"/>
  <c r="K352" i="2"/>
  <c r="G352" i="2"/>
  <c r="I352" i="2"/>
  <c r="E352" i="2"/>
  <c r="C352" i="2"/>
  <c r="D352" i="2"/>
  <c r="B353" i="2"/>
  <c r="K316" i="2" l="1"/>
  <c r="E317" i="2"/>
  <c r="G317" i="2" s="1"/>
  <c r="I317" i="2" s="1"/>
  <c r="C318" i="2" s="1"/>
  <c r="K353" i="2"/>
  <c r="G353" i="2"/>
  <c r="I353" i="2"/>
  <c r="D353" i="2"/>
  <c r="E353" i="2"/>
  <c r="C353" i="2"/>
  <c r="B354" i="2"/>
  <c r="E318" i="2" l="1"/>
  <c r="G318" i="2" s="1"/>
  <c r="I318" i="2" s="1"/>
  <c r="C319" i="2" s="1"/>
  <c r="K317" i="2"/>
  <c r="K354" i="2"/>
  <c r="I354" i="2"/>
  <c r="G354" i="2"/>
  <c r="E354" i="2"/>
  <c r="C354" i="2"/>
  <c r="D354" i="2"/>
  <c r="B355" i="2"/>
  <c r="K318" i="2" l="1"/>
  <c r="K319" i="2" s="1"/>
  <c r="E319" i="2"/>
  <c r="G319" i="2" s="1"/>
  <c r="I319" i="2" s="1"/>
  <c r="C320" i="2" s="1"/>
  <c r="K355" i="2"/>
  <c r="I355" i="2"/>
  <c r="G355" i="2"/>
  <c r="C355" i="2"/>
  <c r="D355" i="2"/>
  <c r="E355" i="2"/>
  <c r="B356" i="2"/>
  <c r="E320" i="2" l="1"/>
  <c r="G320" i="2" s="1"/>
  <c r="I320" i="2" s="1"/>
  <c r="C321" i="2" s="1"/>
  <c r="K356" i="2"/>
  <c r="G356" i="2"/>
  <c r="I356" i="2"/>
  <c r="E356" i="2"/>
  <c r="D356" i="2"/>
  <c r="C356" i="2"/>
  <c r="B357" i="2"/>
  <c r="K320" i="2" l="1"/>
  <c r="E321" i="2"/>
  <c r="G321" i="2" s="1"/>
  <c r="I321" i="2" s="1"/>
  <c r="C322" i="2" s="1"/>
  <c r="K357" i="2"/>
  <c r="G357" i="2"/>
  <c r="I357" i="2"/>
  <c r="E357" i="2"/>
  <c r="D357" i="2"/>
  <c r="C357" i="2"/>
  <c r="B358" i="2"/>
  <c r="E322" i="2" l="1"/>
  <c r="G322" i="2" s="1"/>
  <c r="I322" i="2" s="1"/>
  <c r="C323" i="2" s="1"/>
  <c r="K321" i="2"/>
  <c r="K358" i="2"/>
  <c r="G358" i="2"/>
  <c r="I358" i="2"/>
  <c r="E358" i="2"/>
  <c r="C358" i="2"/>
  <c r="D358" i="2"/>
  <c r="B359" i="2"/>
  <c r="K322" i="2" l="1"/>
  <c r="E323" i="2"/>
  <c r="G323" i="2" s="1"/>
  <c r="I323" i="2" s="1"/>
  <c r="C324" i="2" s="1"/>
  <c r="K359" i="2"/>
  <c r="G359" i="2"/>
  <c r="I359" i="2"/>
  <c r="E359" i="2"/>
  <c r="C359" i="2"/>
  <c r="D359" i="2"/>
  <c r="B360" i="2"/>
  <c r="E324" i="2" l="1"/>
  <c r="G324" i="2" s="1"/>
  <c r="I324" i="2" s="1"/>
  <c r="K323" i="2"/>
  <c r="K360" i="2"/>
  <c r="G360" i="2"/>
  <c r="I360" i="2"/>
  <c r="E360" i="2"/>
  <c r="C360" i="2"/>
  <c r="D360" i="2"/>
  <c r="B361" i="2"/>
  <c r="K324" i="2" l="1"/>
  <c r="K361" i="2"/>
  <c r="G361" i="2"/>
  <c r="I361" i="2"/>
  <c r="D361" i="2"/>
  <c r="E361" i="2"/>
  <c r="C361" i="2"/>
  <c r="B362" i="2"/>
  <c r="K362" i="2" l="1"/>
  <c r="I362" i="2"/>
  <c r="G362" i="2"/>
  <c r="E362" i="2"/>
  <c r="C362" i="2"/>
  <c r="D362" i="2"/>
  <c r="B363" i="2"/>
  <c r="K363" i="2" l="1"/>
  <c r="I363" i="2"/>
  <c r="G363" i="2"/>
  <c r="C363" i="2"/>
  <c r="E363" i="2"/>
  <c r="D363" i="2"/>
  <c r="B364" i="2"/>
  <c r="K364" i="2" l="1"/>
  <c r="G364" i="2"/>
  <c r="I364" i="2"/>
  <c r="E364" i="2"/>
  <c r="D364" i="2"/>
  <c r="C364" i="2"/>
  <c r="B365" i="2"/>
  <c r="G365" i="2" l="1"/>
  <c r="K365" i="2"/>
  <c r="I365" i="2"/>
  <c r="E365" i="2"/>
  <c r="D365" i="2"/>
  <c r="C365" i="2"/>
  <c r="B366" i="2"/>
  <c r="G366" i="2" l="1"/>
  <c r="I366" i="2"/>
  <c r="E366" i="2"/>
  <c r="K366" i="2"/>
  <c r="C366" i="2"/>
  <c r="D366" i="2"/>
  <c r="B367" i="2"/>
  <c r="K367" i="2" l="1"/>
  <c r="G367" i="2"/>
  <c r="I367" i="2"/>
  <c r="E367" i="2"/>
  <c r="C367" i="2"/>
  <c r="D367" i="2"/>
  <c r="B368" i="2"/>
  <c r="K368" i="2" l="1"/>
  <c r="G368" i="2"/>
  <c r="I368" i="2"/>
  <c r="E368" i="2"/>
  <c r="C368" i="2"/>
  <c r="D368" i="2"/>
  <c r="B369" i="2"/>
  <c r="K369" i="2" l="1"/>
  <c r="G369" i="2"/>
  <c r="I369" i="2"/>
  <c r="D369" i="2"/>
  <c r="E369" i="2"/>
  <c r="C369" i="2"/>
  <c r="B370" i="2"/>
  <c r="K370" i="2" l="1"/>
  <c r="I370" i="2"/>
  <c r="G370" i="2"/>
  <c r="E370" i="2"/>
  <c r="C370" i="2"/>
  <c r="D370" i="2"/>
  <c r="B371" i="2"/>
  <c r="K371" i="2" l="1"/>
  <c r="I371" i="2"/>
  <c r="C371" i="2"/>
  <c r="E371" i="2"/>
  <c r="G371" i="2"/>
  <c r="D371" i="2"/>
  <c r="B372" i="2"/>
  <c r="K372" i="2" l="1"/>
  <c r="G372" i="2"/>
  <c r="I372" i="2"/>
  <c r="E372" i="2"/>
  <c r="D372" i="2"/>
  <c r="C372" i="2"/>
  <c r="B373" i="2"/>
  <c r="K373" i="2" l="1"/>
  <c r="G373" i="2"/>
  <c r="I373" i="2"/>
  <c r="E373" i="2"/>
  <c r="D373" i="2"/>
  <c r="C373" i="2"/>
  <c r="B374" i="2"/>
  <c r="K374" i="2" l="1"/>
  <c r="G374" i="2"/>
  <c r="I374" i="2"/>
  <c r="E374" i="2"/>
  <c r="C374" i="2"/>
  <c r="D374" i="2"/>
  <c r="B375" i="2"/>
  <c r="K375" i="2" l="1"/>
  <c r="G375" i="2"/>
  <c r="I375" i="2"/>
  <c r="E375" i="2"/>
  <c r="C375" i="2"/>
  <c r="D375" i="2"/>
  <c r="B376" i="2"/>
  <c r="K376" i="2" l="1"/>
  <c r="G376" i="2"/>
  <c r="I376" i="2"/>
  <c r="E376" i="2"/>
  <c r="C376" i="2"/>
  <c r="D376" i="2"/>
  <c r="B377" i="2"/>
  <c r="K377" i="2" l="1"/>
  <c r="G377" i="2"/>
  <c r="D377" i="2"/>
  <c r="I377" i="2"/>
  <c r="E377" i="2"/>
  <c r="C377" i="2"/>
  <c r="B378" i="2"/>
  <c r="K378" i="2" l="1"/>
  <c r="I378" i="2"/>
  <c r="G378" i="2"/>
  <c r="E378" i="2"/>
  <c r="C378" i="2"/>
  <c r="D378" i="2"/>
  <c r="B379" i="2"/>
  <c r="K379" i="2" l="1"/>
  <c r="I379" i="2"/>
  <c r="G379" i="2"/>
  <c r="C379" i="2"/>
  <c r="D379" i="2"/>
  <c r="E379" i="2"/>
  <c r="B380" i="2"/>
  <c r="K380" i="2" l="1"/>
  <c r="G380" i="2"/>
  <c r="I380" i="2"/>
  <c r="E380" i="2"/>
  <c r="D380" i="2"/>
  <c r="C380" i="2"/>
  <c r="B381" i="2"/>
  <c r="G381" i="2" l="1"/>
  <c r="K381" i="2"/>
  <c r="I381" i="2"/>
  <c r="E381" i="2"/>
  <c r="D381" i="2"/>
  <c r="C381" i="2"/>
  <c r="B382" i="2"/>
  <c r="G382" i="2" l="1"/>
  <c r="I382" i="2"/>
  <c r="K382" i="2"/>
  <c r="E382" i="2"/>
  <c r="C382" i="2"/>
  <c r="D382" i="2"/>
  <c r="B383" i="2"/>
  <c r="K383" i="2" l="1"/>
  <c r="G383" i="2"/>
  <c r="I383" i="2"/>
  <c r="E383" i="2"/>
  <c r="C383" i="2"/>
  <c r="D383" i="2"/>
  <c r="B384" i="2"/>
  <c r="K384" i="2" l="1"/>
  <c r="G384" i="2"/>
  <c r="I384" i="2"/>
  <c r="E384" i="2"/>
  <c r="C384" i="2"/>
  <c r="D384" i="2"/>
  <c r="B385" i="2"/>
  <c r="K385" i="2" l="1"/>
  <c r="G385" i="2"/>
  <c r="I385" i="2"/>
  <c r="D385" i="2"/>
  <c r="E385" i="2"/>
  <c r="C385" i="2"/>
  <c r="B386" i="2"/>
  <c r="K386" i="2" l="1"/>
  <c r="I386" i="2"/>
  <c r="G386" i="2"/>
  <c r="E386" i="2"/>
  <c r="C386" i="2"/>
  <c r="D386" i="2"/>
  <c r="B387" i="2"/>
  <c r="K387" i="2" l="1"/>
  <c r="I387" i="2"/>
  <c r="G387" i="2"/>
  <c r="C387" i="2"/>
  <c r="E387" i="2"/>
  <c r="D387" i="2"/>
  <c r="B388" i="2"/>
  <c r="K388" i="2" l="1"/>
  <c r="G388" i="2"/>
  <c r="I388" i="2"/>
  <c r="E388" i="2"/>
  <c r="D388" i="2"/>
  <c r="C388" i="2"/>
  <c r="B389" i="2"/>
  <c r="K389" i="2" l="1"/>
  <c r="G389" i="2"/>
  <c r="I389" i="2"/>
  <c r="E389" i="2"/>
  <c r="D389" i="2"/>
  <c r="C389" i="2"/>
  <c r="B390" i="2"/>
  <c r="K390" i="2" l="1"/>
  <c r="G390" i="2"/>
  <c r="I390" i="2"/>
  <c r="E390" i="2"/>
  <c r="C390" i="2"/>
  <c r="D390" i="2"/>
  <c r="B391" i="2"/>
  <c r="K391" i="2" l="1"/>
  <c r="G391" i="2"/>
  <c r="I391" i="2"/>
  <c r="E391" i="2"/>
  <c r="C391" i="2"/>
  <c r="D391" i="2"/>
  <c r="B392" i="2"/>
  <c r="K392" i="2" l="1"/>
  <c r="G392" i="2"/>
  <c r="I392" i="2"/>
  <c r="E392" i="2"/>
  <c r="C392" i="2"/>
  <c r="D392" i="2"/>
  <c r="B393" i="2"/>
  <c r="G393" i="2" l="1"/>
  <c r="K393" i="2"/>
  <c r="D393" i="2"/>
  <c r="I393" i="2"/>
  <c r="E393" i="2"/>
  <c r="C393" i="2"/>
  <c r="B394" i="2"/>
  <c r="I394" i="2" l="1"/>
  <c r="G394" i="2"/>
  <c r="E394" i="2"/>
  <c r="K394" i="2"/>
  <c r="C394" i="2"/>
  <c r="D394" i="2"/>
  <c r="B395" i="2"/>
  <c r="K395" i="2" l="1"/>
  <c r="I395" i="2"/>
  <c r="G395" i="2"/>
  <c r="C395" i="2"/>
  <c r="E395" i="2"/>
  <c r="D395" i="2"/>
  <c r="B396" i="2"/>
  <c r="K396" i="2" l="1"/>
  <c r="G396" i="2"/>
  <c r="I396" i="2"/>
  <c r="E396" i="2"/>
  <c r="D396" i="2"/>
  <c r="C396" i="2"/>
  <c r="B397" i="2"/>
  <c r="K397" i="2" l="1"/>
  <c r="G397" i="2"/>
  <c r="I397" i="2"/>
  <c r="E397" i="2"/>
  <c r="D397" i="2"/>
  <c r="C397" i="2"/>
  <c r="B398" i="2"/>
  <c r="K398" i="2" l="1"/>
  <c r="G398" i="2"/>
  <c r="I398" i="2"/>
  <c r="E398" i="2"/>
  <c r="C398" i="2"/>
  <c r="D398" i="2"/>
  <c r="B399" i="2"/>
  <c r="K399" i="2" l="1"/>
  <c r="G399" i="2"/>
  <c r="I399" i="2"/>
  <c r="E399" i="2"/>
  <c r="C399" i="2"/>
  <c r="D399" i="2"/>
  <c r="B400" i="2"/>
  <c r="K400" i="2" l="1"/>
  <c r="G400" i="2"/>
  <c r="I400" i="2"/>
  <c r="E400" i="2"/>
  <c r="C400" i="2"/>
  <c r="D400" i="2"/>
  <c r="B401" i="2"/>
  <c r="G401" i="2" l="1"/>
  <c r="K401" i="2"/>
  <c r="I401" i="2"/>
  <c r="D401" i="2"/>
  <c r="E401" i="2"/>
  <c r="C401" i="2"/>
  <c r="B402" i="2"/>
  <c r="I402" i="2" l="1"/>
  <c r="K402" i="2"/>
  <c r="G402" i="2"/>
  <c r="E402" i="2"/>
  <c r="C402" i="2"/>
  <c r="D402" i="2"/>
  <c r="B403" i="2"/>
  <c r="K403" i="2" l="1"/>
  <c r="I403" i="2"/>
  <c r="G403" i="2"/>
  <c r="C403" i="2"/>
  <c r="E403" i="2"/>
  <c r="D403" i="2"/>
  <c r="B404" i="2"/>
  <c r="K404" i="2" l="1"/>
  <c r="G404" i="2"/>
  <c r="I404" i="2"/>
  <c r="E404" i="2"/>
  <c r="D404" i="2"/>
  <c r="C404" i="2"/>
  <c r="B405" i="2"/>
  <c r="K405" i="2" l="1"/>
  <c r="G405" i="2"/>
  <c r="I405" i="2"/>
  <c r="E405" i="2"/>
  <c r="D405" i="2"/>
  <c r="C405" i="2"/>
  <c r="B406" i="2"/>
  <c r="K406" i="2" l="1"/>
  <c r="G406" i="2"/>
  <c r="I406" i="2"/>
  <c r="E406" i="2"/>
  <c r="C406" i="2"/>
  <c r="D406" i="2"/>
  <c r="B407" i="2"/>
  <c r="K407" i="2" l="1"/>
  <c r="G407" i="2"/>
  <c r="I407" i="2"/>
  <c r="E407" i="2"/>
  <c r="C407" i="2"/>
  <c r="D407" i="2"/>
  <c r="B408" i="2"/>
  <c r="K408" i="2" l="1"/>
  <c r="G408" i="2"/>
  <c r="I408" i="2"/>
  <c r="E408" i="2"/>
  <c r="C408" i="2"/>
  <c r="D408" i="2"/>
  <c r="B409" i="2"/>
  <c r="G409" i="2" l="1"/>
  <c r="K409" i="2"/>
  <c r="D409" i="2"/>
  <c r="E409" i="2"/>
  <c r="I409" i="2"/>
  <c r="C409" i="2"/>
  <c r="B410" i="2"/>
  <c r="I410" i="2" l="1"/>
  <c r="G410" i="2"/>
  <c r="E410" i="2"/>
  <c r="C410" i="2"/>
  <c r="D410" i="2"/>
  <c r="K410" i="2"/>
  <c r="B411" i="2"/>
  <c r="K411" i="2" l="1"/>
  <c r="I411" i="2"/>
  <c r="G411" i="2"/>
  <c r="C411" i="2"/>
  <c r="D411" i="2"/>
  <c r="E411" i="2"/>
  <c r="B412" i="2"/>
  <c r="K412" i="2" l="1"/>
  <c r="G412" i="2"/>
  <c r="I412" i="2"/>
  <c r="E412" i="2"/>
  <c r="D412" i="2"/>
  <c r="C412" i="2"/>
  <c r="B413" i="2"/>
  <c r="K413" i="2" l="1"/>
  <c r="G413" i="2"/>
  <c r="I413" i="2"/>
  <c r="E413" i="2"/>
  <c r="D413" i="2"/>
  <c r="C413" i="2"/>
  <c r="B414" i="2"/>
  <c r="K414" i="2" l="1"/>
  <c r="G414" i="2"/>
  <c r="I414" i="2"/>
  <c r="E414" i="2"/>
  <c r="C414" i="2"/>
  <c r="D414" i="2"/>
  <c r="B415" i="2"/>
  <c r="K415" i="2" l="1"/>
  <c r="G415" i="2"/>
  <c r="I415" i="2"/>
  <c r="E415" i="2"/>
  <c r="C415" i="2"/>
  <c r="D415" i="2"/>
  <c r="B416" i="2"/>
  <c r="K416" i="2" l="1"/>
  <c r="G416" i="2"/>
  <c r="I416" i="2"/>
  <c r="E416" i="2"/>
  <c r="C416" i="2"/>
  <c r="D416" i="2"/>
  <c r="B417" i="2"/>
  <c r="G417" i="2" l="1"/>
  <c r="K417" i="2"/>
  <c r="I417" i="2"/>
  <c r="D417" i="2"/>
  <c r="E417" i="2"/>
  <c r="C417" i="2"/>
  <c r="B418" i="2"/>
  <c r="I418" i="2" l="1"/>
  <c r="K418" i="2"/>
  <c r="G418" i="2"/>
  <c r="E418" i="2"/>
  <c r="C418" i="2"/>
  <c r="D418" i="2"/>
  <c r="B419" i="2"/>
  <c r="K419" i="2" l="1"/>
  <c r="I419" i="2"/>
  <c r="G419" i="2"/>
  <c r="C419" i="2"/>
  <c r="D419" i="2"/>
  <c r="E419" i="2"/>
  <c r="B420" i="2"/>
  <c r="K420" i="2" l="1"/>
  <c r="G420" i="2"/>
  <c r="I420" i="2"/>
  <c r="E420" i="2"/>
  <c r="D420" i="2"/>
  <c r="C420" i="2"/>
  <c r="B421" i="2"/>
  <c r="K421" i="2" l="1"/>
  <c r="G421" i="2"/>
  <c r="I421" i="2"/>
  <c r="E421" i="2"/>
  <c r="D421" i="2"/>
  <c r="C421" i="2"/>
  <c r="B422" i="2"/>
  <c r="K422" i="2" l="1"/>
  <c r="G422" i="2"/>
  <c r="I422" i="2"/>
  <c r="E422" i="2"/>
  <c r="C422" i="2"/>
  <c r="D422" i="2"/>
  <c r="B423" i="2"/>
  <c r="K423" i="2" l="1"/>
  <c r="G423" i="2"/>
  <c r="I423" i="2"/>
  <c r="E423" i="2"/>
  <c r="C423" i="2"/>
  <c r="D423" i="2"/>
  <c r="B424" i="2"/>
  <c r="K424" i="2" l="1"/>
  <c r="G424" i="2"/>
  <c r="I424" i="2"/>
  <c r="E424" i="2"/>
  <c r="C424" i="2"/>
  <c r="D424" i="2"/>
  <c r="B425" i="2"/>
  <c r="G425" i="2" l="1"/>
  <c r="K425" i="2"/>
  <c r="I425" i="2"/>
  <c r="D425" i="2"/>
  <c r="E425" i="2"/>
  <c r="C425" i="2"/>
  <c r="B426" i="2"/>
  <c r="I426" i="2" l="1"/>
  <c r="G426" i="2"/>
  <c r="K426" i="2"/>
  <c r="E426" i="2"/>
  <c r="C426" i="2"/>
  <c r="D426" i="2"/>
  <c r="B427" i="2"/>
  <c r="K427" i="2" l="1"/>
  <c r="I427" i="2"/>
  <c r="G427" i="2"/>
  <c r="C427" i="2"/>
  <c r="E427" i="2"/>
  <c r="D427" i="2"/>
  <c r="B428" i="2"/>
  <c r="K428" i="2" l="1"/>
  <c r="G428" i="2"/>
  <c r="I428" i="2"/>
  <c r="E428" i="2"/>
  <c r="D428" i="2"/>
  <c r="C428" i="2"/>
  <c r="B429" i="2"/>
  <c r="K429" i="2" l="1"/>
  <c r="G429" i="2"/>
  <c r="I429" i="2"/>
  <c r="E429" i="2"/>
  <c r="D429" i="2"/>
  <c r="C429" i="2"/>
  <c r="B430" i="2"/>
  <c r="K430" i="2" l="1"/>
  <c r="G430" i="2"/>
  <c r="I430" i="2"/>
  <c r="E430" i="2"/>
  <c r="C430" i="2"/>
  <c r="D430" i="2"/>
  <c r="B431" i="2"/>
  <c r="K431" i="2" l="1"/>
  <c r="G431" i="2"/>
  <c r="I431" i="2"/>
  <c r="E431" i="2"/>
  <c r="C431" i="2"/>
  <c r="D431" i="2"/>
  <c r="B432" i="2"/>
  <c r="K432" i="2" l="1"/>
  <c r="G432" i="2"/>
  <c r="I432" i="2"/>
  <c r="E432" i="2"/>
  <c r="C432" i="2"/>
  <c r="D432" i="2"/>
  <c r="B433" i="2"/>
  <c r="G433" i="2" l="1"/>
  <c r="K433" i="2"/>
  <c r="I433" i="2"/>
  <c r="D433" i="2"/>
  <c r="E433" i="2"/>
  <c r="C433" i="2"/>
  <c r="B434" i="2"/>
  <c r="I434" i="2" l="1"/>
  <c r="K434" i="2"/>
  <c r="G434" i="2"/>
  <c r="E434" i="2"/>
  <c r="C434" i="2"/>
  <c r="D434" i="2"/>
  <c r="B435" i="2"/>
  <c r="K435" i="2" l="1"/>
  <c r="G435" i="2"/>
  <c r="I435" i="2"/>
  <c r="C435" i="2"/>
  <c r="E435" i="2"/>
  <c r="D435" i="2"/>
  <c r="B436" i="2"/>
  <c r="K436" i="2" l="1"/>
  <c r="G436" i="2"/>
  <c r="I436" i="2"/>
  <c r="E436" i="2"/>
  <c r="D436" i="2"/>
  <c r="C436" i="2"/>
  <c r="B437" i="2"/>
  <c r="K437" i="2" l="1"/>
  <c r="G437" i="2"/>
  <c r="I437" i="2"/>
  <c r="E437" i="2"/>
  <c r="D437" i="2"/>
  <c r="C437" i="2"/>
  <c r="B438" i="2"/>
  <c r="K438" i="2" l="1"/>
  <c r="G438" i="2"/>
  <c r="I438" i="2"/>
  <c r="E438" i="2"/>
  <c r="C438" i="2"/>
  <c r="D438" i="2"/>
  <c r="B439" i="2"/>
  <c r="K439" i="2" l="1"/>
  <c r="G439" i="2"/>
  <c r="I439" i="2"/>
  <c r="E439" i="2"/>
  <c r="C439" i="2"/>
  <c r="D439" i="2"/>
  <c r="B440" i="2"/>
  <c r="K440" i="2" l="1"/>
  <c r="G440" i="2"/>
  <c r="I440" i="2"/>
  <c r="E440" i="2"/>
  <c r="C440" i="2"/>
  <c r="D440" i="2"/>
  <c r="B441" i="2"/>
  <c r="G441" i="2" l="1"/>
  <c r="K441" i="2"/>
  <c r="I441" i="2"/>
  <c r="D441" i="2"/>
  <c r="E441" i="2"/>
  <c r="C441" i="2"/>
  <c r="B442" i="2"/>
  <c r="I442" i="2" l="1"/>
  <c r="G442" i="2"/>
  <c r="E442" i="2"/>
  <c r="K442" i="2"/>
  <c r="C442" i="2"/>
  <c r="D442" i="2"/>
  <c r="B443" i="2"/>
  <c r="K443" i="2" l="1"/>
  <c r="G443" i="2"/>
  <c r="I443" i="2"/>
  <c r="C443" i="2"/>
  <c r="E443" i="2"/>
  <c r="D443" i="2"/>
  <c r="B444" i="2"/>
  <c r="K444" i="2" l="1"/>
  <c r="G444" i="2"/>
  <c r="I444" i="2"/>
  <c r="E444" i="2"/>
  <c r="D444" i="2"/>
  <c r="C444" i="2"/>
  <c r="B445" i="2"/>
  <c r="K445" i="2" l="1"/>
  <c r="G445" i="2"/>
  <c r="I445" i="2"/>
  <c r="E445" i="2"/>
  <c r="D445" i="2"/>
  <c r="C445" i="2"/>
  <c r="B446" i="2"/>
  <c r="K446" i="2" l="1"/>
  <c r="G446" i="2"/>
  <c r="I446" i="2"/>
  <c r="E446" i="2"/>
  <c r="C446" i="2"/>
  <c r="D446" i="2"/>
  <c r="B447" i="2"/>
  <c r="K447" i="2" l="1"/>
  <c r="G447" i="2"/>
  <c r="I447" i="2"/>
  <c r="E447" i="2"/>
  <c r="C447" i="2"/>
  <c r="D447" i="2"/>
  <c r="B448" i="2"/>
  <c r="K448" i="2" l="1"/>
  <c r="G448" i="2"/>
  <c r="I448" i="2"/>
  <c r="E448" i="2"/>
  <c r="C448" i="2"/>
  <c r="D448" i="2"/>
  <c r="B449" i="2"/>
  <c r="G449" i="2" l="1"/>
  <c r="K449" i="2"/>
  <c r="I449" i="2"/>
  <c r="D449" i="2"/>
  <c r="E449" i="2"/>
  <c r="C449" i="2"/>
  <c r="B450" i="2"/>
  <c r="I450" i="2" l="1"/>
  <c r="K450" i="2"/>
  <c r="G450" i="2"/>
  <c r="E450" i="2"/>
  <c r="C450" i="2"/>
  <c r="D450" i="2"/>
  <c r="B451" i="2"/>
  <c r="K451" i="2" l="1"/>
  <c r="G451" i="2"/>
  <c r="C451" i="2"/>
  <c r="I451" i="2"/>
  <c r="E451" i="2"/>
  <c r="D451" i="2"/>
  <c r="B452" i="2"/>
  <c r="K452" i="2" l="1"/>
  <c r="G452" i="2"/>
  <c r="I452" i="2"/>
  <c r="E452" i="2"/>
  <c r="D452" i="2"/>
  <c r="C452" i="2"/>
  <c r="B453" i="2"/>
  <c r="K453" i="2" l="1"/>
  <c r="G453" i="2"/>
  <c r="I453" i="2"/>
  <c r="E453" i="2"/>
  <c r="D453" i="2"/>
  <c r="C453" i="2"/>
  <c r="B454" i="2"/>
  <c r="K454" i="2" l="1"/>
  <c r="G454" i="2"/>
  <c r="I454" i="2"/>
  <c r="E454" i="2"/>
  <c r="C454" i="2"/>
  <c r="D454" i="2"/>
  <c r="B455" i="2"/>
  <c r="K455" i="2" l="1"/>
  <c r="G455" i="2"/>
  <c r="I455" i="2"/>
  <c r="E455" i="2"/>
  <c r="C455" i="2"/>
  <c r="D455" i="2"/>
  <c r="B456" i="2"/>
  <c r="K456" i="2" l="1"/>
  <c r="G456" i="2"/>
  <c r="I456" i="2"/>
  <c r="E456" i="2"/>
  <c r="C456" i="2"/>
  <c r="D456" i="2"/>
  <c r="B457" i="2"/>
  <c r="G457" i="2" l="1"/>
  <c r="K457" i="2"/>
  <c r="I457" i="2"/>
  <c r="D457" i="2"/>
  <c r="E457" i="2"/>
  <c r="C457" i="2"/>
  <c r="B458" i="2"/>
  <c r="I458" i="2" l="1"/>
  <c r="G458" i="2"/>
  <c r="E458" i="2"/>
  <c r="K458" i="2"/>
  <c r="C458" i="2"/>
  <c r="D458" i="2"/>
  <c r="B459" i="2"/>
  <c r="K459" i="2" l="1"/>
  <c r="G459" i="2"/>
  <c r="I459" i="2"/>
  <c r="C459" i="2"/>
  <c r="D459" i="2"/>
  <c r="E459" i="2"/>
  <c r="B460" i="2"/>
  <c r="K460" i="2" l="1"/>
  <c r="G460" i="2"/>
  <c r="I460" i="2"/>
  <c r="E460" i="2"/>
  <c r="D460" i="2"/>
  <c r="C460" i="2"/>
  <c r="B461" i="2"/>
  <c r="K461" i="2" l="1"/>
  <c r="G461" i="2"/>
  <c r="I461" i="2"/>
  <c r="E461" i="2"/>
  <c r="D461" i="2"/>
  <c r="C461" i="2"/>
  <c r="B462" i="2"/>
  <c r="K462" i="2" l="1"/>
  <c r="G462" i="2"/>
  <c r="I462" i="2"/>
  <c r="E462" i="2"/>
  <c r="C462" i="2"/>
  <c r="D462" i="2"/>
  <c r="B463" i="2"/>
  <c r="K463" i="2" l="1"/>
  <c r="G463" i="2"/>
  <c r="I463" i="2"/>
  <c r="E463" i="2"/>
  <c r="C463" i="2"/>
  <c r="D463" i="2"/>
  <c r="B464" i="2"/>
  <c r="K464" i="2" l="1"/>
  <c r="G464" i="2"/>
  <c r="I464" i="2"/>
  <c r="E464" i="2"/>
  <c r="C464" i="2"/>
  <c r="D464" i="2"/>
  <c r="B465" i="2"/>
  <c r="G465" i="2" l="1"/>
  <c r="K465" i="2"/>
  <c r="I465" i="2"/>
  <c r="D465" i="2"/>
  <c r="E465" i="2"/>
  <c r="C465" i="2"/>
  <c r="B466" i="2"/>
  <c r="I466" i="2" l="1"/>
  <c r="K466" i="2"/>
  <c r="G466" i="2"/>
  <c r="E466" i="2"/>
  <c r="C466" i="2"/>
  <c r="D466" i="2"/>
  <c r="B467" i="2"/>
  <c r="K467" i="2" l="1"/>
  <c r="G467" i="2"/>
  <c r="I467" i="2"/>
  <c r="C467" i="2"/>
  <c r="E467" i="2"/>
  <c r="D467" i="2"/>
  <c r="B468" i="2"/>
  <c r="K468" i="2" l="1"/>
  <c r="G468" i="2"/>
  <c r="I468" i="2"/>
  <c r="E468" i="2"/>
  <c r="D468" i="2"/>
  <c r="C468" i="2"/>
  <c r="B469" i="2"/>
  <c r="K469" i="2" l="1"/>
  <c r="G469" i="2"/>
  <c r="I469" i="2"/>
  <c r="E469" i="2"/>
  <c r="D469" i="2"/>
  <c r="C469" i="2"/>
  <c r="B470" i="2"/>
  <c r="K470" i="2" l="1"/>
  <c r="G470" i="2"/>
  <c r="I470" i="2"/>
  <c r="E470" i="2"/>
  <c r="C470" i="2"/>
  <c r="D470" i="2"/>
  <c r="B471" i="2"/>
  <c r="K471" i="2" l="1"/>
  <c r="G471" i="2"/>
  <c r="I471" i="2"/>
  <c r="E471" i="2"/>
  <c r="C471" i="2"/>
  <c r="D471" i="2"/>
  <c r="B472" i="2"/>
  <c r="K472" i="2" l="1"/>
  <c r="G472" i="2"/>
  <c r="I472" i="2"/>
  <c r="E472" i="2"/>
  <c r="C472" i="2"/>
  <c r="D472" i="2"/>
  <c r="B473" i="2"/>
  <c r="G473" i="2" l="1"/>
  <c r="K473" i="2"/>
  <c r="I473" i="2"/>
  <c r="D473" i="2"/>
  <c r="E473" i="2"/>
  <c r="C473" i="2"/>
  <c r="B474" i="2"/>
  <c r="I474" i="2" l="1"/>
  <c r="G474" i="2"/>
  <c r="E474" i="2"/>
  <c r="C474" i="2"/>
  <c r="D474" i="2"/>
  <c r="K474" i="2"/>
  <c r="B475" i="2"/>
  <c r="K475" i="2" l="1"/>
  <c r="G475" i="2"/>
  <c r="C475" i="2"/>
  <c r="I475" i="2"/>
  <c r="E475" i="2"/>
  <c r="D475" i="2"/>
  <c r="B476" i="2"/>
  <c r="K476" i="2" l="1"/>
  <c r="G476" i="2"/>
  <c r="I476" i="2"/>
  <c r="E476" i="2"/>
  <c r="D476" i="2"/>
  <c r="C476" i="2"/>
  <c r="B477" i="2"/>
  <c r="K477" i="2" l="1"/>
  <c r="G477" i="2"/>
  <c r="I477" i="2"/>
  <c r="E477" i="2"/>
  <c r="D477" i="2"/>
  <c r="C477" i="2"/>
  <c r="B478" i="2"/>
  <c r="K478" i="2" l="1"/>
  <c r="G478" i="2"/>
  <c r="I478" i="2"/>
  <c r="E478" i="2"/>
  <c r="C478" i="2"/>
  <c r="D478" i="2"/>
  <c r="B479" i="2"/>
  <c r="K479" i="2" l="1"/>
  <c r="G479" i="2"/>
  <c r="I479" i="2"/>
  <c r="E479" i="2"/>
  <c r="C479" i="2"/>
  <c r="D479" i="2"/>
  <c r="B480" i="2"/>
  <c r="K480" i="2" l="1"/>
  <c r="G480" i="2"/>
  <c r="I480" i="2"/>
  <c r="E480" i="2"/>
  <c r="C480" i="2"/>
  <c r="D480" i="2"/>
  <c r="B481" i="2"/>
  <c r="G481" i="2" l="1"/>
  <c r="K481" i="2"/>
  <c r="I481" i="2"/>
  <c r="D481" i="2"/>
  <c r="E481" i="2"/>
  <c r="C481" i="2"/>
  <c r="B482" i="2"/>
  <c r="I482" i="2" l="1"/>
  <c r="K482" i="2"/>
  <c r="G482" i="2"/>
  <c r="E482" i="2"/>
  <c r="C482" i="2"/>
  <c r="D482" i="2"/>
  <c r="B483" i="2"/>
  <c r="K483" i="2" l="1"/>
  <c r="G483" i="2"/>
  <c r="C483" i="2"/>
  <c r="D483" i="2"/>
  <c r="I483" i="2"/>
  <c r="E483" i="2"/>
  <c r="B484" i="2"/>
  <c r="K484" i="2" l="1"/>
  <c r="G484" i="2"/>
  <c r="I484" i="2"/>
  <c r="E484" i="2"/>
  <c r="D484" i="2"/>
  <c r="C484" i="2"/>
  <c r="B485" i="2"/>
  <c r="K485" i="2" l="1"/>
  <c r="G485" i="2"/>
  <c r="I485" i="2"/>
  <c r="E485" i="2"/>
  <c r="D485" i="2"/>
  <c r="C485" i="2"/>
  <c r="B486" i="2"/>
  <c r="K486" i="2" l="1"/>
  <c r="G486" i="2"/>
  <c r="E486" i="2"/>
  <c r="I486" i="2"/>
  <c r="C486" i="2"/>
  <c r="D486" i="2"/>
  <c r="B487" i="2"/>
  <c r="K487" i="2" l="1"/>
  <c r="G487" i="2"/>
  <c r="I487" i="2"/>
  <c r="E487" i="2"/>
  <c r="C487" i="2"/>
  <c r="D487" i="2"/>
  <c r="B488" i="2"/>
  <c r="K488" i="2" l="1"/>
  <c r="G488" i="2"/>
  <c r="E488" i="2"/>
  <c r="I488" i="2"/>
  <c r="C488" i="2"/>
  <c r="D488" i="2"/>
  <c r="B489" i="2"/>
  <c r="G489" i="2" l="1"/>
  <c r="K489" i="2"/>
  <c r="I489" i="2"/>
  <c r="D489" i="2"/>
  <c r="E489" i="2"/>
  <c r="C489" i="2"/>
  <c r="B490" i="2"/>
  <c r="G490" i="2" l="1"/>
  <c r="K490" i="2"/>
  <c r="E490" i="2"/>
  <c r="I490" i="2"/>
  <c r="C490" i="2"/>
  <c r="D490" i="2"/>
  <c r="B491" i="2"/>
  <c r="K491" i="2" l="1"/>
  <c r="G491" i="2"/>
  <c r="I491" i="2"/>
  <c r="C491" i="2"/>
  <c r="D491" i="2"/>
  <c r="E491" i="2"/>
  <c r="B492" i="2"/>
  <c r="K492" i="2" l="1"/>
  <c r="G492" i="2"/>
  <c r="E492" i="2"/>
  <c r="I492" i="2"/>
  <c r="D492" i="2"/>
  <c r="C492" i="2"/>
  <c r="B493" i="2"/>
  <c r="K493" i="2" l="1"/>
  <c r="G493" i="2"/>
  <c r="I493" i="2"/>
  <c r="E493" i="2"/>
  <c r="D493" i="2"/>
  <c r="C493" i="2"/>
  <c r="B494" i="2"/>
  <c r="K494" i="2" l="1"/>
  <c r="G494" i="2"/>
  <c r="E494" i="2"/>
  <c r="I494" i="2"/>
  <c r="C494" i="2"/>
  <c r="D494" i="2"/>
  <c r="B495" i="2"/>
  <c r="K495" i="2" l="1"/>
  <c r="G495" i="2"/>
  <c r="I495" i="2"/>
  <c r="E495" i="2"/>
  <c r="C495" i="2"/>
  <c r="D495" i="2"/>
  <c r="B496" i="2"/>
  <c r="K496" i="2" l="1"/>
  <c r="G496" i="2"/>
  <c r="E496" i="2"/>
  <c r="I496" i="2"/>
  <c r="C496" i="2"/>
  <c r="D496" i="2"/>
  <c r="B497" i="2"/>
  <c r="G497" i="2" l="1"/>
  <c r="K497" i="2"/>
  <c r="I497" i="2"/>
  <c r="D497" i="2"/>
  <c r="E497" i="2"/>
  <c r="C497" i="2"/>
  <c r="B498" i="2"/>
  <c r="K498" i="2" l="1"/>
  <c r="G498" i="2"/>
  <c r="E498" i="2"/>
  <c r="I498" i="2"/>
  <c r="C498" i="2"/>
  <c r="D498" i="2"/>
  <c r="B499" i="2"/>
  <c r="K499" i="2" l="1"/>
  <c r="I499" i="2"/>
  <c r="C499" i="2"/>
  <c r="E499" i="2"/>
  <c r="G499" i="2"/>
  <c r="D499" i="2"/>
  <c r="B500" i="2"/>
  <c r="K500" i="2" l="1"/>
  <c r="G500" i="2"/>
  <c r="E500" i="2"/>
  <c r="D500" i="2"/>
  <c r="C500" i="2"/>
  <c r="I500" i="2"/>
  <c r="B501" i="2"/>
  <c r="K501" i="2" l="1"/>
  <c r="G501" i="2"/>
  <c r="I501" i="2"/>
  <c r="E501" i="2"/>
  <c r="D501" i="2"/>
  <c r="C501" i="2"/>
  <c r="B502" i="2"/>
  <c r="K502" i="2" l="1"/>
  <c r="G502" i="2"/>
  <c r="E502" i="2"/>
  <c r="I502" i="2"/>
  <c r="C502" i="2"/>
  <c r="D502" i="2"/>
  <c r="B503" i="2"/>
  <c r="K503" i="2" l="1"/>
  <c r="G503" i="2"/>
  <c r="I503" i="2"/>
  <c r="E503" i="2"/>
  <c r="C503" i="2"/>
  <c r="D503" i="2"/>
  <c r="B504" i="2"/>
</calcChain>
</file>

<file path=xl/comments1.xml><?xml version="1.0" encoding="utf-8"?>
<comments xmlns="http://schemas.openxmlformats.org/spreadsheetml/2006/main">
  <authors>
    <author>Colossus User</author>
  </authors>
  <commentList>
    <comment ref="A2" authorId="0" shapeId="0">
      <text>
        <r>
          <rPr>
            <b/>
            <sz val="8"/>
            <color indexed="81"/>
            <rFont val="Arial"/>
            <family val="2"/>
          </rPr>
          <t>Esta hoja fue hecha por: 
Oscar Orlando Estrada Carrillos
Facultad Multidisciplinaria de Occ.
                   2013</t>
        </r>
        <r>
          <rPr>
            <sz val="8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<sst xmlns="http://schemas.openxmlformats.org/spreadsheetml/2006/main" count="44" uniqueCount="33">
  <si>
    <t xml:space="preserve">TABLA </t>
  </si>
  <si>
    <t>DATOS DE PAGO</t>
  </si>
  <si>
    <t>OTRA INFORMACION</t>
  </si>
  <si>
    <t>CLASE DE PERIODO:</t>
  </si>
  <si>
    <t>Años</t>
  </si>
  <si>
    <t>PERIODOS AL AÑO</t>
  </si>
  <si>
    <t>TASA BASE DE INFORMACIÓN</t>
  </si>
  <si>
    <t>Periódica</t>
  </si>
  <si>
    <t xml:space="preserve">Tasa </t>
  </si>
  <si>
    <t xml:space="preserve">TASA DE INTERES </t>
  </si>
  <si>
    <t>efectiva anual</t>
  </si>
  <si>
    <t>INVERSION</t>
  </si>
  <si>
    <t>CUOTA MENSUAL</t>
  </si>
  <si>
    <t>NUMERO DE PERIODOS</t>
  </si>
  <si>
    <t>FACTOR</t>
  </si>
  <si>
    <t/>
  </si>
  <si>
    <t>MES</t>
  </si>
  <si>
    <t>CUOTA</t>
  </si>
  <si>
    <t>ABONO INTERES</t>
  </si>
  <si>
    <t>ABONO A CAPITAL</t>
  </si>
  <si>
    <t>SALDO FINAL</t>
  </si>
  <si>
    <t>INTERES ACUMULADO</t>
  </si>
  <si>
    <t>PROPORCIONAR LOS SIGUIENTES DATOS PARA  OBTENER RESULTADOS</t>
  </si>
  <si>
    <t>Inversion</t>
  </si>
  <si>
    <t>Tasa interes Anual</t>
  </si>
  <si>
    <t>RESULTADOS OBTENIDOS</t>
  </si>
  <si>
    <t>Tasa interes Mensual</t>
  </si>
  <si>
    <t>Cuota mensual</t>
  </si>
  <si>
    <t>Meses</t>
  </si>
  <si>
    <t>Monto a pagar</t>
  </si>
  <si>
    <t>PLAN DE PAGOS</t>
  </si>
  <si>
    <t>NOMBRE:  RIGOBERTO ALEXANDER MONZON MAZARIEGO     MM15164</t>
  </si>
  <si>
    <t>Ingeniería Económica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</si>
</sst>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0000_);_(&quot;$&quot;* \(#,##0.0000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Algerian"/>
      <family val="5"/>
    </font>
    <font>
      <sz val="12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9" tint="-0.249977111117893"/>
      </top>
      <bottom/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4" tint="-0.499984740745262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4" tint="-0.499984740745262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medium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medium">
        <color theme="1"/>
      </top>
      <bottom style="thin">
        <color theme="2" tint="-9.9978637043366805E-2"/>
      </bottom>
      <diagonal/>
    </border>
    <border>
      <left/>
      <right/>
      <top style="medium">
        <color theme="1"/>
      </top>
      <bottom style="thin">
        <color theme="2" tint="-9.9978637043366805E-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7" fillId="0" borderId="0" applyFont="0" applyFill="0" applyBorder="0" applyAlignment="0">
      <protection hidden="1"/>
    </xf>
  </cellStyleXfs>
  <cellXfs count="1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4" fillId="3" borderId="10" xfId="0" applyFont="1" applyFill="1" applyBorder="1" applyAlignment="1" applyProtection="1">
      <alignment horizontal="center" vertical="center" wrapText="1"/>
      <protection hidden="1"/>
    </xf>
    <xf numFmtId="0" fontId="4" fillId="3" borderId="11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4" fillId="4" borderId="9" xfId="0" applyFont="1" applyFill="1" applyBorder="1" applyAlignment="1" applyProtection="1">
      <alignment horizontal="center" vertical="center" wrapText="1"/>
      <protection hidden="1"/>
    </xf>
    <xf numFmtId="0" fontId="4" fillId="4" borderId="10" xfId="0" applyFont="1" applyFill="1" applyBorder="1" applyAlignment="1" applyProtection="1">
      <alignment horizontal="center" vertical="center" wrapText="1"/>
      <protection hidden="1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0" fontId="6" fillId="5" borderId="12" xfId="0" applyFont="1" applyFill="1" applyBorder="1" applyProtection="1">
      <protection hidden="1"/>
    </xf>
    <xf numFmtId="0" fontId="0" fillId="5" borderId="13" xfId="0" applyFill="1" applyBorder="1" applyProtection="1">
      <protection hidden="1"/>
    </xf>
    <xf numFmtId="43" fontId="0" fillId="5" borderId="13" xfId="1" applyNumberFormat="1" applyFont="1" applyFill="1" applyBorder="1" applyProtection="1">
      <protection hidden="1"/>
    </xf>
    <xf numFmtId="164" fontId="0" fillId="5" borderId="14" xfId="4" applyNumberFormat="1" applyFont="1" applyFill="1" applyBorder="1" applyAlignment="1" applyProtection="1">
      <alignment horizontal="center"/>
      <protection locked="0" hidden="1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6" borderId="12" xfId="0" applyFont="1" applyFill="1" applyBorder="1" applyProtection="1">
      <protection hidden="1"/>
    </xf>
    <xf numFmtId="0" fontId="0" fillId="6" borderId="13" xfId="0" applyFill="1" applyBorder="1" applyProtection="1">
      <protection hidden="1"/>
    </xf>
    <xf numFmtId="43" fontId="0" fillId="6" borderId="13" xfId="1" applyNumberFormat="1" applyFont="1" applyFill="1" applyBorder="1" applyProtection="1">
      <protection hidden="1"/>
    </xf>
    <xf numFmtId="164" fontId="7" fillId="6" borderId="15" xfId="4" applyNumberFormat="1" applyFill="1" applyBorder="1" applyProtection="1">
      <protection hidden="1"/>
    </xf>
    <xf numFmtId="164" fontId="7" fillId="5" borderId="14" xfId="4" applyNumberFormat="1" applyFill="1" applyBorder="1" applyAlignment="1" applyProtection="1">
      <alignment horizontal="right"/>
      <protection locked="0" hidden="1"/>
    </xf>
    <xf numFmtId="0" fontId="0" fillId="0" borderId="0" xfId="0" applyProtection="1">
      <protection hidden="1"/>
    </xf>
    <xf numFmtId="0" fontId="6" fillId="6" borderId="12" xfId="0" applyFont="1" applyFill="1" applyBorder="1" applyAlignment="1" applyProtection="1">
      <alignment horizontal="right"/>
      <protection hidden="1"/>
    </xf>
    <xf numFmtId="0" fontId="6" fillId="6" borderId="13" xfId="0" applyFont="1" applyFill="1" applyBorder="1" applyAlignment="1" applyProtection="1">
      <alignment horizontal="left"/>
      <protection hidden="1"/>
    </xf>
    <xf numFmtId="10" fontId="1" fillId="6" borderId="16" xfId="3" applyNumberFormat="1" applyFill="1" applyBorder="1" applyProtection="1">
      <protection hidden="1"/>
    </xf>
    <xf numFmtId="0" fontId="0" fillId="5" borderId="13" xfId="0" applyFill="1" applyBorder="1" applyAlignment="1" applyProtection="1">
      <alignment horizontal="right"/>
      <protection hidden="1"/>
    </xf>
    <xf numFmtId="43" fontId="6" fillId="5" borderId="17" xfId="1" applyNumberFormat="1" applyFont="1" applyFill="1" applyBorder="1" applyProtection="1">
      <protection hidden="1"/>
    </xf>
    <xf numFmtId="9" fontId="1" fillId="5" borderId="14" xfId="3" applyNumberFormat="1" applyFill="1" applyBorder="1" applyProtection="1">
      <protection locked="0" hidden="1"/>
    </xf>
    <xf numFmtId="0" fontId="6" fillId="6" borderId="13" xfId="0" applyFont="1" applyFill="1" applyBorder="1" applyProtection="1">
      <protection hidden="1"/>
    </xf>
    <xf numFmtId="43" fontId="0" fillId="5" borderId="17" xfId="1" applyNumberFormat="1" applyFont="1" applyFill="1" applyBorder="1" applyProtection="1">
      <protection hidden="1"/>
    </xf>
    <xf numFmtId="164" fontId="7" fillId="5" borderId="14" xfId="4" applyNumberFormat="1" applyFill="1" applyBorder="1" applyProtection="1">
      <protection locked="0" hidden="1"/>
    </xf>
    <xf numFmtId="0" fontId="6" fillId="6" borderId="12" xfId="0" applyFont="1" applyFill="1" applyBorder="1" applyProtection="1">
      <protection locked="0"/>
    </xf>
    <xf numFmtId="0" fontId="0" fillId="6" borderId="13" xfId="0" applyFill="1" applyBorder="1" applyProtection="1">
      <protection locked="0"/>
    </xf>
    <xf numFmtId="43" fontId="0" fillId="6" borderId="13" xfId="1" applyNumberFormat="1" applyFont="1" applyFill="1" applyBorder="1" applyProtection="1">
      <protection locked="0"/>
    </xf>
    <xf numFmtId="8" fontId="1" fillId="6" borderId="15" xfId="1" applyNumberFormat="1" applyFill="1" applyBorder="1" applyProtection="1"/>
    <xf numFmtId="0" fontId="0" fillId="0" borderId="0" xfId="0" applyFill="1" applyProtection="1">
      <protection hidden="1"/>
    </xf>
    <xf numFmtId="165" fontId="1" fillId="6" borderId="15" xfId="2" applyNumberFormat="1" applyFill="1" applyBorder="1" applyProtection="1"/>
    <xf numFmtId="0" fontId="0" fillId="0" borderId="0" xfId="0" quotePrefix="1" applyFill="1" applyBorder="1" applyProtection="1">
      <protection hidden="1"/>
    </xf>
    <xf numFmtId="43" fontId="0" fillId="0" borderId="0" xfId="1" quotePrefix="1" applyNumberFormat="1" applyFont="1" applyFill="1" applyBorder="1" applyProtection="1">
      <protection hidden="1"/>
    </xf>
    <xf numFmtId="164" fontId="7" fillId="0" borderId="0" xfId="4" applyNumberFormat="1" applyFill="1" applyBorder="1" applyProtection="1">
      <protection locked="0" hidden="1"/>
    </xf>
    <xf numFmtId="0" fontId="6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43" fontId="0" fillId="0" borderId="0" xfId="1" applyNumberFormat="1" applyFont="1" applyFill="1" applyBorder="1" applyProtection="1">
      <protection locked="0"/>
    </xf>
    <xf numFmtId="165" fontId="1" fillId="0" borderId="0" xfId="2" applyNumberFormat="1" applyFill="1" applyBorder="1" applyProtection="1"/>
    <xf numFmtId="0" fontId="3" fillId="7" borderId="18" xfId="0" applyFont="1" applyFill="1" applyBorder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/>
    </xf>
    <xf numFmtId="0" fontId="8" fillId="0" borderId="19" xfId="0" applyFont="1" applyBorder="1" applyAlignment="1" applyProtection="1">
      <alignment horizontal="center" vertical="center" wrapText="1"/>
      <protection hidden="1"/>
    </xf>
    <xf numFmtId="0" fontId="8" fillId="0" borderId="20" xfId="0" applyFont="1" applyBorder="1" applyAlignment="1" applyProtection="1">
      <alignment horizontal="center" vertical="center" wrapText="1"/>
      <protection hidden="1"/>
    </xf>
    <xf numFmtId="0" fontId="8" fillId="0" borderId="21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hidden="1"/>
    </xf>
    <xf numFmtId="164" fontId="10" fillId="0" borderId="0" xfId="4" applyNumberFormat="1" applyFont="1" applyBorder="1" applyAlignment="1" applyProtection="1">
      <alignment horizontal="center"/>
      <protection hidden="1"/>
    </xf>
    <xf numFmtId="164" fontId="10" fillId="0" borderId="0" xfId="1" applyNumberFormat="1" applyFont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10" fillId="6" borderId="18" xfId="0" applyFont="1" applyFill="1" applyBorder="1" applyAlignment="1" applyProtection="1">
      <alignment horizontal="center"/>
      <protection hidden="1"/>
    </xf>
    <xf numFmtId="164" fontId="10" fillId="6" borderId="0" xfId="4" applyNumberFormat="1" applyFont="1" applyFill="1" applyBorder="1" applyAlignment="1" applyProtection="1">
      <alignment horizontal="center"/>
      <protection hidden="1"/>
    </xf>
    <xf numFmtId="164" fontId="10" fillId="6" borderId="0" xfId="1" applyNumberFormat="1" applyFont="1" applyFill="1" applyBorder="1" applyAlignment="1" applyProtection="1">
      <alignment horizontal="center"/>
      <protection hidden="1"/>
    </xf>
    <xf numFmtId="164" fontId="10" fillId="7" borderId="0" xfId="4" applyNumberFormat="1" applyFont="1" applyFill="1" applyBorder="1" applyAlignment="1" applyProtection="1">
      <alignment horizontal="center"/>
      <protection hidden="1"/>
    </xf>
    <xf numFmtId="164" fontId="10" fillId="0" borderId="0" xfId="1" applyNumberFormat="1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0" fillId="0" borderId="23" xfId="0" applyFont="1" applyBorder="1" applyAlignment="1" applyProtection="1">
      <alignment horizontal="center"/>
      <protection hidden="1"/>
    </xf>
    <xf numFmtId="164" fontId="10" fillId="0" borderId="24" xfId="4" applyNumberFormat="1" applyFont="1" applyBorder="1" applyAlignment="1" applyProtection="1">
      <alignment horizontal="center"/>
      <protection hidden="1"/>
    </xf>
    <xf numFmtId="164" fontId="10" fillId="0" borderId="24" xfId="1" applyNumberFormat="1" applyFont="1" applyBorder="1" applyAlignment="1" applyProtection="1">
      <alignment horizontal="right"/>
      <protection hidden="1"/>
    </xf>
    <xf numFmtId="164" fontId="10" fillId="0" borderId="25" xfId="4" applyNumberFormat="1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4" fillId="8" borderId="26" xfId="0" applyFont="1" applyFill="1" applyBorder="1" applyAlignment="1">
      <alignment horizontal="center" vertical="center"/>
    </xf>
    <xf numFmtId="0" fontId="14" fillId="8" borderId="27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0" fillId="0" borderId="33" xfId="0" applyBorder="1"/>
    <xf numFmtId="0" fontId="15" fillId="8" borderId="37" xfId="0" applyFont="1" applyFill="1" applyBorder="1" applyAlignment="1">
      <alignment horizontal="center"/>
    </xf>
    <xf numFmtId="0" fontId="15" fillId="8" borderId="38" xfId="0" applyFont="1" applyFill="1" applyBorder="1" applyAlignment="1">
      <alignment horizontal="center"/>
    </xf>
    <xf numFmtId="0" fontId="16" fillId="9" borderId="34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/>
    </xf>
    <xf numFmtId="0" fontId="16" fillId="9" borderId="36" xfId="0" applyFont="1" applyFill="1" applyBorder="1" applyAlignment="1">
      <alignment horizontal="center" vertical="center"/>
    </xf>
    <xf numFmtId="0" fontId="14" fillId="8" borderId="29" xfId="0" applyFont="1" applyFill="1" applyBorder="1" applyAlignment="1">
      <alignment horizontal="center" vertical="center"/>
    </xf>
    <xf numFmtId="0" fontId="14" fillId="8" borderId="30" xfId="0" applyFont="1" applyFill="1" applyBorder="1" applyAlignment="1">
      <alignment horizontal="center" vertical="center"/>
    </xf>
    <xf numFmtId="0" fontId="14" fillId="8" borderId="31" xfId="0" applyFont="1" applyFill="1" applyBorder="1" applyAlignment="1">
      <alignment horizontal="center" vertical="center"/>
    </xf>
    <xf numFmtId="0" fontId="16" fillId="11" borderId="40" xfId="0" applyFont="1" applyFill="1" applyBorder="1" applyAlignment="1">
      <alignment horizontal="center" vertical="center"/>
    </xf>
    <xf numFmtId="0" fontId="16" fillId="11" borderId="41" xfId="0" applyFont="1" applyFill="1" applyBorder="1" applyAlignment="1">
      <alignment horizontal="center" vertical="center"/>
    </xf>
    <xf numFmtId="0" fontId="16" fillId="11" borderId="42" xfId="0" applyFont="1" applyFill="1" applyBorder="1" applyAlignment="1">
      <alignment horizontal="center" vertical="center"/>
    </xf>
    <xf numFmtId="0" fontId="15" fillId="11" borderId="40" xfId="0" applyFont="1" applyFill="1" applyBorder="1" applyAlignment="1">
      <alignment horizontal="center"/>
    </xf>
    <xf numFmtId="0" fontId="15" fillId="11" borderId="42" xfId="0" applyFont="1" applyFill="1" applyBorder="1" applyAlignment="1">
      <alignment horizontal="center"/>
    </xf>
    <xf numFmtId="44" fontId="18" fillId="12" borderId="37" xfId="2" applyFont="1" applyFill="1" applyBorder="1" applyAlignment="1">
      <alignment horizontal="center" vertical="center"/>
    </xf>
    <xf numFmtId="44" fontId="18" fillId="12" borderId="38" xfId="2" applyFont="1" applyFill="1" applyBorder="1" applyAlignment="1">
      <alignment horizontal="center" vertical="center"/>
    </xf>
    <xf numFmtId="9" fontId="18" fillId="12" borderId="37" xfId="3" applyFont="1" applyFill="1" applyBorder="1" applyAlignment="1">
      <alignment horizontal="center" vertical="center"/>
    </xf>
    <xf numFmtId="9" fontId="18" fillId="12" borderId="38" xfId="3" applyFont="1" applyFill="1" applyBorder="1" applyAlignment="1">
      <alignment horizontal="center" vertical="center"/>
    </xf>
    <xf numFmtId="0" fontId="18" fillId="12" borderId="37" xfId="2" applyNumberFormat="1" applyFont="1" applyFill="1" applyBorder="1" applyAlignment="1">
      <alignment horizontal="center" vertical="center"/>
    </xf>
    <xf numFmtId="0" fontId="18" fillId="12" borderId="38" xfId="2" applyNumberFormat="1" applyFont="1" applyFill="1" applyBorder="1" applyAlignment="1">
      <alignment horizontal="center" vertical="center"/>
    </xf>
    <xf numFmtId="0" fontId="15" fillId="11" borderId="39" xfId="0" applyFont="1" applyFill="1" applyBorder="1" applyAlignment="1">
      <alignment horizontal="center"/>
    </xf>
    <xf numFmtId="44" fontId="18" fillId="11" borderId="43" xfId="2" applyFont="1" applyFill="1" applyBorder="1" applyAlignment="1">
      <alignment horizontal="center" vertical="center"/>
    </xf>
    <xf numFmtId="44" fontId="18" fillId="11" borderId="44" xfId="2" applyFont="1" applyFill="1" applyBorder="1" applyAlignment="1">
      <alignment horizontal="center" vertical="center"/>
    </xf>
    <xf numFmtId="0" fontId="18" fillId="11" borderId="43" xfId="2" applyNumberFormat="1" applyFont="1" applyFill="1" applyBorder="1" applyAlignment="1">
      <alignment horizontal="center" vertical="center"/>
    </xf>
    <xf numFmtId="0" fontId="18" fillId="11" borderId="44" xfId="2" applyNumberFormat="1" applyFont="1" applyFill="1" applyBorder="1" applyAlignment="1">
      <alignment horizontal="center" vertical="center"/>
    </xf>
    <xf numFmtId="8" fontId="18" fillId="11" borderId="43" xfId="2" applyNumberFormat="1" applyFont="1" applyFill="1" applyBorder="1" applyAlignment="1">
      <alignment horizontal="center" vertical="center"/>
    </xf>
    <xf numFmtId="10" fontId="18" fillId="11" borderId="43" xfId="3" applyNumberFormat="1" applyFont="1" applyFill="1" applyBorder="1" applyAlignment="1">
      <alignment horizontal="center" vertical="center"/>
    </xf>
    <xf numFmtId="10" fontId="18" fillId="11" borderId="44" xfId="3" applyNumberFormat="1" applyFont="1" applyFill="1" applyBorder="1" applyAlignment="1">
      <alignment horizontal="center" vertical="center"/>
    </xf>
    <xf numFmtId="0" fontId="17" fillId="10" borderId="45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center" vertical="center"/>
    </xf>
    <xf numFmtId="0" fontId="17" fillId="10" borderId="47" xfId="0" applyFont="1" applyFill="1" applyBorder="1" applyAlignment="1">
      <alignment horizontal="center" vertical="center"/>
    </xf>
    <xf numFmtId="0" fontId="17" fillId="10" borderId="24" xfId="0" applyFont="1" applyFill="1" applyBorder="1" applyAlignment="1">
      <alignment horizontal="center" vertical="center"/>
    </xf>
    <xf numFmtId="0" fontId="17" fillId="10" borderId="4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4" fontId="13" fillId="0" borderId="0" xfId="2" applyFont="1" applyAlignment="1">
      <alignment horizontal="center"/>
    </xf>
    <xf numFmtId="44" fontId="13" fillId="0" borderId="32" xfId="2" applyFont="1" applyBorder="1" applyAlignment="1"/>
    <xf numFmtId="44" fontId="13" fillId="0" borderId="46" xfId="2" applyFont="1" applyBorder="1" applyAlignment="1"/>
    <xf numFmtId="44" fontId="13" fillId="0" borderId="0" xfId="2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9" fillId="8" borderId="51" xfId="0" applyFont="1" applyFill="1" applyBorder="1" applyAlignment="1" applyProtection="1">
      <alignment horizontal="center" vertical="center" wrapText="1"/>
      <protection hidden="1"/>
    </xf>
    <xf numFmtId="0" fontId="19" fillId="8" borderId="52" xfId="0" applyFont="1" applyFill="1" applyBorder="1" applyAlignment="1" applyProtection="1">
      <alignment horizontal="center" vertical="center" wrapText="1"/>
      <protection hidden="1"/>
    </xf>
    <xf numFmtId="0" fontId="19" fillId="8" borderId="53" xfId="0" applyFont="1" applyFill="1" applyBorder="1" applyAlignment="1" applyProtection="1">
      <alignment horizontal="center" vertical="center" wrapText="1"/>
      <protection hidden="1"/>
    </xf>
    <xf numFmtId="0" fontId="19" fillId="8" borderId="24" xfId="0" applyFont="1" applyFill="1" applyBorder="1" applyAlignment="1" applyProtection="1">
      <alignment horizontal="center" vertical="center" wrapText="1"/>
      <protection hidden="1"/>
    </xf>
    <xf numFmtId="0" fontId="19" fillId="8" borderId="48" xfId="0" applyFont="1" applyFill="1" applyBorder="1" applyAlignment="1" applyProtection="1">
      <alignment horizontal="center" vertical="center" wrapText="1"/>
      <protection hidden="1"/>
    </xf>
    <xf numFmtId="0" fontId="19" fillId="8" borderId="23" xfId="0" applyFont="1" applyFill="1" applyBorder="1" applyAlignment="1" applyProtection="1">
      <alignment horizontal="center" vertical="center" wrapText="1"/>
      <protection hidden="1"/>
    </xf>
    <xf numFmtId="44" fontId="13" fillId="0" borderId="49" xfId="2" applyFont="1" applyBorder="1" applyAlignment="1"/>
    <xf numFmtId="44" fontId="13" fillId="0" borderId="54" xfId="2" applyFont="1" applyBorder="1" applyAlignment="1">
      <alignment horizontal="center"/>
    </xf>
    <xf numFmtId="44" fontId="13" fillId="0" borderId="50" xfId="2" applyFont="1" applyBorder="1" applyAlignment="1"/>
    <xf numFmtId="44" fontId="13" fillId="0" borderId="55" xfId="2" applyFont="1" applyBorder="1" applyAlignment="1"/>
    <xf numFmtId="44" fontId="13" fillId="0" borderId="56" xfId="2" applyFont="1" applyBorder="1" applyAlignment="1"/>
    <xf numFmtId="44" fontId="13" fillId="0" borderId="57" xfId="2" applyFont="1" applyBorder="1" applyAlignment="1"/>
    <xf numFmtId="44" fontId="13" fillId="0" borderId="58" xfId="2" applyFont="1" applyBorder="1" applyAlignment="1"/>
    <xf numFmtId="0" fontId="15" fillId="8" borderId="26" xfId="0" applyFont="1" applyFill="1" applyBorder="1" applyAlignment="1">
      <alignment horizontal="center" vertical="center"/>
    </xf>
    <xf numFmtId="0" fontId="15" fillId="8" borderId="27" xfId="0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 vertical="center"/>
    </xf>
    <xf numFmtId="0" fontId="15" fillId="8" borderId="29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0" fontId="15" fillId="8" borderId="31" xfId="0" applyFont="1" applyFill="1" applyBorder="1" applyAlignment="1">
      <alignment horizontal="center" vertical="center"/>
    </xf>
  </cellXfs>
  <cellStyles count="5">
    <cellStyle name="Millares" xfId="1" builtinId="3"/>
    <cellStyle name="Millares_Taller clase 4 (2)" xfId="4"/>
    <cellStyle name="Moneda" xfId="2" builtinId="4"/>
    <cellStyle name="Normal" xfId="0" builtinId="0"/>
    <cellStyle name="Porcentaje" xfId="3" builtinId="5"/>
  </cellStyles>
  <dxfs count="8">
    <dxf>
      <font>
        <color auto="1"/>
      </font>
      <fill>
        <patternFill>
          <bgColor theme="4" tint="0.79998168889431442"/>
        </patternFill>
      </fill>
    </dxf>
    <dxf>
      <font>
        <color theme="4" tint="0.79998168889431442"/>
      </font>
    </dxf>
    <dxf>
      <font>
        <color theme="4" tint="0.79998168889431442"/>
      </font>
    </dxf>
    <dxf>
      <font>
        <color rgb="FF9C000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workbookViewId="0">
      <selection activeCell="J5" sqref="J5"/>
    </sheetView>
  </sheetViews>
  <sheetFormatPr baseColWidth="10" defaultRowHeight="15" x14ac:dyDescent="0.25"/>
  <cols>
    <col min="1" max="9" width="16.5703125" customWidth="1"/>
  </cols>
  <sheetData>
    <row r="1" spans="1:9" ht="15.75" thickBot="1" x14ac:dyDescent="0.3"/>
    <row r="2" spans="1:9" ht="15.75" thickTop="1" x14ac:dyDescent="0.25">
      <c r="A2" s="1" t="s">
        <v>0</v>
      </c>
      <c r="B2" s="2"/>
      <c r="C2" s="2"/>
      <c r="D2" s="2"/>
      <c r="E2" s="2"/>
      <c r="F2" s="2"/>
      <c r="G2" s="2"/>
      <c r="H2" s="2"/>
      <c r="I2" s="3"/>
    </row>
    <row r="3" spans="1:9" x14ac:dyDescent="0.25">
      <c r="A3" s="4"/>
      <c r="B3" s="5"/>
      <c r="C3" s="5"/>
      <c r="D3" s="5"/>
      <c r="E3" s="5"/>
      <c r="F3" s="5"/>
      <c r="G3" s="5"/>
      <c r="H3" s="5"/>
      <c r="I3" s="6"/>
    </row>
    <row r="4" spans="1:9" x14ac:dyDescent="0.25">
      <c r="A4" s="4"/>
      <c r="B4" s="5"/>
      <c r="C4" s="5"/>
      <c r="D4" s="5"/>
      <c r="E4" s="5"/>
      <c r="F4" s="5"/>
      <c r="G4" s="5"/>
      <c r="H4" s="5"/>
      <c r="I4" s="6"/>
    </row>
    <row r="5" spans="1:9" ht="15.75" thickBot="1" x14ac:dyDescent="0.3">
      <c r="A5" s="7"/>
      <c r="B5" s="8"/>
      <c r="C5" s="8"/>
      <c r="D5" s="8"/>
      <c r="E5" s="8"/>
      <c r="F5" s="8"/>
      <c r="G5" s="8"/>
      <c r="H5" s="8"/>
      <c r="I5" s="9"/>
    </row>
    <row r="6" spans="1:9" ht="15.75" thickTop="1" x14ac:dyDescent="0.25">
      <c r="A6" s="10"/>
      <c r="B6" s="10"/>
      <c r="C6" s="10"/>
      <c r="D6" s="10"/>
      <c r="E6" s="10"/>
      <c r="F6" s="11"/>
      <c r="G6" s="11"/>
      <c r="H6" s="11"/>
      <c r="I6" s="11"/>
    </row>
    <row r="7" spans="1:9" ht="24" thickBot="1" x14ac:dyDescent="0.3">
      <c r="A7" s="12" t="s">
        <v>1</v>
      </c>
      <c r="B7" s="13"/>
      <c r="C7" s="13"/>
      <c r="D7" s="14"/>
      <c r="E7" s="15"/>
      <c r="F7" s="16" t="s">
        <v>2</v>
      </c>
      <c r="G7" s="17"/>
      <c r="H7" s="17"/>
      <c r="I7" s="18"/>
    </row>
    <row r="8" spans="1:9" ht="21.75" thickTop="1" thickBot="1" x14ac:dyDescent="0.3">
      <c r="A8" s="19" t="s">
        <v>3</v>
      </c>
      <c r="B8" s="20"/>
      <c r="C8" s="21"/>
      <c r="D8" s="22" t="s">
        <v>4</v>
      </c>
      <c r="E8" s="23"/>
      <c r="F8" s="24" t="s">
        <v>5</v>
      </c>
      <c r="G8" s="25"/>
      <c r="H8" s="26"/>
      <c r="I8" s="27">
        <f>IF(EXACT("Días",D8),365,IF("semanas"=D8,52,IF("Quincenas"=D8,24,IF("Meses"=D8,12,IF("Bimestres"=D8,6,IF("Trimestres"=D8,4,IF("Semestres"=D8,2,1)))))))</f>
        <v>1</v>
      </c>
    </row>
    <row r="9" spans="1:9" ht="17.25" thickTop="1" thickBot="1" x14ac:dyDescent="0.3">
      <c r="A9" s="19" t="s">
        <v>6</v>
      </c>
      <c r="B9" s="20"/>
      <c r="C9" s="21"/>
      <c r="D9" s="28" t="s">
        <v>7</v>
      </c>
      <c r="E9" s="29"/>
      <c r="F9" s="30" t="s">
        <v>8</v>
      </c>
      <c r="G9" s="31" t="str">
        <f>IF($I$8=365,"diaria",IF($I$8=52,"semanal",IF($I$8=24,"quincenal",IF($I$8=12,"mensual",IF($I$8=6,"bimestral",IF($I$8=4,"trimestral",IF($I$8=1,"anual","semestral")))))))</f>
        <v>anual</v>
      </c>
      <c r="H9" s="26"/>
      <c r="I9" s="32">
        <f>IF($D$9="PerIÓdica",D10,($I$8*(((1+$D$10)^(1/$I$8))-1)/$I$8))</f>
        <v>0.02</v>
      </c>
    </row>
    <row r="10" spans="1:9" ht="17.25" thickTop="1" thickBot="1" x14ac:dyDescent="0.3">
      <c r="A10" s="19" t="s">
        <v>9</v>
      </c>
      <c r="B10" s="33"/>
      <c r="C10" s="34" t="str">
        <f>IF(D9="Periódica",IF($I$8=365,"DIARIA",IF($I$8=52,"SEMANAL",IF($I$8=24,"QUINCENAL",IF($I$8=12,"MENSUAL",IF($I$8=6,"BIMESTRAL",IF($I$8=4,"TRIMESTRAL",IF($I$8=1,"ANUAL","SEMESTRAL"))))))),"EFECTIVA")</f>
        <v>ANUAL</v>
      </c>
      <c r="D10" s="35">
        <v>0.02</v>
      </c>
      <c r="E10" s="29"/>
      <c r="F10" s="30" t="s">
        <v>8</v>
      </c>
      <c r="G10" s="36" t="s">
        <v>10</v>
      </c>
      <c r="H10" s="26"/>
      <c r="I10" s="32">
        <f>IF($D$9="Periódica",(1+$D$10)^$I$8-1,D10)</f>
        <v>2.0000000000000018E-2</v>
      </c>
    </row>
    <row r="11" spans="1:9" ht="17.25" thickTop="1" thickBot="1" x14ac:dyDescent="0.3">
      <c r="A11" s="19" t="s">
        <v>11</v>
      </c>
      <c r="B11" s="20"/>
      <c r="C11" s="37"/>
      <c r="D11" s="38">
        <v>50000</v>
      </c>
      <c r="E11" s="29"/>
      <c r="F11" s="39" t="s">
        <v>12</v>
      </c>
      <c r="G11" s="40"/>
      <c r="H11" s="41"/>
      <c r="I11" s="42">
        <f>-PMT(I9,D12,$D$11)</f>
        <v>3498.4920401734562</v>
      </c>
    </row>
    <row r="12" spans="1:9" ht="17.25" thickTop="1" thickBot="1" x14ac:dyDescent="0.3">
      <c r="A12" s="19" t="s">
        <v>13</v>
      </c>
      <c r="B12" s="20"/>
      <c r="C12" s="37"/>
      <c r="D12" s="38">
        <v>17</v>
      </c>
      <c r="E12" s="43"/>
      <c r="F12" s="39" t="s">
        <v>14</v>
      </c>
      <c r="G12" s="40"/>
      <c r="H12" s="41"/>
      <c r="I12" s="44">
        <f>PMT(D10,D12,1)</f>
        <v>-6.996984080346913E-2</v>
      </c>
    </row>
    <row r="13" spans="1:9" ht="16.5" thickTop="1" x14ac:dyDescent="0.25">
      <c r="A13" s="10"/>
      <c r="B13" s="45" t="s">
        <v>15</v>
      </c>
      <c r="C13" s="46" t="s">
        <v>15</v>
      </c>
      <c r="D13" s="47"/>
      <c r="E13" s="43"/>
      <c r="F13" s="48"/>
      <c r="G13" s="49"/>
      <c r="H13" s="50"/>
      <c r="I13" s="51"/>
    </row>
    <row r="14" spans="1:9" ht="15.75" x14ac:dyDescent="0.25">
      <c r="A14" s="52"/>
      <c r="B14" s="53"/>
      <c r="C14" s="53"/>
      <c r="D14" s="53"/>
      <c r="E14" s="53"/>
      <c r="F14" s="53"/>
      <c r="G14" s="53"/>
      <c r="H14" s="29"/>
      <c r="I14" s="54"/>
    </row>
    <row r="15" spans="1:9" ht="36" x14ac:dyDescent="0.25">
      <c r="A15" s="55" t="s">
        <v>16</v>
      </c>
      <c r="B15" s="56" t="s">
        <v>11</v>
      </c>
      <c r="C15" s="56" t="s">
        <v>17</v>
      </c>
      <c r="D15" s="56" t="s">
        <v>18</v>
      </c>
      <c r="E15" s="56" t="s">
        <v>19</v>
      </c>
      <c r="F15" s="57" t="s">
        <v>20</v>
      </c>
      <c r="G15" s="58" t="s">
        <v>21</v>
      </c>
      <c r="H15" s="54"/>
      <c r="I15" s="59"/>
    </row>
    <row r="16" spans="1:9" x14ac:dyDescent="0.25">
      <c r="A16" s="60">
        <v>1</v>
      </c>
      <c r="B16" s="61">
        <f>+D11</f>
        <v>50000</v>
      </c>
      <c r="C16" s="62">
        <f>PMT($I$9,D12,-$D$11)</f>
        <v>3498.4920401734562</v>
      </c>
      <c r="D16" s="61">
        <f>B16*($I$9)</f>
        <v>1000</v>
      </c>
      <c r="E16" s="61">
        <f>C16-D16</f>
        <v>2498.4920401734562</v>
      </c>
      <c r="F16" s="61">
        <f>+B16-E16</f>
        <v>47501.507959826544</v>
      </c>
      <c r="G16" s="61">
        <f>+D16</f>
        <v>1000</v>
      </c>
      <c r="H16" s="63"/>
      <c r="I16" s="63"/>
    </row>
    <row r="17" spans="1:9" x14ac:dyDescent="0.25">
      <c r="A17" s="64">
        <f t="shared" ref="A17:A32" si="0">IF(ISNUMBER(A16),IF(($D$12-A16)&gt;0,A16+1,$B$13),$B$13)</f>
        <v>2</v>
      </c>
      <c r="B17" s="65">
        <f t="shared" ref="B17:B32" si="1">IF(ISNUMBER(A17),+F16,$B$13)</f>
        <v>47501.507959826544</v>
      </c>
      <c r="C17" s="66">
        <f t="shared" ref="C17:C32" si="2">IF(ISNUMBER(A17),$C$16,$B$13)</f>
        <v>3498.4920401734562</v>
      </c>
      <c r="D17" s="65">
        <f t="shared" ref="D17:D32" si="3">IF(ISNUMBER(A17),B17*($I$9),$B$13)</f>
        <v>950.03015919653092</v>
      </c>
      <c r="E17" s="65">
        <f>IF(ISNUMBER(A17),C17-D17,$B$13)</f>
        <v>2548.4618809769254</v>
      </c>
      <c r="F17" s="65">
        <f t="shared" ref="F17:F32" si="4">IF(ISNUMBER(A17),B17-E17,$B$13)</f>
        <v>44953.04607884962</v>
      </c>
      <c r="G17" s="65">
        <f>IF(ISNUMBER(B17),G16+D17,$B$13)</f>
        <v>1950.0301591965308</v>
      </c>
      <c r="H17" s="63"/>
      <c r="I17" s="63"/>
    </row>
    <row r="18" spans="1:9" x14ac:dyDescent="0.25">
      <c r="A18" s="60">
        <f t="shared" si="0"/>
        <v>3</v>
      </c>
      <c r="B18" s="61">
        <f t="shared" si="1"/>
        <v>44953.04607884962</v>
      </c>
      <c r="C18" s="62">
        <f t="shared" si="2"/>
        <v>3498.4920401734562</v>
      </c>
      <c r="D18" s="61">
        <f t="shared" si="3"/>
        <v>899.06092157699243</v>
      </c>
      <c r="E18" s="61">
        <f t="shared" ref="E18:E32" si="5">IF(ISNUMBER(A18),C18-D18,$B$13)</f>
        <v>2599.4311185964639</v>
      </c>
      <c r="F18" s="61">
        <f t="shared" si="4"/>
        <v>42353.614960253159</v>
      </c>
      <c r="G18" s="67">
        <f>IF(ISNUMBER(B18),G17+D18,$B$13)</f>
        <v>2849.0910807735231</v>
      </c>
      <c r="H18" s="63"/>
      <c r="I18" s="63"/>
    </row>
    <row r="19" spans="1:9" x14ac:dyDescent="0.25">
      <c r="A19" s="60">
        <f t="shared" si="0"/>
        <v>4</v>
      </c>
      <c r="B19" s="61">
        <f t="shared" si="1"/>
        <v>42353.614960253159</v>
      </c>
      <c r="C19" s="68">
        <f t="shared" si="2"/>
        <v>3498.4920401734562</v>
      </c>
      <c r="D19" s="61">
        <f t="shared" si="3"/>
        <v>847.07229920506325</v>
      </c>
      <c r="E19" s="61">
        <f t="shared" si="5"/>
        <v>2651.4197409683929</v>
      </c>
      <c r="F19" s="61">
        <f t="shared" si="4"/>
        <v>39702.195219284768</v>
      </c>
      <c r="G19" s="61">
        <f>IF(ISNUMBER(A19),G18+D19,$B$13)</f>
        <v>3696.1633799785864</v>
      </c>
      <c r="H19" s="69"/>
      <c r="I19" s="63"/>
    </row>
    <row r="20" spans="1:9" x14ac:dyDescent="0.25">
      <c r="A20" s="60">
        <f t="shared" si="0"/>
        <v>5</v>
      </c>
      <c r="B20" s="61">
        <f t="shared" si="1"/>
        <v>39702.195219284768</v>
      </c>
      <c r="C20" s="62">
        <f t="shared" si="2"/>
        <v>3498.4920401734562</v>
      </c>
      <c r="D20" s="61">
        <f t="shared" si="3"/>
        <v>794.04390438569533</v>
      </c>
      <c r="E20" s="61">
        <f t="shared" si="5"/>
        <v>2704.4481357877607</v>
      </c>
      <c r="F20" s="61">
        <f t="shared" si="4"/>
        <v>36997.747083497008</v>
      </c>
      <c r="G20" s="61">
        <f>IF(ISNUMBER(A20),G19+D20,$B$13)</f>
        <v>4490.2072843642818</v>
      </c>
      <c r="H20" s="63"/>
      <c r="I20" s="63"/>
    </row>
    <row r="21" spans="1:9" x14ac:dyDescent="0.25">
      <c r="A21" s="60">
        <f t="shared" si="0"/>
        <v>6</v>
      </c>
      <c r="B21" s="61">
        <f t="shared" si="1"/>
        <v>36997.747083497008</v>
      </c>
      <c r="C21" s="68">
        <f t="shared" si="2"/>
        <v>3498.4920401734562</v>
      </c>
      <c r="D21" s="61">
        <f t="shared" si="3"/>
        <v>739.95494166994013</v>
      </c>
      <c r="E21" s="61">
        <f t="shared" si="5"/>
        <v>2758.5370985035161</v>
      </c>
      <c r="F21" s="61">
        <f t="shared" si="4"/>
        <v>34239.209984993489</v>
      </c>
      <c r="G21" s="61">
        <f t="shared" ref="G21:G32" si="6">IF(ISNUMBER(A21),G20+D21,$B$13)</f>
        <v>5230.1622260342219</v>
      </c>
      <c r="H21" s="63"/>
      <c r="I21" s="63"/>
    </row>
    <row r="22" spans="1:9" x14ac:dyDescent="0.25">
      <c r="A22" s="60">
        <f t="shared" si="0"/>
        <v>7</v>
      </c>
      <c r="B22" s="61">
        <f t="shared" si="1"/>
        <v>34239.209984993489</v>
      </c>
      <c r="C22" s="62">
        <f t="shared" si="2"/>
        <v>3498.4920401734562</v>
      </c>
      <c r="D22" s="61">
        <f t="shared" si="3"/>
        <v>684.78419969986976</v>
      </c>
      <c r="E22" s="61">
        <f t="shared" si="5"/>
        <v>2813.7078404735867</v>
      </c>
      <c r="F22" s="61">
        <f t="shared" si="4"/>
        <v>31425.502144519902</v>
      </c>
      <c r="G22" s="61">
        <f t="shared" si="6"/>
        <v>5914.9464257340915</v>
      </c>
      <c r="H22" s="63"/>
      <c r="I22" s="63"/>
    </row>
    <row r="23" spans="1:9" x14ac:dyDescent="0.25">
      <c r="A23" s="60">
        <f t="shared" si="0"/>
        <v>8</v>
      </c>
      <c r="B23" s="61">
        <f t="shared" si="1"/>
        <v>31425.502144519902</v>
      </c>
      <c r="C23" s="68">
        <f t="shared" si="2"/>
        <v>3498.4920401734562</v>
      </c>
      <c r="D23" s="61">
        <f t="shared" si="3"/>
        <v>628.51004289039804</v>
      </c>
      <c r="E23" s="61">
        <f t="shared" si="5"/>
        <v>2869.9819972830583</v>
      </c>
      <c r="F23" s="61">
        <f t="shared" si="4"/>
        <v>28555.520147236843</v>
      </c>
      <c r="G23" s="61">
        <f t="shared" si="6"/>
        <v>6543.4564686244894</v>
      </c>
      <c r="H23" s="63"/>
      <c r="I23" s="63"/>
    </row>
    <row r="24" spans="1:9" x14ac:dyDescent="0.25">
      <c r="A24" s="60">
        <f t="shared" si="0"/>
        <v>9</v>
      </c>
      <c r="B24" s="61">
        <f t="shared" si="1"/>
        <v>28555.520147236843</v>
      </c>
      <c r="C24" s="62">
        <f t="shared" si="2"/>
        <v>3498.4920401734562</v>
      </c>
      <c r="D24" s="61">
        <f t="shared" si="3"/>
        <v>571.11040294473685</v>
      </c>
      <c r="E24" s="61">
        <f t="shared" si="5"/>
        <v>2927.3816372287192</v>
      </c>
      <c r="F24" s="61">
        <f t="shared" si="4"/>
        <v>25628.138510008124</v>
      </c>
      <c r="G24" s="61">
        <f t="shared" si="6"/>
        <v>7114.5668715692264</v>
      </c>
      <c r="H24" s="63"/>
      <c r="I24" s="63"/>
    </row>
    <row r="25" spans="1:9" x14ac:dyDescent="0.25">
      <c r="A25" s="60">
        <f t="shared" si="0"/>
        <v>10</v>
      </c>
      <c r="B25" s="61">
        <f t="shared" si="1"/>
        <v>25628.138510008124</v>
      </c>
      <c r="C25" s="68">
        <f t="shared" si="2"/>
        <v>3498.4920401734562</v>
      </c>
      <c r="D25" s="61">
        <f t="shared" si="3"/>
        <v>512.5627702001625</v>
      </c>
      <c r="E25" s="61">
        <f t="shared" si="5"/>
        <v>2985.9292699732937</v>
      </c>
      <c r="F25" s="61">
        <f t="shared" si="4"/>
        <v>22642.20924003483</v>
      </c>
      <c r="G25" s="61">
        <f t="shared" si="6"/>
        <v>7627.1296417693884</v>
      </c>
      <c r="H25" s="63"/>
      <c r="I25" s="63"/>
    </row>
    <row r="26" spans="1:9" x14ac:dyDescent="0.25">
      <c r="A26" s="60">
        <f t="shared" si="0"/>
        <v>11</v>
      </c>
      <c r="B26" s="61">
        <f t="shared" si="1"/>
        <v>22642.20924003483</v>
      </c>
      <c r="C26" s="62">
        <f t="shared" si="2"/>
        <v>3498.4920401734562</v>
      </c>
      <c r="D26" s="61">
        <f t="shared" si="3"/>
        <v>452.84418480069661</v>
      </c>
      <c r="E26" s="61">
        <f t="shared" si="5"/>
        <v>3045.6478553727598</v>
      </c>
      <c r="F26" s="61">
        <f t="shared" si="4"/>
        <v>19596.561384662069</v>
      </c>
      <c r="G26" s="61">
        <f t="shared" si="6"/>
        <v>8079.9738265700853</v>
      </c>
      <c r="H26" s="63"/>
      <c r="I26" s="63"/>
    </row>
    <row r="27" spans="1:9" x14ac:dyDescent="0.25">
      <c r="A27" s="60">
        <f t="shared" si="0"/>
        <v>12</v>
      </c>
      <c r="B27" s="61">
        <f t="shared" si="1"/>
        <v>19596.561384662069</v>
      </c>
      <c r="C27" s="68">
        <f t="shared" si="2"/>
        <v>3498.4920401734562</v>
      </c>
      <c r="D27" s="61">
        <f t="shared" si="3"/>
        <v>391.9312276932414</v>
      </c>
      <c r="E27" s="61">
        <f t="shared" si="5"/>
        <v>3106.5608124802147</v>
      </c>
      <c r="F27" s="61">
        <f t="shared" si="4"/>
        <v>16490.000572181852</v>
      </c>
      <c r="G27" s="61">
        <f t="shared" si="6"/>
        <v>8471.9050542633267</v>
      </c>
      <c r="H27" s="63"/>
      <c r="I27" s="63"/>
    </row>
    <row r="28" spans="1:9" ht="15.75" thickBot="1" x14ac:dyDescent="0.3">
      <c r="A28" s="70">
        <f t="shared" si="0"/>
        <v>13</v>
      </c>
      <c r="B28" s="71">
        <f t="shared" si="1"/>
        <v>16490.000572181852</v>
      </c>
      <c r="C28" s="72">
        <f t="shared" si="2"/>
        <v>3498.4920401734562</v>
      </c>
      <c r="D28" s="71">
        <f t="shared" si="3"/>
        <v>329.80001144363706</v>
      </c>
      <c r="E28" s="71">
        <f t="shared" si="5"/>
        <v>3168.692028729819</v>
      </c>
      <c r="F28" s="71">
        <f t="shared" si="4"/>
        <v>13321.308543452033</v>
      </c>
      <c r="G28" s="73">
        <f t="shared" si="6"/>
        <v>8801.7050657069631</v>
      </c>
      <c r="H28" s="63"/>
      <c r="I28" s="63"/>
    </row>
    <row r="29" spans="1:9" x14ac:dyDescent="0.25">
      <c r="A29" s="74">
        <f t="shared" si="0"/>
        <v>14</v>
      </c>
      <c r="B29" s="61">
        <f t="shared" si="1"/>
        <v>13321.308543452033</v>
      </c>
      <c r="C29" s="68">
        <f t="shared" si="2"/>
        <v>3498.4920401734562</v>
      </c>
      <c r="D29" s="61">
        <f t="shared" si="3"/>
        <v>266.42617086904067</v>
      </c>
      <c r="E29" s="61">
        <f t="shared" si="5"/>
        <v>3232.0658693044156</v>
      </c>
      <c r="F29" s="61">
        <f t="shared" si="4"/>
        <v>10089.242674147617</v>
      </c>
      <c r="G29" s="61">
        <f t="shared" si="6"/>
        <v>9068.1312365760041</v>
      </c>
      <c r="H29" s="63"/>
      <c r="I29" s="63"/>
    </row>
    <row r="30" spans="1:9" x14ac:dyDescent="0.25">
      <c r="A30" s="74">
        <f t="shared" si="0"/>
        <v>15</v>
      </c>
      <c r="B30" s="61">
        <f t="shared" si="1"/>
        <v>10089.242674147617</v>
      </c>
      <c r="C30" s="62">
        <f t="shared" si="2"/>
        <v>3498.4920401734562</v>
      </c>
      <c r="D30" s="61">
        <f t="shared" si="3"/>
        <v>201.78485348295234</v>
      </c>
      <c r="E30" s="61">
        <f t="shared" si="5"/>
        <v>3296.7071866905039</v>
      </c>
      <c r="F30" s="61">
        <f t="shared" si="4"/>
        <v>6792.535487457113</v>
      </c>
      <c r="G30" s="61">
        <f t="shared" si="6"/>
        <v>9269.9160900589559</v>
      </c>
      <c r="H30" s="63"/>
      <c r="I30" s="63"/>
    </row>
    <row r="31" spans="1:9" x14ac:dyDescent="0.25">
      <c r="A31" s="74">
        <f t="shared" si="0"/>
        <v>16</v>
      </c>
      <c r="B31" s="61">
        <f t="shared" si="1"/>
        <v>6792.535487457113</v>
      </c>
      <c r="C31" s="68">
        <f t="shared" si="2"/>
        <v>3498.4920401734562</v>
      </c>
      <c r="D31" s="61">
        <f t="shared" si="3"/>
        <v>135.85070974914225</v>
      </c>
      <c r="E31" s="61">
        <f t="shared" si="5"/>
        <v>3362.6413304243138</v>
      </c>
      <c r="F31" s="61">
        <f t="shared" si="4"/>
        <v>3429.8941570327993</v>
      </c>
      <c r="G31" s="61">
        <f t="shared" si="6"/>
        <v>9405.7667998080979</v>
      </c>
      <c r="H31" s="63"/>
      <c r="I31" s="63"/>
    </row>
    <row r="32" spans="1:9" x14ac:dyDescent="0.25">
      <c r="A32" s="74">
        <f t="shared" si="0"/>
        <v>17</v>
      </c>
      <c r="B32" s="61">
        <f t="shared" si="1"/>
        <v>3429.8941570327993</v>
      </c>
      <c r="C32" s="62">
        <f t="shared" si="2"/>
        <v>3498.4920401734562</v>
      </c>
      <c r="D32" s="61">
        <f t="shared" si="3"/>
        <v>68.597883140655981</v>
      </c>
      <c r="E32" s="61">
        <f t="shared" si="5"/>
        <v>3429.8941570328002</v>
      </c>
      <c r="F32" s="61">
        <f t="shared" si="4"/>
        <v>-9.0949470177292824E-13</v>
      </c>
      <c r="G32" s="61">
        <f t="shared" si="6"/>
        <v>9474.3646829487534</v>
      </c>
      <c r="H32" s="63"/>
      <c r="I32" s="63"/>
    </row>
  </sheetData>
  <mergeCells count="4">
    <mergeCell ref="A2:I5"/>
    <mergeCell ref="A7:D7"/>
    <mergeCell ref="F7:I7"/>
    <mergeCell ref="A14:G14"/>
  </mergeCells>
  <conditionalFormatting sqref="A17:F17 A19:F19 A21:F21 A23:F23 A25:F25 A27:F27 A29:F29 A31:F31">
    <cfRule type="expression" dxfId="7" priority="3" stopIfTrue="1">
      <formula>ISNUMBER(A17)</formula>
    </cfRule>
  </conditionalFormatting>
  <conditionalFormatting sqref="A16:F16 A18:F18 A20:F20 A22:F22 A24:F24 A26:F26 A28:F28 A30:F30 A32:F32">
    <cfRule type="expression" dxfId="6" priority="4" stopIfTrue="1">
      <formula>ISNUMBER(A16)</formula>
    </cfRule>
  </conditionalFormatting>
  <conditionalFormatting sqref="G17 G19:G32">
    <cfRule type="expression" dxfId="5" priority="1" stopIfTrue="1">
      <formula>ISNUMBER(G17)</formula>
    </cfRule>
  </conditionalFormatting>
  <conditionalFormatting sqref="G16 G18">
    <cfRule type="expression" dxfId="4" priority="2" stopIfTrue="1">
      <formula>ISNUMBER(G16)</formula>
    </cfRule>
  </conditionalFormatting>
  <dataValidations count="6">
    <dataValidation type="whole" allowBlank="1" showInputMessage="1" showErrorMessage="1" errorTitle="ERROR" error="Por favor agrege un número entre 1 y 365" promptTitle="No DE PERIODOS" prompt="Esta hoja funciona desde uno hasta 365 periódos" sqref="D12">
      <formula1>1</formula1>
      <formula2>365</formula2>
    </dataValidation>
    <dataValidation type="list" allowBlank="1" showInputMessage="1" showErrorMessage="1" errorTitle="ERROR" error="Por favor seleccione UNICAMENTE los valores disponibles de la lista" promptTitle="TIPO DE PERIODO" prompt="Selecciones de la lista los períodos en los cuales va a trabajar" sqref="D8">
      <formula1>$J$1:$J$8</formula1>
    </dataValidation>
    <dataValidation type="list" allowBlank="1" showInputMessage="1" showErrorMessage="1" sqref="H14">
      <formula1>$J$2:$J$7</formula1>
    </dataValidation>
    <dataValidation type="list" allowBlank="1" showInputMessage="1" showErrorMessage="1" errorTitle="ERROR" error="Por favor escoja UNICAMENTE los valores de la lista" promptTitle="TASA BASE DE INFORMACION" prompt="Las dos formas mas frecuentes de encontrar información de tasas son: Períodicas (Ej. 2% mensual) o Efectivas anuales (Ej. 27.56% E.A.)._x000a__x000a_Ud. debe indicar cual de estas trabajará, para que el programa realice correctamente la amortización." sqref="D9">
      <formula1>$L$1:$L$2</formula1>
    </dataValidation>
    <dataValidation operator="greaterThan" allowBlank="1" showInputMessage="1" showErrorMessage="1" promptTitle="FACTOR" prompt="El factor es el resultante de calcular la cuota fija con un Valor Actual (VA) de $1. _x000a_Se utiliza comunmente para calcular cuotas fijas con cualquier valor de inversión (o préstamo),simplemente multiplicando el FACTOR por el Valor del crédito (o inversión)" sqref="I12:I13"/>
    <dataValidation allowBlank="1" showInputMessage="1" showErrorMessage="1" promptTitle="CUOTA FIJA" prompt="Es un valor CONSTANTE que se paga desde el final del período 1 y hasta el último período. Con esta cuota se garantiza devolver el total de la inversión (o préstramo) más unos intereses pactados a una determinada tasa de interés." sqref="I1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4"/>
  <sheetViews>
    <sheetView tabSelected="1" zoomScaleNormal="100" workbookViewId="0">
      <selection activeCell="C5" sqref="C5:J6"/>
    </sheetView>
  </sheetViews>
  <sheetFormatPr baseColWidth="10" defaultRowHeight="15" x14ac:dyDescent="0.25"/>
  <cols>
    <col min="3" max="3" width="15.28515625" customWidth="1"/>
    <col min="4" max="4" width="14" customWidth="1"/>
    <col min="5" max="5" width="12" customWidth="1"/>
    <col min="6" max="6" width="11.140625" customWidth="1"/>
    <col min="7" max="7" width="11" customWidth="1"/>
    <col min="9" max="9" width="10.28515625" customWidth="1"/>
    <col min="10" max="10" width="14.140625" customWidth="1"/>
  </cols>
  <sheetData>
    <row r="1" spans="2:12" ht="15.75" thickBot="1" x14ac:dyDescent="0.3"/>
    <row r="2" spans="2:12" x14ac:dyDescent="0.25">
      <c r="C2" s="132" t="s">
        <v>31</v>
      </c>
      <c r="D2" s="133"/>
      <c r="E2" s="133"/>
      <c r="F2" s="133"/>
      <c r="G2" s="133"/>
      <c r="H2" s="133"/>
      <c r="I2" s="133"/>
      <c r="J2" s="134"/>
    </row>
    <row r="3" spans="2:12" ht="15.75" thickBot="1" x14ac:dyDescent="0.3">
      <c r="C3" s="135"/>
      <c r="D3" s="136"/>
      <c r="E3" s="136"/>
      <c r="F3" s="136"/>
      <c r="G3" s="136"/>
      <c r="H3" s="136"/>
      <c r="I3" s="136"/>
      <c r="J3" s="137"/>
    </row>
    <row r="4" spans="2:12" ht="15" customHeight="1" thickBot="1" x14ac:dyDescent="0.3"/>
    <row r="5" spans="2:12" ht="23.25" customHeight="1" x14ac:dyDescent="0.25">
      <c r="C5" s="75" t="s">
        <v>32</v>
      </c>
      <c r="D5" s="76"/>
      <c r="E5" s="76"/>
      <c r="F5" s="76"/>
      <c r="G5" s="76"/>
      <c r="H5" s="76"/>
      <c r="I5" s="76"/>
      <c r="J5" s="77"/>
    </row>
    <row r="6" spans="2:12" ht="15.75" customHeight="1" thickBot="1" x14ac:dyDescent="0.3">
      <c r="C6" s="84"/>
      <c r="D6" s="85"/>
      <c r="E6" s="85"/>
      <c r="F6" s="85"/>
      <c r="G6" s="85"/>
      <c r="H6" s="85"/>
      <c r="I6" s="85"/>
      <c r="J6" s="86"/>
    </row>
    <row r="7" spans="2:12" ht="5.25" customHeight="1" thickBot="1" x14ac:dyDescent="0.3">
      <c r="C7" s="78"/>
      <c r="D7" s="78"/>
      <c r="E7" s="78"/>
      <c r="F7" s="78"/>
      <c r="G7" s="78"/>
      <c r="H7" s="78"/>
      <c r="I7" s="78"/>
      <c r="J7" s="78"/>
    </row>
    <row r="8" spans="2:12" ht="27" customHeight="1" thickBot="1" x14ac:dyDescent="0.3">
      <c r="B8" s="81" t="s">
        <v>22</v>
      </c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2:12" ht="15.75" thickBot="1" x14ac:dyDescent="0.3"/>
    <row r="10" spans="2:12" ht="21" customHeight="1" thickBot="1" x14ac:dyDescent="0.3">
      <c r="C10" s="79" t="s">
        <v>23</v>
      </c>
      <c r="D10" s="80"/>
      <c r="F10" s="79" t="s">
        <v>24</v>
      </c>
      <c r="G10" s="80"/>
      <c r="I10" s="79" t="s">
        <v>4</v>
      </c>
      <c r="J10" s="80"/>
    </row>
    <row r="11" spans="2:12" ht="24.75" customHeight="1" thickBot="1" x14ac:dyDescent="0.3">
      <c r="C11" s="92">
        <v>20</v>
      </c>
      <c r="D11" s="93"/>
      <c r="F11" s="94">
        <v>0.1</v>
      </c>
      <c r="G11" s="95"/>
      <c r="I11" s="96">
        <v>0.5</v>
      </c>
      <c r="J11" s="97"/>
    </row>
    <row r="12" spans="2:12" ht="28.5" customHeight="1" thickBot="1" x14ac:dyDescent="0.3"/>
    <row r="13" spans="2:12" ht="30" customHeight="1" thickBot="1" x14ac:dyDescent="0.3">
      <c r="B13" s="87" t="s">
        <v>25</v>
      </c>
      <c r="C13" s="88"/>
      <c r="D13" s="88"/>
      <c r="E13" s="88"/>
      <c r="F13" s="88"/>
      <c r="G13" s="88"/>
      <c r="H13" s="88"/>
      <c r="I13" s="88"/>
      <c r="J13" s="88"/>
      <c r="K13" s="88"/>
      <c r="L13" s="89"/>
    </row>
    <row r="14" spans="2:12" ht="4.5" customHeight="1" thickBot="1" x14ac:dyDescent="0.3"/>
    <row r="15" spans="2:12" ht="21.75" customHeight="1" thickBot="1" x14ac:dyDescent="0.3">
      <c r="B15" s="90" t="s">
        <v>26</v>
      </c>
      <c r="C15" s="98"/>
      <c r="D15" s="98"/>
      <c r="E15" s="91"/>
      <c r="H15" s="90" t="s">
        <v>27</v>
      </c>
      <c r="I15" s="98"/>
      <c r="J15" s="98"/>
      <c r="K15" s="91"/>
    </row>
    <row r="16" spans="2:12" ht="27.75" customHeight="1" thickBot="1" x14ac:dyDescent="0.3">
      <c r="C16" s="104">
        <f>F11/12</f>
        <v>8.3333333333333332E-3</v>
      </c>
      <c r="D16" s="105"/>
      <c r="I16" s="103">
        <f>PMT(C$16,C$19,-C11)</f>
        <v>3.431227883711836</v>
      </c>
      <c r="J16" s="100"/>
    </row>
    <row r="17" spans="2:12" ht="3.75" customHeight="1" thickBot="1" x14ac:dyDescent="0.3"/>
    <row r="18" spans="2:12" ht="21" customHeight="1" thickBot="1" x14ac:dyDescent="0.3">
      <c r="B18" s="90" t="s">
        <v>28</v>
      </c>
      <c r="C18" s="98"/>
      <c r="D18" s="98"/>
      <c r="E18" s="91"/>
      <c r="H18" s="90" t="s">
        <v>29</v>
      </c>
      <c r="I18" s="98"/>
      <c r="J18" s="98"/>
      <c r="K18" s="91"/>
    </row>
    <row r="19" spans="2:12" ht="26.25" customHeight="1" thickBot="1" x14ac:dyDescent="0.3">
      <c r="C19" s="101">
        <f>I11*12</f>
        <v>6</v>
      </c>
      <c r="D19" s="102"/>
      <c r="I19" s="99">
        <f>(C11*F11)+C11</f>
        <v>22</v>
      </c>
      <c r="J19" s="100"/>
    </row>
    <row r="21" spans="2:12" ht="15.75" thickBot="1" x14ac:dyDescent="0.3"/>
    <row r="22" spans="2:12" ht="15" customHeight="1" x14ac:dyDescent="0.25">
      <c r="B22" s="106" t="s">
        <v>30</v>
      </c>
      <c r="C22" s="107"/>
      <c r="D22" s="107"/>
      <c r="E22" s="107"/>
      <c r="F22" s="107"/>
      <c r="G22" s="107"/>
      <c r="H22" s="107"/>
      <c r="I22" s="107"/>
      <c r="J22" s="107"/>
      <c r="K22" s="107"/>
      <c r="L22" s="108"/>
    </row>
    <row r="23" spans="2:12" ht="12.75" customHeight="1" thickBot="1" x14ac:dyDescent="0.3">
      <c r="B23" s="111"/>
      <c r="C23" s="112"/>
      <c r="D23" s="112"/>
      <c r="E23" s="112"/>
      <c r="F23" s="112"/>
      <c r="G23" s="109"/>
      <c r="H23" s="109"/>
      <c r="I23" s="109"/>
      <c r="J23" s="109"/>
      <c r="K23" s="109"/>
      <c r="L23" s="110"/>
    </row>
    <row r="24" spans="2:12" ht="25.5" customHeight="1" thickBot="1" x14ac:dyDescent="0.3">
      <c r="B24" s="119" t="s">
        <v>16</v>
      </c>
      <c r="C24" s="119" t="s">
        <v>11</v>
      </c>
      <c r="D24" s="119" t="s">
        <v>17</v>
      </c>
      <c r="E24" s="120" t="s">
        <v>18</v>
      </c>
      <c r="F24" s="121"/>
      <c r="G24" s="122" t="s">
        <v>19</v>
      </c>
      <c r="H24" s="123"/>
      <c r="I24" s="124" t="s">
        <v>20</v>
      </c>
      <c r="J24" s="123"/>
      <c r="K24" s="124" t="s">
        <v>21</v>
      </c>
      <c r="L24" s="123"/>
    </row>
    <row r="25" spans="2:12" x14ac:dyDescent="0.25">
      <c r="B25" s="113">
        <v>1</v>
      </c>
      <c r="C25" s="118">
        <f>$C$11</f>
        <v>20</v>
      </c>
      <c r="D25" s="114">
        <f>IF(ISNUMBER(B25),$I$16,"")</f>
        <v>3.431227883711836</v>
      </c>
      <c r="E25" s="128">
        <f>IF(ISNUMBER(B25),C25*$C$16,"")</f>
        <v>0.16666666666666666</v>
      </c>
      <c r="F25" s="129"/>
      <c r="G25" s="130">
        <f>IF(ISNUMBER(B25),D25-E25,"")</f>
        <v>3.2645612170451694</v>
      </c>
      <c r="H25" s="131"/>
      <c r="I25" s="131">
        <f>IF(ISNUMBER(B25),C25-G25,"")</f>
        <v>16.73543878295483</v>
      </c>
      <c r="J25" s="131"/>
      <c r="K25" s="116">
        <f>IF(ISNUMBER(B25),E25,"")</f>
        <v>0.16666666666666666</v>
      </c>
      <c r="L25" s="116"/>
    </row>
    <row r="26" spans="2:12" x14ac:dyDescent="0.25">
      <c r="B26" s="113">
        <f>IF(ISNUMBER(B25),IF(($C$19-B25)&gt;0,B25+1," ")," ")</f>
        <v>2</v>
      </c>
      <c r="C26" s="114">
        <f>IF(ISNUMBER(B26),I25," ")</f>
        <v>16.73543878295483</v>
      </c>
      <c r="D26" s="114">
        <f>IF(ISNUMBER(B26),$I$16,"")</f>
        <v>3.431227883711836</v>
      </c>
      <c r="E26" s="125">
        <f>IF(ISNUMBER(B26),C26*$C$16,"")</f>
        <v>0.13946198985795691</v>
      </c>
      <c r="F26" s="127"/>
      <c r="G26" s="125">
        <f>IF(ISNUMBER(B26),D26-E26,"")</f>
        <v>3.2917658938538792</v>
      </c>
      <c r="H26" s="127"/>
      <c r="I26" s="125">
        <f>IF(ISNUMBER(B26),C26-G26,"")</f>
        <v>13.44367288910095</v>
      </c>
      <c r="J26" s="127"/>
      <c r="K26" s="126">
        <f>IF(ISNUMBER(B26),K25+E26,"")</f>
        <v>0.30612865652462357</v>
      </c>
      <c r="L26" s="117"/>
    </row>
    <row r="27" spans="2:12" x14ac:dyDescent="0.25">
      <c r="B27" s="113">
        <f t="shared" ref="B27:B90" si="0">IF(ISNUMBER(B26),IF(($C$19-B26)&gt;0,B26+1," ")," ")</f>
        <v>3</v>
      </c>
      <c r="C27" s="114">
        <f t="shared" ref="C27:C90" si="1">IF(ISNUMBER(B27),I26," ")</f>
        <v>13.44367288910095</v>
      </c>
      <c r="D27" s="114">
        <f>IF(ISNUMBER(B27),$I$16,"")</f>
        <v>3.431227883711836</v>
      </c>
      <c r="E27" s="125">
        <f>IF(ISNUMBER(B27),C27*$C$16,"")</f>
        <v>0.11203060740917459</v>
      </c>
      <c r="F27" s="127"/>
      <c r="G27" s="125">
        <f t="shared" ref="G27:G90" si="2">IF(ISNUMBER(B27),D27-E27,"")</f>
        <v>3.3191972763026616</v>
      </c>
      <c r="H27" s="127"/>
      <c r="I27" s="125">
        <f t="shared" ref="I27:I90" si="3">IF(ISNUMBER(B27),C27-G27,"")</f>
        <v>10.124475612798289</v>
      </c>
      <c r="J27" s="127"/>
      <c r="K27" s="126">
        <f t="shared" ref="K27:K33" si="4">IF(ISNUMBER(B27),K26+E27,"")</f>
        <v>0.41815926393379815</v>
      </c>
      <c r="L27" s="117"/>
    </row>
    <row r="28" spans="2:12" x14ac:dyDescent="0.25">
      <c r="B28" s="113">
        <f t="shared" si="0"/>
        <v>4</v>
      </c>
      <c r="C28" s="114">
        <f t="shared" si="1"/>
        <v>10.124475612798289</v>
      </c>
      <c r="D28" s="114">
        <f>IF(ISNUMBER(B28),$I$16,"")</f>
        <v>3.431227883711836</v>
      </c>
      <c r="E28" s="125">
        <f>IF(ISNUMBER(B28),C28*$C$16,"")</f>
        <v>8.4370630106652411E-2</v>
      </c>
      <c r="F28" s="127"/>
      <c r="G28" s="125">
        <f t="shared" si="2"/>
        <v>3.3468572536051835</v>
      </c>
      <c r="H28" s="127"/>
      <c r="I28" s="125">
        <f t="shared" si="3"/>
        <v>6.7776183591931058</v>
      </c>
      <c r="J28" s="127"/>
      <c r="K28" s="126">
        <f t="shared" si="4"/>
        <v>0.50252989404045056</v>
      </c>
      <c r="L28" s="117"/>
    </row>
    <row r="29" spans="2:12" x14ac:dyDescent="0.25">
      <c r="B29" s="113">
        <f t="shared" si="0"/>
        <v>5</v>
      </c>
      <c r="C29" s="114">
        <f t="shared" si="1"/>
        <v>6.7776183591931058</v>
      </c>
      <c r="D29" s="114">
        <f>IF(ISNUMBER(B29),$I$16,"")</f>
        <v>3.431227883711836</v>
      </c>
      <c r="E29" s="125">
        <f>IF(ISNUMBER(B29),C29*$C$16,"")</f>
        <v>5.6480152993275884E-2</v>
      </c>
      <c r="F29" s="127"/>
      <c r="G29" s="125">
        <f t="shared" si="2"/>
        <v>3.37474773071856</v>
      </c>
      <c r="H29" s="127"/>
      <c r="I29" s="125">
        <f t="shared" si="3"/>
        <v>3.4028706284745458</v>
      </c>
      <c r="J29" s="127"/>
      <c r="K29" s="126">
        <f t="shared" si="4"/>
        <v>0.55901004703372648</v>
      </c>
      <c r="L29" s="117"/>
    </row>
    <row r="30" spans="2:12" x14ac:dyDescent="0.25">
      <c r="B30" s="113">
        <f t="shared" si="0"/>
        <v>6</v>
      </c>
      <c r="C30" s="114">
        <f t="shared" si="1"/>
        <v>3.4028706284745458</v>
      </c>
      <c r="D30" s="114">
        <f>IF(ISNUMBER(B30),$I$16,"")</f>
        <v>3.431227883711836</v>
      </c>
      <c r="E30" s="125">
        <f>IF(ISNUMBER(B30),C30*$C$16,"")</f>
        <v>2.8357255237287882E-2</v>
      </c>
      <c r="F30" s="127"/>
      <c r="G30" s="125">
        <f t="shared" si="2"/>
        <v>3.402870628474548</v>
      </c>
      <c r="H30" s="127"/>
      <c r="I30" s="125">
        <f t="shared" si="3"/>
        <v>-2.2204460492503131E-15</v>
      </c>
      <c r="J30" s="127"/>
      <c r="K30" s="126">
        <f t="shared" si="4"/>
        <v>0.58736730227101441</v>
      </c>
      <c r="L30" s="117"/>
    </row>
    <row r="31" spans="2:12" x14ac:dyDescent="0.25">
      <c r="B31" s="113" t="str">
        <f t="shared" si="0"/>
        <v xml:space="preserve"> </v>
      </c>
      <c r="C31" s="114" t="str">
        <f t="shared" si="1"/>
        <v xml:space="preserve"> </v>
      </c>
      <c r="D31" s="114" t="str">
        <f>IF(ISNUMBER(B31),$I$16,"")</f>
        <v/>
      </c>
      <c r="E31" s="125" t="str">
        <f t="shared" ref="E31:E94" si="5">IF(ISNUMBER(B31),C31*$C$16,"")</f>
        <v/>
      </c>
      <c r="F31" s="127"/>
      <c r="G31" s="125" t="str">
        <f t="shared" si="2"/>
        <v/>
      </c>
      <c r="H31" s="127"/>
      <c r="I31" s="125" t="str">
        <f t="shared" si="3"/>
        <v/>
      </c>
      <c r="J31" s="127"/>
      <c r="K31" s="126" t="str">
        <f t="shared" si="4"/>
        <v/>
      </c>
      <c r="L31" s="117"/>
    </row>
    <row r="32" spans="2:12" x14ac:dyDescent="0.25">
      <c r="B32" s="113" t="str">
        <f t="shared" si="0"/>
        <v xml:space="preserve"> </v>
      </c>
      <c r="C32" s="114" t="str">
        <f t="shared" si="1"/>
        <v xml:space="preserve"> </v>
      </c>
      <c r="D32" s="114" t="str">
        <f>IF(ISNUMBER(B32),$I$16,"")</f>
        <v/>
      </c>
      <c r="E32" s="125" t="str">
        <f t="shared" si="5"/>
        <v/>
      </c>
      <c r="F32" s="127"/>
      <c r="G32" s="125" t="str">
        <f t="shared" si="2"/>
        <v/>
      </c>
      <c r="H32" s="127"/>
      <c r="I32" s="125" t="str">
        <f t="shared" si="3"/>
        <v/>
      </c>
      <c r="J32" s="127"/>
      <c r="K32" s="126" t="str">
        <f t="shared" si="4"/>
        <v/>
      </c>
      <c r="L32" s="117"/>
    </row>
    <row r="33" spans="2:12" x14ac:dyDescent="0.25">
      <c r="B33" s="113" t="str">
        <f t="shared" si="0"/>
        <v xml:space="preserve"> </v>
      </c>
      <c r="C33" s="114" t="str">
        <f t="shared" si="1"/>
        <v xml:space="preserve"> </v>
      </c>
      <c r="D33" s="114" t="str">
        <f>IF(ISNUMBER(B33),$I$16,"")</f>
        <v/>
      </c>
      <c r="E33" s="125" t="str">
        <f t="shared" si="5"/>
        <v/>
      </c>
      <c r="F33" s="127"/>
      <c r="G33" s="125" t="str">
        <f t="shared" si="2"/>
        <v/>
      </c>
      <c r="H33" s="127"/>
      <c r="I33" s="125" t="str">
        <f t="shared" si="3"/>
        <v/>
      </c>
      <c r="J33" s="127"/>
      <c r="K33" s="126" t="str">
        <f t="shared" si="4"/>
        <v/>
      </c>
      <c r="L33" s="117"/>
    </row>
    <row r="34" spans="2:12" x14ac:dyDescent="0.25">
      <c r="B34" s="113" t="str">
        <f t="shared" si="0"/>
        <v xml:space="preserve"> </v>
      </c>
      <c r="C34" s="114" t="str">
        <f t="shared" si="1"/>
        <v xml:space="preserve"> </v>
      </c>
      <c r="D34" s="114" t="str">
        <f>IF(ISNUMBER(B34),$I$16,"")</f>
        <v/>
      </c>
      <c r="E34" s="125" t="str">
        <f t="shared" si="5"/>
        <v/>
      </c>
      <c r="F34" s="127"/>
      <c r="G34" s="125" t="str">
        <f t="shared" si="2"/>
        <v/>
      </c>
      <c r="H34" s="127"/>
      <c r="I34" s="125" t="str">
        <f t="shared" si="3"/>
        <v/>
      </c>
      <c r="J34" s="127"/>
      <c r="K34" s="126" t="str">
        <f>IF(ISNUMBER(B34),K33+E34,"")</f>
        <v/>
      </c>
      <c r="L34" s="117"/>
    </row>
    <row r="35" spans="2:12" x14ac:dyDescent="0.25">
      <c r="B35" s="113" t="str">
        <f t="shared" si="0"/>
        <v xml:space="preserve"> </v>
      </c>
      <c r="C35" s="114" t="str">
        <f t="shared" si="1"/>
        <v xml:space="preserve"> </v>
      </c>
      <c r="D35" s="114" t="str">
        <f>IF(ISNUMBER(B35),$I$16,"")</f>
        <v/>
      </c>
      <c r="E35" s="125" t="str">
        <f t="shared" si="5"/>
        <v/>
      </c>
      <c r="F35" s="127"/>
      <c r="G35" s="125" t="str">
        <f t="shared" si="2"/>
        <v/>
      </c>
      <c r="H35" s="127"/>
      <c r="I35" s="125" t="str">
        <f t="shared" si="3"/>
        <v/>
      </c>
      <c r="J35" s="127"/>
      <c r="K35" s="126" t="str">
        <f>IF(ISNUMBER(B35),K34+E35,"")</f>
        <v/>
      </c>
      <c r="L35" s="117"/>
    </row>
    <row r="36" spans="2:12" x14ac:dyDescent="0.25">
      <c r="B36" s="113" t="str">
        <f t="shared" si="0"/>
        <v xml:space="preserve"> </v>
      </c>
      <c r="C36" s="114" t="str">
        <f t="shared" si="1"/>
        <v xml:space="preserve"> </v>
      </c>
      <c r="D36" s="114" t="str">
        <f>IF(ISNUMBER(B36),$I$16,"")</f>
        <v/>
      </c>
      <c r="E36" s="125" t="str">
        <f t="shared" si="5"/>
        <v/>
      </c>
      <c r="F36" s="127"/>
      <c r="G36" s="125" t="str">
        <f t="shared" si="2"/>
        <v/>
      </c>
      <c r="H36" s="127"/>
      <c r="I36" s="125" t="str">
        <f t="shared" si="3"/>
        <v/>
      </c>
      <c r="J36" s="127"/>
      <c r="K36" s="126" t="str">
        <f>IF(ISNUMBER(B36),K35+E36,"")</f>
        <v/>
      </c>
      <c r="L36" s="117"/>
    </row>
    <row r="37" spans="2:12" x14ac:dyDescent="0.25">
      <c r="B37" s="113" t="str">
        <f t="shared" si="0"/>
        <v xml:space="preserve"> </v>
      </c>
      <c r="C37" s="114" t="str">
        <f t="shared" si="1"/>
        <v xml:space="preserve"> </v>
      </c>
      <c r="D37" s="114" t="str">
        <f>IF(ISNUMBER(B37),$I$16,"")</f>
        <v/>
      </c>
      <c r="E37" s="125" t="str">
        <f t="shared" si="5"/>
        <v/>
      </c>
      <c r="F37" s="127"/>
      <c r="G37" s="125" t="str">
        <f t="shared" si="2"/>
        <v/>
      </c>
      <c r="H37" s="127"/>
      <c r="I37" s="125" t="str">
        <f t="shared" si="3"/>
        <v/>
      </c>
      <c r="J37" s="127"/>
      <c r="K37" s="126" t="str">
        <f>IF(ISNUMBER(B37),K36+E37,"")</f>
        <v/>
      </c>
      <c r="L37" s="117"/>
    </row>
    <row r="38" spans="2:12" x14ac:dyDescent="0.25">
      <c r="B38" s="113" t="str">
        <f t="shared" si="0"/>
        <v xml:space="preserve"> </v>
      </c>
      <c r="C38" s="114" t="str">
        <f t="shared" si="1"/>
        <v xml:space="preserve"> </v>
      </c>
      <c r="D38" s="114" t="str">
        <f>IF(ISNUMBER(B38),$I$16,"")</f>
        <v/>
      </c>
      <c r="E38" s="125" t="str">
        <f t="shared" si="5"/>
        <v/>
      </c>
      <c r="F38" s="127"/>
      <c r="G38" s="125" t="str">
        <f t="shared" si="2"/>
        <v/>
      </c>
      <c r="H38" s="127"/>
      <c r="I38" s="125" t="str">
        <f t="shared" si="3"/>
        <v/>
      </c>
      <c r="J38" s="127"/>
      <c r="K38" s="126" t="str">
        <f>IF(ISNUMBER(B38),K37+E38,"")</f>
        <v/>
      </c>
      <c r="L38" s="117"/>
    </row>
    <row r="39" spans="2:12" x14ac:dyDescent="0.25">
      <c r="B39" s="113" t="str">
        <f t="shared" si="0"/>
        <v xml:space="preserve"> </v>
      </c>
      <c r="C39" s="114" t="str">
        <f t="shared" si="1"/>
        <v xml:space="preserve"> </v>
      </c>
      <c r="D39" s="114" t="str">
        <f>IF(ISNUMBER(B39),$I$16,"")</f>
        <v/>
      </c>
      <c r="E39" s="125" t="str">
        <f t="shared" si="5"/>
        <v/>
      </c>
      <c r="F39" s="127"/>
      <c r="G39" s="125" t="str">
        <f t="shared" si="2"/>
        <v/>
      </c>
      <c r="H39" s="127"/>
      <c r="I39" s="125" t="str">
        <f t="shared" si="3"/>
        <v/>
      </c>
      <c r="J39" s="127"/>
      <c r="K39" s="126" t="str">
        <f>IF(ISNUMBER(B39),K38+E39,"")</f>
        <v/>
      </c>
      <c r="L39" s="117"/>
    </row>
    <row r="40" spans="2:12" x14ac:dyDescent="0.25">
      <c r="B40" s="113" t="str">
        <f t="shared" si="0"/>
        <v xml:space="preserve"> </v>
      </c>
      <c r="C40" s="114" t="str">
        <f t="shared" si="1"/>
        <v xml:space="preserve"> </v>
      </c>
      <c r="D40" s="114" t="str">
        <f>IF(ISNUMBER(B40),$I$16,"")</f>
        <v/>
      </c>
      <c r="E40" s="125" t="str">
        <f t="shared" si="5"/>
        <v/>
      </c>
      <c r="F40" s="127"/>
      <c r="G40" s="125" t="str">
        <f t="shared" si="2"/>
        <v/>
      </c>
      <c r="H40" s="127"/>
      <c r="I40" s="125" t="str">
        <f t="shared" si="3"/>
        <v/>
      </c>
      <c r="J40" s="127"/>
      <c r="K40" s="126" t="str">
        <f>IF(ISNUMBER(B40),K39+E40,"")</f>
        <v/>
      </c>
      <c r="L40" s="117"/>
    </row>
    <row r="41" spans="2:12" x14ac:dyDescent="0.25">
      <c r="B41" s="113" t="str">
        <f t="shared" si="0"/>
        <v xml:space="preserve"> </v>
      </c>
      <c r="C41" s="114" t="str">
        <f t="shared" si="1"/>
        <v xml:space="preserve"> </v>
      </c>
      <c r="D41" s="114" t="str">
        <f>IF(ISNUMBER(B41),$I$16,"")</f>
        <v/>
      </c>
      <c r="E41" s="125" t="str">
        <f t="shared" si="5"/>
        <v/>
      </c>
      <c r="F41" s="127"/>
      <c r="G41" s="125" t="str">
        <f t="shared" si="2"/>
        <v/>
      </c>
      <c r="H41" s="127"/>
      <c r="I41" s="125" t="str">
        <f t="shared" si="3"/>
        <v/>
      </c>
      <c r="J41" s="127"/>
      <c r="K41" s="126" t="str">
        <f>IF(ISNUMBER(B41),K40+E41,"")</f>
        <v/>
      </c>
      <c r="L41" s="117"/>
    </row>
    <row r="42" spans="2:12" x14ac:dyDescent="0.25">
      <c r="B42" s="113" t="str">
        <f t="shared" si="0"/>
        <v xml:space="preserve"> </v>
      </c>
      <c r="C42" s="114" t="str">
        <f t="shared" si="1"/>
        <v xml:space="preserve"> </v>
      </c>
      <c r="D42" s="114" t="str">
        <f>IF(ISNUMBER(B42),$I$16,"")</f>
        <v/>
      </c>
      <c r="E42" s="125" t="str">
        <f t="shared" si="5"/>
        <v/>
      </c>
      <c r="F42" s="127"/>
      <c r="G42" s="125" t="str">
        <f t="shared" si="2"/>
        <v/>
      </c>
      <c r="H42" s="127"/>
      <c r="I42" s="125" t="str">
        <f t="shared" si="3"/>
        <v/>
      </c>
      <c r="J42" s="127"/>
      <c r="K42" s="126" t="str">
        <f>IF(ISNUMBER(B42),K41+E42,"")</f>
        <v/>
      </c>
      <c r="L42" s="117"/>
    </row>
    <row r="43" spans="2:12" x14ac:dyDescent="0.25">
      <c r="B43" s="113" t="str">
        <f t="shared" si="0"/>
        <v xml:space="preserve"> </v>
      </c>
      <c r="C43" s="114" t="str">
        <f t="shared" si="1"/>
        <v xml:space="preserve"> </v>
      </c>
      <c r="D43" s="114" t="str">
        <f>IF(ISNUMBER(B43),$I$16,"")</f>
        <v/>
      </c>
      <c r="E43" s="115" t="str">
        <f t="shared" si="5"/>
        <v/>
      </c>
      <c r="F43" s="115"/>
      <c r="G43" s="115" t="str">
        <f t="shared" si="2"/>
        <v/>
      </c>
      <c r="H43" s="115"/>
      <c r="I43" s="115" t="str">
        <f t="shared" si="3"/>
        <v/>
      </c>
      <c r="J43" s="115"/>
      <c r="K43" s="117" t="str">
        <f>IF(ISNUMBER(B43),K42+E43,"")</f>
        <v/>
      </c>
      <c r="L43" s="117"/>
    </row>
    <row r="44" spans="2:12" x14ac:dyDescent="0.25">
      <c r="B44" s="113" t="str">
        <f t="shared" si="0"/>
        <v xml:space="preserve"> </v>
      </c>
      <c r="C44" s="114" t="str">
        <f t="shared" si="1"/>
        <v xml:space="preserve"> </v>
      </c>
      <c r="D44" s="114" t="str">
        <f>IF(ISNUMBER(B44),$I$16,"")</f>
        <v/>
      </c>
      <c r="E44" s="115" t="str">
        <f t="shared" si="5"/>
        <v/>
      </c>
      <c r="F44" s="115"/>
      <c r="G44" s="115" t="str">
        <f t="shared" si="2"/>
        <v/>
      </c>
      <c r="H44" s="115"/>
      <c r="I44" s="115" t="str">
        <f t="shared" si="3"/>
        <v/>
      </c>
      <c r="J44" s="115"/>
      <c r="K44" s="117" t="str">
        <f>IF(ISNUMBER(B44),K43+E44,"")</f>
        <v/>
      </c>
      <c r="L44" s="117"/>
    </row>
    <row r="45" spans="2:12" x14ac:dyDescent="0.25">
      <c r="B45" s="113" t="str">
        <f t="shared" si="0"/>
        <v xml:space="preserve"> </v>
      </c>
      <c r="C45" s="114" t="str">
        <f t="shared" si="1"/>
        <v xml:space="preserve"> </v>
      </c>
      <c r="D45" s="114" t="str">
        <f>IF(ISNUMBER(B45),$I$16,"")</f>
        <v/>
      </c>
      <c r="E45" s="115" t="str">
        <f t="shared" si="5"/>
        <v/>
      </c>
      <c r="F45" s="115"/>
      <c r="G45" s="115" t="str">
        <f t="shared" si="2"/>
        <v/>
      </c>
      <c r="H45" s="115"/>
      <c r="I45" s="115" t="str">
        <f t="shared" si="3"/>
        <v/>
      </c>
      <c r="J45" s="115"/>
      <c r="K45" s="117" t="str">
        <f>IF(ISNUMBER(B45),K44+E45,"")</f>
        <v/>
      </c>
      <c r="L45" s="117"/>
    </row>
    <row r="46" spans="2:12" x14ac:dyDescent="0.25">
      <c r="B46" s="113" t="str">
        <f t="shared" si="0"/>
        <v xml:space="preserve"> </v>
      </c>
      <c r="C46" s="114" t="str">
        <f t="shared" si="1"/>
        <v xml:space="preserve"> </v>
      </c>
      <c r="D46" s="114" t="str">
        <f>IF(ISNUMBER(B46),$I$16,"")</f>
        <v/>
      </c>
      <c r="E46" s="115" t="str">
        <f t="shared" si="5"/>
        <v/>
      </c>
      <c r="F46" s="115"/>
      <c r="G46" s="115" t="str">
        <f t="shared" si="2"/>
        <v/>
      </c>
      <c r="H46" s="115"/>
      <c r="I46" s="115" t="str">
        <f t="shared" si="3"/>
        <v/>
      </c>
      <c r="J46" s="115"/>
      <c r="K46" s="117" t="str">
        <f>IF(ISNUMBER(B46),K45+E46,"")</f>
        <v/>
      </c>
      <c r="L46" s="117"/>
    </row>
    <row r="47" spans="2:12" x14ac:dyDescent="0.25">
      <c r="B47" s="113" t="str">
        <f t="shared" si="0"/>
        <v xml:space="preserve"> </v>
      </c>
      <c r="C47" s="114" t="str">
        <f t="shared" si="1"/>
        <v xml:space="preserve"> </v>
      </c>
      <c r="D47" s="114" t="str">
        <f>IF(ISNUMBER(B47),$I$16,"")</f>
        <v/>
      </c>
      <c r="E47" s="115" t="str">
        <f t="shared" si="5"/>
        <v/>
      </c>
      <c r="F47" s="115"/>
      <c r="G47" s="115" t="str">
        <f t="shared" si="2"/>
        <v/>
      </c>
      <c r="H47" s="115"/>
      <c r="I47" s="115" t="str">
        <f t="shared" si="3"/>
        <v/>
      </c>
      <c r="J47" s="115"/>
      <c r="K47" s="117" t="str">
        <f>IF(ISNUMBER(B47),K46+E47,"")</f>
        <v/>
      </c>
      <c r="L47" s="117"/>
    </row>
    <row r="48" spans="2:12" x14ac:dyDescent="0.25">
      <c r="B48" s="113" t="str">
        <f t="shared" si="0"/>
        <v xml:space="preserve"> </v>
      </c>
      <c r="C48" s="114" t="str">
        <f t="shared" si="1"/>
        <v xml:space="preserve"> </v>
      </c>
      <c r="D48" s="114" t="str">
        <f>IF(ISNUMBER(B48),$I$16,"")</f>
        <v/>
      </c>
      <c r="E48" s="115" t="str">
        <f t="shared" si="5"/>
        <v/>
      </c>
      <c r="F48" s="115"/>
      <c r="G48" s="115" t="str">
        <f t="shared" si="2"/>
        <v/>
      </c>
      <c r="H48" s="115"/>
      <c r="I48" s="115" t="str">
        <f t="shared" si="3"/>
        <v/>
      </c>
      <c r="J48" s="115"/>
      <c r="K48" s="117" t="str">
        <f>IF(ISNUMBER(B48),K47+E48,"")</f>
        <v/>
      </c>
      <c r="L48" s="117"/>
    </row>
    <row r="49" spans="2:12" x14ac:dyDescent="0.25">
      <c r="B49" s="113" t="str">
        <f t="shared" si="0"/>
        <v xml:space="preserve"> </v>
      </c>
      <c r="C49" s="114" t="str">
        <f t="shared" si="1"/>
        <v xml:space="preserve"> </v>
      </c>
      <c r="D49" s="114" t="str">
        <f>IF(ISNUMBER(B49),$I$16,"")</f>
        <v/>
      </c>
      <c r="E49" s="115" t="str">
        <f t="shared" si="5"/>
        <v/>
      </c>
      <c r="F49" s="115"/>
      <c r="G49" s="115" t="str">
        <f t="shared" si="2"/>
        <v/>
      </c>
      <c r="H49" s="115"/>
      <c r="I49" s="115" t="str">
        <f t="shared" si="3"/>
        <v/>
      </c>
      <c r="J49" s="115"/>
      <c r="K49" s="117" t="str">
        <f>IF(ISNUMBER(B49),K48+E49,"")</f>
        <v/>
      </c>
      <c r="L49" s="117"/>
    </row>
    <row r="50" spans="2:12" x14ac:dyDescent="0.25">
      <c r="B50" s="113" t="str">
        <f t="shared" si="0"/>
        <v xml:space="preserve"> </v>
      </c>
      <c r="C50" s="114" t="str">
        <f t="shared" si="1"/>
        <v xml:space="preserve"> </v>
      </c>
      <c r="D50" s="114" t="str">
        <f>IF(ISNUMBER(B50),$I$16,"")</f>
        <v/>
      </c>
      <c r="E50" s="115" t="str">
        <f t="shared" si="5"/>
        <v/>
      </c>
      <c r="F50" s="115"/>
      <c r="G50" s="115" t="str">
        <f t="shared" si="2"/>
        <v/>
      </c>
      <c r="H50" s="115"/>
      <c r="I50" s="115" t="str">
        <f t="shared" si="3"/>
        <v/>
      </c>
      <c r="J50" s="115"/>
      <c r="K50" s="117" t="str">
        <f>IF(ISNUMBER(B50),K49+E50,"")</f>
        <v/>
      </c>
      <c r="L50" s="117"/>
    </row>
    <row r="51" spans="2:12" x14ac:dyDescent="0.25">
      <c r="B51" s="113" t="str">
        <f t="shared" si="0"/>
        <v xml:space="preserve"> </v>
      </c>
      <c r="C51" s="114" t="str">
        <f t="shared" si="1"/>
        <v xml:space="preserve"> </v>
      </c>
      <c r="D51" s="114" t="str">
        <f>IF(ISNUMBER(B51),$I$16,"")</f>
        <v/>
      </c>
      <c r="E51" s="115" t="str">
        <f t="shared" si="5"/>
        <v/>
      </c>
      <c r="F51" s="115"/>
      <c r="G51" s="115" t="str">
        <f t="shared" si="2"/>
        <v/>
      </c>
      <c r="H51" s="115"/>
      <c r="I51" s="115" t="str">
        <f t="shared" si="3"/>
        <v/>
      </c>
      <c r="J51" s="115"/>
      <c r="K51" s="117" t="str">
        <f>IF(ISNUMBER(B51),K50+E51,"")</f>
        <v/>
      </c>
      <c r="L51" s="117"/>
    </row>
    <row r="52" spans="2:12" x14ac:dyDescent="0.25">
      <c r="B52" s="113" t="str">
        <f t="shared" si="0"/>
        <v xml:space="preserve"> </v>
      </c>
      <c r="C52" s="114" t="str">
        <f t="shared" si="1"/>
        <v xml:space="preserve"> </v>
      </c>
      <c r="D52" s="114" t="str">
        <f>IF(ISNUMBER(B52),$I$16,"")</f>
        <v/>
      </c>
      <c r="E52" s="115" t="str">
        <f t="shared" si="5"/>
        <v/>
      </c>
      <c r="F52" s="115"/>
      <c r="G52" s="115" t="str">
        <f t="shared" si="2"/>
        <v/>
      </c>
      <c r="H52" s="115"/>
      <c r="I52" s="115" t="str">
        <f t="shared" si="3"/>
        <v/>
      </c>
      <c r="J52" s="115"/>
      <c r="K52" s="117" t="str">
        <f>IF(ISNUMBER(B52),K51+E52,"")</f>
        <v/>
      </c>
      <c r="L52" s="117"/>
    </row>
    <row r="53" spans="2:12" x14ac:dyDescent="0.25">
      <c r="B53" s="113" t="str">
        <f t="shared" si="0"/>
        <v xml:space="preserve"> </v>
      </c>
      <c r="C53" s="114" t="str">
        <f t="shared" si="1"/>
        <v xml:space="preserve"> </v>
      </c>
      <c r="D53" s="114" t="str">
        <f>IF(ISNUMBER(B53),$I$16,"")</f>
        <v/>
      </c>
      <c r="E53" s="115" t="str">
        <f t="shared" si="5"/>
        <v/>
      </c>
      <c r="F53" s="115"/>
      <c r="G53" s="115" t="str">
        <f t="shared" si="2"/>
        <v/>
      </c>
      <c r="H53" s="115"/>
      <c r="I53" s="115" t="str">
        <f t="shared" si="3"/>
        <v/>
      </c>
      <c r="J53" s="115"/>
      <c r="K53" s="117" t="str">
        <f>IF(ISNUMBER(B53),K52+E53,"")</f>
        <v/>
      </c>
      <c r="L53" s="117"/>
    </row>
    <row r="54" spans="2:12" x14ac:dyDescent="0.25">
      <c r="B54" s="113" t="str">
        <f t="shared" si="0"/>
        <v xml:space="preserve"> </v>
      </c>
      <c r="C54" s="114" t="str">
        <f t="shared" si="1"/>
        <v xml:space="preserve"> </v>
      </c>
      <c r="D54" s="114" t="str">
        <f>IF(ISNUMBER(B54),$I$16,"")</f>
        <v/>
      </c>
      <c r="E54" s="115" t="str">
        <f t="shared" si="5"/>
        <v/>
      </c>
      <c r="F54" s="115"/>
      <c r="G54" s="115" t="str">
        <f t="shared" si="2"/>
        <v/>
      </c>
      <c r="H54" s="115"/>
      <c r="I54" s="115" t="str">
        <f t="shared" si="3"/>
        <v/>
      </c>
      <c r="J54" s="115"/>
      <c r="K54" s="117" t="str">
        <f>IF(ISNUMBER(B54),K53+E54,"")</f>
        <v/>
      </c>
      <c r="L54" s="117"/>
    </row>
    <row r="55" spans="2:12" x14ac:dyDescent="0.25">
      <c r="B55" s="113" t="str">
        <f t="shared" si="0"/>
        <v xml:space="preserve"> </v>
      </c>
      <c r="C55" s="114" t="str">
        <f t="shared" si="1"/>
        <v xml:space="preserve"> </v>
      </c>
      <c r="D55" s="114" t="str">
        <f>IF(ISNUMBER(B55),$I$16,"")</f>
        <v/>
      </c>
      <c r="E55" s="115" t="str">
        <f t="shared" si="5"/>
        <v/>
      </c>
      <c r="F55" s="115"/>
      <c r="G55" s="115" t="str">
        <f t="shared" si="2"/>
        <v/>
      </c>
      <c r="H55" s="115"/>
      <c r="I55" s="115" t="str">
        <f t="shared" si="3"/>
        <v/>
      </c>
      <c r="J55" s="115"/>
      <c r="K55" s="117" t="str">
        <f>IF(ISNUMBER(B55),K54+E55,"")</f>
        <v/>
      </c>
      <c r="L55" s="117"/>
    </row>
    <row r="56" spans="2:12" x14ac:dyDescent="0.25">
      <c r="B56" s="113" t="str">
        <f t="shared" si="0"/>
        <v xml:space="preserve"> </v>
      </c>
      <c r="C56" s="114" t="str">
        <f t="shared" si="1"/>
        <v xml:space="preserve"> </v>
      </c>
      <c r="D56" s="114" t="str">
        <f>IF(ISNUMBER(B56),$I$16,"")</f>
        <v/>
      </c>
      <c r="E56" s="115" t="str">
        <f t="shared" si="5"/>
        <v/>
      </c>
      <c r="F56" s="115"/>
      <c r="G56" s="115" t="str">
        <f t="shared" si="2"/>
        <v/>
      </c>
      <c r="H56" s="115"/>
      <c r="I56" s="115" t="str">
        <f t="shared" si="3"/>
        <v/>
      </c>
      <c r="J56" s="115"/>
      <c r="K56" s="117" t="str">
        <f>IF(ISNUMBER(B56),K55+E56,"")</f>
        <v/>
      </c>
      <c r="L56" s="117"/>
    </row>
    <row r="57" spans="2:12" x14ac:dyDescent="0.25">
      <c r="B57" s="113" t="str">
        <f t="shared" si="0"/>
        <v xml:space="preserve"> </v>
      </c>
      <c r="C57" s="114" t="str">
        <f t="shared" si="1"/>
        <v xml:space="preserve"> </v>
      </c>
      <c r="D57" s="114" t="str">
        <f>IF(ISNUMBER(B57),$I$16,"")</f>
        <v/>
      </c>
      <c r="E57" s="115" t="str">
        <f t="shared" si="5"/>
        <v/>
      </c>
      <c r="F57" s="115"/>
      <c r="G57" s="115" t="str">
        <f t="shared" si="2"/>
        <v/>
      </c>
      <c r="H57" s="115"/>
      <c r="I57" s="115" t="str">
        <f t="shared" si="3"/>
        <v/>
      </c>
      <c r="J57" s="115"/>
      <c r="K57" s="117" t="str">
        <f>IF(ISNUMBER(B57),K56+E57,"")</f>
        <v/>
      </c>
      <c r="L57" s="117"/>
    </row>
    <row r="58" spans="2:12" x14ac:dyDescent="0.25">
      <c r="B58" s="113" t="str">
        <f t="shared" si="0"/>
        <v xml:space="preserve"> </v>
      </c>
      <c r="C58" s="114" t="str">
        <f t="shared" si="1"/>
        <v xml:space="preserve"> </v>
      </c>
      <c r="D58" s="114" t="str">
        <f>IF(ISNUMBER(B58),$I$16,"")</f>
        <v/>
      </c>
      <c r="E58" s="115" t="str">
        <f t="shared" si="5"/>
        <v/>
      </c>
      <c r="F58" s="115"/>
      <c r="G58" s="115" t="str">
        <f t="shared" si="2"/>
        <v/>
      </c>
      <c r="H58" s="115"/>
      <c r="I58" s="115" t="str">
        <f t="shared" si="3"/>
        <v/>
      </c>
      <c r="J58" s="115"/>
      <c r="K58" s="117" t="str">
        <f>IF(ISNUMBER(B58),K57+E58,"")</f>
        <v/>
      </c>
      <c r="L58" s="117"/>
    </row>
    <row r="59" spans="2:12" x14ac:dyDescent="0.25">
      <c r="B59" s="113" t="str">
        <f t="shared" si="0"/>
        <v xml:space="preserve"> </v>
      </c>
      <c r="C59" s="114" t="str">
        <f t="shared" si="1"/>
        <v xml:space="preserve"> </v>
      </c>
      <c r="D59" s="114" t="str">
        <f>IF(ISNUMBER(B59),$I$16,"")</f>
        <v/>
      </c>
      <c r="E59" s="115" t="str">
        <f t="shared" si="5"/>
        <v/>
      </c>
      <c r="F59" s="115"/>
      <c r="G59" s="115" t="str">
        <f t="shared" si="2"/>
        <v/>
      </c>
      <c r="H59" s="115"/>
      <c r="I59" s="115" t="str">
        <f t="shared" si="3"/>
        <v/>
      </c>
      <c r="J59" s="115"/>
      <c r="K59" s="117" t="str">
        <f>IF(ISNUMBER(B59),K58+E59,"")</f>
        <v/>
      </c>
      <c r="L59" s="117"/>
    </row>
    <row r="60" spans="2:12" x14ac:dyDescent="0.25">
      <c r="B60" s="113" t="str">
        <f t="shared" si="0"/>
        <v xml:space="preserve"> </v>
      </c>
      <c r="C60" s="114" t="str">
        <f t="shared" si="1"/>
        <v xml:space="preserve"> </v>
      </c>
      <c r="D60" s="114" t="str">
        <f>IF(ISNUMBER(B60),$I$16,"")</f>
        <v/>
      </c>
      <c r="E60" s="115" t="str">
        <f t="shared" si="5"/>
        <v/>
      </c>
      <c r="F60" s="115"/>
      <c r="G60" s="115" t="str">
        <f t="shared" si="2"/>
        <v/>
      </c>
      <c r="H60" s="115"/>
      <c r="I60" s="115" t="str">
        <f t="shared" si="3"/>
        <v/>
      </c>
      <c r="J60" s="115"/>
      <c r="K60" s="117" t="str">
        <f>IF(ISNUMBER(B60),K59+E60,"")</f>
        <v/>
      </c>
      <c r="L60" s="117"/>
    </row>
    <row r="61" spans="2:12" x14ac:dyDescent="0.25">
      <c r="B61" s="113" t="str">
        <f t="shared" si="0"/>
        <v xml:space="preserve"> </v>
      </c>
      <c r="C61" s="114" t="str">
        <f t="shared" si="1"/>
        <v xml:space="preserve"> </v>
      </c>
      <c r="D61" s="114" t="str">
        <f>IF(ISNUMBER(B61),$I$16,"")</f>
        <v/>
      </c>
      <c r="E61" s="115" t="str">
        <f t="shared" si="5"/>
        <v/>
      </c>
      <c r="F61" s="115"/>
      <c r="G61" s="115" t="str">
        <f t="shared" si="2"/>
        <v/>
      </c>
      <c r="H61" s="115"/>
      <c r="I61" s="115" t="str">
        <f t="shared" si="3"/>
        <v/>
      </c>
      <c r="J61" s="115"/>
      <c r="K61" s="117" t="str">
        <f>IF(ISNUMBER(B61),K60+E61,"")</f>
        <v/>
      </c>
      <c r="L61" s="117"/>
    </row>
    <row r="62" spans="2:12" x14ac:dyDescent="0.25">
      <c r="B62" s="113" t="str">
        <f t="shared" si="0"/>
        <v xml:space="preserve"> </v>
      </c>
      <c r="C62" s="114" t="str">
        <f t="shared" si="1"/>
        <v xml:space="preserve"> </v>
      </c>
      <c r="D62" s="114" t="str">
        <f>IF(ISNUMBER(B62),$I$16,"")</f>
        <v/>
      </c>
      <c r="E62" s="115" t="str">
        <f t="shared" si="5"/>
        <v/>
      </c>
      <c r="F62" s="115"/>
      <c r="G62" s="115" t="str">
        <f t="shared" si="2"/>
        <v/>
      </c>
      <c r="H62" s="115"/>
      <c r="I62" s="115" t="str">
        <f t="shared" si="3"/>
        <v/>
      </c>
      <c r="J62" s="115"/>
      <c r="K62" s="117" t="str">
        <f>IF(ISNUMBER(B62),K61+E62,"")</f>
        <v/>
      </c>
      <c r="L62" s="117"/>
    </row>
    <row r="63" spans="2:12" x14ac:dyDescent="0.25">
      <c r="B63" s="113" t="str">
        <f t="shared" si="0"/>
        <v xml:space="preserve"> </v>
      </c>
      <c r="C63" s="114" t="str">
        <f t="shared" si="1"/>
        <v xml:space="preserve"> </v>
      </c>
      <c r="D63" s="114" t="str">
        <f>IF(ISNUMBER(B63),$I$16,"")</f>
        <v/>
      </c>
      <c r="E63" s="115" t="str">
        <f t="shared" si="5"/>
        <v/>
      </c>
      <c r="F63" s="115"/>
      <c r="G63" s="115" t="str">
        <f t="shared" si="2"/>
        <v/>
      </c>
      <c r="H63" s="115"/>
      <c r="I63" s="115" t="str">
        <f t="shared" si="3"/>
        <v/>
      </c>
      <c r="J63" s="115"/>
      <c r="K63" s="117" t="str">
        <f>IF(ISNUMBER(B63),K62+E63,"")</f>
        <v/>
      </c>
      <c r="L63" s="117"/>
    </row>
    <row r="64" spans="2:12" x14ac:dyDescent="0.25">
      <c r="B64" s="113" t="str">
        <f t="shared" si="0"/>
        <v xml:space="preserve"> </v>
      </c>
      <c r="C64" s="114" t="str">
        <f t="shared" si="1"/>
        <v xml:space="preserve"> </v>
      </c>
      <c r="D64" s="114" t="str">
        <f>IF(ISNUMBER(B64),$I$16,"")</f>
        <v/>
      </c>
      <c r="E64" s="115" t="str">
        <f t="shared" si="5"/>
        <v/>
      </c>
      <c r="F64" s="115"/>
      <c r="G64" s="115" t="str">
        <f t="shared" si="2"/>
        <v/>
      </c>
      <c r="H64" s="115"/>
      <c r="I64" s="115" t="str">
        <f t="shared" si="3"/>
        <v/>
      </c>
      <c r="J64" s="115"/>
      <c r="K64" s="117" t="str">
        <f>IF(ISNUMBER(B64),K63+E64,"")</f>
        <v/>
      </c>
      <c r="L64" s="117"/>
    </row>
    <row r="65" spans="2:12" x14ac:dyDescent="0.25">
      <c r="B65" s="113" t="str">
        <f t="shared" si="0"/>
        <v xml:space="preserve"> </v>
      </c>
      <c r="C65" s="114" t="str">
        <f t="shared" si="1"/>
        <v xml:space="preserve"> </v>
      </c>
      <c r="D65" s="114" t="str">
        <f>IF(ISNUMBER(B65),$I$16,"")</f>
        <v/>
      </c>
      <c r="E65" s="115" t="str">
        <f t="shared" si="5"/>
        <v/>
      </c>
      <c r="F65" s="115"/>
      <c r="G65" s="115" t="str">
        <f t="shared" si="2"/>
        <v/>
      </c>
      <c r="H65" s="115"/>
      <c r="I65" s="115" t="str">
        <f t="shared" si="3"/>
        <v/>
      </c>
      <c r="J65" s="115"/>
      <c r="K65" s="117" t="str">
        <f>IF(ISNUMBER(B65),K64+E65,"")</f>
        <v/>
      </c>
      <c r="L65" s="117"/>
    </row>
    <row r="66" spans="2:12" x14ac:dyDescent="0.25">
      <c r="B66" s="113" t="str">
        <f t="shared" si="0"/>
        <v xml:space="preserve"> </v>
      </c>
      <c r="C66" s="114" t="str">
        <f t="shared" si="1"/>
        <v xml:space="preserve"> </v>
      </c>
      <c r="D66" s="114" t="str">
        <f>IF(ISNUMBER(B66),$I$16,"")</f>
        <v/>
      </c>
      <c r="E66" s="115" t="str">
        <f t="shared" si="5"/>
        <v/>
      </c>
      <c r="F66" s="115"/>
      <c r="G66" s="115" t="str">
        <f t="shared" si="2"/>
        <v/>
      </c>
      <c r="H66" s="115"/>
      <c r="I66" s="115" t="str">
        <f t="shared" si="3"/>
        <v/>
      </c>
      <c r="J66" s="115"/>
      <c r="K66" s="117" t="str">
        <f>IF(ISNUMBER(B66),K65+E66,"")</f>
        <v/>
      </c>
      <c r="L66" s="117"/>
    </row>
    <row r="67" spans="2:12" x14ac:dyDescent="0.25">
      <c r="B67" s="113" t="str">
        <f t="shared" si="0"/>
        <v xml:space="preserve"> </v>
      </c>
      <c r="C67" s="114" t="str">
        <f t="shared" si="1"/>
        <v xml:space="preserve"> </v>
      </c>
      <c r="D67" s="114" t="str">
        <f>IF(ISNUMBER(B67),$I$16,"")</f>
        <v/>
      </c>
      <c r="E67" s="115" t="str">
        <f t="shared" si="5"/>
        <v/>
      </c>
      <c r="F67" s="115"/>
      <c r="G67" s="115" t="str">
        <f t="shared" si="2"/>
        <v/>
      </c>
      <c r="H67" s="115"/>
      <c r="I67" s="115" t="str">
        <f t="shared" si="3"/>
        <v/>
      </c>
      <c r="J67" s="115"/>
      <c r="K67" s="117" t="str">
        <f>IF(ISNUMBER(B67),K66+E67,"")</f>
        <v/>
      </c>
      <c r="L67" s="117"/>
    </row>
    <row r="68" spans="2:12" x14ac:dyDescent="0.25">
      <c r="B68" s="113" t="str">
        <f t="shared" si="0"/>
        <v xml:space="preserve"> </v>
      </c>
      <c r="C68" s="114" t="str">
        <f t="shared" si="1"/>
        <v xml:space="preserve"> </v>
      </c>
      <c r="D68" s="114" t="str">
        <f>IF(ISNUMBER(B68),$I$16,"")</f>
        <v/>
      </c>
      <c r="E68" s="115" t="str">
        <f t="shared" si="5"/>
        <v/>
      </c>
      <c r="F68" s="115"/>
      <c r="G68" s="115" t="str">
        <f t="shared" si="2"/>
        <v/>
      </c>
      <c r="H68" s="115"/>
      <c r="I68" s="115" t="str">
        <f t="shared" si="3"/>
        <v/>
      </c>
      <c r="J68" s="115"/>
      <c r="K68" s="117" t="str">
        <f>IF(ISNUMBER(B68),K67+E68,"")</f>
        <v/>
      </c>
      <c r="L68" s="117"/>
    </row>
    <row r="69" spans="2:12" x14ac:dyDescent="0.25">
      <c r="B69" s="113" t="str">
        <f t="shared" si="0"/>
        <v xml:space="preserve"> </v>
      </c>
      <c r="C69" s="114" t="str">
        <f t="shared" si="1"/>
        <v xml:space="preserve"> </v>
      </c>
      <c r="D69" s="114" t="str">
        <f>IF(ISNUMBER(B69),$I$16,"")</f>
        <v/>
      </c>
      <c r="E69" s="115" t="str">
        <f t="shared" si="5"/>
        <v/>
      </c>
      <c r="F69" s="115"/>
      <c r="G69" s="115" t="str">
        <f t="shared" si="2"/>
        <v/>
      </c>
      <c r="H69" s="115"/>
      <c r="I69" s="115" t="str">
        <f t="shared" si="3"/>
        <v/>
      </c>
      <c r="J69" s="115"/>
      <c r="K69" s="117" t="str">
        <f>IF(ISNUMBER(B69),K68+E69,"")</f>
        <v/>
      </c>
      <c r="L69" s="117"/>
    </row>
    <row r="70" spans="2:12" x14ac:dyDescent="0.25">
      <c r="B70" s="113" t="str">
        <f t="shared" si="0"/>
        <v xml:space="preserve"> </v>
      </c>
      <c r="C70" s="114" t="str">
        <f t="shared" si="1"/>
        <v xml:space="preserve"> </v>
      </c>
      <c r="D70" s="114" t="str">
        <f>IF(ISNUMBER(B70),$I$16,"")</f>
        <v/>
      </c>
      <c r="E70" s="115" t="str">
        <f t="shared" si="5"/>
        <v/>
      </c>
      <c r="F70" s="115"/>
      <c r="G70" s="115" t="str">
        <f t="shared" si="2"/>
        <v/>
      </c>
      <c r="H70" s="115"/>
      <c r="I70" s="115" t="str">
        <f t="shared" si="3"/>
        <v/>
      </c>
      <c r="J70" s="115"/>
      <c r="K70" s="117" t="str">
        <f>IF(ISNUMBER(B70),K69+E70,"")</f>
        <v/>
      </c>
      <c r="L70" s="117"/>
    </row>
    <row r="71" spans="2:12" x14ac:dyDescent="0.25">
      <c r="B71" s="113" t="str">
        <f t="shared" si="0"/>
        <v xml:space="preserve"> </v>
      </c>
      <c r="C71" s="114" t="str">
        <f t="shared" si="1"/>
        <v xml:space="preserve"> </v>
      </c>
      <c r="D71" s="114" t="str">
        <f>IF(ISNUMBER(B71),$I$16,"")</f>
        <v/>
      </c>
      <c r="E71" s="115" t="str">
        <f t="shared" si="5"/>
        <v/>
      </c>
      <c r="F71" s="115"/>
      <c r="G71" s="115" t="str">
        <f t="shared" si="2"/>
        <v/>
      </c>
      <c r="H71" s="115"/>
      <c r="I71" s="115" t="str">
        <f t="shared" si="3"/>
        <v/>
      </c>
      <c r="J71" s="115"/>
      <c r="K71" s="117" t="str">
        <f>IF(ISNUMBER(B71),K70+E71,"")</f>
        <v/>
      </c>
      <c r="L71" s="117"/>
    </row>
    <row r="72" spans="2:12" x14ac:dyDescent="0.25">
      <c r="B72" s="113" t="str">
        <f t="shared" si="0"/>
        <v xml:space="preserve"> </v>
      </c>
      <c r="C72" s="114" t="str">
        <f t="shared" si="1"/>
        <v xml:space="preserve"> </v>
      </c>
      <c r="D72" s="114" t="str">
        <f>IF(ISNUMBER(B72),$I$16,"")</f>
        <v/>
      </c>
      <c r="E72" s="115" t="str">
        <f t="shared" si="5"/>
        <v/>
      </c>
      <c r="F72" s="115"/>
      <c r="G72" s="115" t="str">
        <f t="shared" si="2"/>
        <v/>
      </c>
      <c r="H72" s="115"/>
      <c r="I72" s="115" t="str">
        <f t="shared" si="3"/>
        <v/>
      </c>
      <c r="J72" s="115"/>
      <c r="K72" s="117" t="str">
        <f>IF(ISNUMBER(B72),K71+E72,"")</f>
        <v/>
      </c>
      <c r="L72" s="117"/>
    </row>
    <row r="73" spans="2:12" x14ac:dyDescent="0.25">
      <c r="B73" s="113" t="str">
        <f t="shared" si="0"/>
        <v xml:space="preserve"> </v>
      </c>
      <c r="C73" s="114" t="str">
        <f t="shared" si="1"/>
        <v xml:space="preserve"> </v>
      </c>
      <c r="D73" s="114" t="str">
        <f>IF(ISNUMBER(B73),$I$16,"")</f>
        <v/>
      </c>
      <c r="E73" s="115" t="str">
        <f t="shared" si="5"/>
        <v/>
      </c>
      <c r="F73" s="115"/>
      <c r="G73" s="115" t="str">
        <f t="shared" si="2"/>
        <v/>
      </c>
      <c r="H73" s="115"/>
      <c r="I73" s="115" t="str">
        <f t="shared" si="3"/>
        <v/>
      </c>
      <c r="J73" s="115"/>
      <c r="K73" s="117" t="str">
        <f>IF(ISNUMBER(B73),K72+E73,"")</f>
        <v/>
      </c>
      <c r="L73" s="117"/>
    </row>
    <row r="74" spans="2:12" x14ac:dyDescent="0.25">
      <c r="B74" s="113" t="str">
        <f t="shared" si="0"/>
        <v xml:space="preserve"> </v>
      </c>
      <c r="C74" s="114" t="str">
        <f t="shared" si="1"/>
        <v xml:space="preserve"> </v>
      </c>
      <c r="D74" s="114" t="str">
        <f>IF(ISNUMBER(B74),$I$16,"")</f>
        <v/>
      </c>
      <c r="E74" s="115" t="str">
        <f t="shared" si="5"/>
        <v/>
      </c>
      <c r="F74" s="115"/>
      <c r="G74" s="115" t="str">
        <f t="shared" si="2"/>
        <v/>
      </c>
      <c r="H74" s="115"/>
      <c r="I74" s="115" t="str">
        <f t="shared" si="3"/>
        <v/>
      </c>
      <c r="J74" s="115"/>
      <c r="K74" s="117" t="str">
        <f>IF(ISNUMBER(B74),K73+E74,"")</f>
        <v/>
      </c>
      <c r="L74" s="117"/>
    </row>
    <row r="75" spans="2:12" x14ac:dyDescent="0.25">
      <c r="B75" s="113" t="str">
        <f t="shared" si="0"/>
        <v xml:space="preserve"> </v>
      </c>
      <c r="C75" s="114" t="str">
        <f t="shared" si="1"/>
        <v xml:space="preserve"> </v>
      </c>
      <c r="D75" s="114" t="str">
        <f>IF(ISNUMBER(B75),$I$16,"")</f>
        <v/>
      </c>
      <c r="E75" s="115" t="str">
        <f t="shared" si="5"/>
        <v/>
      </c>
      <c r="F75" s="115"/>
      <c r="G75" s="115" t="str">
        <f t="shared" si="2"/>
        <v/>
      </c>
      <c r="H75" s="115"/>
      <c r="I75" s="115" t="str">
        <f t="shared" si="3"/>
        <v/>
      </c>
      <c r="J75" s="115"/>
      <c r="K75" s="117" t="str">
        <f>IF(ISNUMBER(B75),K74+E75,"")</f>
        <v/>
      </c>
      <c r="L75" s="117"/>
    </row>
    <row r="76" spans="2:12" x14ac:dyDescent="0.25">
      <c r="B76" s="113" t="str">
        <f t="shared" si="0"/>
        <v xml:space="preserve"> </v>
      </c>
      <c r="C76" s="114" t="str">
        <f t="shared" si="1"/>
        <v xml:space="preserve"> </v>
      </c>
      <c r="D76" s="114" t="str">
        <f>IF(ISNUMBER(B76),$I$16,"")</f>
        <v/>
      </c>
      <c r="E76" s="115" t="str">
        <f t="shared" si="5"/>
        <v/>
      </c>
      <c r="F76" s="115"/>
      <c r="G76" s="115" t="str">
        <f t="shared" si="2"/>
        <v/>
      </c>
      <c r="H76" s="115"/>
      <c r="I76" s="115" t="str">
        <f t="shared" si="3"/>
        <v/>
      </c>
      <c r="J76" s="115"/>
      <c r="K76" s="117" t="str">
        <f>IF(ISNUMBER(B76),K75+E76,"")</f>
        <v/>
      </c>
      <c r="L76" s="117"/>
    </row>
    <row r="77" spans="2:12" x14ac:dyDescent="0.25">
      <c r="B77" s="113" t="str">
        <f t="shared" si="0"/>
        <v xml:space="preserve"> </v>
      </c>
      <c r="C77" s="114" t="str">
        <f t="shared" si="1"/>
        <v xml:space="preserve"> </v>
      </c>
      <c r="D77" s="114" t="str">
        <f>IF(ISNUMBER(B77),$I$16,"")</f>
        <v/>
      </c>
      <c r="E77" s="115" t="str">
        <f t="shared" si="5"/>
        <v/>
      </c>
      <c r="F77" s="115"/>
      <c r="G77" s="115" t="str">
        <f t="shared" si="2"/>
        <v/>
      </c>
      <c r="H77" s="115"/>
      <c r="I77" s="115" t="str">
        <f t="shared" si="3"/>
        <v/>
      </c>
      <c r="J77" s="115"/>
      <c r="K77" s="117" t="str">
        <f>IF(ISNUMBER(B77),K76+E77,"")</f>
        <v/>
      </c>
      <c r="L77" s="117"/>
    </row>
    <row r="78" spans="2:12" x14ac:dyDescent="0.25">
      <c r="B78" s="113" t="str">
        <f t="shared" si="0"/>
        <v xml:space="preserve"> </v>
      </c>
      <c r="C78" s="114" t="str">
        <f t="shared" si="1"/>
        <v xml:space="preserve"> </v>
      </c>
      <c r="D78" s="114" t="str">
        <f>IF(ISNUMBER(B78),$I$16,"")</f>
        <v/>
      </c>
      <c r="E78" s="115" t="str">
        <f t="shared" si="5"/>
        <v/>
      </c>
      <c r="F78" s="115"/>
      <c r="G78" s="115" t="str">
        <f t="shared" si="2"/>
        <v/>
      </c>
      <c r="H78" s="115"/>
      <c r="I78" s="115" t="str">
        <f t="shared" si="3"/>
        <v/>
      </c>
      <c r="J78" s="115"/>
      <c r="K78" s="117" t="str">
        <f>IF(ISNUMBER(B78),K77+E78,"")</f>
        <v/>
      </c>
      <c r="L78" s="117"/>
    </row>
    <row r="79" spans="2:12" x14ac:dyDescent="0.25">
      <c r="B79" s="113" t="str">
        <f t="shared" si="0"/>
        <v xml:space="preserve"> </v>
      </c>
      <c r="C79" s="114" t="str">
        <f t="shared" si="1"/>
        <v xml:space="preserve"> </v>
      </c>
      <c r="D79" s="114" t="str">
        <f>IF(ISNUMBER(B79),$I$16,"")</f>
        <v/>
      </c>
      <c r="E79" s="115" t="str">
        <f t="shared" si="5"/>
        <v/>
      </c>
      <c r="F79" s="115"/>
      <c r="G79" s="115" t="str">
        <f t="shared" si="2"/>
        <v/>
      </c>
      <c r="H79" s="115"/>
      <c r="I79" s="115" t="str">
        <f t="shared" si="3"/>
        <v/>
      </c>
      <c r="J79" s="115"/>
      <c r="K79" s="117" t="str">
        <f>IF(ISNUMBER(B79),K78+E79,"")</f>
        <v/>
      </c>
      <c r="L79" s="117"/>
    </row>
    <row r="80" spans="2:12" x14ac:dyDescent="0.25">
      <c r="B80" s="113" t="str">
        <f t="shared" si="0"/>
        <v xml:space="preserve"> </v>
      </c>
      <c r="C80" s="114" t="str">
        <f t="shared" si="1"/>
        <v xml:space="preserve"> </v>
      </c>
      <c r="D80" s="114" t="str">
        <f>IF(ISNUMBER(B80),$I$16,"")</f>
        <v/>
      </c>
      <c r="E80" s="115" t="str">
        <f t="shared" si="5"/>
        <v/>
      </c>
      <c r="F80" s="115"/>
      <c r="G80" s="115" t="str">
        <f t="shared" si="2"/>
        <v/>
      </c>
      <c r="H80" s="115"/>
      <c r="I80" s="115" t="str">
        <f t="shared" si="3"/>
        <v/>
      </c>
      <c r="J80" s="115"/>
      <c r="K80" s="117" t="str">
        <f>IF(ISNUMBER(B80),K79+E80,"")</f>
        <v/>
      </c>
      <c r="L80" s="117"/>
    </row>
    <row r="81" spans="2:12" x14ac:dyDescent="0.25">
      <c r="B81" s="113" t="str">
        <f t="shared" si="0"/>
        <v xml:space="preserve"> </v>
      </c>
      <c r="C81" s="114" t="str">
        <f t="shared" si="1"/>
        <v xml:space="preserve"> </v>
      </c>
      <c r="D81" s="114" t="str">
        <f>IF(ISNUMBER(B81),$I$16,"")</f>
        <v/>
      </c>
      <c r="E81" s="115" t="str">
        <f t="shared" si="5"/>
        <v/>
      </c>
      <c r="F81" s="115"/>
      <c r="G81" s="115" t="str">
        <f t="shared" si="2"/>
        <v/>
      </c>
      <c r="H81" s="115"/>
      <c r="I81" s="115" t="str">
        <f t="shared" si="3"/>
        <v/>
      </c>
      <c r="J81" s="115"/>
      <c r="K81" s="117" t="str">
        <f>IF(ISNUMBER(B81),K80+E81,"")</f>
        <v/>
      </c>
      <c r="L81" s="117"/>
    </row>
    <row r="82" spans="2:12" x14ac:dyDescent="0.25">
      <c r="B82" s="113" t="str">
        <f t="shared" si="0"/>
        <v xml:space="preserve"> </v>
      </c>
      <c r="C82" s="114" t="str">
        <f t="shared" si="1"/>
        <v xml:space="preserve"> </v>
      </c>
      <c r="D82" s="114" t="str">
        <f>IF(ISNUMBER(B82),$I$16,"")</f>
        <v/>
      </c>
      <c r="E82" s="115" t="str">
        <f t="shared" si="5"/>
        <v/>
      </c>
      <c r="F82" s="115"/>
      <c r="G82" s="115" t="str">
        <f t="shared" si="2"/>
        <v/>
      </c>
      <c r="H82" s="115"/>
      <c r="I82" s="115" t="str">
        <f t="shared" si="3"/>
        <v/>
      </c>
      <c r="J82" s="115"/>
      <c r="K82" s="117" t="str">
        <f>IF(ISNUMBER(B82),K81+E82,"")</f>
        <v/>
      </c>
      <c r="L82" s="117"/>
    </row>
    <row r="83" spans="2:12" x14ac:dyDescent="0.25">
      <c r="B83" s="113" t="str">
        <f t="shared" si="0"/>
        <v xml:space="preserve"> </v>
      </c>
      <c r="C83" s="114" t="str">
        <f t="shared" si="1"/>
        <v xml:space="preserve"> </v>
      </c>
      <c r="D83" s="114" t="str">
        <f>IF(ISNUMBER(B83),$I$16,"")</f>
        <v/>
      </c>
      <c r="E83" s="115" t="str">
        <f t="shared" si="5"/>
        <v/>
      </c>
      <c r="F83" s="115"/>
      <c r="G83" s="115" t="str">
        <f t="shared" si="2"/>
        <v/>
      </c>
      <c r="H83" s="115"/>
      <c r="I83" s="115" t="str">
        <f t="shared" si="3"/>
        <v/>
      </c>
      <c r="J83" s="115"/>
      <c r="K83" s="117" t="str">
        <f>IF(ISNUMBER(B83),K82+E83,"")</f>
        <v/>
      </c>
      <c r="L83" s="117"/>
    </row>
    <row r="84" spans="2:12" x14ac:dyDescent="0.25">
      <c r="B84" s="113" t="str">
        <f t="shared" si="0"/>
        <v xml:space="preserve"> </v>
      </c>
      <c r="C84" s="114" t="str">
        <f t="shared" si="1"/>
        <v xml:space="preserve"> </v>
      </c>
      <c r="D84" s="114" t="str">
        <f>IF(ISNUMBER(B84),$I$16,"")</f>
        <v/>
      </c>
      <c r="E84" s="115" t="str">
        <f t="shared" si="5"/>
        <v/>
      </c>
      <c r="F84" s="115"/>
      <c r="G84" s="115" t="str">
        <f t="shared" si="2"/>
        <v/>
      </c>
      <c r="H84" s="115"/>
      <c r="I84" s="115" t="str">
        <f t="shared" si="3"/>
        <v/>
      </c>
      <c r="J84" s="115"/>
      <c r="K84" s="117" t="str">
        <f>IF(ISNUMBER(B84),K83+E84,"")</f>
        <v/>
      </c>
      <c r="L84" s="117"/>
    </row>
    <row r="85" spans="2:12" x14ac:dyDescent="0.25">
      <c r="B85" s="113" t="str">
        <f t="shared" si="0"/>
        <v xml:space="preserve"> </v>
      </c>
      <c r="C85" s="114" t="str">
        <f t="shared" si="1"/>
        <v xml:space="preserve"> </v>
      </c>
      <c r="D85" s="114" t="str">
        <f>IF(ISNUMBER(B85),$I$16,"")</f>
        <v/>
      </c>
      <c r="E85" s="115" t="str">
        <f t="shared" si="5"/>
        <v/>
      </c>
      <c r="F85" s="115"/>
      <c r="G85" s="115" t="str">
        <f t="shared" si="2"/>
        <v/>
      </c>
      <c r="H85" s="115"/>
      <c r="I85" s="115" t="str">
        <f t="shared" si="3"/>
        <v/>
      </c>
      <c r="J85" s="115"/>
      <c r="K85" s="117" t="str">
        <f>IF(ISNUMBER(B85),K84+E85,"")</f>
        <v/>
      </c>
      <c r="L85" s="117"/>
    </row>
    <row r="86" spans="2:12" x14ac:dyDescent="0.25">
      <c r="B86" s="113" t="str">
        <f t="shared" si="0"/>
        <v xml:space="preserve"> </v>
      </c>
      <c r="C86" s="114" t="str">
        <f t="shared" si="1"/>
        <v xml:space="preserve"> </v>
      </c>
      <c r="D86" s="114" t="str">
        <f>IF(ISNUMBER(B86),$I$16,"")</f>
        <v/>
      </c>
      <c r="E86" s="115" t="str">
        <f t="shared" si="5"/>
        <v/>
      </c>
      <c r="F86" s="115"/>
      <c r="G86" s="115" t="str">
        <f t="shared" si="2"/>
        <v/>
      </c>
      <c r="H86" s="115"/>
      <c r="I86" s="115" t="str">
        <f t="shared" si="3"/>
        <v/>
      </c>
      <c r="J86" s="115"/>
      <c r="K86" s="117" t="str">
        <f>IF(ISNUMBER(B86),K85+E86,"")</f>
        <v/>
      </c>
      <c r="L86" s="117"/>
    </row>
    <row r="87" spans="2:12" x14ac:dyDescent="0.25">
      <c r="B87" s="113" t="str">
        <f t="shared" si="0"/>
        <v xml:space="preserve"> </v>
      </c>
      <c r="C87" s="114" t="str">
        <f t="shared" si="1"/>
        <v xml:space="preserve"> </v>
      </c>
      <c r="D87" s="114" t="str">
        <f>IF(ISNUMBER(B87),$I$16,"")</f>
        <v/>
      </c>
      <c r="E87" s="115" t="str">
        <f t="shared" si="5"/>
        <v/>
      </c>
      <c r="F87" s="115"/>
      <c r="G87" s="115" t="str">
        <f t="shared" si="2"/>
        <v/>
      </c>
      <c r="H87" s="115"/>
      <c r="I87" s="115" t="str">
        <f t="shared" si="3"/>
        <v/>
      </c>
      <c r="J87" s="115"/>
      <c r="K87" s="117" t="str">
        <f>IF(ISNUMBER(B87),K86+E87,"")</f>
        <v/>
      </c>
      <c r="L87" s="117"/>
    </row>
    <row r="88" spans="2:12" x14ac:dyDescent="0.25">
      <c r="B88" s="113" t="str">
        <f t="shared" si="0"/>
        <v xml:space="preserve"> </v>
      </c>
      <c r="C88" s="114" t="str">
        <f t="shared" si="1"/>
        <v xml:space="preserve"> </v>
      </c>
      <c r="D88" s="114" t="str">
        <f>IF(ISNUMBER(B88),$I$16,"")</f>
        <v/>
      </c>
      <c r="E88" s="115" t="str">
        <f t="shared" si="5"/>
        <v/>
      </c>
      <c r="F88" s="115"/>
      <c r="G88" s="115" t="str">
        <f t="shared" si="2"/>
        <v/>
      </c>
      <c r="H88" s="115"/>
      <c r="I88" s="115" t="str">
        <f t="shared" si="3"/>
        <v/>
      </c>
      <c r="J88" s="115"/>
      <c r="K88" s="117" t="str">
        <f>IF(ISNUMBER(B88),K87+E88,"")</f>
        <v/>
      </c>
      <c r="L88" s="117"/>
    </row>
    <row r="89" spans="2:12" x14ac:dyDescent="0.25">
      <c r="B89" s="113" t="str">
        <f t="shared" si="0"/>
        <v xml:space="preserve"> </v>
      </c>
      <c r="C89" s="114" t="str">
        <f t="shared" si="1"/>
        <v xml:space="preserve"> </v>
      </c>
      <c r="D89" s="114" t="str">
        <f>IF(ISNUMBER(B89),$I$16,"")</f>
        <v/>
      </c>
      <c r="E89" s="115" t="str">
        <f t="shared" si="5"/>
        <v/>
      </c>
      <c r="F89" s="115"/>
      <c r="G89" s="115" t="str">
        <f t="shared" si="2"/>
        <v/>
      </c>
      <c r="H89" s="115"/>
      <c r="I89" s="115" t="str">
        <f t="shared" si="3"/>
        <v/>
      </c>
      <c r="J89" s="115"/>
      <c r="K89" s="117" t="str">
        <f>IF(ISNUMBER(B89),K88+E89,"")</f>
        <v/>
      </c>
      <c r="L89" s="117"/>
    </row>
    <row r="90" spans="2:12" x14ac:dyDescent="0.25">
      <c r="B90" s="113" t="str">
        <f t="shared" si="0"/>
        <v xml:space="preserve"> </v>
      </c>
      <c r="C90" s="114" t="str">
        <f t="shared" si="1"/>
        <v xml:space="preserve"> </v>
      </c>
      <c r="D90" s="114" t="str">
        <f t="shared" ref="D90:D153" si="6">IF(ISNUMBER(B90),$I$16,"")</f>
        <v/>
      </c>
      <c r="E90" s="115" t="str">
        <f t="shared" si="5"/>
        <v/>
      </c>
      <c r="F90" s="115"/>
      <c r="G90" s="115" t="str">
        <f t="shared" si="2"/>
        <v/>
      </c>
      <c r="H90" s="115"/>
      <c r="I90" s="115" t="str">
        <f t="shared" si="3"/>
        <v/>
      </c>
      <c r="J90" s="115"/>
      <c r="K90" s="117" t="str">
        <f>IF(ISNUMBER(B90),K89+E90,"")</f>
        <v/>
      </c>
      <c r="L90" s="117"/>
    </row>
    <row r="91" spans="2:12" x14ac:dyDescent="0.25">
      <c r="B91" s="113" t="str">
        <f t="shared" ref="B91:B154" si="7">IF(ISNUMBER(B90),IF(($C$19-B90)&gt;0,B90+1," ")," ")</f>
        <v xml:space="preserve"> </v>
      </c>
      <c r="C91" s="114" t="str">
        <f t="shared" ref="C91:C154" si="8">IF(ISNUMBER(B91),I90," ")</f>
        <v xml:space="preserve"> </v>
      </c>
      <c r="D91" s="114" t="str">
        <f t="shared" si="6"/>
        <v/>
      </c>
      <c r="E91" s="115" t="str">
        <f t="shared" si="5"/>
        <v/>
      </c>
      <c r="F91" s="115"/>
      <c r="G91" s="115" t="str">
        <f t="shared" ref="G91:G154" si="9">IF(ISNUMBER(B91),D91-E91,"")</f>
        <v/>
      </c>
      <c r="H91" s="115"/>
      <c r="I91" s="115" t="str">
        <f t="shared" ref="I91:I154" si="10">IF(ISNUMBER(B91),C91-G91,"")</f>
        <v/>
      </c>
      <c r="J91" s="115"/>
      <c r="K91" s="117" t="str">
        <f>IF(ISNUMBER(B91),K90+E91,"")</f>
        <v/>
      </c>
      <c r="L91" s="117"/>
    </row>
    <row r="92" spans="2:12" x14ac:dyDescent="0.25">
      <c r="B92" s="113" t="str">
        <f t="shared" si="7"/>
        <v xml:space="preserve"> </v>
      </c>
      <c r="C92" s="114" t="str">
        <f t="shared" si="8"/>
        <v xml:space="preserve"> </v>
      </c>
      <c r="D92" s="114" t="str">
        <f t="shared" si="6"/>
        <v/>
      </c>
      <c r="E92" s="115" t="str">
        <f t="shared" si="5"/>
        <v/>
      </c>
      <c r="F92" s="115"/>
      <c r="G92" s="115" t="str">
        <f t="shared" si="9"/>
        <v/>
      </c>
      <c r="H92" s="115"/>
      <c r="I92" s="115" t="str">
        <f t="shared" si="10"/>
        <v/>
      </c>
      <c r="J92" s="115"/>
      <c r="K92" s="117" t="str">
        <f>IF(ISNUMBER(B92),K91+E92,"")</f>
        <v/>
      </c>
      <c r="L92" s="117"/>
    </row>
    <row r="93" spans="2:12" x14ac:dyDescent="0.25">
      <c r="B93" s="113" t="str">
        <f t="shared" si="7"/>
        <v xml:space="preserve"> </v>
      </c>
      <c r="C93" s="114" t="str">
        <f t="shared" si="8"/>
        <v xml:space="preserve"> </v>
      </c>
      <c r="D93" s="114" t="str">
        <f t="shared" si="6"/>
        <v/>
      </c>
      <c r="E93" s="115" t="str">
        <f t="shared" si="5"/>
        <v/>
      </c>
      <c r="F93" s="115"/>
      <c r="G93" s="115" t="str">
        <f t="shared" si="9"/>
        <v/>
      </c>
      <c r="H93" s="115"/>
      <c r="I93" s="115" t="str">
        <f t="shared" si="10"/>
        <v/>
      </c>
      <c r="J93" s="115"/>
      <c r="K93" s="117" t="str">
        <f>IF(ISNUMBER(B93),K92+E93,"")</f>
        <v/>
      </c>
      <c r="L93" s="117"/>
    </row>
    <row r="94" spans="2:12" x14ac:dyDescent="0.25">
      <c r="B94" s="113" t="str">
        <f t="shared" si="7"/>
        <v xml:space="preserve"> </v>
      </c>
      <c r="C94" s="114" t="str">
        <f t="shared" si="8"/>
        <v xml:space="preserve"> </v>
      </c>
      <c r="D94" s="114" t="str">
        <f t="shared" si="6"/>
        <v/>
      </c>
      <c r="E94" s="115" t="str">
        <f t="shared" si="5"/>
        <v/>
      </c>
      <c r="F94" s="115"/>
      <c r="G94" s="115" t="str">
        <f t="shared" si="9"/>
        <v/>
      </c>
      <c r="H94" s="115"/>
      <c r="I94" s="115" t="str">
        <f t="shared" si="10"/>
        <v/>
      </c>
      <c r="J94" s="115"/>
      <c r="K94" s="117" t="str">
        <f>IF(ISNUMBER(B94),K93+E94,"")</f>
        <v/>
      </c>
      <c r="L94" s="117"/>
    </row>
    <row r="95" spans="2:12" x14ac:dyDescent="0.25">
      <c r="B95" s="113" t="str">
        <f t="shared" si="7"/>
        <v xml:space="preserve"> </v>
      </c>
      <c r="C95" s="114" t="str">
        <f t="shared" si="8"/>
        <v xml:space="preserve"> </v>
      </c>
      <c r="D95" s="114" t="str">
        <f t="shared" si="6"/>
        <v/>
      </c>
      <c r="E95" s="115" t="str">
        <f t="shared" ref="E95:E158" si="11">IF(ISNUMBER(B95),C95*$C$16,"")</f>
        <v/>
      </c>
      <c r="F95" s="115"/>
      <c r="G95" s="115" t="str">
        <f t="shared" si="9"/>
        <v/>
      </c>
      <c r="H95" s="115"/>
      <c r="I95" s="115" t="str">
        <f t="shared" si="10"/>
        <v/>
      </c>
      <c r="J95" s="115"/>
      <c r="K95" s="117" t="str">
        <f>IF(ISNUMBER(B95),K94+E95,"")</f>
        <v/>
      </c>
      <c r="L95" s="117"/>
    </row>
    <row r="96" spans="2:12" x14ac:dyDescent="0.25">
      <c r="B96" s="113" t="str">
        <f t="shared" si="7"/>
        <v xml:space="preserve"> </v>
      </c>
      <c r="C96" s="114" t="str">
        <f t="shared" si="8"/>
        <v xml:space="preserve"> </v>
      </c>
      <c r="D96" s="114" t="str">
        <f t="shared" si="6"/>
        <v/>
      </c>
      <c r="E96" s="115" t="str">
        <f t="shared" si="11"/>
        <v/>
      </c>
      <c r="F96" s="115"/>
      <c r="G96" s="115" t="str">
        <f t="shared" si="9"/>
        <v/>
      </c>
      <c r="H96" s="115"/>
      <c r="I96" s="115" t="str">
        <f t="shared" si="10"/>
        <v/>
      </c>
      <c r="J96" s="115"/>
      <c r="K96" s="117" t="str">
        <f>IF(ISNUMBER(B96),K95+E96,"")</f>
        <v/>
      </c>
      <c r="L96" s="117"/>
    </row>
    <row r="97" spans="2:12" x14ac:dyDescent="0.25">
      <c r="B97" s="113" t="str">
        <f t="shared" si="7"/>
        <v xml:space="preserve"> </v>
      </c>
      <c r="C97" s="114" t="str">
        <f t="shared" si="8"/>
        <v xml:space="preserve"> </v>
      </c>
      <c r="D97" s="114" t="str">
        <f t="shared" si="6"/>
        <v/>
      </c>
      <c r="E97" s="115" t="str">
        <f t="shared" si="11"/>
        <v/>
      </c>
      <c r="F97" s="115"/>
      <c r="G97" s="115" t="str">
        <f t="shared" si="9"/>
        <v/>
      </c>
      <c r="H97" s="115"/>
      <c r="I97" s="115" t="str">
        <f t="shared" si="10"/>
        <v/>
      </c>
      <c r="J97" s="115"/>
      <c r="K97" s="117" t="str">
        <f>IF(ISNUMBER(B97),K96+E97,"")</f>
        <v/>
      </c>
      <c r="L97" s="117"/>
    </row>
    <row r="98" spans="2:12" x14ac:dyDescent="0.25">
      <c r="B98" s="113" t="str">
        <f t="shared" si="7"/>
        <v xml:space="preserve"> </v>
      </c>
      <c r="C98" s="114" t="str">
        <f t="shared" si="8"/>
        <v xml:space="preserve"> </v>
      </c>
      <c r="D98" s="114" t="str">
        <f t="shared" si="6"/>
        <v/>
      </c>
      <c r="E98" s="115" t="str">
        <f t="shared" si="11"/>
        <v/>
      </c>
      <c r="F98" s="115"/>
      <c r="G98" s="115" t="str">
        <f t="shared" si="9"/>
        <v/>
      </c>
      <c r="H98" s="115"/>
      <c r="I98" s="115" t="str">
        <f t="shared" si="10"/>
        <v/>
      </c>
      <c r="J98" s="115"/>
      <c r="K98" s="117" t="str">
        <f>IF(ISNUMBER(B98),K97+E98,"")</f>
        <v/>
      </c>
      <c r="L98" s="117"/>
    </row>
    <row r="99" spans="2:12" x14ac:dyDescent="0.25">
      <c r="B99" s="113" t="str">
        <f t="shared" si="7"/>
        <v xml:space="preserve"> </v>
      </c>
      <c r="C99" s="114" t="str">
        <f t="shared" si="8"/>
        <v xml:space="preserve"> </v>
      </c>
      <c r="D99" s="114" t="str">
        <f t="shared" si="6"/>
        <v/>
      </c>
      <c r="E99" s="115" t="str">
        <f t="shared" si="11"/>
        <v/>
      </c>
      <c r="F99" s="115"/>
      <c r="G99" s="115" t="str">
        <f t="shared" si="9"/>
        <v/>
      </c>
      <c r="H99" s="115"/>
      <c r="I99" s="115" t="str">
        <f t="shared" si="10"/>
        <v/>
      </c>
      <c r="J99" s="115"/>
      <c r="K99" s="117" t="str">
        <f>IF(ISNUMBER(B99),K98+E99,"")</f>
        <v/>
      </c>
      <c r="L99" s="117"/>
    </row>
    <row r="100" spans="2:12" x14ac:dyDescent="0.25">
      <c r="B100" s="113" t="str">
        <f t="shared" si="7"/>
        <v xml:space="preserve"> </v>
      </c>
      <c r="C100" s="114" t="str">
        <f t="shared" si="8"/>
        <v xml:space="preserve"> </v>
      </c>
      <c r="D100" s="114" t="str">
        <f t="shared" si="6"/>
        <v/>
      </c>
      <c r="E100" s="115" t="str">
        <f t="shared" si="11"/>
        <v/>
      </c>
      <c r="F100" s="115"/>
      <c r="G100" s="115" t="str">
        <f t="shared" si="9"/>
        <v/>
      </c>
      <c r="H100" s="115"/>
      <c r="I100" s="115" t="str">
        <f t="shared" si="10"/>
        <v/>
      </c>
      <c r="J100" s="115"/>
      <c r="K100" s="117" t="str">
        <f>IF(ISNUMBER(B100),K99+E100,"")</f>
        <v/>
      </c>
      <c r="L100" s="117"/>
    </row>
    <row r="101" spans="2:12" x14ac:dyDescent="0.25">
      <c r="B101" s="113" t="str">
        <f t="shared" si="7"/>
        <v xml:space="preserve"> </v>
      </c>
      <c r="C101" s="114" t="str">
        <f t="shared" si="8"/>
        <v xml:space="preserve"> </v>
      </c>
      <c r="D101" s="114" t="str">
        <f t="shared" si="6"/>
        <v/>
      </c>
      <c r="E101" s="115" t="str">
        <f t="shared" si="11"/>
        <v/>
      </c>
      <c r="F101" s="115"/>
      <c r="G101" s="115" t="str">
        <f t="shared" si="9"/>
        <v/>
      </c>
      <c r="H101" s="115"/>
      <c r="I101" s="115" t="str">
        <f t="shared" si="10"/>
        <v/>
      </c>
      <c r="J101" s="115"/>
      <c r="K101" s="117" t="str">
        <f>IF(ISNUMBER(B101),K100+E101,"")</f>
        <v/>
      </c>
      <c r="L101" s="117"/>
    </row>
    <row r="102" spans="2:12" x14ac:dyDescent="0.25">
      <c r="B102" s="113" t="str">
        <f t="shared" si="7"/>
        <v xml:space="preserve"> </v>
      </c>
      <c r="C102" s="114" t="str">
        <f t="shared" si="8"/>
        <v xml:space="preserve"> </v>
      </c>
      <c r="D102" s="114" t="str">
        <f t="shared" si="6"/>
        <v/>
      </c>
      <c r="E102" s="115" t="str">
        <f t="shared" si="11"/>
        <v/>
      </c>
      <c r="F102" s="115"/>
      <c r="G102" s="115" t="str">
        <f t="shared" si="9"/>
        <v/>
      </c>
      <c r="H102" s="115"/>
      <c r="I102" s="115" t="str">
        <f t="shared" si="10"/>
        <v/>
      </c>
      <c r="J102" s="115"/>
      <c r="K102" s="117" t="str">
        <f>IF(ISNUMBER(B102),K101+E102,"")</f>
        <v/>
      </c>
      <c r="L102" s="117"/>
    </row>
    <row r="103" spans="2:12" x14ac:dyDescent="0.25">
      <c r="B103" s="113" t="str">
        <f t="shared" si="7"/>
        <v xml:space="preserve"> </v>
      </c>
      <c r="C103" s="114" t="str">
        <f t="shared" si="8"/>
        <v xml:space="preserve"> </v>
      </c>
      <c r="D103" s="114" t="str">
        <f t="shared" si="6"/>
        <v/>
      </c>
      <c r="E103" s="115" t="str">
        <f t="shared" si="11"/>
        <v/>
      </c>
      <c r="F103" s="115"/>
      <c r="G103" s="115" t="str">
        <f t="shared" si="9"/>
        <v/>
      </c>
      <c r="H103" s="115"/>
      <c r="I103" s="115" t="str">
        <f t="shared" si="10"/>
        <v/>
      </c>
      <c r="J103" s="115"/>
      <c r="K103" s="117" t="str">
        <f>IF(ISNUMBER(B103),K102+E103,"")</f>
        <v/>
      </c>
      <c r="L103" s="117"/>
    </row>
    <row r="104" spans="2:12" x14ac:dyDescent="0.25">
      <c r="B104" s="113" t="str">
        <f t="shared" si="7"/>
        <v xml:space="preserve"> </v>
      </c>
      <c r="C104" s="114" t="str">
        <f t="shared" si="8"/>
        <v xml:space="preserve"> </v>
      </c>
      <c r="D104" s="114" t="str">
        <f t="shared" si="6"/>
        <v/>
      </c>
      <c r="E104" s="115" t="str">
        <f t="shared" si="11"/>
        <v/>
      </c>
      <c r="F104" s="115"/>
      <c r="G104" s="115" t="str">
        <f t="shared" si="9"/>
        <v/>
      </c>
      <c r="H104" s="115"/>
      <c r="I104" s="115" t="str">
        <f t="shared" si="10"/>
        <v/>
      </c>
      <c r="J104" s="115"/>
      <c r="K104" s="117" t="str">
        <f>IF(ISNUMBER(B104),K103+E104,"")</f>
        <v/>
      </c>
      <c r="L104" s="117"/>
    </row>
    <row r="105" spans="2:12" x14ac:dyDescent="0.25">
      <c r="B105" s="113" t="str">
        <f t="shared" si="7"/>
        <v xml:space="preserve"> </v>
      </c>
      <c r="C105" s="114" t="str">
        <f t="shared" si="8"/>
        <v xml:space="preserve"> </v>
      </c>
      <c r="D105" s="114" t="str">
        <f t="shared" si="6"/>
        <v/>
      </c>
      <c r="E105" s="115" t="str">
        <f t="shared" si="11"/>
        <v/>
      </c>
      <c r="F105" s="115"/>
      <c r="G105" s="115" t="str">
        <f t="shared" si="9"/>
        <v/>
      </c>
      <c r="H105" s="115"/>
      <c r="I105" s="115" t="str">
        <f t="shared" si="10"/>
        <v/>
      </c>
      <c r="J105" s="115"/>
      <c r="K105" s="117" t="str">
        <f>IF(ISNUMBER(B105),K104+E105,"")</f>
        <v/>
      </c>
      <c r="L105" s="117"/>
    </row>
    <row r="106" spans="2:12" x14ac:dyDescent="0.25">
      <c r="B106" s="113" t="str">
        <f t="shared" si="7"/>
        <v xml:space="preserve"> </v>
      </c>
      <c r="C106" s="114" t="str">
        <f t="shared" si="8"/>
        <v xml:space="preserve"> </v>
      </c>
      <c r="D106" s="114" t="str">
        <f t="shared" si="6"/>
        <v/>
      </c>
      <c r="E106" s="115" t="str">
        <f t="shared" si="11"/>
        <v/>
      </c>
      <c r="F106" s="115"/>
      <c r="G106" s="115" t="str">
        <f t="shared" si="9"/>
        <v/>
      </c>
      <c r="H106" s="115"/>
      <c r="I106" s="115" t="str">
        <f t="shared" si="10"/>
        <v/>
      </c>
      <c r="J106" s="115"/>
      <c r="K106" s="117" t="str">
        <f>IF(ISNUMBER(B106),K105+E106,"")</f>
        <v/>
      </c>
      <c r="L106" s="117"/>
    </row>
    <row r="107" spans="2:12" x14ac:dyDescent="0.25">
      <c r="B107" s="113" t="str">
        <f t="shared" si="7"/>
        <v xml:space="preserve"> </v>
      </c>
      <c r="C107" s="114" t="str">
        <f t="shared" si="8"/>
        <v xml:space="preserve"> </v>
      </c>
      <c r="D107" s="114" t="str">
        <f t="shared" si="6"/>
        <v/>
      </c>
      <c r="E107" s="115" t="str">
        <f t="shared" si="11"/>
        <v/>
      </c>
      <c r="F107" s="115"/>
      <c r="G107" s="115" t="str">
        <f t="shared" si="9"/>
        <v/>
      </c>
      <c r="H107" s="115"/>
      <c r="I107" s="115" t="str">
        <f t="shared" si="10"/>
        <v/>
      </c>
      <c r="J107" s="115"/>
      <c r="K107" s="117" t="str">
        <f>IF(ISNUMBER(B107),K106+E107,"")</f>
        <v/>
      </c>
      <c r="L107" s="117"/>
    </row>
    <row r="108" spans="2:12" x14ac:dyDescent="0.25">
      <c r="B108" s="113" t="str">
        <f t="shared" si="7"/>
        <v xml:space="preserve"> </v>
      </c>
      <c r="C108" s="114" t="str">
        <f t="shared" si="8"/>
        <v xml:space="preserve"> </v>
      </c>
      <c r="D108" s="114" t="str">
        <f t="shared" si="6"/>
        <v/>
      </c>
      <c r="E108" s="115" t="str">
        <f t="shared" si="11"/>
        <v/>
      </c>
      <c r="F108" s="115"/>
      <c r="G108" s="115" t="str">
        <f t="shared" si="9"/>
        <v/>
      </c>
      <c r="H108" s="115"/>
      <c r="I108" s="115" t="str">
        <f t="shared" si="10"/>
        <v/>
      </c>
      <c r="J108" s="115"/>
      <c r="K108" s="117" t="str">
        <f>IF(ISNUMBER(B108),K107+E108,"")</f>
        <v/>
      </c>
      <c r="L108" s="117"/>
    </row>
    <row r="109" spans="2:12" x14ac:dyDescent="0.25">
      <c r="B109" s="113" t="str">
        <f t="shared" si="7"/>
        <v xml:space="preserve"> </v>
      </c>
      <c r="C109" s="114" t="str">
        <f t="shared" si="8"/>
        <v xml:space="preserve"> </v>
      </c>
      <c r="D109" s="114" t="str">
        <f t="shared" si="6"/>
        <v/>
      </c>
      <c r="E109" s="115" t="str">
        <f t="shared" si="11"/>
        <v/>
      </c>
      <c r="F109" s="115"/>
      <c r="G109" s="115" t="str">
        <f t="shared" si="9"/>
        <v/>
      </c>
      <c r="H109" s="115"/>
      <c r="I109" s="115" t="str">
        <f t="shared" si="10"/>
        <v/>
      </c>
      <c r="J109" s="115"/>
      <c r="K109" s="117" t="str">
        <f>IF(ISNUMBER(B109),K108+E109,"")</f>
        <v/>
      </c>
      <c r="L109" s="117"/>
    </row>
    <row r="110" spans="2:12" x14ac:dyDescent="0.25">
      <c r="B110" s="113" t="str">
        <f t="shared" si="7"/>
        <v xml:space="preserve"> </v>
      </c>
      <c r="C110" s="114" t="str">
        <f t="shared" si="8"/>
        <v xml:space="preserve"> </v>
      </c>
      <c r="D110" s="114" t="str">
        <f t="shared" si="6"/>
        <v/>
      </c>
      <c r="E110" s="115" t="str">
        <f t="shared" si="11"/>
        <v/>
      </c>
      <c r="F110" s="115"/>
      <c r="G110" s="115" t="str">
        <f t="shared" si="9"/>
        <v/>
      </c>
      <c r="H110" s="115"/>
      <c r="I110" s="115" t="str">
        <f t="shared" si="10"/>
        <v/>
      </c>
      <c r="J110" s="115"/>
      <c r="K110" s="117" t="str">
        <f>IF(ISNUMBER(B110),K109+E110,"")</f>
        <v/>
      </c>
      <c r="L110" s="117"/>
    </row>
    <row r="111" spans="2:12" x14ac:dyDescent="0.25">
      <c r="B111" s="113" t="str">
        <f t="shared" si="7"/>
        <v xml:space="preserve"> </v>
      </c>
      <c r="C111" s="114" t="str">
        <f t="shared" si="8"/>
        <v xml:space="preserve"> </v>
      </c>
      <c r="D111" s="114" t="str">
        <f t="shared" si="6"/>
        <v/>
      </c>
      <c r="E111" s="115" t="str">
        <f t="shared" si="11"/>
        <v/>
      </c>
      <c r="F111" s="115"/>
      <c r="G111" s="115" t="str">
        <f t="shared" si="9"/>
        <v/>
      </c>
      <c r="H111" s="115"/>
      <c r="I111" s="115" t="str">
        <f t="shared" si="10"/>
        <v/>
      </c>
      <c r="J111" s="115"/>
      <c r="K111" s="117" t="str">
        <f>IF(ISNUMBER(B111),K110+E111,"")</f>
        <v/>
      </c>
      <c r="L111" s="117"/>
    </row>
    <row r="112" spans="2:12" x14ac:dyDescent="0.25">
      <c r="B112" s="113" t="str">
        <f t="shared" si="7"/>
        <v xml:space="preserve"> </v>
      </c>
      <c r="C112" s="114" t="str">
        <f t="shared" si="8"/>
        <v xml:space="preserve"> </v>
      </c>
      <c r="D112" s="114" t="str">
        <f t="shared" si="6"/>
        <v/>
      </c>
      <c r="E112" s="115" t="str">
        <f t="shared" si="11"/>
        <v/>
      </c>
      <c r="F112" s="115"/>
      <c r="G112" s="115" t="str">
        <f t="shared" si="9"/>
        <v/>
      </c>
      <c r="H112" s="115"/>
      <c r="I112" s="115" t="str">
        <f t="shared" si="10"/>
        <v/>
      </c>
      <c r="J112" s="115"/>
      <c r="K112" s="117" t="str">
        <f>IF(ISNUMBER(B112),K111+E112,"")</f>
        <v/>
      </c>
      <c r="L112" s="117"/>
    </row>
    <row r="113" spans="2:12" x14ac:dyDescent="0.25">
      <c r="B113" s="113" t="str">
        <f t="shared" si="7"/>
        <v xml:space="preserve"> </v>
      </c>
      <c r="C113" s="114" t="str">
        <f t="shared" si="8"/>
        <v xml:space="preserve"> </v>
      </c>
      <c r="D113" s="114" t="str">
        <f t="shared" si="6"/>
        <v/>
      </c>
      <c r="E113" s="115" t="str">
        <f t="shared" si="11"/>
        <v/>
      </c>
      <c r="F113" s="115"/>
      <c r="G113" s="115" t="str">
        <f t="shared" si="9"/>
        <v/>
      </c>
      <c r="H113" s="115"/>
      <c r="I113" s="115" t="str">
        <f t="shared" si="10"/>
        <v/>
      </c>
      <c r="J113" s="115"/>
      <c r="K113" s="117" t="str">
        <f>IF(ISNUMBER(B113),K112+E113,"")</f>
        <v/>
      </c>
      <c r="L113" s="117"/>
    </row>
    <row r="114" spans="2:12" x14ac:dyDescent="0.25">
      <c r="B114" s="113" t="str">
        <f t="shared" si="7"/>
        <v xml:space="preserve"> </v>
      </c>
      <c r="C114" s="114" t="str">
        <f t="shared" si="8"/>
        <v xml:space="preserve"> </v>
      </c>
      <c r="D114" s="114" t="str">
        <f t="shared" si="6"/>
        <v/>
      </c>
      <c r="E114" s="115" t="str">
        <f t="shared" si="11"/>
        <v/>
      </c>
      <c r="F114" s="115"/>
      <c r="G114" s="115" t="str">
        <f t="shared" si="9"/>
        <v/>
      </c>
      <c r="H114" s="115"/>
      <c r="I114" s="115" t="str">
        <f t="shared" si="10"/>
        <v/>
      </c>
      <c r="J114" s="115"/>
      <c r="K114" s="117" t="str">
        <f>IF(ISNUMBER(B114),K113+E114,"")</f>
        <v/>
      </c>
      <c r="L114" s="117"/>
    </row>
    <row r="115" spans="2:12" x14ac:dyDescent="0.25">
      <c r="B115" s="113" t="str">
        <f t="shared" si="7"/>
        <v xml:space="preserve"> </v>
      </c>
      <c r="C115" s="114" t="str">
        <f t="shared" si="8"/>
        <v xml:space="preserve"> </v>
      </c>
      <c r="D115" s="114" t="str">
        <f t="shared" si="6"/>
        <v/>
      </c>
      <c r="E115" s="115" t="str">
        <f t="shared" si="11"/>
        <v/>
      </c>
      <c r="F115" s="115"/>
      <c r="G115" s="115" t="str">
        <f t="shared" si="9"/>
        <v/>
      </c>
      <c r="H115" s="115"/>
      <c r="I115" s="115" t="str">
        <f t="shared" si="10"/>
        <v/>
      </c>
      <c r="J115" s="115"/>
      <c r="K115" s="117" t="str">
        <f>IF(ISNUMBER(B115),K114+E115,"")</f>
        <v/>
      </c>
      <c r="L115" s="117"/>
    </row>
    <row r="116" spans="2:12" x14ac:dyDescent="0.25">
      <c r="B116" s="113" t="str">
        <f t="shared" si="7"/>
        <v xml:space="preserve"> </v>
      </c>
      <c r="C116" s="114" t="str">
        <f t="shared" si="8"/>
        <v xml:space="preserve"> </v>
      </c>
      <c r="D116" s="114" t="str">
        <f t="shared" si="6"/>
        <v/>
      </c>
      <c r="E116" s="115" t="str">
        <f t="shared" si="11"/>
        <v/>
      </c>
      <c r="F116" s="115"/>
      <c r="G116" s="115" t="str">
        <f t="shared" si="9"/>
        <v/>
      </c>
      <c r="H116" s="115"/>
      <c r="I116" s="115" t="str">
        <f t="shared" si="10"/>
        <v/>
      </c>
      <c r="J116" s="115"/>
      <c r="K116" s="117" t="str">
        <f>IF(ISNUMBER(B116),K115+E116,"")</f>
        <v/>
      </c>
      <c r="L116" s="117"/>
    </row>
    <row r="117" spans="2:12" x14ac:dyDescent="0.25">
      <c r="B117" s="113" t="str">
        <f t="shared" si="7"/>
        <v xml:space="preserve"> </v>
      </c>
      <c r="C117" s="114" t="str">
        <f t="shared" si="8"/>
        <v xml:space="preserve"> </v>
      </c>
      <c r="D117" s="114" t="str">
        <f t="shared" si="6"/>
        <v/>
      </c>
      <c r="E117" s="115" t="str">
        <f t="shared" si="11"/>
        <v/>
      </c>
      <c r="F117" s="115"/>
      <c r="G117" s="115" t="str">
        <f t="shared" si="9"/>
        <v/>
      </c>
      <c r="H117" s="115"/>
      <c r="I117" s="115" t="str">
        <f t="shared" si="10"/>
        <v/>
      </c>
      <c r="J117" s="115"/>
      <c r="K117" s="117" t="str">
        <f>IF(ISNUMBER(B117),K116+E117,"")</f>
        <v/>
      </c>
      <c r="L117" s="117"/>
    </row>
    <row r="118" spans="2:12" x14ac:dyDescent="0.25">
      <c r="B118" s="113" t="str">
        <f t="shared" si="7"/>
        <v xml:space="preserve"> </v>
      </c>
      <c r="C118" s="114" t="str">
        <f t="shared" si="8"/>
        <v xml:space="preserve"> </v>
      </c>
      <c r="D118" s="114" t="str">
        <f t="shared" si="6"/>
        <v/>
      </c>
      <c r="E118" s="115" t="str">
        <f t="shared" si="11"/>
        <v/>
      </c>
      <c r="F118" s="115"/>
      <c r="G118" s="115" t="str">
        <f t="shared" si="9"/>
        <v/>
      </c>
      <c r="H118" s="115"/>
      <c r="I118" s="115" t="str">
        <f t="shared" si="10"/>
        <v/>
      </c>
      <c r="J118" s="115"/>
      <c r="K118" s="117" t="str">
        <f>IF(ISNUMBER(B118),K117+E118,"")</f>
        <v/>
      </c>
      <c r="L118" s="117"/>
    </row>
    <row r="119" spans="2:12" x14ac:dyDescent="0.25">
      <c r="B119" s="113" t="str">
        <f t="shared" si="7"/>
        <v xml:space="preserve"> </v>
      </c>
      <c r="C119" s="114" t="str">
        <f t="shared" si="8"/>
        <v xml:space="preserve"> </v>
      </c>
      <c r="D119" s="114" t="str">
        <f t="shared" si="6"/>
        <v/>
      </c>
      <c r="E119" s="115" t="str">
        <f t="shared" si="11"/>
        <v/>
      </c>
      <c r="F119" s="115"/>
      <c r="G119" s="115" t="str">
        <f t="shared" si="9"/>
        <v/>
      </c>
      <c r="H119" s="115"/>
      <c r="I119" s="115" t="str">
        <f t="shared" si="10"/>
        <v/>
      </c>
      <c r="J119" s="115"/>
      <c r="K119" s="117" t="str">
        <f>IF(ISNUMBER(B119),K118+E119,"")</f>
        <v/>
      </c>
      <c r="L119" s="117"/>
    </row>
    <row r="120" spans="2:12" x14ac:dyDescent="0.25">
      <c r="B120" s="113" t="str">
        <f t="shared" si="7"/>
        <v xml:space="preserve"> </v>
      </c>
      <c r="C120" s="114" t="str">
        <f t="shared" si="8"/>
        <v xml:space="preserve"> </v>
      </c>
      <c r="D120" s="114" t="str">
        <f t="shared" si="6"/>
        <v/>
      </c>
      <c r="E120" s="115" t="str">
        <f t="shared" si="11"/>
        <v/>
      </c>
      <c r="F120" s="115"/>
      <c r="G120" s="115" t="str">
        <f t="shared" si="9"/>
        <v/>
      </c>
      <c r="H120" s="115"/>
      <c r="I120" s="115" t="str">
        <f t="shared" si="10"/>
        <v/>
      </c>
      <c r="J120" s="115"/>
      <c r="K120" s="117" t="str">
        <f>IF(ISNUMBER(B120),K119+E120,"")</f>
        <v/>
      </c>
      <c r="L120" s="117"/>
    </row>
    <row r="121" spans="2:12" x14ac:dyDescent="0.25">
      <c r="B121" s="113" t="str">
        <f t="shared" si="7"/>
        <v xml:space="preserve"> </v>
      </c>
      <c r="C121" s="114" t="str">
        <f t="shared" si="8"/>
        <v xml:space="preserve"> </v>
      </c>
      <c r="D121" s="114" t="str">
        <f t="shared" si="6"/>
        <v/>
      </c>
      <c r="E121" s="115" t="str">
        <f t="shared" si="11"/>
        <v/>
      </c>
      <c r="F121" s="115"/>
      <c r="G121" s="115" t="str">
        <f t="shared" si="9"/>
        <v/>
      </c>
      <c r="H121" s="115"/>
      <c r="I121" s="115" t="str">
        <f t="shared" si="10"/>
        <v/>
      </c>
      <c r="J121" s="115"/>
      <c r="K121" s="117" t="str">
        <f>IF(ISNUMBER(B121),K120+E121,"")</f>
        <v/>
      </c>
      <c r="L121" s="117"/>
    </row>
    <row r="122" spans="2:12" x14ac:dyDescent="0.25">
      <c r="B122" s="113" t="str">
        <f t="shared" si="7"/>
        <v xml:space="preserve"> </v>
      </c>
      <c r="C122" s="114" t="str">
        <f t="shared" si="8"/>
        <v xml:space="preserve"> </v>
      </c>
      <c r="D122" s="114" t="str">
        <f t="shared" si="6"/>
        <v/>
      </c>
      <c r="E122" s="115" t="str">
        <f t="shared" si="11"/>
        <v/>
      </c>
      <c r="F122" s="115"/>
      <c r="G122" s="115" t="str">
        <f t="shared" si="9"/>
        <v/>
      </c>
      <c r="H122" s="115"/>
      <c r="I122" s="115" t="str">
        <f t="shared" si="10"/>
        <v/>
      </c>
      <c r="J122" s="115"/>
      <c r="K122" s="117" t="str">
        <f>IF(ISNUMBER(B122),K121+E122,"")</f>
        <v/>
      </c>
      <c r="L122" s="117"/>
    </row>
    <row r="123" spans="2:12" x14ac:dyDescent="0.25">
      <c r="B123" s="113" t="str">
        <f t="shared" si="7"/>
        <v xml:space="preserve"> </v>
      </c>
      <c r="C123" s="114" t="str">
        <f t="shared" si="8"/>
        <v xml:space="preserve"> </v>
      </c>
      <c r="D123" s="114" t="str">
        <f t="shared" si="6"/>
        <v/>
      </c>
      <c r="E123" s="115" t="str">
        <f t="shared" si="11"/>
        <v/>
      </c>
      <c r="F123" s="115"/>
      <c r="G123" s="115" t="str">
        <f t="shared" si="9"/>
        <v/>
      </c>
      <c r="H123" s="115"/>
      <c r="I123" s="115" t="str">
        <f t="shared" si="10"/>
        <v/>
      </c>
      <c r="J123" s="115"/>
      <c r="K123" s="117" t="str">
        <f>IF(ISNUMBER(B123),K122+E123,"")</f>
        <v/>
      </c>
      <c r="L123" s="117"/>
    </row>
    <row r="124" spans="2:12" x14ac:dyDescent="0.25">
      <c r="B124" s="113" t="str">
        <f t="shared" si="7"/>
        <v xml:space="preserve"> </v>
      </c>
      <c r="C124" s="114" t="str">
        <f t="shared" si="8"/>
        <v xml:space="preserve"> </v>
      </c>
      <c r="D124" s="114" t="str">
        <f t="shared" si="6"/>
        <v/>
      </c>
      <c r="E124" s="115" t="str">
        <f t="shared" si="11"/>
        <v/>
      </c>
      <c r="F124" s="115"/>
      <c r="G124" s="115" t="str">
        <f t="shared" si="9"/>
        <v/>
      </c>
      <c r="H124" s="115"/>
      <c r="I124" s="115" t="str">
        <f t="shared" si="10"/>
        <v/>
      </c>
      <c r="J124" s="115"/>
      <c r="K124" s="117" t="str">
        <f>IF(ISNUMBER(B124),K123+E124,"")</f>
        <v/>
      </c>
      <c r="L124" s="117"/>
    </row>
    <row r="125" spans="2:12" x14ac:dyDescent="0.25">
      <c r="B125" s="113" t="str">
        <f t="shared" si="7"/>
        <v xml:space="preserve"> </v>
      </c>
      <c r="C125" s="114" t="str">
        <f t="shared" si="8"/>
        <v xml:space="preserve"> </v>
      </c>
      <c r="D125" s="114" t="str">
        <f t="shared" si="6"/>
        <v/>
      </c>
      <c r="E125" s="115" t="str">
        <f t="shared" si="11"/>
        <v/>
      </c>
      <c r="F125" s="115"/>
      <c r="G125" s="115" t="str">
        <f t="shared" si="9"/>
        <v/>
      </c>
      <c r="H125" s="115"/>
      <c r="I125" s="115" t="str">
        <f t="shared" si="10"/>
        <v/>
      </c>
      <c r="J125" s="115"/>
      <c r="K125" s="117" t="str">
        <f>IF(ISNUMBER(B125),K124+E125,"")</f>
        <v/>
      </c>
      <c r="L125" s="117"/>
    </row>
    <row r="126" spans="2:12" x14ac:dyDescent="0.25">
      <c r="B126" s="113" t="str">
        <f t="shared" si="7"/>
        <v xml:space="preserve"> </v>
      </c>
      <c r="C126" s="114" t="str">
        <f t="shared" si="8"/>
        <v xml:space="preserve"> </v>
      </c>
      <c r="D126" s="114" t="str">
        <f t="shared" si="6"/>
        <v/>
      </c>
      <c r="E126" s="115" t="str">
        <f t="shared" si="11"/>
        <v/>
      </c>
      <c r="F126" s="115"/>
      <c r="G126" s="115" t="str">
        <f t="shared" si="9"/>
        <v/>
      </c>
      <c r="H126" s="115"/>
      <c r="I126" s="115" t="str">
        <f t="shared" si="10"/>
        <v/>
      </c>
      <c r="J126" s="115"/>
      <c r="K126" s="117" t="str">
        <f>IF(ISNUMBER(B126),K125+E126,"")</f>
        <v/>
      </c>
      <c r="L126" s="117"/>
    </row>
    <row r="127" spans="2:12" x14ac:dyDescent="0.25">
      <c r="B127" s="113" t="str">
        <f t="shared" si="7"/>
        <v xml:space="preserve"> </v>
      </c>
      <c r="C127" s="114" t="str">
        <f t="shared" si="8"/>
        <v xml:space="preserve"> </v>
      </c>
      <c r="D127" s="114" t="str">
        <f t="shared" si="6"/>
        <v/>
      </c>
      <c r="E127" s="115" t="str">
        <f t="shared" si="11"/>
        <v/>
      </c>
      <c r="F127" s="115"/>
      <c r="G127" s="115" t="str">
        <f t="shared" si="9"/>
        <v/>
      </c>
      <c r="H127" s="115"/>
      <c r="I127" s="115" t="str">
        <f t="shared" si="10"/>
        <v/>
      </c>
      <c r="J127" s="115"/>
      <c r="K127" s="117" t="str">
        <f>IF(ISNUMBER(B127),K126+E127,"")</f>
        <v/>
      </c>
      <c r="L127" s="117"/>
    </row>
    <row r="128" spans="2:12" x14ac:dyDescent="0.25">
      <c r="B128" s="113" t="str">
        <f t="shared" si="7"/>
        <v xml:space="preserve"> </v>
      </c>
      <c r="C128" s="114" t="str">
        <f t="shared" si="8"/>
        <v xml:space="preserve"> </v>
      </c>
      <c r="D128" s="114" t="str">
        <f t="shared" si="6"/>
        <v/>
      </c>
      <c r="E128" s="115" t="str">
        <f t="shared" si="11"/>
        <v/>
      </c>
      <c r="F128" s="115"/>
      <c r="G128" s="115" t="str">
        <f t="shared" si="9"/>
        <v/>
      </c>
      <c r="H128" s="115"/>
      <c r="I128" s="115" t="str">
        <f t="shared" si="10"/>
        <v/>
      </c>
      <c r="J128" s="115"/>
      <c r="K128" s="117" t="str">
        <f>IF(ISNUMBER(B128),K127+E128,"")</f>
        <v/>
      </c>
      <c r="L128" s="117"/>
    </row>
    <row r="129" spans="2:12" x14ac:dyDescent="0.25">
      <c r="B129" s="113" t="str">
        <f t="shared" si="7"/>
        <v xml:space="preserve"> </v>
      </c>
      <c r="C129" s="114" t="str">
        <f t="shared" si="8"/>
        <v xml:space="preserve"> </v>
      </c>
      <c r="D129" s="114" t="str">
        <f t="shared" si="6"/>
        <v/>
      </c>
      <c r="E129" s="115" t="str">
        <f t="shared" si="11"/>
        <v/>
      </c>
      <c r="F129" s="115"/>
      <c r="G129" s="115" t="str">
        <f t="shared" si="9"/>
        <v/>
      </c>
      <c r="H129" s="115"/>
      <c r="I129" s="115" t="str">
        <f t="shared" si="10"/>
        <v/>
      </c>
      <c r="J129" s="115"/>
      <c r="K129" s="117" t="str">
        <f>IF(ISNUMBER(B129),K128+E129,"")</f>
        <v/>
      </c>
      <c r="L129" s="117"/>
    </row>
    <row r="130" spans="2:12" x14ac:dyDescent="0.25">
      <c r="B130" s="113" t="str">
        <f t="shared" si="7"/>
        <v xml:space="preserve"> </v>
      </c>
      <c r="C130" s="114" t="str">
        <f t="shared" si="8"/>
        <v xml:space="preserve"> </v>
      </c>
      <c r="D130" s="114" t="str">
        <f t="shared" si="6"/>
        <v/>
      </c>
      <c r="E130" s="115" t="str">
        <f t="shared" si="11"/>
        <v/>
      </c>
      <c r="F130" s="115"/>
      <c r="G130" s="115" t="str">
        <f t="shared" si="9"/>
        <v/>
      </c>
      <c r="H130" s="115"/>
      <c r="I130" s="115" t="str">
        <f t="shared" si="10"/>
        <v/>
      </c>
      <c r="J130" s="115"/>
      <c r="K130" s="117" t="str">
        <f>IF(ISNUMBER(B130),K129+E130,"")</f>
        <v/>
      </c>
      <c r="L130" s="117"/>
    </row>
    <row r="131" spans="2:12" x14ac:dyDescent="0.25">
      <c r="B131" s="113" t="str">
        <f t="shared" si="7"/>
        <v xml:space="preserve"> </v>
      </c>
      <c r="C131" s="114" t="str">
        <f t="shared" si="8"/>
        <v xml:space="preserve"> </v>
      </c>
      <c r="D131" s="114" t="str">
        <f t="shared" si="6"/>
        <v/>
      </c>
      <c r="E131" s="115" t="str">
        <f t="shared" si="11"/>
        <v/>
      </c>
      <c r="F131" s="115"/>
      <c r="G131" s="115" t="str">
        <f t="shared" si="9"/>
        <v/>
      </c>
      <c r="H131" s="115"/>
      <c r="I131" s="115" t="str">
        <f t="shared" si="10"/>
        <v/>
      </c>
      <c r="J131" s="115"/>
      <c r="K131" s="117" t="str">
        <f>IF(ISNUMBER(B131),K130+E131,"")</f>
        <v/>
      </c>
      <c r="L131" s="117"/>
    </row>
    <row r="132" spans="2:12" x14ac:dyDescent="0.25">
      <c r="B132" s="113" t="str">
        <f t="shared" si="7"/>
        <v xml:space="preserve"> </v>
      </c>
      <c r="C132" s="114" t="str">
        <f t="shared" si="8"/>
        <v xml:space="preserve"> </v>
      </c>
      <c r="D132" s="114" t="str">
        <f t="shared" si="6"/>
        <v/>
      </c>
      <c r="E132" s="115" t="str">
        <f t="shared" si="11"/>
        <v/>
      </c>
      <c r="F132" s="115"/>
      <c r="G132" s="115" t="str">
        <f t="shared" si="9"/>
        <v/>
      </c>
      <c r="H132" s="115"/>
      <c r="I132" s="115" t="str">
        <f t="shared" si="10"/>
        <v/>
      </c>
      <c r="J132" s="115"/>
      <c r="K132" s="117" t="str">
        <f>IF(ISNUMBER(B132),K131+E132,"")</f>
        <v/>
      </c>
      <c r="L132" s="117"/>
    </row>
    <row r="133" spans="2:12" x14ac:dyDescent="0.25">
      <c r="B133" s="113" t="str">
        <f t="shared" si="7"/>
        <v xml:space="preserve"> </v>
      </c>
      <c r="C133" s="114" t="str">
        <f t="shared" si="8"/>
        <v xml:space="preserve"> </v>
      </c>
      <c r="D133" s="114" t="str">
        <f t="shared" si="6"/>
        <v/>
      </c>
      <c r="E133" s="115" t="str">
        <f t="shared" si="11"/>
        <v/>
      </c>
      <c r="F133" s="115"/>
      <c r="G133" s="115" t="str">
        <f t="shared" si="9"/>
        <v/>
      </c>
      <c r="H133" s="115"/>
      <c r="I133" s="115" t="str">
        <f t="shared" si="10"/>
        <v/>
      </c>
      <c r="J133" s="115"/>
      <c r="K133" s="117" t="str">
        <f>IF(ISNUMBER(B133),K132+E133,"")</f>
        <v/>
      </c>
      <c r="L133" s="117"/>
    </row>
    <row r="134" spans="2:12" x14ac:dyDescent="0.25">
      <c r="B134" s="113" t="str">
        <f t="shared" si="7"/>
        <v xml:space="preserve"> </v>
      </c>
      <c r="C134" s="114" t="str">
        <f t="shared" si="8"/>
        <v xml:space="preserve"> </v>
      </c>
      <c r="D134" s="114" t="str">
        <f t="shared" si="6"/>
        <v/>
      </c>
      <c r="E134" s="115" t="str">
        <f t="shared" si="11"/>
        <v/>
      </c>
      <c r="F134" s="115"/>
      <c r="G134" s="115" t="str">
        <f t="shared" si="9"/>
        <v/>
      </c>
      <c r="H134" s="115"/>
      <c r="I134" s="115" t="str">
        <f t="shared" si="10"/>
        <v/>
      </c>
      <c r="J134" s="115"/>
      <c r="K134" s="117" t="str">
        <f>IF(ISNUMBER(B134),K133+E134,"")</f>
        <v/>
      </c>
      <c r="L134" s="117"/>
    </row>
    <row r="135" spans="2:12" x14ac:dyDescent="0.25">
      <c r="B135" s="113" t="str">
        <f t="shared" si="7"/>
        <v xml:space="preserve"> </v>
      </c>
      <c r="C135" s="114" t="str">
        <f t="shared" si="8"/>
        <v xml:space="preserve"> </v>
      </c>
      <c r="D135" s="114" t="str">
        <f t="shared" si="6"/>
        <v/>
      </c>
      <c r="E135" s="115" t="str">
        <f t="shared" si="11"/>
        <v/>
      </c>
      <c r="F135" s="115"/>
      <c r="G135" s="115" t="str">
        <f t="shared" si="9"/>
        <v/>
      </c>
      <c r="H135" s="115"/>
      <c r="I135" s="115" t="str">
        <f t="shared" si="10"/>
        <v/>
      </c>
      <c r="J135" s="115"/>
      <c r="K135" s="117" t="str">
        <f>IF(ISNUMBER(B135),K134+E135,"")</f>
        <v/>
      </c>
      <c r="L135" s="117"/>
    </row>
    <row r="136" spans="2:12" x14ac:dyDescent="0.25">
      <c r="B136" s="113" t="str">
        <f t="shared" si="7"/>
        <v xml:space="preserve"> </v>
      </c>
      <c r="C136" s="114" t="str">
        <f t="shared" si="8"/>
        <v xml:space="preserve"> </v>
      </c>
      <c r="D136" s="114" t="str">
        <f t="shared" si="6"/>
        <v/>
      </c>
      <c r="E136" s="115" t="str">
        <f t="shared" si="11"/>
        <v/>
      </c>
      <c r="F136" s="115"/>
      <c r="G136" s="115" t="str">
        <f t="shared" si="9"/>
        <v/>
      </c>
      <c r="H136" s="115"/>
      <c r="I136" s="115" t="str">
        <f t="shared" si="10"/>
        <v/>
      </c>
      <c r="J136" s="115"/>
      <c r="K136" s="117" t="str">
        <f>IF(ISNUMBER(B136),K135+E136,"")</f>
        <v/>
      </c>
      <c r="L136" s="117"/>
    </row>
    <row r="137" spans="2:12" x14ac:dyDescent="0.25">
      <c r="B137" s="113" t="str">
        <f t="shared" si="7"/>
        <v xml:space="preserve"> </v>
      </c>
      <c r="C137" s="114" t="str">
        <f t="shared" si="8"/>
        <v xml:space="preserve"> </v>
      </c>
      <c r="D137" s="114" t="str">
        <f t="shared" si="6"/>
        <v/>
      </c>
      <c r="E137" s="115" t="str">
        <f t="shared" si="11"/>
        <v/>
      </c>
      <c r="F137" s="115"/>
      <c r="G137" s="115" t="str">
        <f t="shared" si="9"/>
        <v/>
      </c>
      <c r="H137" s="115"/>
      <c r="I137" s="115" t="str">
        <f t="shared" si="10"/>
        <v/>
      </c>
      <c r="J137" s="115"/>
      <c r="K137" s="117" t="str">
        <f>IF(ISNUMBER(B137),K136+E137,"")</f>
        <v/>
      </c>
      <c r="L137" s="117"/>
    </row>
    <row r="138" spans="2:12" x14ac:dyDescent="0.25">
      <c r="B138" s="113" t="str">
        <f t="shared" si="7"/>
        <v xml:space="preserve"> </v>
      </c>
      <c r="C138" s="114" t="str">
        <f t="shared" si="8"/>
        <v xml:space="preserve"> </v>
      </c>
      <c r="D138" s="114" t="str">
        <f t="shared" si="6"/>
        <v/>
      </c>
      <c r="E138" s="115" t="str">
        <f t="shared" si="11"/>
        <v/>
      </c>
      <c r="F138" s="115"/>
      <c r="G138" s="115" t="str">
        <f t="shared" si="9"/>
        <v/>
      </c>
      <c r="H138" s="115"/>
      <c r="I138" s="115" t="str">
        <f t="shared" si="10"/>
        <v/>
      </c>
      <c r="J138" s="115"/>
      <c r="K138" s="117" t="str">
        <f>IF(ISNUMBER(B138),K137+E138,"")</f>
        <v/>
      </c>
      <c r="L138" s="117"/>
    </row>
    <row r="139" spans="2:12" x14ac:dyDescent="0.25">
      <c r="B139" s="113" t="str">
        <f t="shared" si="7"/>
        <v xml:space="preserve"> </v>
      </c>
      <c r="C139" s="114" t="str">
        <f t="shared" si="8"/>
        <v xml:space="preserve"> </v>
      </c>
      <c r="D139" s="114" t="str">
        <f t="shared" si="6"/>
        <v/>
      </c>
      <c r="E139" s="115" t="str">
        <f t="shared" si="11"/>
        <v/>
      </c>
      <c r="F139" s="115"/>
      <c r="G139" s="115" t="str">
        <f t="shared" si="9"/>
        <v/>
      </c>
      <c r="H139" s="115"/>
      <c r="I139" s="115" t="str">
        <f t="shared" si="10"/>
        <v/>
      </c>
      <c r="J139" s="115"/>
      <c r="K139" s="117" t="str">
        <f>IF(ISNUMBER(B139),K138+E139,"")</f>
        <v/>
      </c>
      <c r="L139" s="117"/>
    </row>
    <row r="140" spans="2:12" x14ac:dyDescent="0.25">
      <c r="B140" s="113" t="str">
        <f t="shared" si="7"/>
        <v xml:space="preserve"> </v>
      </c>
      <c r="C140" s="114" t="str">
        <f t="shared" si="8"/>
        <v xml:space="preserve"> </v>
      </c>
      <c r="D140" s="114" t="str">
        <f t="shared" si="6"/>
        <v/>
      </c>
      <c r="E140" s="115" t="str">
        <f t="shared" si="11"/>
        <v/>
      </c>
      <c r="F140" s="115"/>
      <c r="G140" s="115" t="str">
        <f t="shared" si="9"/>
        <v/>
      </c>
      <c r="H140" s="115"/>
      <c r="I140" s="115" t="str">
        <f t="shared" si="10"/>
        <v/>
      </c>
      <c r="J140" s="115"/>
      <c r="K140" s="117" t="str">
        <f>IF(ISNUMBER(B140),K139+E140,"")</f>
        <v/>
      </c>
      <c r="L140" s="117"/>
    </row>
    <row r="141" spans="2:12" x14ac:dyDescent="0.25">
      <c r="B141" s="113" t="str">
        <f t="shared" si="7"/>
        <v xml:space="preserve"> </v>
      </c>
      <c r="C141" s="114" t="str">
        <f t="shared" si="8"/>
        <v xml:space="preserve"> </v>
      </c>
      <c r="D141" s="114" t="str">
        <f t="shared" si="6"/>
        <v/>
      </c>
      <c r="E141" s="115" t="str">
        <f t="shared" si="11"/>
        <v/>
      </c>
      <c r="F141" s="115"/>
      <c r="G141" s="115" t="str">
        <f t="shared" si="9"/>
        <v/>
      </c>
      <c r="H141" s="115"/>
      <c r="I141" s="115" t="str">
        <f t="shared" si="10"/>
        <v/>
      </c>
      <c r="J141" s="115"/>
      <c r="K141" s="117" t="str">
        <f>IF(ISNUMBER(B141),K140+E141,"")</f>
        <v/>
      </c>
      <c r="L141" s="117"/>
    </row>
    <row r="142" spans="2:12" x14ac:dyDescent="0.25">
      <c r="B142" s="113" t="str">
        <f t="shared" si="7"/>
        <v xml:space="preserve"> </v>
      </c>
      <c r="C142" s="114" t="str">
        <f t="shared" si="8"/>
        <v xml:space="preserve"> </v>
      </c>
      <c r="D142" s="114" t="str">
        <f t="shared" si="6"/>
        <v/>
      </c>
      <c r="E142" s="115" t="str">
        <f t="shared" si="11"/>
        <v/>
      </c>
      <c r="F142" s="115"/>
      <c r="G142" s="115" t="str">
        <f t="shared" si="9"/>
        <v/>
      </c>
      <c r="H142" s="115"/>
      <c r="I142" s="115" t="str">
        <f t="shared" si="10"/>
        <v/>
      </c>
      <c r="J142" s="115"/>
      <c r="K142" s="117" t="str">
        <f>IF(ISNUMBER(B142),K141+E142,"")</f>
        <v/>
      </c>
      <c r="L142" s="117"/>
    </row>
    <row r="143" spans="2:12" x14ac:dyDescent="0.25">
      <c r="B143" s="113" t="str">
        <f t="shared" si="7"/>
        <v xml:space="preserve"> </v>
      </c>
      <c r="C143" s="114" t="str">
        <f t="shared" si="8"/>
        <v xml:space="preserve"> </v>
      </c>
      <c r="D143" s="114" t="str">
        <f t="shared" si="6"/>
        <v/>
      </c>
      <c r="E143" s="115" t="str">
        <f t="shared" si="11"/>
        <v/>
      </c>
      <c r="F143" s="115"/>
      <c r="G143" s="115" t="str">
        <f t="shared" si="9"/>
        <v/>
      </c>
      <c r="H143" s="115"/>
      <c r="I143" s="115" t="str">
        <f t="shared" si="10"/>
        <v/>
      </c>
      <c r="J143" s="115"/>
      <c r="K143" s="117" t="str">
        <f>IF(ISNUMBER(B143),K142+E143,"")</f>
        <v/>
      </c>
      <c r="L143" s="117"/>
    </row>
    <row r="144" spans="2:12" x14ac:dyDescent="0.25">
      <c r="B144" s="113" t="str">
        <f t="shared" si="7"/>
        <v xml:space="preserve"> </v>
      </c>
      <c r="C144" s="114" t="str">
        <f t="shared" si="8"/>
        <v xml:space="preserve"> </v>
      </c>
      <c r="D144" s="114" t="str">
        <f t="shared" si="6"/>
        <v/>
      </c>
      <c r="E144" s="115" t="str">
        <f t="shared" si="11"/>
        <v/>
      </c>
      <c r="F144" s="115"/>
      <c r="G144" s="115" t="str">
        <f t="shared" si="9"/>
        <v/>
      </c>
      <c r="H144" s="115"/>
      <c r="I144" s="115" t="str">
        <f t="shared" si="10"/>
        <v/>
      </c>
      <c r="J144" s="115"/>
      <c r="K144" s="117" t="str">
        <f>IF(ISNUMBER(B144),K143+E144,"")</f>
        <v/>
      </c>
      <c r="L144" s="117"/>
    </row>
    <row r="145" spans="2:12" x14ac:dyDescent="0.25">
      <c r="B145" s="113" t="str">
        <f t="shared" si="7"/>
        <v xml:space="preserve"> </v>
      </c>
      <c r="C145" s="114" t="str">
        <f t="shared" si="8"/>
        <v xml:space="preserve"> </v>
      </c>
      <c r="D145" s="114" t="str">
        <f t="shared" si="6"/>
        <v/>
      </c>
      <c r="E145" s="115" t="str">
        <f t="shared" si="11"/>
        <v/>
      </c>
      <c r="F145" s="115"/>
      <c r="G145" s="115" t="str">
        <f t="shared" si="9"/>
        <v/>
      </c>
      <c r="H145" s="115"/>
      <c r="I145" s="115" t="str">
        <f t="shared" si="10"/>
        <v/>
      </c>
      <c r="J145" s="115"/>
      <c r="K145" s="117" t="str">
        <f>IF(ISNUMBER(B145),K144+E145,"")</f>
        <v/>
      </c>
      <c r="L145" s="117"/>
    </row>
    <row r="146" spans="2:12" x14ac:dyDescent="0.25">
      <c r="B146" s="113" t="str">
        <f t="shared" si="7"/>
        <v xml:space="preserve"> </v>
      </c>
      <c r="C146" s="114" t="str">
        <f t="shared" si="8"/>
        <v xml:space="preserve"> </v>
      </c>
      <c r="D146" s="114" t="str">
        <f t="shared" si="6"/>
        <v/>
      </c>
      <c r="E146" s="115" t="str">
        <f t="shared" si="11"/>
        <v/>
      </c>
      <c r="F146" s="115"/>
      <c r="G146" s="115" t="str">
        <f t="shared" si="9"/>
        <v/>
      </c>
      <c r="H146" s="115"/>
      <c r="I146" s="115" t="str">
        <f t="shared" si="10"/>
        <v/>
      </c>
      <c r="J146" s="115"/>
      <c r="K146" s="117" t="str">
        <f>IF(ISNUMBER(B146),K145+E146,"")</f>
        <v/>
      </c>
      <c r="L146" s="117"/>
    </row>
    <row r="147" spans="2:12" x14ac:dyDescent="0.25">
      <c r="B147" s="113" t="str">
        <f t="shared" si="7"/>
        <v xml:space="preserve"> </v>
      </c>
      <c r="C147" s="114" t="str">
        <f t="shared" si="8"/>
        <v xml:space="preserve"> </v>
      </c>
      <c r="D147" s="114" t="str">
        <f t="shared" si="6"/>
        <v/>
      </c>
      <c r="E147" s="115" t="str">
        <f t="shared" si="11"/>
        <v/>
      </c>
      <c r="F147" s="115"/>
      <c r="G147" s="115" t="str">
        <f t="shared" si="9"/>
        <v/>
      </c>
      <c r="H147" s="115"/>
      <c r="I147" s="115" t="str">
        <f t="shared" si="10"/>
        <v/>
      </c>
      <c r="J147" s="115"/>
      <c r="K147" s="117" t="str">
        <f>IF(ISNUMBER(B147),K146+E147,"")</f>
        <v/>
      </c>
      <c r="L147" s="117"/>
    </row>
    <row r="148" spans="2:12" x14ac:dyDescent="0.25">
      <c r="B148" s="113" t="str">
        <f t="shared" si="7"/>
        <v xml:space="preserve"> </v>
      </c>
      <c r="C148" s="114" t="str">
        <f t="shared" si="8"/>
        <v xml:space="preserve"> </v>
      </c>
      <c r="D148" s="114" t="str">
        <f t="shared" si="6"/>
        <v/>
      </c>
      <c r="E148" s="115" t="str">
        <f t="shared" si="11"/>
        <v/>
      </c>
      <c r="F148" s="115"/>
      <c r="G148" s="115" t="str">
        <f t="shared" si="9"/>
        <v/>
      </c>
      <c r="H148" s="115"/>
      <c r="I148" s="115" t="str">
        <f t="shared" si="10"/>
        <v/>
      </c>
      <c r="J148" s="115"/>
      <c r="K148" s="117" t="str">
        <f>IF(ISNUMBER(B148),K147+E148,"")</f>
        <v/>
      </c>
      <c r="L148" s="117"/>
    </row>
    <row r="149" spans="2:12" x14ac:dyDescent="0.25">
      <c r="B149" s="113" t="str">
        <f t="shared" si="7"/>
        <v xml:space="preserve"> </v>
      </c>
      <c r="C149" s="114" t="str">
        <f t="shared" si="8"/>
        <v xml:space="preserve"> </v>
      </c>
      <c r="D149" s="114" t="str">
        <f t="shared" si="6"/>
        <v/>
      </c>
      <c r="E149" s="115" t="str">
        <f t="shared" si="11"/>
        <v/>
      </c>
      <c r="F149" s="115"/>
      <c r="G149" s="115" t="str">
        <f t="shared" si="9"/>
        <v/>
      </c>
      <c r="H149" s="115"/>
      <c r="I149" s="115" t="str">
        <f t="shared" si="10"/>
        <v/>
      </c>
      <c r="J149" s="115"/>
      <c r="K149" s="117" t="str">
        <f>IF(ISNUMBER(B149),K148+E149,"")</f>
        <v/>
      </c>
      <c r="L149" s="117"/>
    </row>
    <row r="150" spans="2:12" x14ac:dyDescent="0.25">
      <c r="B150" s="113" t="str">
        <f t="shared" si="7"/>
        <v xml:space="preserve"> </v>
      </c>
      <c r="C150" s="114" t="str">
        <f t="shared" si="8"/>
        <v xml:space="preserve"> </v>
      </c>
      <c r="D150" s="114" t="str">
        <f t="shared" si="6"/>
        <v/>
      </c>
      <c r="E150" s="115" t="str">
        <f t="shared" si="11"/>
        <v/>
      </c>
      <c r="F150" s="115"/>
      <c r="G150" s="115" t="str">
        <f t="shared" si="9"/>
        <v/>
      </c>
      <c r="H150" s="115"/>
      <c r="I150" s="115" t="str">
        <f t="shared" si="10"/>
        <v/>
      </c>
      <c r="J150" s="115"/>
      <c r="K150" s="117" t="str">
        <f>IF(ISNUMBER(B150),K149+E150,"")</f>
        <v/>
      </c>
      <c r="L150" s="117"/>
    </row>
    <row r="151" spans="2:12" x14ac:dyDescent="0.25">
      <c r="B151" s="113" t="str">
        <f t="shared" si="7"/>
        <v xml:space="preserve"> </v>
      </c>
      <c r="C151" s="114" t="str">
        <f t="shared" si="8"/>
        <v xml:space="preserve"> </v>
      </c>
      <c r="D151" s="114" t="str">
        <f t="shared" si="6"/>
        <v/>
      </c>
      <c r="E151" s="115" t="str">
        <f t="shared" si="11"/>
        <v/>
      </c>
      <c r="F151" s="115"/>
      <c r="G151" s="115" t="str">
        <f t="shared" si="9"/>
        <v/>
      </c>
      <c r="H151" s="115"/>
      <c r="I151" s="115" t="str">
        <f t="shared" si="10"/>
        <v/>
      </c>
      <c r="J151" s="115"/>
      <c r="K151" s="117" t="str">
        <f>IF(ISNUMBER(B151),K150+E151,"")</f>
        <v/>
      </c>
      <c r="L151" s="117"/>
    </row>
    <row r="152" spans="2:12" x14ac:dyDescent="0.25">
      <c r="B152" s="113" t="str">
        <f t="shared" si="7"/>
        <v xml:space="preserve"> </v>
      </c>
      <c r="C152" s="114" t="str">
        <f t="shared" si="8"/>
        <v xml:space="preserve"> </v>
      </c>
      <c r="D152" s="114" t="str">
        <f t="shared" si="6"/>
        <v/>
      </c>
      <c r="E152" s="115" t="str">
        <f t="shared" si="11"/>
        <v/>
      </c>
      <c r="F152" s="115"/>
      <c r="G152" s="115" t="str">
        <f t="shared" si="9"/>
        <v/>
      </c>
      <c r="H152" s="115"/>
      <c r="I152" s="115" t="str">
        <f t="shared" si="10"/>
        <v/>
      </c>
      <c r="J152" s="115"/>
      <c r="K152" s="117" t="str">
        <f>IF(ISNUMBER(B152),K151+E152,"")</f>
        <v/>
      </c>
      <c r="L152" s="117"/>
    </row>
    <row r="153" spans="2:12" x14ac:dyDescent="0.25">
      <c r="B153" s="113" t="str">
        <f t="shared" si="7"/>
        <v xml:space="preserve"> </v>
      </c>
      <c r="C153" s="114" t="str">
        <f t="shared" si="8"/>
        <v xml:space="preserve"> </v>
      </c>
      <c r="D153" s="114" t="str">
        <f t="shared" si="6"/>
        <v/>
      </c>
      <c r="E153" s="115" t="str">
        <f t="shared" si="11"/>
        <v/>
      </c>
      <c r="F153" s="115"/>
      <c r="G153" s="115" t="str">
        <f t="shared" si="9"/>
        <v/>
      </c>
      <c r="H153" s="115"/>
      <c r="I153" s="115" t="str">
        <f t="shared" si="10"/>
        <v/>
      </c>
      <c r="J153" s="115"/>
      <c r="K153" s="117" t="str">
        <f>IF(ISNUMBER(B153),K152+E153,"")</f>
        <v/>
      </c>
      <c r="L153" s="117"/>
    </row>
    <row r="154" spans="2:12" x14ac:dyDescent="0.25">
      <c r="B154" s="113" t="str">
        <f t="shared" si="7"/>
        <v xml:space="preserve"> </v>
      </c>
      <c r="C154" s="114" t="str">
        <f t="shared" si="8"/>
        <v xml:space="preserve"> </v>
      </c>
      <c r="D154" s="114" t="str">
        <f t="shared" ref="D154:D217" si="12">IF(ISNUMBER(B154),$I$16,"")</f>
        <v/>
      </c>
      <c r="E154" s="115" t="str">
        <f t="shared" si="11"/>
        <v/>
      </c>
      <c r="F154" s="115"/>
      <c r="G154" s="115" t="str">
        <f t="shared" si="9"/>
        <v/>
      </c>
      <c r="H154" s="115"/>
      <c r="I154" s="115" t="str">
        <f t="shared" si="10"/>
        <v/>
      </c>
      <c r="J154" s="115"/>
      <c r="K154" s="117" t="str">
        <f>IF(ISNUMBER(B154),K153+E154,"")</f>
        <v/>
      </c>
      <c r="L154" s="117"/>
    </row>
    <row r="155" spans="2:12" x14ac:dyDescent="0.25">
      <c r="B155" s="113" t="str">
        <f t="shared" ref="B155:B218" si="13">IF(ISNUMBER(B154),IF(($C$19-B154)&gt;0,B154+1," ")," ")</f>
        <v xml:space="preserve"> </v>
      </c>
      <c r="C155" s="114" t="str">
        <f t="shared" ref="C155:C218" si="14">IF(ISNUMBER(B155),I154," ")</f>
        <v xml:space="preserve"> </v>
      </c>
      <c r="D155" s="114" t="str">
        <f t="shared" si="12"/>
        <v/>
      </c>
      <c r="E155" s="115" t="str">
        <f t="shared" si="11"/>
        <v/>
      </c>
      <c r="F155" s="115"/>
      <c r="G155" s="115" t="str">
        <f t="shared" ref="G155:G218" si="15">IF(ISNUMBER(B155),D155-E155,"")</f>
        <v/>
      </c>
      <c r="H155" s="115"/>
      <c r="I155" s="115" t="str">
        <f t="shared" ref="I155:I218" si="16">IF(ISNUMBER(B155),C155-G155,"")</f>
        <v/>
      </c>
      <c r="J155" s="115"/>
      <c r="K155" s="117" t="str">
        <f>IF(ISNUMBER(B155),K154+E155,"")</f>
        <v/>
      </c>
      <c r="L155" s="117"/>
    </row>
    <row r="156" spans="2:12" x14ac:dyDescent="0.25">
      <c r="B156" s="113" t="str">
        <f t="shared" si="13"/>
        <v xml:space="preserve"> </v>
      </c>
      <c r="C156" s="114" t="str">
        <f t="shared" si="14"/>
        <v xml:space="preserve"> </v>
      </c>
      <c r="D156" s="114" t="str">
        <f t="shared" si="12"/>
        <v/>
      </c>
      <c r="E156" s="115" t="str">
        <f t="shared" si="11"/>
        <v/>
      </c>
      <c r="F156" s="115"/>
      <c r="G156" s="115" t="str">
        <f t="shared" si="15"/>
        <v/>
      </c>
      <c r="H156" s="115"/>
      <c r="I156" s="115" t="str">
        <f t="shared" si="16"/>
        <v/>
      </c>
      <c r="J156" s="115"/>
      <c r="K156" s="117" t="str">
        <f>IF(ISNUMBER(B156),K155+E156,"")</f>
        <v/>
      </c>
      <c r="L156" s="117"/>
    </row>
    <row r="157" spans="2:12" x14ac:dyDescent="0.25">
      <c r="B157" s="113" t="str">
        <f t="shared" si="13"/>
        <v xml:space="preserve"> </v>
      </c>
      <c r="C157" s="114" t="str">
        <f t="shared" si="14"/>
        <v xml:space="preserve"> </v>
      </c>
      <c r="D157" s="114" t="str">
        <f t="shared" si="12"/>
        <v/>
      </c>
      <c r="E157" s="115" t="str">
        <f t="shared" si="11"/>
        <v/>
      </c>
      <c r="F157" s="115"/>
      <c r="G157" s="115" t="str">
        <f t="shared" si="15"/>
        <v/>
      </c>
      <c r="H157" s="115"/>
      <c r="I157" s="115" t="str">
        <f t="shared" si="16"/>
        <v/>
      </c>
      <c r="J157" s="115"/>
      <c r="K157" s="117" t="str">
        <f>IF(ISNUMBER(B157),K156+E157,"")</f>
        <v/>
      </c>
      <c r="L157" s="117"/>
    </row>
    <row r="158" spans="2:12" x14ac:dyDescent="0.25">
      <c r="B158" s="113" t="str">
        <f t="shared" si="13"/>
        <v xml:space="preserve"> </v>
      </c>
      <c r="C158" s="114" t="str">
        <f t="shared" si="14"/>
        <v xml:space="preserve"> </v>
      </c>
      <c r="D158" s="114" t="str">
        <f t="shared" si="12"/>
        <v/>
      </c>
      <c r="E158" s="115" t="str">
        <f t="shared" si="11"/>
        <v/>
      </c>
      <c r="F158" s="115"/>
      <c r="G158" s="115" t="str">
        <f t="shared" si="15"/>
        <v/>
      </c>
      <c r="H158" s="115"/>
      <c r="I158" s="115" t="str">
        <f t="shared" si="16"/>
        <v/>
      </c>
      <c r="J158" s="115"/>
      <c r="K158" s="117" t="str">
        <f>IF(ISNUMBER(B158),K157+E158,"")</f>
        <v/>
      </c>
      <c r="L158" s="117"/>
    </row>
    <row r="159" spans="2:12" x14ac:dyDescent="0.25">
      <c r="B159" s="113" t="str">
        <f t="shared" si="13"/>
        <v xml:space="preserve"> </v>
      </c>
      <c r="C159" s="114" t="str">
        <f t="shared" si="14"/>
        <v xml:space="preserve"> </v>
      </c>
      <c r="D159" s="114" t="str">
        <f t="shared" si="12"/>
        <v/>
      </c>
      <c r="E159" s="115" t="str">
        <f t="shared" ref="E159:E222" si="17">IF(ISNUMBER(B159),C159*$C$16,"")</f>
        <v/>
      </c>
      <c r="F159" s="115"/>
      <c r="G159" s="115" t="str">
        <f t="shared" si="15"/>
        <v/>
      </c>
      <c r="H159" s="115"/>
      <c r="I159" s="115" t="str">
        <f t="shared" si="16"/>
        <v/>
      </c>
      <c r="J159" s="115"/>
      <c r="K159" s="117" t="str">
        <f>IF(ISNUMBER(B159),K158+E159,"")</f>
        <v/>
      </c>
      <c r="L159" s="117"/>
    </row>
    <row r="160" spans="2:12" x14ac:dyDescent="0.25">
      <c r="B160" s="113" t="str">
        <f t="shared" si="13"/>
        <v xml:space="preserve"> </v>
      </c>
      <c r="C160" s="114" t="str">
        <f t="shared" si="14"/>
        <v xml:space="preserve"> </v>
      </c>
      <c r="D160" s="114" t="str">
        <f t="shared" si="12"/>
        <v/>
      </c>
      <c r="E160" s="115" t="str">
        <f t="shared" si="17"/>
        <v/>
      </c>
      <c r="F160" s="115"/>
      <c r="G160" s="115" t="str">
        <f t="shared" si="15"/>
        <v/>
      </c>
      <c r="H160" s="115"/>
      <c r="I160" s="115" t="str">
        <f t="shared" si="16"/>
        <v/>
      </c>
      <c r="J160" s="115"/>
      <c r="K160" s="117" t="str">
        <f>IF(ISNUMBER(B160),K159+E160,"")</f>
        <v/>
      </c>
      <c r="L160" s="117"/>
    </row>
    <row r="161" spans="2:12" x14ac:dyDescent="0.25">
      <c r="B161" s="113" t="str">
        <f t="shared" si="13"/>
        <v xml:space="preserve"> </v>
      </c>
      <c r="C161" s="114" t="str">
        <f t="shared" si="14"/>
        <v xml:space="preserve"> </v>
      </c>
      <c r="D161" s="114" t="str">
        <f t="shared" si="12"/>
        <v/>
      </c>
      <c r="E161" s="115" t="str">
        <f t="shared" si="17"/>
        <v/>
      </c>
      <c r="F161" s="115"/>
      <c r="G161" s="115" t="str">
        <f t="shared" si="15"/>
        <v/>
      </c>
      <c r="H161" s="115"/>
      <c r="I161" s="115" t="str">
        <f t="shared" si="16"/>
        <v/>
      </c>
      <c r="J161" s="115"/>
      <c r="K161" s="117" t="str">
        <f>IF(ISNUMBER(B161),K160+E161,"")</f>
        <v/>
      </c>
      <c r="L161" s="117"/>
    </row>
    <row r="162" spans="2:12" x14ac:dyDescent="0.25">
      <c r="B162" s="113" t="str">
        <f t="shared" si="13"/>
        <v xml:space="preserve"> </v>
      </c>
      <c r="C162" s="114" t="str">
        <f t="shared" si="14"/>
        <v xml:space="preserve"> </v>
      </c>
      <c r="D162" s="114" t="str">
        <f t="shared" si="12"/>
        <v/>
      </c>
      <c r="E162" s="115" t="str">
        <f t="shared" si="17"/>
        <v/>
      </c>
      <c r="F162" s="115"/>
      <c r="G162" s="115" t="str">
        <f t="shared" si="15"/>
        <v/>
      </c>
      <c r="H162" s="115"/>
      <c r="I162" s="115" t="str">
        <f t="shared" si="16"/>
        <v/>
      </c>
      <c r="J162" s="115"/>
      <c r="K162" s="117" t="str">
        <f>IF(ISNUMBER(B162),K161+E162,"")</f>
        <v/>
      </c>
      <c r="L162" s="117"/>
    </row>
    <row r="163" spans="2:12" x14ac:dyDescent="0.25">
      <c r="B163" s="113" t="str">
        <f t="shared" si="13"/>
        <v xml:space="preserve"> </v>
      </c>
      <c r="C163" s="114" t="str">
        <f t="shared" si="14"/>
        <v xml:space="preserve"> </v>
      </c>
      <c r="D163" s="114" t="str">
        <f t="shared" si="12"/>
        <v/>
      </c>
      <c r="E163" s="115" t="str">
        <f t="shared" si="17"/>
        <v/>
      </c>
      <c r="F163" s="115"/>
      <c r="G163" s="115" t="str">
        <f t="shared" si="15"/>
        <v/>
      </c>
      <c r="H163" s="115"/>
      <c r="I163" s="115" t="str">
        <f t="shared" si="16"/>
        <v/>
      </c>
      <c r="J163" s="115"/>
      <c r="K163" s="117" t="str">
        <f>IF(ISNUMBER(B163),K162+E163,"")</f>
        <v/>
      </c>
      <c r="L163" s="117"/>
    </row>
    <row r="164" spans="2:12" x14ac:dyDescent="0.25">
      <c r="B164" s="113" t="str">
        <f t="shared" si="13"/>
        <v xml:space="preserve"> </v>
      </c>
      <c r="C164" s="114" t="str">
        <f t="shared" si="14"/>
        <v xml:space="preserve"> </v>
      </c>
      <c r="D164" s="114" t="str">
        <f t="shared" si="12"/>
        <v/>
      </c>
      <c r="E164" s="115" t="str">
        <f t="shared" si="17"/>
        <v/>
      </c>
      <c r="F164" s="115"/>
      <c r="G164" s="115" t="str">
        <f t="shared" si="15"/>
        <v/>
      </c>
      <c r="H164" s="115"/>
      <c r="I164" s="115" t="str">
        <f t="shared" si="16"/>
        <v/>
      </c>
      <c r="J164" s="115"/>
      <c r="K164" s="117" t="str">
        <f>IF(ISNUMBER(B164),K163+E164,"")</f>
        <v/>
      </c>
      <c r="L164" s="117"/>
    </row>
    <row r="165" spans="2:12" x14ac:dyDescent="0.25">
      <c r="B165" s="113" t="str">
        <f t="shared" si="13"/>
        <v xml:space="preserve"> </v>
      </c>
      <c r="C165" s="114" t="str">
        <f t="shared" si="14"/>
        <v xml:space="preserve"> </v>
      </c>
      <c r="D165" s="114" t="str">
        <f t="shared" si="12"/>
        <v/>
      </c>
      <c r="E165" s="115" t="str">
        <f t="shared" si="17"/>
        <v/>
      </c>
      <c r="F165" s="115"/>
      <c r="G165" s="115" t="str">
        <f t="shared" si="15"/>
        <v/>
      </c>
      <c r="H165" s="115"/>
      <c r="I165" s="115" t="str">
        <f t="shared" si="16"/>
        <v/>
      </c>
      <c r="J165" s="115"/>
      <c r="K165" s="117" t="str">
        <f>IF(ISNUMBER(B165),K164+E165,"")</f>
        <v/>
      </c>
      <c r="L165" s="117"/>
    </row>
    <row r="166" spans="2:12" x14ac:dyDescent="0.25">
      <c r="B166" s="113" t="str">
        <f t="shared" si="13"/>
        <v xml:space="preserve"> </v>
      </c>
      <c r="C166" s="114" t="str">
        <f t="shared" si="14"/>
        <v xml:space="preserve"> </v>
      </c>
      <c r="D166" s="114" t="str">
        <f t="shared" si="12"/>
        <v/>
      </c>
      <c r="E166" s="115" t="str">
        <f t="shared" si="17"/>
        <v/>
      </c>
      <c r="F166" s="115"/>
      <c r="G166" s="115" t="str">
        <f t="shared" si="15"/>
        <v/>
      </c>
      <c r="H166" s="115"/>
      <c r="I166" s="115" t="str">
        <f t="shared" si="16"/>
        <v/>
      </c>
      <c r="J166" s="115"/>
      <c r="K166" s="117" t="str">
        <f>IF(ISNUMBER(B166),K165+E166,"")</f>
        <v/>
      </c>
      <c r="L166" s="117"/>
    </row>
    <row r="167" spans="2:12" x14ac:dyDescent="0.25">
      <c r="B167" s="113" t="str">
        <f t="shared" si="13"/>
        <v xml:space="preserve"> </v>
      </c>
      <c r="C167" s="114" t="str">
        <f t="shared" si="14"/>
        <v xml:space="preserve"> </v>
      </c>
      <c r="D167" s="114" t="str">
        <f t="shared" si="12"/>
        <v/>
      </c>
      <c r="E167" s="115" t="str">
        <f t="shared" si="17"/>
        <v/>
      </c>
      <c r="F167" s="115"/>
      <c r="G167" s="115" t="str">
        <f t="shared" si="15"/>
        <v/>
      </c>
      <c r="H167" s="115"/>
      <c r="I167" s="115" t="str">
        <f t="shared" si="16"/>
        <v/>
      </c>
      <c r="J167" s="115"/>
      <c r="K167" s="117" t="str">
        <f>IF(ISNUMBER(B167),K166+E167,"")</f>
        <v/>
      </c>
      <c r="L167" s="117"/>
    </row>
    <row r="168" spans="2:12" x14ac:dyDescent="0.25">
      <c r="B168" s="113" t="str">
        <f t="shared" si="13"/>
        <v xml:space="preserve"> </v>
      </c>
      <c r="C168" s="114" t="str">
        <f t="shared" si="14"/>
        <v xml:space="preserve"> </v>
      </c>
      <c r="D168" s="114" t="str">
        <f t="shared" si="12"/>
        <v/>
      </c>
      <c r="E168" s="115" t="str">
        <f t="shared" si="17"/>
        <v/>
      </c>
      <c r="F168" s="115"/>
      <c r="G168" s="115" t="str">
        <f t="shared" si="15"/>
        <v/>
      </c>
      <c r="H168" s="115"/>
      <c r="I168" s="115" t="str">
        <f t="shared" si="16"/>
        <v/>
      </c>
      <c r="J168" s="115"/>
      <c r="K168" s="117" t="str">
        <f>IF(ISNUMBER(B168),K167+E168,"")</f>
        <v/>
      </c>
      <c r="L168" s="117"/>
    </row>
    <row r="169" spans="2:12" x14ac:dyDescent="0.25">
      <c r="B169" s="113" t="str">
        <f t="shared" si="13"/>
        <v xml:space="preserve"> </v>
      </c>
      <c r="C169" s="114" t="str">
        <f t="shared" si="14"/>
        <v xml:space="preserve"> </v>
      </c>
      <c r="D169" s="114" t="str">
        <f t="shared" si="12"/>
        <v/>
      </c>
      <c r="E169" s="115" t="str">
        <f t="shared" si="17"/>
        <v/>
      </c>
      <c r="F169" s="115"/>
      <c r="G169" s="115" t="str">
        <f t="shared" si="15"/>
        <v/>
      </c>
      <c r="H169" s="115"/>
      <c r="I169" s="115" t="str">
        <f t="shared" si="16"/>
        <v/>
      </c>
      <c r="J169" s="115"/>
      <c r="K169" s="117" t="str">
        <f>IF(ISNUMBER(B169),K168+E169,"")</f>
        <v/>
      </c>
      <c r="L169" s="117"/>
    </row>
    <row r="170" spans="2:12" x14ac:dyDescent="0.25">
      <c r="B170" s="113" t="str">
        <f t="shared" si="13"/>
        <v xml:space="preserve"> </v>
      </c>
      <c r="C170" s="114" t="str">
        <f t="shared" si="14"/>
        <v xml:space="preserve"> </v>
      </c>
      <c r="D170" s="114" t="str">
        <f t="shared" si="12"/>
        <v/>
      </c>
      <c r="E170" s="115" t="str">
        <f t="shared" si="17"/>
        <v/>
      </c>
      <c r="F170" s="115"/>
      <c r="G170" s="115" t="str">
        <f t="shared" si="15"/>
        <v/>
      </c>
      <c r="H170" s="115"/>
      <c r="I170" s="115" t="str">
        <f t="shared" si="16"/>
        <v/>
      </c>
      <c r="J170" s="115"/>
      <c r="K170" s="117" t="str">
        <f>IF(ISNUMBER(B170),K169+E170,"")</f>
        <v/>
      </c>
      <c r="L170" s="117"/>
    </row>
    <row r="171" spans="2:12" x14ac:dyDescent="0.25">
      <c r="B171" s="113" t="str">
        <f t="shared" si="13"/>
        <v xml:space="preserve"> </v>
      </c>
      <c r="C171" s="114" t="str">
        <f t="shared" si="14"/>
        <v xml:space="preserve"> </v>
      </c>
      <c r="D171" s="114" t="str">
        <f t="shared" si="12"/>
        <v/>
      </c>
      <c r="E171" s="115" t="str">
        <f t="shared" si="17"/>
        <v/>
      </c>
      <c r="F171" s="115"/>
      <c r="G171" s="115" t="str">
        <f t="shared" si="15"/>
        <v/>
      </c>
      <c r="H171" s="115"/>
      <c r="I171" s="115" t="str">
        <f t="shared" si="16"/>
        <v/>
      </c>
      <c r="J171" s="115"/>
      <c r="K171" s="117" t="str">
        <f>IF(ISNUMBER(B171),K170+E171,"")</f>
        <v/>
      </c>
      <c r="L171" s="117"/>
    </row>
    <row r="172" spans="2:12" x14ac:dyDescent="0.25">
      <c r="B172" s="113" t="str">
        <f t="shared" si="13"/>
        <v xml:space="preserve"> </v>
      </c>
      <c r="C172" s="114" t="str">
        <f t="shared" si="14"/>
        <v xml:space="preserve"> </v>
      </c>
      <c r="D172" s="114" t="str">
        <f t="shared" si="12"/>
        <v/>
      </c>
      <c r="E172" s="115" t="str">
        <f t="shared" si="17"/>
        <v/>
      </c>
      <c r="F172" s="115"/>
      <c r="G172" s="115" t="str">
        <f t="shared" si="15"/>
        <v/>
      </c>
      <c r="H172" s="115"/>
      <c r="I172" s="115" t="str">
        <f t="shared" si="16"/>
        <v/>
      </c>
      <c r="J172" s="115"/>
      <c r="K172" s="117" t="str">
        <f>IF(ISNUMBER(B172),K171+E172,"")</f>
        <v/>
      </c>
      <c r="L172" s="117"/>
    </row>
    <row r="173" spans="2:12" x14ac:dyDescent="0.25">
      <c r="B173" s="113" t="str">
        <f t="shared" si="13"/>
        <v xml:space="preserve"> </v>
      </c>
      <c r="C173" s="114" t="str">
        <f t="shared" si="14"/>
        <v xml:space="preserve"> </v>
      </c>
      <c r="D173" s="114" t="str">
        <f t="shared" si="12"/>
        <v/>
      </c>
      <c r="E173" s="115" t="str">
        <f t="shared" si="17"/>
        <v/>
      </c>
      <c r="F173" s="115"/>
      <c r="G173" s="115" t="str">
        <f t="shared" si="15"/>
        <v/>
      </c>
      <c r="H173" s="115"/>
      <c r="I173" s="115" t="str">
        <f t="shared" si="16"/>
        <v/>
      </c>
      <c r="J173" s="115"/>
      <c r="K173" s="117" t="str">
        <f>IF(ISNUMBER(B173),K172+E173,"")</f>
        <v/>
      </c>
      <c r="L173" s="117"/>
    </row>
    <row r="174" spans="2:12" x14ac:dyDescent="0.25">
      <c r="B174" s="113" t="str">
        <f t="shared" si="13"/>
        <v xml:space="preserve"> </v>
      </c>
      <c r="C174" s="114" t="str">
        <f t="shared" si="14"/>
        <v xml:space="preserve"> </v>
      </c>
      <c r="D174" s="114" t="str">
        <f t="shared" si="12"/>
        <v/>
      </c>
      <c r="E174" s="115" t="str">
        <f t="shared" si="17"/>
        <v/>
      </c>
      <c r="F174" s="115"/>
      <c r="G174" s="115" t="str">
        <f t="shared" si="15"/>
        <v/>
      </c>
      <c r="H174" s="115"/>
      <c r="I174" s="115" t="str">
        <f t="shared" si="16"/>
        <v/>
      </c>
      <c r="J174" s="115"/>
      <c r="K174" s="117" t="str">
        <f>IF(ISNUMBER(B174),K173+E174,"")</f>
        <v/>
      </c>
      <c r="L174" s="117"/>
    </row>
    <row r="175" spans="2:12" x14ac:dyDescent="0.25">
      <c r="B175" s="113" t="str">
        <f t="shared" si="13"/>
        <v xml:space="preserve"> </v>
      </c>
      <c r="C175" s="114" t="str">
        <f t="shared" si="14"/>
        <v xml:space="preserve"> </v>
      </c>
      <c r="D175" s="114" t="str">
        <f t="shared" si="12"/>
        <v/>
      </c>
      <c r="E175" s="115" t="str">
        <f t="shared" si="17"/>
        <v/>
      </c>
      <c r="F175" s="115"/>
      <c r="G175" s="115" t="str">
        <f t="shared" si="15"/>
        <v/>
      </c>
      <c r="H175" s="115"/>
      <c r="I175" s="115" t="str">
        <f t="shared" si="16"/>
        <v/>
      </c>
      <c r="J175" s="115"/>
      <c r="K175" s="117" t="str">
        <f>IF(ISNUMBER(B175),K174+E175,"")</f>
        <v/>
      </c>
      <c r="L175" s="117"/>
    </row>
    <row r="176" spans="2:12" x14ac:dyDescent="0.25">
      <c r="B176" s="113" t="str">
        <f t="shared" si="13"/>
        <v xml:space="preserve"> </v>
      </c>
      <c r="C176" s="114" t="str">
        <f t="shared" si="14"/>
        <v xml:space="preserve"> </v>
      </c>
      <c r="D176" s="114" t="str">
        <f t="shared" si="12"/>
        <v/>
      </c>
      <c r="E176" s="115" t="str">
        <f t="shared" si="17"/>
        <v/>
      </c>
      <c r="F176" s="115"/>
      <c r="G176" s="115" t="str">
        <f t="shared" si="15"/>
        <v/>
      </c>
      <c r="H176" s="115"/>
      <c r="I176" s="115" t="str">
        <f t="shared" si="16"/>
        <v/>
      </c>
      <c r="J176" s="115"/>
      <c r="K176" s="117" t="str">
        <f>IF(ISNUMBER(B176),K175+E176,"")</f>
        <v/>
      </c>
      <c r="L176" s="117"/>
    </row>
    <row r="177" spans="2:12" x14ac:dyDescent="0.25">
      <c r="B177" s="113" t="str">
        <f t="shared" si="13"/>
        <v xml:space="preserve"> </v>
      </c>
      <c r="C177" s="114" t="str">
        <f t="shared" si="14"/>
        <v xml:space="preserve"> </v>
      </c>
      <c r="D177" s="114" t="str">
        <f t="shared" si="12"/>
        <v/>
      </c>
      <c r="E177" s="115" t="str">
        <f t="shared" si="17"/>
        <v/>
      </c>
      <c r="F177" s="115"/>
      <c r="G177" s="115" t="str">
        <f t="shared" si="15"/>
        <v/>
      </c>
      <c r="H177" s="115"/>
      <c r="I177" s="115" t="str">
        <f t="shared" si="16"/>
        <v/>
      </c>
      <c r="J177" s="115"/>
      <c r="K177" s="117" t="str">
        <f>IF(ISNUMBER(B177),K176+E177,"")</f>
        <v/>
      </c>
      <c r="L177" s="117"/>
    </row>
    <row r="178" spans="2:12" x14ac:dyDescent="0.25">
      <c r="B178" s="113" t="str">
        <f t="shared" si="13"/>
        <v xml:space="preserve"> </v>
      </c>
      <c r="C178" s="114" t="str">
        <f t="shared" si="14"/>
        <v xml:space="preserve"> </v>
      </c>
      <c r="D178" s="114" t="str">
        <f t="shared" si="12"/>
        <v/>
      </c>
      <c r="E178" s="115" t="str">
        <f t="shared" si="17"/>
        <v/>
      </c>
      <c r="F178" s="115"/>
      <c r="G178" s="115" t="str">
        <f t="shared" si="15"/>
        <v/>
      </c>
      <c r="H178" s="115"/>
      <c r="I178" s="115" t="str">
        <f t="shared" si="16"/>
        <v/>
      </c>
      <c r="J178" s="115"/>
      <c r="K178" s="117" t="str">
        <f>IF(ISNUMBER(B178),K177+E178,"")</f>
        <v/>
      </c>
      <c r="L178" s="117"/>
    </row>
    <row r="179" spans="2:12" x14ac:dyDescent="0.25">
      <c r="B179" s="113" t="str">
        <f t="shared" si="13"/>
        <v xml:space="preserve"> </v>
      </c>
      <c r="C179" s="114" t="str">
        <f t="shared" si="14"/>
        <v xml:space="preserve"> </v>
      </c>
      <c r="D179" s="114" t="str">
        <f t="shared" si="12"/>
        <v/>
      </c>
      <c r="E179" s="115" t="str">
        <f t="shared" si="17"/>
        <v/>
      </c>
      <c r="F179" s="115"/>
      <c r="G179" s="115" t="str">
        <f t="shared" si="15"/>
        <v/>
      </c>
      <c r="H179" s="115"/>
      <c r="I179" s="115" t="str">
        <f t="shared" si="16"/>
        <v/>
      </c>
      <c r="J179" s="115"/>
      <c r="K179" s="117" t="str">
        <f>IF(ISNUMBER(B179),K178+E179,"")</f>
        <v/>
      </c>
      <c r="L179" s="117"/>
    </row>
    <row r="180" spans="2:12" x14ac:dyDescent="0.25">
      <c r="B180" s="113" t="str">
        <f t="shared" si="13"/>
        <v xml:space="preserve"> </v>
      </c>
      <c r="C180" s="114" t="str">
        <f t="shared" si="14"/>
        <v xml:space="preserve"> </v>
      </c>
      <c r="D180" s="114" t="str">
        <f t="shared" si="12"/>
        <v/>
      </c>
      <c r="E180" s="115" t="str">
        <f t="shared" si="17"/>
        <v/>
      </c>
      <c r="F180" s="115"/>
      <c r="G180" s="115" t="str">
        <f t="shared" si="15"/>
        <v/>
      </c>
      <c r="H180" s="115"/>
      <c r="I180" s="115" t="str">
        <f t="shared" si="16"/>
        <v/>
      </c>
      <c r="J180" s="115"/>
      <c r="K180" s="117" t="str">
        <f>IF(ISNUMBER(B180),K179+E180,"")</f>
        <v/>
      </c>
      <c r="L180" s="117"/>
    </row>
    <row r="181" spans="2:12" x14ac:dyDescent="0.25">
      <c r="B181" s="113" t="str">
        <f t="shared" si="13"/>
        <v xml:space="preserve"> </v>
      </c>
      <c r="C181" s="114" t="str">
        <f t="shared" si="14"/>
        <v xml:space="preserve"> </v>
      </c>
      <c r="D181" s="114" t="str">
        <f t="shared" si="12"/>
        <v/>
      </c>
      <c r="E181" s="115" t="str">
        <f t="shared" si="17"/>
        <v/>
      </c>
      <c r="F181" s="115"/>
      <c r="G181" s="115" t="str">
        <f t="shared" si="15"/>
        <v/>
      </c>
      <c r="H181" s="115"/>
      <c r="I181" s="115" t="str">
        <f t="shared" si="16"/>
        <v/>
      </c>
      <c r="J181" s="115"/>
      <c r="K181" s="117" t="str">
        <f>IF(ISNUMBER(B181),K180+E181,"")</f>
        <v/>
      </c>
      <c r="L181" s="117"/>
    </row>
    <row r="182" spans="2:12" x14ac:dyDescent="0.25">
      <c r="B182" s="113" t="str">
        <f t="shared" si="13"/>
        <v xml:space="preserve"> </v>
      </c>
      <c r="C182" s="114" t="str">
        <f t="shared" si="14"/>
        <v xml:space="preserve"> </v>
      </c>
      <c r="D182" s="114" t="str">
        <f t="shared" si="12"/>
        <v/>
      </c>
      <c r="E182" s="115" t="str">
        <f t="shared" si="17"/>
        <v/>
      </c>
      <c r="F182" s="115"/>
      <c r="G182" s="115" t="str">
        <f t="shared" si="15"/>
        <v/>
      </c>
      <c r="H182" s="115"/>
      <c r="I182" s="115" t="str">
        <f t="shared" si="16"/>
        <v/>
      </c>
      <c r="J182" s="115"/>
      <c r="K182" s="117" t="str">
        <f>IF(ISNUMBER(B182),K181+E182,"")</f>
        <v/>
      </c>
      <c r="L182" s="117"/>
    </row>
    <row r="183" spans="2:12" x14ac:dyDescent="0.25">
      <c r="B183" s="113" t="str">
        <f t="shared" si="13"/>
        <v xml:space="preserve"> </v>
      </c>
      <c r="C183" s="114" t="str">
        <f t="shared" si="14"/>
        <v xml:space="preserve"> </v>
      </c>
      <c r="D183" s="114" t="str">
        <f t="shared" si="12"/>
        <v/>
      </c>
      <c r="E183" s="115" t="str">
        <f t="shared" si="17"/>
        <v/>
      </c>
      <c r="F183" s="115"/>
      <c r="G183" s="115" t="str">
        <f t="shared" si="15"/>
        <v/>
      </c>
      <c r="H183" s="115"/>
      <c r="I183" s="115" t="str">
        <f t="shared" si="16"/>
        <v/>
      </c>
      <c r="J183" s="115"/>
      <c r="K183" s="117" t="str">
        <f>IF(ISNUMBER(B183),K182+E183,"")</f>
        <v/>
      </c>
      <c r="L183" s="117"/>
    </row>
    <row r="184" spans="2:12" x14ac:dyDescent="0.25">
      <c r="B184" s="113" t="str">
        <f t="shared" si="13"/>
        <v xml:space="preserve"> </v>
      </c>
      <c r="C184" s="114" t="str">
        <f t="shared" si="14"/>
        <v xml:space="preserve"> </v>
      </c>
      <c r="D184" s="114" t="str">
        <f t="shared" si="12"/>
        <v/>
      </c>
      <c r="E184" s="115" t="str">
        <f t="shared" si="17"/>
        <v/>
      </c>
      <c r="F184" s="115"/>
      <c r="G184" s="115" t="str">
        <f t="shared" si="15"/>
        <v/>
      </c>
      <c r="H184" s="115"/>
      <c r="I184" s="115" t="str">
        <f t="shared" si="16"/>
        <v/>
      </c>
      <c r="J184" s="115"/>
      <c r="K184" s="117" t="str">
        <f>IF(ISNUMBER(B184),K183+E184,"")</f>
        <v/>
      </c>
      <c r="L184" s="117"/>
    </row>
    <row r="185" spans="2:12" x14ac:dyDescent="0.25">
      <c r="B185" s="113" t="str">
        <f t="shared" si="13"/>
        <v xml:space="preserve"> </v>
      </c>
      <c r="C185" s="114" t="str">
        <f t="shared" si="14"/>
        <v xml:space="preserve"> </v>
      </c>
      <c r="D185" s="114" t="str">
        <f t="shared" si="12"/>
        <v/>
      </c>
      <c r="E185" s="115" t="str">
        <f t="shared" si="17"/>
        <v/>
      </c>
      <c r="F185" s="115"/>
      <c r="G185" s="115" t="str">
        <f t="shared" si="15"/>
        <v/>
      </c>
      <c r="H185" s="115"/>
      <c r="I185" s="115" t="str">
        <f t="shared" si="16"/>
        <v/>
      </c>
      <c r="J185" s="115"/>
      <c r="K185" s="117" t="str">
        <f>IF(ISNUMBER(B185),K184+E185,"")</f>
        <v/>
      </c>
      <c r="L185" s="117"/>
    </row>
    <row r="186" spans="2:12" x14ac:dyDescent="0.25">
      <c r="B186" s="113" t="str">
        <f t="shared" si="13"/>
        <v xml:space="preserve"> </v>
      </c>
      <c r="C186" s="114" t="str">
        <f t="shared" si="14"/>
        <v xml:space="preserve"> </v>
      </c>
      <c r="D186" s="114" t="str">
        <f t="shared" si="12"/>
        <v/>
      </c>
      <c r="E186" s="115" t="str">
        <f t="shared" si="17"/>
        <v/>
      </c>
      <c r="F186" s="115"/>
      <c r="G186" s="115" t="str">
        <f t="shared" si="15"/>
        <v/>
      </c>
      <c r="H186" s="115"/>
      <c r="I186" s="115" t="str">
        <f t="shared" si="16"/>
        <v/>
      </c>
      <c r="J186" s="115"/>
      <c r="K186" s="117" t="str">
        <f>IF(ISNUMBER(B186),K185+E186,"")</f>
        <v/>
      </c>
      <c r="L186" s="117"/>
    </row>
    <row r="187" spans="2:12" x14ac:dyDescent="0.25">
      <c r="B187" s="113" t="str">
        <f t="shared" si="13"/>
        <v xml:space="preserve"> </v>
      </c>
      <c r="C187" s="114" t="str">
        <f t="shared" si="14"/>
        <v xml:space="preserve"> </v>
      </c>
      <c r="D187" s="114" t="str">
        <f t="shared" si="12"/>
        <v/>
      </c>
      <c r="E187" s="115" t="str">
        <f t="shared" si="17"/>
        <v/>
      </c>
      <c r="F187" s="115"/>
      <c r="G187" s="115" t="str">
        <f t="shared" si="15"/>
        <v/>
      </c>
      <c r="H187" s="115"/>
      <c r="I187" s="115" t="str">
        <f t="shared" si="16"/>
        <v/>
      </c>
      <c r="J187" s="115"/>
      <c r="K187" s="117" t="str">
        <f>IF(ISNUMBER(B187),K186+E187,"")</f>
        <v/>
      </c>
      <c r="L187" s="117"/>
    </row>
    <row r="188" spans="2:12" x14ac:dyDescent="0.25">
      <c r="B188" s="113" t="str">
        <f t="shared" si="13"/>
        <v xml:space="preserve"> </v>
      </c>
      <c r="C188" s="114" t="str">
        <f t="shared" si="14"/>
        <v xml:space="preserve"> </v>
      </c>
      <c r="D188" s="114" t="str">
        <f t="shared" si="12"/>
        <v/>
      </c>
      <c r="E188" s="115" t="str">
        <f t="shared" si="17"/>
        <v/>
      </c>
      <c r="F188" s="115"/>
      <c r="G188" s="115" t="str">
        <f t="shared" si="15"/>
        <v/>
      </c>
      <c r="H188" s="115"/>
      <c r="I188" s="115" t="str">
        <f t="shared" si="16"/>
        <v/>
      </c>
      <c r="J188" s="115"/>
      <c r="K188" s="117" t="str">
        <f>IF(ISNUMBER(B188),K187+E188,"")</f>
        <v/>
      </c>
      <c r="L188" s="117"/>
    </row>
    <row r="189" spans="2:12" x14ac:dyDescent="0.25">
      <c r="B189" s="113" t="str">
        <f t="shared" si="13"/>
        <v xml:space="preserve"> </v>
      </c>
      <c r="C189" s="114" t="str">
        <f t="shared" si="14"/>
        <v xml:space="preserve"> </v>
      </c>
      <c r="D189" s="114" t="str">
        <f t="shared" si="12"/>
        <v/>
      </c>
      <c r="E189" s="115" t="str">
        <f t="shared" si="17"/>
        <v/>
      </c>
      <c r="F189" s="115"/>
      <c r="G189" s="115" t="str">
        <f t="shared" si="15"/>
        <v/>
      </c>
      <c r="H189" s="115"/>
      <c r="I189" s="115" t="str">
        <f t="shared" si="16"/>
        <v/>
      </c>
      <c r="J189" s="115"/>
      <c r="K189" s="117" t="str">
        <f>IF(ISNUMBER(B189),K188+E189,"")</f>
        <v/>
      </c>
      <c r="L189" s="117"/>
    </row>
    <row r="190" spans="2:12" x14ac:dyDescent="0.25">
      <c r="B190" s="113" t="str">
        <f t="shared" si="13"/>
        <v xml:space="preserve"> </v>
      </c>
      <c r="C190" s="114" t="str">
        <f t="shared" si="14"/>
        <v xml:space="preserve"> </v>
      </c>
      <c r="D190" s="114" t="str">
        <f t="shared" si="12"/>
        <v/>
      </c>
      <c r="E190" s="115" t="str">
        <f t="shared" si="17"/>
        <v/>
      </c>
      <c r="F190" s="115"/>
      <c r="G190" s="115" t="str">
        <f t="shared" si="15"/>
        <v/>
      </c>
      <c r="H190" s="115"/>
      <c r="I190" s="115" t="str">
        <f t="shared" si="16"/>
        <v/>
      </c>
      <c r="J190" s="115"/>
      <c r="K190" s="117" t="str">
        <f>IF(ISNUMBER(B190),K189+E190,"")</f>
        <v/>
      </c>
      <c r="L190" s="117"/>
    </row>
    <row r="191" spans="2:12" x14ac:dyDescent="0.25">
      <c r="B191" s="113" t="str">
        <f t="shared" si="13"/>
        <v xml:space="preserve"> </v>
      </c>
      <c r="C191" s="114" t="str">
        <f t="shared" si="14"/>
        <v xml:space="preserve"> </v>
      </c>
      <c r="D191" s="114" t="str">
        <f t="shared" si="12"/>
        <v/>
      </c>
      <c r="E191" s="115" t="str">
        <f t="shared" si="17"/>
        <v/>
      </c>
      <c r="F191" s="115"/>
      <c r="G191" s="115" t="str">
        <f t="shared" si="15"/>
        <v/>
      </c>
      <c r="H191" s="115"/>
      <c r="I191" s="115" t="str">
        <f t="shared" si="16"/>
        <v/>
      </c>
      <c r="J191" s="115"/>
      <c r="K191" s="117" t="str">
        <f>IF(ISNUMBER(B191),K190+E191,"")</f>
        <v/>
      </c>
      <c r="L191" s="117"/>
    </row>
    <row r="192" spans="2:12" x14ac:dyDescent="0.25">
      <c r="B192" s="113" t="str">
        <f t="shared" si="13"/>
        <v xml:space="preserve"> </v>
      </c>
      <c r="C192" s="114" t="str">
        <f t="shared" si="14"/>
        <v xml:space="preserve"> </v>
      </c>
      <c r="D192" s="114" t="str">
        <f t="shared" si="12"/>
        <v/>
      </c>
      <c r="E192" s="115" t="str">
        <f t="shared" si="17"/>
        <v/>
      </c>
      <c r="F192" s="115"/>
      <c r="G192" s="115" t="str">
        <f t="shared" si="15"/>
        <v/>
      </c>
      <c r="H192" s="115"/>
      <c r="I192" s="115" t="str">
        <f t="shared" si="16"/>
        <v/>
      </c>
      <c r="J192" s="115"/>
      <c r="K192" s="117" t="str">
        <f>IF(ISNUMBER(B192),K191+E192,"")</f>
        <v/>
      </c>
      <c r="L192" s="117"/>
    </row>
    <row r="193" spans="2:12" x14ac:dyDescent="0.25">
      <c r="B193" s="113" t="str">
        <f t="shared" si="13"/>
        <v xml:space="preserve"> </v>
      </c>
      <c r="C193" s="114" t="str">
        <f t="shared" si="14"/>
        <v xml:space="preserve"> </v>
      </c>
      <c r="D193" s="114" t="str">
        <f t="shared" si="12"/>
        <v/>
      </c>
      <c r="E193" s="115" t="str">
        <f t="shared" si="17"/>
        <v/>
      </c>
      <c r="F193" s="115"/>
      <c r="G193" s="115" t="str">
        <f t="shared" si="15"/>
        <v/>
      </c>
      <c r="H193" s="115"/>
      <c r="I193" s="115" t="str">
        <f t="shared" si="16"/>
        <v/>
      </c>
      <c r="J193" s="115"/>
      <c r="K193" s="117" t="str">
        <f>IF(ISNUMBER(B193),K192+E193,"")</f>
        <v/>
      </c>
      <c r="L193" s="117"/>
    </row>
    <row r="194" spans="2:12" x14ac:dyDescent="0.25">
      <c r="B194" s="113" t="str">
        <f t="shared" si="13"/>
        <v xml:space="preserve"> </v>
      </c>
      <c r="C194" s="114" t="str">
        <f t="shared" si="14"/>
        <v xml:space="preserve"> </v>
      </c>
      <c r="D194" s="114" t="str">
        <f t="shared" si="12"/>
        <v/>
      </c>
      <c r="E194" s="115" t="str">
        <f t="shared" si="17"/>
        <v/>
      </c>
      <c r="F194" s="115"/>
      <c r="G194" s="115" t="str">
        <f t="shared" si="15"/>
        <v/>
      </c>
      <c r="H194" s="115"/>
      <c r="I194" s="115" t="str">
        <f t="shared" si="16"/>
        <v/>
      </c>
      <c r="J194" s="115"/>
      <c r="K194" s="117" t="str">
        <f>IF(ISNUMBER(B194),K193+E194,"")</f>
        <v/>
      </c>
      <c r="L194" s="117"/>
    </row>
    <row r="195" spans="2:12" x14ac:dyDescent="0.25">
      <c r="B195" s="113" t="str">
        <f t="shared" si="13"/>
        <v xml:space="preserve"> </v>
      </c>
      <c r="C195" s="114" t="str">
        <f t="shared" si="14"/>
        <v xml:space="preserve"> </v>
      </c>
      <c r="D195" s="114" t="str">
        <f t="shared" si="12"/>
        <v/>
      </c>
      <c r="E195" s="115" t="str">
        <f t="shared" si="17"/>
        <v/>
      </c>
      <c r="F195" s="115"/>
      <c r="G195" s="115" t="str">
        <f t="shared" si="15"/>
        <v/>
      </c>
      <c r="H195" s="115"/>
      <c r="I195" s="115" t="str">
        <f t="shared" si="16"/>
        <v/>
      </c>
      <c r="J195" s="115"/>
      <c r="K195" s="117" t="str">
        <f>IF(ISNUMBER(B195),K194+E195,"")</f>
        <v/>
      </c>
      <c r="L195" s="117"/>
    </row>
    <row r="196" spans="2:12" x14ac:dyDescent="0.25">
      <c r="B196" s="113" t="str">
        <f t="shared" si="13"/>
        <v xml:space="preserve"> </v>
      </c>
      <c r="C196" s="114" t="str">
        <f t="shared" si="14"/>
        <v xml:space="preserve"> </v>
      </c>
      <c r="D196" s="114" t="str">
        <f t="shared" si="12"/>
        <v/>
      </c>
      <c r="E196" s="115" t="str">
        <f t="shared" si="17"/>
        <v/>
      </c>
      <c r="F196" s="115"/>
      <c r="G196" s="115" t="str">
        <f t="shared" si="15"/>
        <v/>
      </c>
      <c r="H196" s="115"/>
      <c r="I196" s="115" t="str">
        <f t="shared" si="16"/>
        <v/>
      </c>
      <c r="J196" s="115"/>
      <c r="K196" s="117" t="str">
        <f>IF(ISNUMBER(B196),K195+E196,"")</f>
        <v/>
      </c>
      <c r="L196" s="117"/>
    </row>
    <row r="197" spans="2:12" x14ac:dyDescent="0.25">
      <c r="B197" s="113" t="str">
        <f t="shared" si="13"/>
        <v xml:space="preserve"> </v>
      </c>
      <c r="C197" s="114" t="str">
        <f t="shared" si="14"/>
        <v xml:space="preserve"> </v>
      </c>
      <c r="D197" s="114" t="str">
        <f t="shared" si="12"/>
        <v/>
      </c>
      <c r="E197" s="115" t="str">
        <f t="shared" si="17"/>
        <v/>
      </c>
      <c r="F197" s="115"/>
      <c r="G197" s="115" t="str">
        <f t="shared" si="15"/>
        <v/>
      </c>
      <c r="H197" s="115"/>
      <c r="I197" s="115" t="str">
        <f t="shared" si="16"/>
        <v/>
      </c>
      <c r="J197" s="115"/>
      <c r="K197" s="117" t="str">
        <f>IF(ISNUMBER(B197),K196+E197,"")</f>
        <v/>
      </c>
      <c r="L197" s="117"/>
    </row>
    <row r="198" spans="2:12" x14ac:dyDescent="0.25">
      <c r="B198" s="113" t="str">
        <f t="shared" si="13"/>
        <v xml:space="preserve"> </v>
      </c>
      <c r="C198" s="114" t="str">
        <f t="shared" si="14"/>
        <v xml:space="preserve"> </v>
      </c>
      <c r="D198" s="114" t="str">
        <f t="shared" si="12"/>
        <v/>
      </c>
      <c r="E198" s="115" t="str">
        <f t="shared" si="17"/>
        <v/>
      </c>
      <c r="F198" s="115"/>
      <c r="G198" s="115" t="str">
        <f t="shared" si="15"/>
        <v/>
      </c>
      <c r="H198" s="115"/>
      <c r="I198" s="115" t="str">
        <f t="shared" si="16"/>
        <v/>
      </c>
      <c r="J198" s="115"/>
      <c r="K198" s="117" t="str">
        <f>IF(ISNUMBER(B198),K197+E198,"")</f>
        <v/>
      </c>
      <c r="L198" s="117"/>
    </row>
    <row r="199" spans="2:12" x14ac:dyDescent="0.25">
      <c r="B199" s="113" t="str">
        <f t="shared" si="13"/>
        <v xml:space="preserve"> </v>
      </c>
      <c r="C199" s="114" t="str">
        <f t="shared" si="14"/>
        <v xml:space="preserve"> </v>
      </c>
      <c r="D199" s="114" t="str">
        <f t="shared" si="12"/>
        <v/>
      </c>
      <c r="E199" s="115" t="str">
        <f t="shared" si="17"/>
        <v/>
      </c>
      <c r="F199" s="115"/>
      <c r="G199" s="115" t="str">
        <f t="shared" si="15"/>
        <v/>
      </c>
      <c r="H199" s="115"/>
      <c r="I199" s="115" t="str">
        <f t="shared" si="16"/>
        <v/>
      </c>
      <c r="J199" s="115"/>
      <c r="K199" s="117" t="str">
        <f>IF(ISNUMBER(B199),K198+E199,"")</f>
        <v/>
      </c>
      <c r="L199" s="117"/>
    </row>
    <row r="200" spans="2:12" x14ac:dyDescent="0.25">
      <c r="B200" s="113" t="str">
        <f t="shared" si="13"/>
        <v xml:space="preserve"> </v>
      </c>
      <c r="C200" s="114" t="str">
        <f t="shared" si="14"/>
        <v xml:space="preserve"> </v>
      </c>
      <c r="D200" s="114" t="str">
        <f t="shared" si="12"/>
        <v/>
      </c>
      <c r="E200" s="115" t="str">
        <f t="shared" si="17"/>
        <v/>
      </c>
      <c r="F200" s="115"/>
      <c r="G200" s="115" t="str">
        <f t="shared" si="15"/>
        <v/>
      </c>
      <c r="H200" s="115"/>
      <c r="I200" s="115" t="str">
        <f t="shared" si="16"/>
        <v/>
      </c>
      <c r="J200" s="115"/>
      <c r="K200" s="117" t="str">
        <f>IF(ISNUMBER(B200),K199+E200,"")</f>
        <v/>
      </c>
      <c r="L200" s="117"/>
    </row>
    <row r="201" spans="2:12" x14ac:dyDescent="0.25">
      <c r="B201" s="113" t="str">
        <f t="shared" si="13"/>
        <v xml:space="preserve"> </v>
      </c>
      <c r="C201" s="114" t="str">
        <f t="shared" si="14"/>
        <v xml:space="preserve"> </v>
      </c>
      <c r="D201" s="114" t="str">
        <f t="shared" si="12"/>
        <v/>
      </c>
      <c r="E201" s="115" t="str">
        <f t="shared" si="17"/>
        <v/>
      </c>
      <c r="F201" s="115"/>
      <c r="G201" s="115" t="str">
        <f t="shared" si="15"/>
        <v/>
      </c>
      <c r="H201" s="115"/>
      <c r="I201" s="115" t="str">
        <f t="shared" si="16"/>
        <v/>
      </c>
      <c r="J201" s="115"/>
      <c r="K201" s="117" t="str">
        <f>IF(ISNUMBER(B201),K200+E201,"")</f>
        <v/>
      </c>
      <c r="L201" s="117"/>
    </row>
    <row r="202" spans="2:12" x14ac:dyDescent="0.25">
      <c r="B202" s="113" t="str">
        <f t="shared" si="13"/>
        <v xml:space="preserve"> </v>
      </c>
      <c r="C202" s="114" t="str">
        <f t="shared" si="14"/>
        <v xml:space="preserve"> </v>
      </c>
      <c r="D202" s="114" t="str">
        <f t="shared" si="12"/>
        <v/>
      </c>
      <c r="E202" s="115" t="str">
        <f t="shared" si="17"/>
        <v/>
      </c>
      <c r="F202" s="115"/>
      <c r="G202" s="115" t="str">
        <f t="shared" si="15"/>
        <v/>
      </c>
      <c r="H202" s="115"/>
      <c r="I202" s="115" t="str">
        <f t="shared" si="16"/>
        <v/>
      </c>
      <c r="J202" s="115"/>
      <c r="K202" s="117" t="str">
        <f>IF(ISNUMBER(B202),K201+E202,"")</f>
        <v/>
      </c>
      <c r="L202" s="117"/>
    </row>
    <row r="203" spans="2:12" x14ac:dyDescent="0.25">
      <c r="B203" s="113" t="str">
        <f t="shared" si="13"/>
        <v xml:space="preserve"> </v>
      </c>
      <c r="C203" s="114" t="str">
        <f t="shared" si="14"/>
        <v xml:space="preserve"> </v>
      </c>
      <c r="D203" s="114" t="str">
        <f t="shared" si="12"/>
        <v/>
      </c>
      <c r="E203" s="115" t="str">
        <f t="shared" si="17"/>
        <v/>
      </c>
      <c r="F203" s="115"/>
      <c r="G203" s="115" t="str">
        <f t="shared" si="15"/>
        <v/>
      </c>
      <c r="H203" s="115"/>
      <c r="I203" s="115" t="str">
        <f t="shared" si="16"/>
        <v/>
      </c>
      <c r="J203" s="115"/>
      <c r="K203" s="117" t="str">
        <f>IF(ISNUMBER(B203),K202+E203,"")</f>
        <v/>
      </c>
      <c r="L203" s="117"/>
    </row>
    <row r="204" spans="2:12" x14ac:dyDescent="0.25">
      <c r="B204" s="113" t="str">
        <f t="shared" si="13"/>
        <v xml:space="preserve"> </v>
      </c>
      <c r="C204" s="114" t="str">
        <f t="shared" si="14"/>
        <v xml:space="preserve"> </v>
      </c>
      <c r="D204" s="114" t="str">
        <f t="shared" si="12"/>
        <v/>
      </c>
      <c r="E204" s="115" t="str">
        <f t="shared" si="17"/>
        <v/>
      </c>
      <c r="F204" s="115"/>
      <c r="G204" s="115" t="str">
        <f t="shared" si="15"/>
        <v/>
      </c>
      <c r="H204" s="115"/>
      <c r="I204" s="115" t="str">
        <f t="shared" si="16"/>
        <v/>
      </c>
      <c r="J204" s="115"/>
      <c r="K204" s="117" t="str">
        <f>IF(ISNUMBER(B204),K203+E204,"")</f>
        <v/>
      </c>
      <c r="L204" s="117"/>
    </row>
    <row r="205" spans="2:12" x14ac:dyDescent="0.25">
      <c r="B205" s="113" t="str">
        <f t="shared" si="13"/>
        <v xml:space="preserve"> </v>
      </c>
      <c r="C205" s="114" t="str">
        <f t="shared" si="14"/>
        <v xml:space="preserve"> </v>
      </c>
      <c r="D205" s="114" t="str">
        <f t="shared" si="12"/>
        <v/>
      </c>
      <c r="E205" s="115" t="str">
        <f t="shared" si="17"/>
        <v/>
      </c>
      <c r="F205" s="115"/>
      <c r="G205" s="115" t="str">
        <f t="shared" si="15"/>
        <v/>
      </c>
      <c r="H205" s="115"/>
      <c r="I205" s="115" t="str">
        <f t="shared" si="16"/>
        <v/>
      </c>
      <c r="J205" s="115"/>
      <c r="K205" s="117" t="str">
        <f>IF(ISNUMBER(B205),K204+E205,"")</f>
        <v/>
      </c>
      <c r="L205" s="117"/>
    </row>
    <row r="206" spans="2:12" x14ac:dyDescent="0.25">
      <c r="B206" s="113" t="str">
        <f t="shared" si="13"/>
        <v xml:space="preserve"> </v>
      </c>
      <c r="C206" s="114" t="str">
        <f t="shared" si="14"/>
        <v xml:space="preserve"> </v>
      </c>
      <c r="D206" s="114" t="str">
        <f t="shared" si="12"/>
        <v/>
      </c>
      <c r="E206" s="115" t="str">
        <f t="shared" si="17"/>
        <v/>
      </c>
      <c r="F206" s="115"/>
      <c r="G206" s="115" t="str">
        <f t="shared" si="15"/>
        <v/>
      </c>
      <c r="H206" s="115"/>
      <c r="I206" s="115" t="str">
        <f t="shared" si="16"/>
        <v/>
      </c>
      <c r="J206" s="115"/>
      <c r="K206" s="117" t="str">
        <f>IF(ISNUMBER(B206),K205+E206,"")</f>
        <v/>
      </c>
      <c r="L206" s="117"/>
    </row>
    <row r="207" spans="2:12" x14ac:dyDescent="0.25">
      <c r="B207" s="113" t="str">
        <f t="shared" si="13"/>
        <v xml:space="preserve"> </v>
      </c>
      <c r="C207" s="114" t="str">
        <f t="shared" si="14"/>
        <v xml:space="preserve"> </v>
      </c>
      <c r="D207" s="114" t="str">
        <f t="shared" si="12"/>
        <v/>
      </c>
      <c r="E207" s="115" t="str">
        <f t="shared" si="17"/>
        <v/>
      </c>
      <c r="F207" s="115"/>
      <c r="G207" s="115" t="str">
        <f t="shared" si="15"/>
        <v/>
      </c>
      <c r="H207" s="115"/>
      <c r="I207" s="115" t="str">
        <f t="shared" si="16"/>
        <v/>
      </c>
      <c r="J207" s="115"/>
      <c r="K207" s="117" t="str">
        <f>IF(ISNUMBER(B207),K206+E207,"")</f>
        <v/>
      </c>
      <c r="L207" s="117"/>
    </row>
    <row r="208" spans="2:12" x14ac:dyDescent="0.25">
      <c r="B208" s="113" t="str">
        <f t="shared" si="13"/>
        <v xml:space="preserve"> </v>
      </c>
      <c r="C208" s="114" t="str">
        <f t="shared" si="14"/>
        <v xml:space="preserve"> </v>
      </c>
      <c r="D208" s="114" t="str">
        <f t="shared" si="12"/>
        <v/>
      </c>
      <c r="E208" s="115" t="str">
        <f t="shared" si="17"/>
        <v/>
      </c>
      <c r="F208" s="115"/>
      <c r="G208" s="115" t="str">
        <f t="shared" si="15"/>
        <v/>
      </c>
      <c r="H208" s="115"/>
      <c r="I208" s="115" t="str">
        <f t="shared" si="16"/>
        <v/>
      </c>
      <c r="J208" s="115"/>
      <c r="K208" s="117" t="str">
        <f>IF(ISNUMBER(B208),K207+E208,"")</f>
        <v/>
      </c>
      <c r="L208" s="117"/>
    </row>
    <row r="209" spans="2:12" x14ac:dyDescent="0.25">
      <c r="B209" s="113" t="str">
        <f t="shared" si="13"/>
        <v xml:space="preserve"> </v>
      </c>
      <c r="C209" s="114" t="str">
        <f t="shared" si="14"/>
        <v xml:space="preserve"> </v>
      </c>
      <c r="D209" s="114" t="str">
        <f t="shared" si="12"/>
        <v/>
      </c>
      <c r="E209" s="115" t="str">
        <f t="shared" si="17"/>
        <v/>
      </c>
      <c r="F209" s="115"/>
      <c r="G209" s="115" t="str">
        <f t="shared" si="15"/>
        <v/>
      </c>
      <c r="H209" s="115"/>
      <c r="I209" s="115" t="str">
        <f t="shared" si="16"/>
        <v/>
      </c>
      <c r="J209" s="115"/>
      <c r="K209" s="117" t="str">
        <f>IF(ISNUMBER(B209),K208+E209,"")</f>
        <v/>
      </c>
      <c r="L209" s="117"/>
    </row>
    <row r="210" spans="2:12" x14ac:dyDescent="0.25">
      <c r="B210" s="113" t="str">
        <f t="shared" si="13"/>
        <v xml:space="preserve"> </v>
      </c>
      <c r="C210" s="114" t="str">
        <f t="shared" si="14"/>
        <v xml:space="preserve"> </v>
      </c>
      <c r="D210" s="114" t="str">
        <f t="shared" si="12"/>
        <v/>
      </c>
      <c r="E210" s="115" t="str">
        <f t="shared" si="17"/>
        <v/>
      </c>
      <c r="F210" s="115"/>
      <c r="G210" s="115" t="str">
        <f t="shared" si="15"/>
        <v/>
      </c>
      <c r="H210" s="115"/>
      <c r="I210" s="115" t="str">
        <f t="shared" si="16"/>
        <v/>
      </c>
      <c r="J210" s="115"/>
      <c r="K210" s="117" t="str">
        <f>IF(ISNUMBER(B210),K209+E210,"")</f>
        <v/>
      </c>
      <c r="L210" s="117"/>
    </row>
    <row r="211" spans="2:12" x14ac:dyDescent="0.25">
      <c r="B211" s="113" t="str">
        <f t="shared" si="13"/>
        <v xml:space="preserve"> </v>
      </c>
      <c r="C211" s="114" t="str">
        <f t="shared" si="14"/>
        <v xml:space="preserve"> </v>
      </c>
      <c r="D211" s="114" t="str">
        <f t="shared" si="12"/>
        <v/>
      </c>
      <c r="E211" s="115" t="str">
        <f t="shared" si="17"/>
        <v/>
      </c>
      <c r="F211" s="115"/>
      <c r="G211" s="115" t="str">
        <f t="shared" si="15"/>
        <v/>
      </c>
      <c r="H211" s="115"/>
      <c r="I211" s="115" t="str">
        <f t="shared" si="16"/>
        <v/>
      </c>
      <c r="J211" s="115"/>
      <c r="K211" s="117" t="str">
        <f>IF(ISNUMBER(B211),K210+E211,"")</f>
        <v/>
      </c>
      <c r="L211" s="117"/>
    </row>
    <row r="212" spans="2:12" x14ac:dyDescent="0.25">
      <c r="B212" s="113" t="str">
        <f t="shared" si="13"/>
        <v xml:space="preserve"> </v>
      </c>
      <c r="C212" s="114" t="str">
        <f t="shared" si="14"/>
        <v xml:space="preserve"> </v>
      </c>
      <c r="D212" s="114" t="str">
        <f t="shared" si="12"/>
        <v/>
      </c>
      <c r="E212" s="115" t="str">
        <f t="shared" si="17"/>
        <v/>
      </c>
      <c r="F212" s="115"/>
      <c r="G212" s="115" t="str">
        <f t="shared" si="15"/>
        <v/>
      </c>
      <c r="H212" s="115"/>
      <c r="I212" s="115" t="str">
        <f t="shared" si="16"/>
        <v/>
      </c>
      <c r="J212" s="115"/>
      <c r="K212" s="117" t="str">
        <f>IF(ISNUMBER(B212),K211+E212,"")</f>
        <v/>
      </c>
      <c r="L212" s="117"/>
    </row>
    <row r="213" spans="2:12" x14ac:dyDescent="0.25">
      <c r="B213" s="113" t="str">
        <f t="shared" si="13"/>
        <v xml:space="preserve"> </v>
      </c>
      <c r="C213" s="114" t="str">
        <f t="shared" si="14"/>
        <v xml:space="preserve"> </v>
      </c>
      <c r="D213" s="114" t="str">
        <f t="shared" si="12"/>
        <v/>
      </c>
      <c r="E213" s="115" t="str">
        <f t="shared" si="17"/>
        <v/>
      </c>
      <c r="F213" s="115"/>
      <c r="G213" s="115" t="str">
        <f t="shared" si="15"/>
        <v/>
      </c>
      <c r="H213" s="115"/>
      <c r="I213" s="115" t="str">
        <f t="shared" si="16"/>
        <v/>
      </c>
      <c r="J213" s="115"/>
      <c r="K213" s="117" t="str">
        <f>IF(ISNUMBER(B213),K212+E213,"")</f>
        <v/>
      </c>
      <c r="L213" s="117"/>
    </row>
    <row r="214" spans="2:12" x14ac:dyDescent="0.25">
      <c r="B214" s="113" t="str">
        <f t="shared" si="13"/>
        <v xml:space="preserve"> </v>
      </c>
      <c r="C214" s="114" t="str">
        <f t="shared" si="14"/>
        <v xml:space="preserve"> </v>
      </c>
      <c r="D214" s="114" t="str">
        <f t="shared" si="12"/>
        <v/>
      </c>
      <c r="E214" s="115" t="str">
        <f t="shared" si="17"/>
        <v/>
      </c>
      <c r="F214" s="115"/>
      <c r="G214" s="115" t="str">
        <f t="shared" si="15"/>
        <v/>
      </c>
      <c r="H214" s="115"/>
      <c r="I214" s="115" t="str">
        <f t="shared" si="16"/>
        <v/>
      </c>
      <c r="J214" s="115"/>
      <c r="K214" s="117" t="str">
        <f>IF(ISNUMBER(B214),K213+E214,"")</f>
        <v/>
      </c>
      <c r="L214" s="117"/>
    </row>
    <row r="215" spans="2:12" x14ac:dyDescent="0.25">
      <c r="B215" s="113" t="str">
        <f t="shared" si="13"/>
        <v xml:space="preserve"> </v>
      </c>
      <c r="C215" s="114" t="str">
        <f t="shared" si="14"/>
        <v xml:space="preserve"> </v>
      </c>
      <c r="D215" s="114" t="str">
        <f t="shared" si="12"/>
        <v/>
      </c>
      <c r="E215" s="115" t="str">
        <f t="shared" si="17"/>
        <v/>
      </c>
      <c r="F215" s="115"/>
      <c r="G215" s="115" t="str">
        <f t="shared" si="15"/>
        <v/>
      </c>
      <c r="H215" s="115"/>
      <c r="I215" s="115" t="str">
        <f t="shared" si="16"/>
        <v/>
      </c>
      <c r="J215" s="115"/>
      <c r="K215" s="117" t="str">
        <f>IF(ISNUMBER(B215),K214+E215,"")</f>
        <v/>
      </c>
      <c r="L215" s="117"/>
    </row>
    <row r="216" spans="2:12" x14ac:dyDescent="0.25">
      <c r="B216" s="113" t="str">
        <f t="shared" si="13"/>
        <v xml:space="preserve"> </v>
      </c>
      <c r="C216" s="114" t="str">
        <f t="shared" si="14"/>
        <v xml:space="preserve"> </v>
      </c>
      <c r="D216" s="114" t="str">
        <f t="shared" si="12"/>
        <v/>
      </c>
      <c r="E216" s="115" t="str">
        <f t="shared" si="17"/>
        <v/>
      </c>
      <c r="F216" s="115"/>
      <c r="G216" s="115" t="str">
        <f t="shared" si="15"/>
        <v/>
      </c>
      <c r="H216" s="115"/>
      <c r="I216" s="115" t="str">
        <f t="shared" si="16"/>
        <v/>
      </c>
      <c r="J216" s="115"/>
      <c r="K216" s="117" t="str">
        <f>IF(ISNUMBER(B216),K215+E216,"")</f>
        <v/>
      </c>
      <c r="L216" s="117"/>
    </row>
    <row r="217" spans="2:12" x14ac:dyDescent="0.25">
      <c r="B217" s="113" t="str">
        <f t="shared" si="13"/>
        <v xml:space="preserve"> </v>
      </c>
      <c r="C217" s="114" t="str">
        <f t="shared" si="14"/>
        <v xml:space="preserve"> </v>
      </c>
      <c r="D217" s="114" t="str">
        <f t="shared" si="12"/>
        <v/>
      </c>
      <c r="E217" s="115" t="str">
        <f t="shared" si="17"/>
        <v/>
      </c>
      <c r="F217" s="115"/>
      <c r="G217" s="115" t="str">
        <f t="shared" si="15"/>
        <v/>
      </c>
      <c r="H217" s="115"/>
      <c r="I217" s="115" t="str">
        <f t="shared" si="16"/>
        <v/>
      </c>
      <c r="J217" s="115"/>
      <c r="K217" s="117" t="str">
        <f>IF(ISNUMBER(B217),K216+E217,"")</f>
        <v/>
      </c>
      <c r="L217" s="117"/>
    </row>
    <row r="218" spans="2:12" x14ac:dyDescent="0.25">
      <c r="B218" s="113" t="str">
        <f t="shared" si="13"/>
        <v xml:space="preserve"> </v>
      </c>
      <c r="C218" s="114" t="str">
        <f t="shared" si="14"/>
        <v xml:space="preserve"> </v>
      </c>
      <c r="D218" s="114" t="str">
        <f t="shared" ref="D218:D281" si="18">IF(ISNUMBER(B218),$I$16,"")</f>
        <v/>
      </c>
      <c r="E218" s="115" t="str">
        <f t="shared" si="17"/>
        <v/>
      </c>
      <c r="F218" s="115"/>
      <c r="G218" s="115" t="str">
        <f t="shared" si="15"/>
        <v/>
      </c>
      <c r="H218" s="115"/>
      <c r="I218" s="115" t="str">
        <f t="shared" si="16"/>
        <v/>
      </c>
      <c r="J218" s="115"/>
      <c r="K218" s="117" t="str">
        <f>IF(ISNUMBER(B218),K217+E218,"")</f>
        <v/>
      </c>
      <c r="L218" s="117"/>
    </row>
    <row r="219" spans="2:12" x14ac:dyDescent="0.25">
      <c r="B219" s="113" t="str">
        <f t="shared" ref="B219:B282" si="19">IF(ISNUMBER(B218),IF(($C$19-B218)&gt;0,B218+1," ")," ")</f>
        <v xml:space="preserve"> </v>
      </c>
      <c r="C219" s="114" t="str">
        <f t="shared" ref="C219:C282" si="20">IF(ISNUMBER(B219),I218," ")</f>
        <v xml:space="preserve"> </v>
      </c>
      <c r="D219" s="114" t="str">
        <f t="shared" si="18"/>
        <v/>
      </c>
      <c r="E219" s="115" t="str">
        <f t="shared" si="17"/>
        <v/>
      </c>
      <c r="F219" s="115"/>
      <c r="G219" s="115" t="str">
        <f t="shared" ref="G219:G282" si="21">IF(ISNUMBER(B219),D219-E219,"")</f>
        <v/>
      </c>
      <c r="H219" s="115"/>
      <c r="I219" s="115" t="str">
        <f t="shared" ref="I219:I282" si="22">IF(ISNUMBER(B219),C219-G219,"")</f>
        <v/>
      </c>
      <c r="J219" s="115"/>
      <c r="K219" s="117" t="str">
        <f>IF(ISNUMBER(B219),K218+E219,"")</f>
        <v/>
      </c>
      <c r="L219" s="117"/>
    </row>
    <row r="220" spans="2:12" x14ac:dyDescent="0.25">
      <c r="B220" s="113" t="str">
        <f t="shared" si="19"/>
        <v xml:space="preserve"> </v>
      </c>
      <c r="C220" s="114" t="str">
        <f t="shared" si="20"/>
        <v xml:space="preserve"> </v>
      </c>
      <c r="D220" s="114" t="str">
        <f t="shared" si="18"/>
        <v/>
      </c>
      <c r="E220" s="115" t="str">
        <f t="shared" si="17"/>
        <v/>
      </c>
      <c r="F220" s="115"/>
      <c r="G220" s="115" t="str">
        <f t="shared" si="21"/>
        <v/>
      </c>
      <c r="H220" s="115"/>
      <c r="I220" s="115" t="str">
        <f t="shared" si="22"/>
        <v/>
      </c>
      <c r="J220" s="115"/>
      <c r="K220" s="117" t="str">
        <f>IF(ISNUMBER(B220),K219+E220,"")</f>
        <v/>
      </c>
      <c r="L220" s="117"/>
    </row>
    <row r="221" spans="2:12" x14ac:dyDescent="0.25">
      <c r="B221" s="113" t="str">
        <f t="shared" si="19"/>
        <v xml:space="preserve"> </v>
      </c>
      <c r="C221" s="114" t="str">
        <f t="shared" si="20"/>
        <v xml:space="preserve"> </v>
      </c>
      <c r="D221" s="114" t="str">
        <f t="shared" si="18"/>
        <v/>
      </c>
      <c r="E221" s="115" t="str">
        <f t="shared" si="17"/>
        <v/>
      </c>
      <c r="F221" s="115"/>
      <c r="G221" s="115" t="str">
        <f t="shared" si="21"/>
        <v/>
      </c>
      <c r="H221" s="115"/>
      <c r="I221" s="115" t="str">
        <f t="shared" si="22"/>
        <v/>
      </c>
      <c r="J221" s="115"/>
      <c r="K221" s="117" t="str">
        <f>IF(ISNUMBER(B221),K220+E221,"")</f>
        <v/>
      </c>
      <c r="L221" s="117"/>
    </row>
    <row r="222" spans="2:12" x14ac:dyDescent="0.25">
      <c r="B222" s="113" t="str">
        <f t="shared" si="19"/>
        <v xml:space="preserve"> </v>
      </c>
      <c r="C222" s="114" t="str">
        <f t="shared" si="20"/>
        <v xml:space="preserve"> </v>
      </c>
      <c r="D222" s="114" t="str">
        <f t="shared" si="18"/>
        <v/>
      </c>
      <c r="E222" s="115" t="str">
        <f t="shared" si="17"/>
        <v/>
      </c>
      <c r="F222" s="115"/>
      <c r="G222" s="115" t="str">
        <f t="shared" si="21"/>
        <v/>
      </c>
      <c r="H222" s="115"/>
      <c r="I222" s="115" t="str">
        <f t="shared" si="22"/>
        <v/>
      </c>
      <c r="J222" s="115"/>
      <c r="K222" s="117" t="str">
        <f>IF(ISNUMBER(B222),K221+E222,"")</f>
        <v/>
      </c>
      <c r="L222" s="117"/>
    </row>
    <row r="223" spans="2:12" x14ac:dyDescent="0.25">
      <c r="B223" s="113" t="str">
        <f t="shared" si="19"/>
        <v xml:space="preserve"> </v>
      </c>
      <c r="C223" s="114" t="str">
        <f t="shared" si="20"/>
        <v xml:space="preserve"> </v>
      </c>
      <c r="D223" s="114" t="str">
        <f t="shared" si="18"/>
        <v/>
      </c>
      <c r="E223" s="115" t="str">
        <f t="shared" ref="E223:E286" si="23">IF(ISNUMBER(B223),C223*$C$16,"")</f>
        <v/>
      </c>
      <c r="F223" s="115"/>
      <c r="G223" s="115" t="str">
        <f t="shared" si="21"/>
        <v/>
      </c>
      <c r="H223" s="115"/>
      <c r="I223" s="115" t="str">
        <f t="shared" si="22"/>
        <v/>
      </c>
      <c r="J223" s="115"/>
      <c r="K223" s="117" t="str">
        <f>IF(ISNUMBER(B223),K222+E223,"")</f>
        <v/>
      </c>
      <c r="L223" s="117"/>
    </row>
    <row r="224" spans="2:12" x14ac:dyDescent="0.25">
      <c r="B224" s="113" t="str">
        <f t="shared" si="19"/>
        <v xml:space="preserve"> </v>
      </c>
      <c r="C224" s="114" t="str">
        <f t="shared" si="20"/>
        <v xml:space="preserve"> </v>
      </c>
      <c r="D224" s="114" t="str">
        <f t="shared" si="18"/>
        <v/>
      </c>
      <c r="E224" s="115" t="str">
        <f t="shared" si="23"/>
        <v/>
      </c>
      <c r="F224" s="115"/>
      <c r="G224" s="115" t="str">
        <f t="shared" si="21"/>
        <v/>
      </c>
      <c r="H224" s="115"/>
      <c r="I224" s="115" t="str">
        <f t="shared" si="22"/>
        <v/>
      </c>
      <c r="J224" s="115"/>
      <c r="K224" s="117" t="str">
        <f>IF(ISNUMBER(B224),K223+E224,"")</f>
        <v/>
      </c>
      <c r="L224" s="117"/>
    </row>
    <row r="225" spans="2:12" x14ac:dyDescent="0.25">
      <c r="B225" s="113" t="str">
        <f t="shared" si="19"/>
        <v xml:space="preserve"> </v>
      </c>
      <c r="C225" s="114" t="str">
        <f t="shared" si="20"/>
        <v xml:space="preserve"> </v>
      </c>
      <c r="D225" s="114" t="str">
        <f t="shared" si="18"/>
        <v/>
      </c>
      <c r="E225" s="115" t="str">
        <f t="shared" si="23"/>
        <v/>
      </c>
      <c r="F225" s="115"/>
      <c r="G225" s="115" t="str">
        <f t="shared" si="21"/>
        <v/>
      </c>
      <c r="H225" s="115"/>
      <c r="I225" s="115" t="str">
        <f t="shared" si="22"/>
        <v/>
      </c>
      <c r="J225" s="115"/>
      <c r="K225" s="117" t="str">
        <f>IF(ISNUMBER(B225),K224+E225,"")</f>
        <v/>
      </c>
      <c r="L225" s="117"/>
    </row>
    <row r="226" spans="2:12" x14ac:dyDescent="0.25">
      <c r="B226" s="113" t="str">
        <f t="shared" si="19"/>
        <v xml:space="preserve"> </v>
      </c>
      <c r="C226" s="114" t="str">
        <f t="shared" si="20"/>
        <v xml:space="preserve"> </v>
      </c>
      <c r="D226" s="114" t="str">
        <f t="shared" si="18"/>
        <v/>
      </c>
      <c r="E226" s="115" t="str">
        <f t="shared" si="23"/>
        <v/>
      </c>
      <c r="F226" s="115"/>
      <c r="G226" s="115" t="str">
        <f t="shared" si="21"/>
        <v/>
      </c>
      <c r="H226" s="115"/>
      <c r="I226" s="115" t="str">
        <f t="shared" si="22"/>
        <v/>
      </c>
      <c r="J226" s="115"/>
      <c r="K226" s="117" t="str">
        <f>IF(ISNUMBER(B226),K225+E226,"")</f>
        <v/>
      </c>
      <c r="L226" s="117"/>
    </row>
    <row r="227" spans="2:12" x14ac:dyDescent="0.25">
      <c r="B227" s="113" t="str">
        <f t="shared" si="19"/>
        <v xml:space="preserve"> </v>
      </c>
      <c r="C227" s="114" t="str">
        <f t="shared" si="20"/>
        <v xml:space="preserve"> </v>
      </c>
      <c r="D227" s="114" t="str">
        <f t="shared" si="18"/>
        <v/>
      </c>
      <c r="E227" s="115" t="str">
        <f t="shared" si="23"/>
        <v/>
      </c>
      <c r="F227" s="115"/>
      <c r="G227" s="115" t="str">
        <f t="shared" si="21"/>
        <v/>
      </c>
      <c r="H227" s="115"/>
      <c r="I227" s="115" t="str">
        <f t="shared" si="22"/>
        <v/>
      </c>
      <c r="J227" s="115"/>
      <c r="K227" s="117" t="str">
        <f>IF(ISNUMBER(B227),K226+E227,"")</f>
        <v/>
      </c>
      <c r="L227" s="117"/>
    </row>
    <row r="228" spans="2:12" x14ac:dyDescent="0.25">
      <c r="B228" s="113" t="str">
        <f t="shared" si="19"/>
        <v xml:space="preserve"> </v>
      </c>
      <c r="C228" s="114" t="str">
        <f t="shared" si="20"/>
        <v xml:space="preserve"> </v>
      </c>
      <c r="D228" s="114" t="str">
        <f t="shared" si="18"/>
        <v/>
      </c>
      <c r="E228" s="115" t="str">
        <f t="shared" si="23"/>
        <v/>
      </c>
      <c r="F228" s="115"/>
      <c r="G228" s="115" t="str">
        <f t="shared" si="21"/>
        <v/>
      </c>
      <c r="H228" s="115"/>
      <c r="I228" s="115" t="str">
        <f t="shared" si="22"/>
        <v/>
      </c>
      <c r="J228" s="115"/>
      <c r="K228" s="117" t="str">
        <f>IF(ISNUMBER(B228),K227+E228,"")</f>
        <v/>
      </c>
      <c r="L228" s="117"/>
    </row>
    <row r="229" spans="2:12" x14ac:dyDescent="0.25">
      <c r="B229" s="113" t="str">
        <f t="shared" si="19"/>
        <v xml:space="preserve"> </v>
      </c>
      <c r="C229" s="114" t="str">
        <f t="shared" si="20"/>
        <v xml:space="preserve"> </v>
      </c>
      <c r="D229" s="114" t="str">
        <f t="shared" si="18"/>
        <v/>
      </c>
      <c r="E229" s="115" t="str">
        <f t="shared" si="23"/>
        <v/>
      </c>
      <c r="F229" s="115"/>
      <c r="G229" s="115" t="str">
        <f t="shared" si="21"/>
        <v/>
      </c>
      <c r="H229" s="115"/>
      <c r="I229" s="115" t="str">
        <f t="shared" si="22"/>
        <v/>
      </c>
      <c r="J229" s="115"/>
      <c r="K229" s="117" t="str">
        <f>IF(ISNUMBER(B229),K228+E229,"")</f>
        <v/>
      </c>
      <c r="L229" s="117"/>
    </row>
    <row r="230" spans="2:12" x14ac:dyDescent="0.25">
      <c r="B230" s="113" t="str">
        <f t="shared" si="19"/>
        <v xml:space="preserve"> </v>
      </c>
      <c r="C230" s="114" t="str">
        <f t="shared" si="20"/>
        <v xml:space="preserve"> </v>
      </c>
      <c r="D230" s="114" t="str">
        <f t="shared" si="18"/>
        <v/>
      </c>
      <c r="E230" s="115" t="str">
        <f t="shared" si="23"/>
        <v/>
      </c>
      <c r="F230" s="115"/>
      <c r="G230" s="115" t="str">
        <f t="shared" si="21"/>
        <v/>
      </c>
      <c r="H230" s="115"/>
      <c r="I230" s="115" t="str">
        <f t="shared" si="22"/>
        <v/>
      </c>
      <c r="J230" s="115"/>
      <c r="K230" s="117" t="str">
        <f>IF(ISNUMBER(B230),K229+E230,"")</f>
        <v/>
      </c>
      <c r="L230" s="117"/>
    </row>
    <row r="231" spans="2:12" x14ac:dyDescent="0.25">
      <c r="B231" s="113" t="str">
        <f t="shared" si="19"/>
        <v xml:space="preserve"> </v>
      </c>
      <c r="C231" s="114" t="str">
        <f t="shared" si="20"/>
        <v xml:space="preserve"> </v>
      </c>
      <c r="D231" s="114" t="str">
        <f t="shared" si="18"/>
        <v/>
      </c>
      <c r="E231" s="115" t="str">
        <f t="shared" si="23"/>
        <v/>
      </c>
      <c r="F231" s="115"/>
      <c r="G231" s="115" t="str">
        <f t="shared" si="21"/>
        <v/>
      </c>
      <c r="H231" s="115"/>
      <c r="I231" s="115" t="str">
        <f t="shared" si="22"/>
        <v/>
      </c>
      <c r="J231" s="115"/>
      <c r="K231" s="117" t="str">
        <f>IF(ISNUMBER(B231),K230+E231,"")</f>
        <v/>
      </c>
      <c r="L231" s="117"/>
    </row>
    <row r="232" spans="2:12" x14ac:dyDescent="0.25">
      <c r="B232" s="113" t="str">
        <f t="shared" si="19"/>
        <v xml:space="preserve"> </v>
      </c>
      <c r="C232" s="114" t="str">
        <f t="shared" si="20"/>
        <v xml:space="preserve"> </v>
      </c>
      <c r="D232" s="114" t="str">
        <f t="shared" si="18"/>
        <v/>
      </c>
      <c r="E232" s="115" t="str">
        <f t="shared" si="23"/>
        <v/>
      </c>
      <c r="F232" s="115"/>
      <c r="G232" s="115" t="str">
        <f t="shared" si="21"/>
        <v/>
      </c>
      <c r="H232" s="115"/>
      <c r="I232" s="115" t="str">
        <f t="shared" si="22"/>
        <v/>
      </c>
      <c r="J232" s="115"/>
      <c r="K232" s="117" t="str">
        <f>IF(ISNUMBER(B232),K231+E232,"")</f>
        <v/>
      </c>
      <c r="L232" s="117"/>
    </row>
    <row r="233" spans="2:12" x14ac:dyDescent="0.25">
      <c r="B233" s="113" t="str">
        <f t="shared" si="19"/>
        <v xml:space="preserve"> </v>
      </c>
      <c r="C233" s="114" t="str">
        <f t="shared" si="20"/>
        <v xml:space="preserve"> </v>
      </c>
      <c r="D233" s="114" t="str">
        <f t="shared" si="18"/>
        <v/>
      </c>
      <c r="E233" s="115" t="str">
        <f t="shared" si="23"/>
        <v/>
      </c>
      <c r="F233" s="115"/>
      <c r="G233" s="115" t="str">
        <f t="shared" si="21"/>
        <v/>
      </c>
      <c r="H233" s="115"/>
      <c r="I233" s="115" t="str">
        <f t="shared" si="22"/>
        <v/>
      </c>
      <c r="J233" s="115"/>
      <c r="K233" s="117" t="str">
        <f>IF(ISNUMBER(B233),K232+E233,"")</f>
        <v/>
      </c>
      <c r="L233" s="117"/>
    </row>
    <row r="234" spans="2:12" x14ac:dyDescent="0.25">
      <c r="B234" s="113" t="str">
        <f t="shared" si="19"/>
        <v xml:space="preserve"> </v>
      </c>
      <c r="C234" s="114" t="str">
        <f t="shared" si="20"/>
        <v xml:space="preserve"> </v>
      </c>
      <c r="D234" s="114" t="str">
        <f t="shared" si="18"/>
        <v/>
      </c>
      <c r="E234" s="115" t="str">
        <f t="shared" si="23"/>
        <v/>
      </c>
      <c r="F234" s="115"/>
      <c r="G234" s="115" t="str">
        <f t="shared" si="21"/>
        <v/>
      </c>
      <c r="H234" s="115"/>
      <c r="I234" s="115" t="str">
        <f t="shared" si="22"/>
        <v/>
      </c>
      <c r="J234" s="115"/>
      <c r="K234" s="117" t="str">
        <f>IF(ISNUMBER(B234),K233+E234,"")</f>
        <v/>
      </c>
      <c r="L234" s="117"/>
    </row>
    <row r="235" spans="2:12" x14ac:dyDescent="0.25">
      <c r="B235" s="113" t="str">
        <f t="shared" si="19"/>
        <v xml:space="preserve"> </v>
      </c>
      <c r="C235" s="114" t="str">
        <f t="shared" si="20"/>
        <v xml:space="preserve"> </v>
      </c>
      <c r="D235" s="114" t="str">
        <f t="shared" si="18"/>
        <v/>
      </c>
      <c r="E235" s="115" t="str">
        <f t="shared" si="23"/>
        <v/>
      </c>
      <c r="F235" s="115"/>
      <c r="G235" s="115" t="str">
        <f t="shared" si="21"/>
        <v/>
      </c>
      <c r="H235" s="115"/>
      <c r="I235" s="115" t="str">
        <f t="shared" si="22"/>
        <v/>
      </c>
      <c r="J235" s="115"/>
      <c r="K235" s="117" t="str">
        <f>IF(ISNUMBER(B235),K234+E235,"")</f>
        <v/>
      </c>
      <c r="L235" s="117"/>
    </row>
    <row r="236" spans="2:12" x14ac:dyDescent="0.25">
      <c r="B236" s="113" t="str">
        <f t="shared" si="19"/>
        <v xml:space="preserve"> </v>
      </c>
      <c r="C236" s="114" t="str">
        <f t="shared" si="20"/>
        <v xml:space="preserve"> </v>
      </c>
      <c r="D236" s="114" t="str">
        <f t="shared" si="18"/>
        <v/>
      </c>
      <c r="E236" s="115" t="str">
        <f t="shared" si="23"/>
        <v/>
      </c>
      <c r="F236" s="115"/>
      <c r="G236" s="115" t="str">
        <f t="shared" si="21"/>
        <v/>
      </c>
      <c r="H236" s="115"/>
      <c r="I236" s="115" t="str">
        <f t="shared" si="22"/>
        <v/>
      </c>
      <c r="J236" s="115"/>
      <c r="K236" s="117" t="str">
        <f>IF(ISNUMBER(B236),K235+E236,"")</f>
        <v/>
      </c>
      <c r="L236" s="117"/>
    </row>
    <row r="237" spans="2:12" x14ac:dyDescent="0.25">
      <c r="B237" s="113" t="str">
        <f t="shared" si="19"/>
        <v xml:space="preserve"> </v>
      </c>
      <c r="C237" s="114" t="str">
        <f t="shared" si="20"/>
        <v xml:space="preserve"> </v>
      </c>
      <c r="D237" s="114" t="str">
        <f t="shared" si="18"/>
        <v/>
      </c>
      <c r="E237" s="115" t="str">
        <f t="shared" si="23"/>
        <v/>
      </c>
      <c r="F237" s="115"/>
      <c r="G237" s="115" t="str">
        <f t="shared" si="21"/>
        <v/>
      </c>
      <c r="H237" s="115"/>
      <c r="I237" s="115" t="str">
        <f t="shared" si="22"/>
        <v/>
      </c>
      <c r="J237" s="115"/>
      <c r="K237" s="117" t="str">
        <f>IF(ISNUMBER(B237),K236+E237,"")</f>
        <v/>
      </c>
      <c r="L237" s="117"/>
    </row>
    <row r="238" spans="2:12" x14ac:dyDescent="0.25">
      <c r="B238" s="113" t="str">
        <f t="shared" si="19"/>
        <v xml:space="preserve"> </v>
      </c>
      <c r="C238" s="114" t="str">
        <f t="shared" si="20"/>
        <v xml:space="preserve"> </v>
      </c>
      <c r="D238" s="114" t="str">
        <f t="shared" si="18"/>
        <v/>
      </c>
      <c r="E238" s="115" t="str">
        <f t="shared" si="23"/>
        <v/>
      </c>
      <c r="F238" s="115"/>
      <c r="G238" s="115" t="str">
        <f t="shared" si="21"/>
        <v/>
      </c>
      <c r="H238" s="115"/>
      <c r="I238" s="115" t="str">
        <f t="shared" si="22"/>
        <v/>
      </c>
      <c r="J238" s="115"/>
      <c r="K238" s="117" t="str">
        <f>IF(ISNUMBER(B238),K237+E238,"")</f>
        <v/>
      </c>
      <c r="L238" s="117"/>
    </row>
    <row r="239" spans="2:12" x14ac:dyDescent="0.25">
      <c r="B239" s="113" t="str">
        <f t="shared" si="19"/>
        <v xml:space="preserve"> </v>
      </c>
      <c r="C239" s="114" t="str">
        <f t="shared" si="20"/>
        <v xml:space="preserve"> </v>
      </c>
      <c r="D239" s="114" t="str">
        <f t="shared" si="18"/>
        <v/>
      </c>
      <c r="E239" s="115" t="str">
        <f t="shared" si="23"/>
        <v/>
      </c>
      <c r="F239" s="115"/>
      <c r="G239" s="115" t="str">
        <f t="shared" si="21"/>
        <v/>
      </c>
      <c r="H239" s="115"/>
      <c r="I239" s="115" t="str">
        <f t="shared" si="22"/>
        <v/>
      </c>
      <c r="J239" s="115"/>
      <c r="K239" s="117" t="str">
        <f>IF(ISNUMBER(B239),K238+E239,"")</f>
        <v/>
      </c>
      <c r="L239" s="117"/>
    </row>
    <row r="240" spans="2:12" x14ac:dyDescent="0.25">
      <c r="B240" s="113" t="str">
        <f t="shared" si="19"/>
        <v xml:space="preserve"> </v>
      </c>
      <c r="C240" s="114" t="str">
        <f t="shared" si="20"/>
        <v xml:space="preserve"> </v>
      </c>
      <c r="D240" s="114" t="str">
        <f t="shared" si="18"/>
        <v/>
      </c>
      <c r="E240" s="115" t="str">
        <f t="shared" si="23"/>
        <v/>
      </c>
      <c r="F240" s="115"/>
      <c r="G240" s="115" t="str">
        <f t="shared" si="21"/>
        <v/>
      </c>
      <c r="H240" s="115"/>
      <c r="I240" s="115" t="str">
        <f t="shared" si="22"/>
        <v/>
      </c>
      <c r="J240" s="115"/>
      <c r="K240" s="117" t="str">
        <f>IF(ISNUMBER(B240),K239+E240,"")</f>
        <v/>
      </c>
      <c r="L240" s="117"/>
    </row>
    <row r="241" spans="2:12" x14ac:dyDescent="0.25">
      <c r="B241" s="113" t="str">
        <f t="shared" si="19"/>
        <v xml:space="preserve"> </v>
      </c>
      <c r="C241" s="114" t="str">
        <f t="shared" si="20"/>
        <v xml:space="preserve"> </v>
      </c>
      <c r="D241" s="114" t="str">
        <f t="shared" si="18"/>
        <v/>
      </c>
      <c r="E241" s="115" t="str">
        <f t="shared" si="23"/>
        <v/>
      </c>
      <c r="F241" s="115"/>
      <c r="G241" s="115" t="str">
        <f t="shared" si="21"/>
        <v/>
      </c>
      <c r="H241" s="115"/>
      <c r="I241" s="115" t="str">
        <f t="shared" si="22"/>
        <v/>
      </c>
      <c r="J241" s="115"/>
      <c r="K241" s="117" t="str">
        <f>IF(ISNUMBER(B241),K240+E241,"")</f>
        <v/>
      </c>
      <c r="L241" s="117"/>
    </row>
    <row r="242" spans="2:12" x14ac:dyDescent="0.25">
      <c r="B242" s="113" t="str">
        <f t="shared" si="19"/>
        <v xml:space="preserve"> </v>
      </c>
      <c r="C242" s="114" t="str">
        <f t="shared" si="20"/>
        <v xml:space="preserve"> </v>
      </c>
      <c r="D242" s="114" t="str">
        <f t="shared" si="18"/>
        <v/>
      </c>
      <c r="E242" s="115" t="str">
        <f t="shared" si="23"/>
        <v/>
      </c>
      <c r="F242" s="115"/>
      <c r="G242" s="115" t="str">
        <f t="shared" si="21"/>
        <v/>
      </c>
      <c r="H242" s="115"/>
      <c r="I242" s="115" t="str">
        <f t="shared" si="22"/>
        <v/>
      </c>
      <c r="J242" s="115"/>
      <c r="K242" s="117" t="str">
        <f>IF(ISNUMBER(B242),K241+E242,"")</f>
        <v/>
      </c>
      <c r="L242" s="117"/>
    </row>
    <row r="243" spans="2:12" x14ac:dyDescent="0.25">
      <c r="B243" s="113" t="str">
        <f t="shared" si="19"/>
        <v xml:space="preserve"> </v>
      </c>
      <c r="C243" s="114" t="str">
        <f t="shared" si="20"/>
        <v xml:space="preserve"> </v>
      </c>
      <c r="D243" s="114" t="str">
        <f t="shared" si="18"/>
        <v/>
      </c>
      <c r="E243" s="115" t="str">
        <f t="shared" si="23"/>
        <v/>
      </c>
      <c r="F243" s="115"/>
      <c r="G243" s="115" t="str">
        <f t="shared" si="21"/>
        <v/>
      </c>
      <c r="H243" s="115"/>
      <c r="I243" s="115" t="str">
        <f t="shared" si="22"/>
        <v/>
      </c>
      <c r="J243" s="115"/>
      <c r="K243" s="117" t="str">
        <f>IF(ISNUMBER(B243),K242+E243,"")</f>
        <v/>
      </c>
      <c r="L243" s="117"/>
    </row>
    <row r="244" spans="2:12" x14ac:dyDescent="0.25">
      <c r="B244" s="113" t="str">
        <f t="shared" si="19"/>
        <v xml:space="preserve"> </v>
      </c>
      <c r="C244" s="114" t="str">
        <f t="shared" si="20"/>
        <v xml:space="preserve"> </v>
      </c>
      <c r="D244" s="114" t="str">
        <f t="shared" si="18"/>
        <v/>
      </c>
      <c r="E244" s="115" t="str">
        <f t="shared" si="23"/>
        <v/>
      </c>
      <c r="F244" s="115"/>
      <c r="G244" s="115" t="str">
        <f t="shared" si="21"/>
        <v/>
      </c>
      <c r="H244" s="115"/>
      <c r="I244" s="115" t="str">
        <f t="shared" si="22"/>
        <v/>
      </c>
      <c r="J244" s="115"/>
      <c r="K244" s="117" t="str">
        <f>IF(ISNUMBER(B244),K243+E244,"")</f>
        <v/>
      </c>
      <c r="L244" s="117"/>
    </row>
    <row r="245" spans="2:12" x14ac:dyDescent="0.25">
      <c r="B245" s="113" t="str">
        <f t="shared" si="19"/>
        <v xml:space="preserve"> </v>
      </c>
      <c r="C245" s="114" t="str">
        <f t="shared" si="20"/>
        <v xml:space="preserve"> </v>
      </c>
      <c r="D245" s="114" t="str">
        <f t="shared" si="18"/>
        <v/>
      </c>
      <c r="E245" s="115" t="str">
        <f t="shared" si="23"/>
        <v/>
      </c>
      <c r="F245" s="115"/>
      <c r="G245" s="115" t="str">
        <f t="shared" si="21"/>
        <v/>
      </c>
      <c r="H245" s="115"/>
      <c r="I245" s="115" t="str">
        <f t="shared" si="22"/>
        <v/>
      </c>
      <c r="J245" s="115"/>
      <c r="K245" s="117" t="str">
        <f>IF(ISNUMBER(B245),K244+E245,"")</f>
        <v/>
      </c>
      <c r="L245" s="117"/>
    </row>
    <row r="246" spans="2:12" x14ac:dyDescent="0.25">
      <c r="B246" s="113" t="str">
        <f t="shared" si="19"/>
        <v xml:space="preserve"> </v>
      </c>
      <c r="C246" s="114" t="str">
        <f t="shared" si="20"/>
        <v xml:space="preserve"> </v>
      </c>
      <c r="D246" s="114" t="str">
        <f t="shared" si="18"/>
        <v/>
      </c>
      <c r="E246" s="115" t="str">
        <f t="shared" si="23"/>
        <v/>
      </c>
      <c r="F246" s="115"/>
      <c r="G246" s="115" t="str">
        <f t="shared" si="21"/>
        <v/>
      </c>
      <c r="H246" s="115"/>
      <c r="I246" s="115" t="str">
        <f t="shared" si="22"/>
        <v/>
      </c>
      <c r="J246" s="115"/>
      <c r="K246" s="117" t="str">
        <f>IF(ISNUMBER(B246),K245+E246,"")</f>
        <v/>
      </c>
      <c r="L246" s="117"/>
    </row>
    <row r="247" spans="2:12" x14ac:dyDescent="0.25">
      <c r="B247" s="113" t="str">
        <f t="shared" si="19"/>
        <v xml:space="preserve"> </v>
      </c>
      <c r="C247" s="114" t="str">
        <f t="shared" si="20"/>
        <v xml:space="preserve"> </v>
      </c>
      <c r="D247" s="114" t="str">
        <f t="shared" si="18"/>
        <v/>
      </c>
      <c r="E247" s="115" t="str">
        <f t="shared" si="23"/>
        <v/>
      </c>
      <c r="F247" s="115"/>
      <c r="G247" s="115" t="str">
        <f t="shared" si="21"/>
        <v/>
      </c>
      <c r="H247" s="115"/>
      <c r="I247" s="115" t="str">
        <f t="shared" si="22"/>
        <v/>
      </c>
      <c r="J247" s="115"/>
      <c r="K247" s="117" t="str">
        <f>IF(ISNUMBER(B247),K246+E247,"")</f>
        <v/>
      </c>
      <c r="L247" s="117"/>
    </row>
    <row r="248" spans="2:12" x14ac:dyDescent="0.25">
      <c r="B248" s="113" t="str">
        <f t="shared" si="19"/>
        <v xml:space="preserve"> </v>
      </c>
      <c r="C248" s="114" t="str">
        <f t="shared" si="20"/>
        <v xml:space="preserve"> </v>
      </c>
      <c r="D248" s="114" t="str">
        <f t="shared" si="18"/>
        <v/>
      </c>
      <c r="E248" s="115" t="str">
        <f t="shared" si="23"/>
        <v/>
      </c>
      <c r="F248" s="115"/>
      <c r="G248" s="115" t="str">
        <f t="shared" si="21"/>
        <v/>
      </c>
      <c r="H248" s="115"/>
      <c r="I248" s="115" t="str">
        <f t="shared" si="22"/>
        <v/>
      </c>
      <c r="J248" s="115"/>
      <c r="K248" s="117" t="str">
        <f>IF(ISNUMBER(B248),K247+E248,"")</f>
        <v/>
      </c>
      <c r="L248" s="117"/>
    </row>
    <row r="249" spans="2:12" x14ac:dyDescent="0.25">
      <c r="B249" s="113" t="str">
        <f t="shared" si="19"/>
        <v xml:space="preserve"> </v>
      </c>
      <c r="C249" s="114" t="str">
        <f t="shared" si="20"/>
        <v xml:space="preserve"> </v>
      </c>
      <c r="D249" s="114" t="str">
        <f t="shared" si="18"/>
        <v/>
      </c>
      <c r="E249" s="115" t="str">
        <f t="shared" si="23"/>
        <v/>
      </c>
      <c r="F249" s="115"/>
      <c r="G249" s="115" t="str">
        <f t="shared" si="21"/>
        <v/>
      </c>
      <c r="H249" s="115"/>
      <c r="I249" s="115" t="str">
        <f t="shared" si="22"/>
        <v/>
      </c>
      <c r="J249" s="115"/>
      <c r="K249" s="117" t="str">
        <f>IF(ISNUMBER(B249),K248+E249,"")</f>
        <v/>
      </c>
      <c r="L249" s="117"/>
    </row>
    <row r="250" spans="2:12" x14ac:dyDescent="0.25">
      <c r="B250" s="113" t="str">
        <f t="shared" si="19"/>
        <v xml:space="preserve"> </v>
      </c>
      <c r="C250" s="114" t="str">
        <f t="shared" si="20"/>
        <v xml:space="preserve"> </v>
      </c>
      <c r="D250" s="114" t="str">
        <f t="shared" si="18"/>
        <v/>
      </c>
      <c r="E250" s="115" t="str">
        <f t="shared" si="23"/>
        <v/>
      </c>
      <c r="F250" s="115"/>
      <c r="G250" s="115" t="str">
        <f t="shared" si="21"/>
        <v/>
      </c>
      <c r="H250" s="115"/>
      <c r="I250" s="115" t="str">
        <f t="shared" si="22"/>
        <v/>
      </c>
      <c r="J250" s="115"/>
      <c r="K250" s="117" t="str">
        <f>IF(ISNUMBER(B250),K249+E250,"")</f>
        <v/>
      </c>
      <c r="L250" s="117"/>
    </row>
    <row r="251" spans="2:12" x14ac:dyDescent="0.25">
      <c r="B251" s="113" t="str">
        <f t="shared" si="19"/>
        <v xml:space="preserve"> </v>
      </c>
      <c r="C251" s="114" t="str">
        <f t="shared" si="20"/>
        <v xml:space="preserve"> </v>
      </c>
      <c r="D251" s="114" t="str">
        <f t="shared" si="18"/>
        <v/>
      </c>
      <c r="E251" s="115" t="str">
        <f t="shared" si="23"/>
        <v/>
      </c>
      <c r="F251" s="115"/>
      <c r="G251" s="115" t="str">
        <f t="shared" si="21"/>
        <v/>
      </c>
      <c r="H251" s="115"/>
      <c r="I251" s="115" t="str">
        <f t="shared" si="22"/>
        <v/>
      </c>
      <c r="J251" s="115"/>
      <c r="K251" s="117" t="str">
        <f>IF(ISNUMBER(B251),K250+E251,"")</f>
        <v/>
      </c>
      <c r="L251" s="117"/>
    </row>
    <row r="252" spans="2:12" x14ac:dyDescent="0.25">
      <c r="B252" s="113" t="str">
        <f t="shared" si="19"/>
        <v xml:space="preserve"> </v>
      </c>
      <c r="C252" s="114" t="str">
        <f t="shared" si="20"/>
        <v xml:space="preserve"> </v>
      </c>
      <c r="D252" s="114" t="str">
        <f t="shared" si="18"/>
        <v/>
      </c>
      <c r="E252" s="115" t="str">
        <f t="shared" si="23"/>
        <v/>
      </c>
      <c r="F252" s="115"/>
      <c r="G252" s="115" t="str">
        <f t="shared" si="21"/>
        <v/>
      </c>
      <c r="H252" s="115"/>
      <c r="I252" s="115" t="str">
        <f t="shared" si="22"/>
        <v/>
      </c>
      <c r="J252" s="115"/>
      <c r="K252" s="117" t="str">
        <f>IF(ISNUMBER(B252),K251+E252,"")</f>
        <v/>
      </c>
      <c r="L252" s="117"/>
    </row>
    <row r="253" spans="2:12" x14ac:dyDescent="0.25">
      <c r="B253" s="113" t="str">
        <f t="shared" si="19"/>
        <v xml:space="preserve"> </v>
      </c>
      <c r="C253" s="114" t="str">
        <f t="shared" si="20"/>
        <v xml:space="preserve"> </v>
      </c>
      <c r="D253" s="114" t="str">
        <f t="shared" si="18"/>
        <v/>
      </c>
      <c r="E253" s="115" t="str">
        <f t="shared" si="23"/>
        <v/>
      </c>
      <c r="F253" s="115"/>
      <c r="G253" s="115" t="str">
        <f t="shared" si="21"/>
        <v/>
      </c>
      <c r="H253" s="115"/>
      <c r="I253" s="115" t="str">
        <f t="shared" si="22"/>
        <v/>
      </c>
      <c r="J253" s="115"/>
      <c r="K253" s="117" t="str">
        <f>IF(ISNUMBER(B253),K252+E253,"")</f>
        <v/>
      </c>
      <c r="L253" s="117"/>
    </row>
    <row r="254" spans="2:12" x14ac:dyDescent="0.25">
      <c r="B254" s="113" t="str">
        <f t="shared" si="19"/>
        <v xml:space="preserve"> </v>
      </c>
      <c r="C254" s="114" t="str">
        <f t="shared" si="20"/>
        <v xml:space="preserve"> </v>
      </c>
      <c r="D254" s="114" t="str">
        <f t="shared" si="18"/>
        <v/>
      </c>
      <c r="E254" s="115" t="str">
        <f t="shared" si="23"/>
        <v/>
      </c>
      <c r="F254" s="115"/>
      <c r="G254" s="115" t="str">
        <f t="shared" si="21"/>
        <v/>
      </c>
      <c r="H254" s="115"/>
      <c r="I254" s="115" t="str">
        <f t="shared" si="22"/>
        <v/>
      </c>
      <c r="J254" s="115"/>
      <c r="K254" s="117" t="str">
        <f>IF(ISNUMBER(B254),K253+E254,"")</f>
        <v/>
      </c>
      <c r="L254" s="117"/>
    </row>
    <row r="255" spans="2:12" x14ac:dyDescent="0.25">
      <c r="B255" s="113" t="str">
        <f t="shared" si="19"/>
        <v xml:space="preserve"> </v>
      </c>
      <c r="C255" s="114" t="str">
        <f t="shared" si="20"/>
        <v xml:space="preserve"> </v>
      </c>
      <c r="D255" s="114" t="str">
        <f t="shared" si="18"/>
        <v/>
      </c>
      <c r="E255" s="115" t="str">
        <f t="shared" si="23"/>
        <v/>
      </c>
      <c r="F255" s="115"/>
      <c r="G255" s="115" t="str">
        <f t="shared" si="21"/>
        <v/>
      </c>
      <c r="H255" s="115"/>
      <c r="I255" s="115" t="str">
        <f t="shared" si="22"/>
        <v/>
      </c>
      <c r="J255" s="115"/>
      <c r="K255" s="117" t="str">
        <f>IF(ISNUMBER(B255),K254+E255,"")</f>
        <v/>
      </c>
      <c r="L255" s="117"/>
    </row>
    <row r="256" spans="2:12" x14ac:dyDescent="0.25">
      <c r="B256" s="113" t="str">
        <f t="shared" si="19"/>
        <v xml:space="preserve"> </v>
      </c>
      <c r="C256" s="114" t="str">
        <f t="shared" si="20"/>
        <v xml:space="preserve"> </v>
      </c>
      <c r="D256" s="114" t="str">
        <f t="shared" si="18"/>
        <v/>
      </c>
      <c r="E256" s="115" t="str">
        <f t="shared" si="23"/>
        <v/>
      </c>
      <c r="F256" s="115"/>
      <c r="G256" s="115" t="str">
        <f t="shared" si="21"/>
        <v/>
      </c>
      <c r="H256" s="115"/>
      <c r="I256" s="115" t="str">
        <f t="shared" si="22"/>
        <v/>
      </c>
      <c r="J256" s="115"/>
      <c r="K256" s="117" t="str">
        <f>IF(ISNUMBER(B256),K255+E256,"")</f>
        <v/>
      </c>
      <c r="L256" s="117"/>
    </row>
    <row r="257" spans="2:12" x14ac:dyDescent="0.25">
      <c r="B257" s="113" t="str">
        <f t="shared" si="19"/>
        <v xml:space="preserve"> </v>
      </c>
      <c r="C257" s="114" t="str">
        <f t="shared" si="20"/>
        <v xml:space="preserve"> </v>
      </c>
      <c r="D257" s="114" t="str">
        <f t="shared" si="18"/>
        <v/>
      </c>
      <c r="E257" s="115" t="str">
        <f t="shared" si="23"/>
        <v/>
      </c>
      <c r="F257" s="115"/>
      <c r="G257" s="115" t="str">
        <f t="shared" si="21"/>
        <v/>
      </c>
      <c r="H257" s="115"/>
      <c r="I257" s="115" t="str">
        <f t="shared" si="22"/>
        <v/>
      </c>
      <c r="J257" s="115"/>
      <c r="K257" s="117" t="str">
        <f>IF(ISNUMBER(B257),K256+E257,"")</f>
        <v/>
      </c>
      <c r="L257" s="117"/>
    </row>
    <row r="258" spans="2:12" x14ac:dyDescent="0.25">
      <c r="B258" s="113" t="str">
        <f t="shared" si="19"/>
        <v xml:space="preserve"> </v>
      </c>
      <c r="C258" s="114" t="str">
        <f t="shared" si="20"/>
        <v xml:space="preserve"> </v>
      </c>
      <c r="D258" s="114" t="str">
        <f t="shared" si="18"/>
        <v/>
      </c>
      <c r="E258" s="115" t="str">
        <f t="shared" si="23"/>
        <v/>
      </c>
      <c r="F258" s="115"/>
      <c r="G258" s="115" t="str">
        <f t="shared" si="21"/>
        <v/>
      </c>
      <c r="H258" s="115"/>
      <c r="I258" s="115" t="str">
        <f t="shared" si="22"/>
        <v/>
      </c>
      <c r="J258" s="115"/>
      <c r="K258" s="117" t="str">
        <f>IF(ISNUMBER(B258),K257+E258,"")</f>
        <v/>
      </c>
      <c r="L258" s="117"/>
    </row>
    <row r="259" spans="2:12" x14ac:dyDescent="0.25">
      <c r="B259" s="113" t="str">
        <f t="shared" si="19"/>
        <v xml:space="preserve"> </v>
      </c>
      <c r="C259" s="114" t="str">
        <f t="shared" si="20"/>
        <v xml:space="preserve"> </v>
      </c>
      <c r="D259" s="114" t="str">
        <f t="shared" si="18"/>
        <v/>
      </c>
      <c r="E259" s="115" t="str">
        <f t="shared" si="23"/>
        <v/>
      </c>
      <c r="F259" s="115"/>
      <c r="G259" s="115" t="str">
        <f t="shared" si="21"/>
        <v/>
      </c>
      <c r="H259" s="115"/>
      <c r="I259" s="115" t="str">
        <f t="shared" si="22"/>
        <v/>
      </c>
      <c r="J259" s="115"/>
      <c r="K259" s="117" t="str">
        <f>IF(ISNUMBER(B259),K258+E259,"")</f>
        <v/>
      </c>
      <c r="L259" s="117"/>
    </row>
    <row r="260" spans="2:12" x14ac:dyDescent="0.25">
      <c r="B260" s="113" t="str">
        <f t="shared" si="19"/>
        <v xml:space="preserve"> </v>
      </c>
      <c r="C260" s="114" t="str">
        <f t="shared" si="20"/>
        <v xml:space="preserve"> </v>
      </c>
      <c r="D260" s="114" t="str">
        <f t="shared" si="18"/>
        <v/>
      </c>
      <c r="E260" s="115" t="str">
        <f t="shared" si="23"/>
        <v/>
      </c>
      <c r="F260" s="115"/>
      <c r="G260" s="115" t="str">
        <f t="shared" si="21"/>
        <v/>
      </c>
      <c r="H260" s="115"/>
      <c r="I260" s="115" t="str">
        <f t="shared" si="22"/>
        <v/>
      </c>
      <c r="J260" s="115"/>
      <c r="K260" s="117" t="str">
        <f>IF(ISNUMBER(B260),K259+E260,"")</f>
        <v/>
      </c>
      <c r="L260" s="117"/>
    </row>
    <row r="261" spans="2:12" x14ac:dyDescent="0.25">
      <c r="B261" s="113" t="str">
        <f t="shared" si="19"/>
        <v xml:space="preserve"> </v>
      </c>
      <c r="C261" s="114" t="str">
        <f t="shared" si="20"/>
        <v xml:space="preserve"> </v>
      </c>
      <c r="D261" s="114" t="str">
        <f t="shared" si="18"/>
        <v/>
      </c>
      <c r="E261" s="115" t="str">
        <f t="shared" si="23"/>
        <v/>
      </c>
      <c r="F261" s="115"/>
      <c r="G261" s="115" t="str">
        <f t="shared" si="21"/>
        <v/>
      </c>
      <c r="H261" s="115"/>
      <c r="I261" s="115" t="str">
        <f t="shared" si="22"/>
        <v/>
      </c>
      <c r="J261" s="115"/>
      <c r="K261" s="117" t="str">
        <f>IF(ISNUMBER(B261),K260+E261,"")</f>
        <v/>
      </c>
      <c r="L261" s="117"/>
    </row>
    <row r="262" spans="2:12" x14ac:dyDescent="0.25">
      <c r="B262" s="113" t="str">
        <f t="shared" si="19"/>
        <v xml:space="preserve"> </v>
      </c>
      <c r="C262" s="114" t="str">
        <f t="shared" si="20"/>
        <v xml:space="preserve"> </v>
      </c>
      <c r="D262" s="114" t="str">
        <f t="shared" si="18"/>
        <v/>
      </c>
      <c r="E262" s="115" t="str">
        <f t="shared" si="23"/>
        <v/>
      </c>
      <c r="F262" s="115"/>
      <c r="G262" s="115" t="str">
        <f t="shared" si="21"/>
        <v/>
      </c>
      <c r="H262" s="115"/>
      <c r="I262" s="115" t="str">
        <f t="shared" si="22"/>
        <v/>
      </c>
      <c r="J262" s="115"/>
      <c r="K262" s="117" t="str">
        <f>IF(ISNUMBER(B262),K261+E262,"")</f>
        <v/>
      </c>
      <c r="L262" s="117"/>
    </row>
    <row r="263" spans="2:12" x14ac:dyDescent="0.25">
      <c r="B263" s="113" t="str">
        <f t="shared" si="19"/>
        <v xml:space="preserve"> </v>
      </c>
      <c r="C263" s="114" t="str">
        <f t="shared" si="20"/>
        <v xml:space="preserve"> </v>
      </c>
      <c r="D263" s="114" t="str">
        <f t="shared" si="18"/>
        <v/>
      </c>
      <c r="E263" s="115" t="str">
        <f t="shared" si="23"/>
        <v/>
      </c>
      <c r="F263" s="115"/>
      <c r="G263" s="115" t="str">
        <f t="shared" si="21"/>
        <v/>
      </c>
      <c r="H263" s="115"/>
      <c r="I263" s="115" t="str">
        <f t="shared" si="22"/>
        <v/>
      </c>
      <c r="J263" s="115"/>
      <c r="K263" s="117" t="str">
        <f>IF(ISNUMBER(B263),K262+E263,"")</f>
        <v/>
      </c>
      <c r="L263" s="117"/>
    </row>
    <row r="264" spans="2:12" x14ac:dyDescent="0.25">
      <c r="B264" s="113" t="str">
        <f t="shared" si="19"/>
        <v xml:space="preserve"> </v>
      </c>
      <c r="C264" s="114" t="str">
        <f t="shared" si="20"/>
        <v xml:space="preserve"> </v>
      </c>
      <c r="D264" s="114" t="str">
        <f t="shared" si="18"/>
        <v/>
      </c>
      <c r="E264" s="115" t="str">
        <f t="shared" si="23"/>
        <v/>
      </c>
      <c r="F264" s="115"/>
      <c r="G264" s="115" t="str">
        <f t="shared" si="21"/>
        <v/>
      </c>
      <c r="H264" s="115"/>
      <c r="I264" s="115" t="str">
        <f t="shared" si="22"/>
        <v/>
      </c>
      <c r="J264" s="115"/>
      <c r="K264" s="117" t="str">
        <f>IF(ISNUMBER(B264),K263+E264,"")</f>
        <v/>
      </c>
      <c r="L264" s="117"/>
    </row>
    <row r="265" spans="2:12" x14ac:dyDescent="0.25">
      <c r="B265" s="113" t="str">
        <f t="shared" si="19"/>
        <v xml:space="preserve"> </v>
      </c>
      <c r="C265" s="114" t="str">
        <f t="shared" si="20"/>
        <v xml:space="preserve"> </v>
      </c>
      <c r="D265" s="114" t="str">
        <f t="shared" si="18"/>
        <v/>
      </c>
      <c r="E265" s="115" t="str">
        <f t="shared" si="23"/>
        <v/>
      </c>
      <c r="F265" s="115"/>
      <c r="G265" s="115" t="str">
        <f t="shared" si="21"/>
        <v/>
      </c>
      <c r="H265" s="115"/>
      <c r="I265" s="115" t="str">
        <f t="shared" si="22"/>
        <v/>
      </c>
      <c r="J265" s="115"/>
      <c r="K265" s="117" t="str">
        <f>IF(ISNUMBER(B265),K264+E265,"")</f>
        <v/>
      </c>
      <c r="L265" s="117"/>
    </row>
    <row r="266" spans="2:12" x14ac:dyDescent="0.25">
      <c r="B266" s="113" t="str">
        <f t="shared" si="19"/>
        <v xml:space="preserve"> </v>
      </c>
      <c r="C266" s="114" t="str">
        <f t="shared" si="20"/>
        <v xml:space="preserve"> </v>
      </c>
      <c r="D266" s="114" t="str">
        <f t="shared" si="18"/>
        <v/>
      </c>
      <c r="E266" s="115" t="str">
        <f t="shared" si="23"/>
        <v/>
      </c>
      <c r="F266" s="115"/>
      <c r="G266" s="115" t="str">
        <f t="shared" si="21"/>
        <v/>
      </c>
      <c r="H266" s="115"/>
      <c r="I266" s="115" t="str">
        <f t="shared" si="22"/>
        <v/>
      </c>
      <c r="J266" s="115"/>
      <c r="K266" s="117" t="str">
        <f>IF(ISNUMBER(B266),K265+E266,"")</f>
        <v/>
      </c>
      <c r="L266" s="117"/>
    </row>
    <row r="267" spans="2:12" x14ac:dyDescent="0.25">
      <c r="B267" s="113" t="str">
        <f t="shared" si="19"/>
        <v xml:space="preserve"> </v>
      </c>
      <c r="C267" s="114" t="str">
        <f t="shared" si="20"/>
        <v xml:space="preserve"> </v>
      </c>
      <c r="D267" s="114" t="str">
        <f t="shared" si="18"/>
        <v/>
      </c>
      <c r="E267" s="115" t="str">
        <f t="shared" si="23"/>
        <v/>
      </c>
      <c r="F267" s="115"/>
      <c r="G267" s="115" t="str">
        <f t="shared" si="21"/>
        <v/>
      </c>
      <c r="H267" s="115"/>
      <c r="I267" s="115" t="str">
        <f t="shared" si="22"/>
        <v/>
      </c>
      <c r="J267" s="115"/>
      <c r="K267" s="117" t="str">
        <f>IF(ISNUMBER(B267),K266+E267,"")</f>
        <v/>
      </c>
      <c r="L267" s="117"/>
    </row>
    <row r="268" spans="2:12" x14ac:dyDescent="0.25">
      <c r="B268" s="113" t="str">
        <f t="shared" si="19"/>
        <v xml:space="preserve"> </v>
      </c>
      <c r="C268" s="114" t="str">
        <f t="shared" si="20"/>
        <v xml:space="preserve"> </v>
      </c>
      <c r="D268" s="114" t="str">
        <f t="shared" si="18"/>
        <v/>
      </c>
      <c r="E268" s="115" t="str">
        <f t="shared" si="23"/>
        <v/>
      </c>
      <c r="F268" s="115"/>
      <c r="G268" s="115" t="str">
        <f t="shared" si="21"/>
        <v/>
      </c>
      <c r="H268" s="115"/>
      <c r="I268" s="115" t="str">
        <f t="shared" si="22"/>
        <v/>
      </c>
      <c r="J268" s="115"/>
      <c r="K268" s="117" t="str">
        <f>IF(ISNUMBER(B268),K267+E268,"")</f>
        <v/>
      </c>
      <c r="L268" s="117"/>
    </row>
    <row r="269" spans="2:12" x14ac:dyDescent="0.25">
      <c r="B269" s="113" t="str">
        <f t="shared" si="19"/>
        <v xml:space="preserve"> </v>
      </c>
      <c r="C269" s="114" t="str">
        <f t="shared" si="20"/>
        <v xml:space="preserve"> </v>
      </c>
      <c r="D269" s="114" t="str">
        <f t="shared" si="18"/>
        <v/>
      </c>
      <c r="E269" s="115" t="str">
        <f t="shared" si="23"/>
        <v/>
      </c>
      <c r="F269" s="115"/>
      <c r="G269" s="115" t="str">
        <f t="shared" si="21"/>
        <v/>
      </c>
      <c r="H269" s="115"/>
      <c r="I269" s="115" t="str">
        <f t="shared" si="22"/>
        <v/>
      </c>
      <c r="J269" s="115"/>
      <c r="K269" s="117" t="str">
        <f>IF(ISNUMBER(B269),K268+E269,"")</f>
        <v/>
      </c>
      <c r="L269" s="117"/>
    </row>
    <row r="270" spans="2:12" x14ac:dyDescent="0.25">
      <c r="B270" s="113" t="str">
        <f t="shared" si="19"/>
        <v xml:space="preserve"> </v>
      </c>
      <c r="C270" s="114" t="str">
        <f t="shared" si="20"/>
        <v xml:space="preserve"> </v>
      </c>
      <c r="D270" s="114" t="str">
        <f t="shared" si="18"/>
        <v/>
      </c>
      <c r="E270" s="115" t="str">
        <f t="shared" si="23"/>
        <v/>
      </c>
      <c r="F270" s="115"/>
      <c r="G270" s="115" t="str">
        <f t="shared" si="21"/>
        <v/>
      </c>
      <c r="H270" s="115"/>
      <c r="I270" s="115" t="str">
        <f t="shared" si="22"/>
        <v/>
      </c>
      <c r="J270" s="115"/>
      <c r="K270" s="117" t="str">
        <f>IF(ISNUMBER(B270),K269+E270,"")</f>
        <v/>
      </c>
      <c r="L270" s="117"/>
    </row>
    <row r="271" spans="2:12" x14ac:dyDescent="0.25">
      <c r="B271" s="113" t="str">
        <f t="shared" si="19"/>
        <v xml:space="preserve"> </v>
      </c>
      <c r="C271" s="114" t="str">
        <f t="shared" si="20"/>
        <v xml:space="preserve"> </v>
      </c>
      <c r="D271" s="114" t="str">
        <f t="shared" si="18"/>
        <v/>
      </c>
      <c r="E271" s="115" t="str">
        <f t="shared" si="23"/>
        <v/>
      </c>
      <c r="F271" s="115"/>
      <c r="G271" s="115" t="str">
        <f t="shared" si="21"/>
        <v/>
      </c>
      <c r="H271" s="115"/>
      <c r="I271" s="115" t="str">
        <f t="shared" si="22"/>
        <v/>
      </c>
      <c r="J271" s="115"/>
      <c r="K271" s="117" t="str">
        <f>IF(ISNUMBER(B271),K270+E271,"")</f>
        <v/>
      </c>
      <c r="L271" s="117"/>
    </row>
    <row r="272" spans="2:12" x14ac:dyDescent="0.25">
      <c r="B272" s="113" t="str">
        <f t="shared" si="19"/>
        <v xml:space="preserve"> </v>
      </c>
      <c r="C272" s="114" t="str">
        <f t="shared" si="20"/>
        <v xml:space="preserve"> </v>
      </c>
      <c r="D272" s="114" t="str">
        <f t="shared" si="18"/>
        <v/>
      </c>
      <c r="E272" s="115" t="str">
        <f t="shared" si="23"/>
        <v/>
      </c>
      <c r="F272" s="115"/>
      <c r="G272" s="115" t="str">
        <f t="shared" si="21"/>
        <v/>
      </c>
      <c r="H272" s="115"/>
      <c r="I272" s="115" t="str">
        <f t="shared" si="22"/>
        <v/>
      </c>
      <c r="J272" s="115"/>
      <c r="K272" s="117" t="str">
        <f>IF(ISNUMBER(B272),K271+E272,"")</f>
        <v/>
      </c>
      <c r="L272" s="117"/>
    </row>
    <row r="273" spans="2:12" x14ac:dyDescent="0.25">
      <c r="B273" s="113" t="str">
        <f t="shared" si="19"/>
        <v xml:space="preserve"> </v>
      </c>
      <c r="C273" s="114" t="str">
        <f t="shared" si="20"/>
        <v xml:space="preserve"> </v>
      </c>
      <c r="D273" s="114" t="str">
        <f t="shared" si="18"/>
        <v/>
      </c>
      <c r="E273" s="115" t="str">
        <f t="shared" si="23"/>
        <v/>
      </c>
      <c r="F273" s="115"/>
      <c r="G273" s="115" t="str">
        <f t="shared" si="21"/>
        <v/>
      </c>
      <c r="H273" s="115"/>
      <c r="I273" s="115" t="str">
        <f t="shared" si="22"/>
        <v/>
      </c>
      <c r="J273" s="115"/>
      <c r="K273" s="117" t="str">
        <f>IF(ISNUMBER(B273),K272+E273,"")</f>
        <v/>
      </c>
      <c r="L273" s="117"/>
    </row>
    <row r="274" spans="2:12" x14ac:dyDescent="0.25">
      <c r="B274" s="113" t="str">
        <f t="shared" si="19"/>
        <v xml:space="preserve"> </v>
      </c>
      <c r="C274" s="114" t="str">
        <f t="shared" si="20"/>
        <v xml:space="preserve"> </v>
      </c>
      <c r="D274" s="114" t="str">
        <f t="shared" si="18"/>
        <v/>
      </c>
      <c r="E274" s="115" t="str">
        <f t="shared" si="23"/>
        <v/>
      </c>
      <c r="F274" s="115"/>
      <c r="G274" s="115" t="str">
        <f t="shared" si="21"/>
        <v/>
      </c>
      <c r="H274" s="115"/>
      <c r="I274" s="115" t="str">
        <f t="shared" si="22"/>
        <v/>
      </c>
      <c r="J274" s="115"/>
      <c r="K274" s="117" t="str">
        <f>IF(ISNUMBER(B274),K273+E274,"")</f>
        <v/>
      </c>
      <c r="L274" s="117"/>
    </row>
    <row r="275" spans="2:12" x14ac:dyDescent="0.25">
      <c r="B275" s="113" t="str">
        <f t="shared" si="19"/>
        <v xml:space="preserve"> </v>
      </c>
      <c r="C275" s="114" t="str">
        <f t="shared" si="20"/>
        <v xml:space="preserve"> </v>
      </c>
      <c r="D275" s="114" t="str">
        <f t="shared" si="18"/>
        <v/>
      </c>
      <c r="E275" s="115" t="str">
        <f t="shared" si="23"/>
        <v/>
      </c>
      <c r="F275" s="115"/>
      <c r="G275" s="115" t="str">
        <f t="shared" si="21"/>
        <v/>
      </c>
      <c r="H275" s="115"/>
      <c r="I275" s="115" t="str">
        <f t="shared" si="22"/>
        <v/>
      </c>
      <c r="J275" s="115"/>
      <c r="K275" s="117" t="str">
        <f>IF(ISNUMBER(B275),K274+E275,"")</f>
        <v/>
      </c>
      <c r="L275" s="117"/>
    </row>
    <row r="276" spans="2:12" x14ac:dyDescent="0.25">
      <c r="B276" s="113" t="str">
        <f t="shared" si="19"/>
        <v xml:space="preserve"> </v>
      </c>
      <c r="C276" s="114" t="str">
        <f t="shared" si="20"/>
        <v xml:space="preserve"> </v>
      </c>
      <c r="D276" s="114" t="str">
        <f t="shared" si="18"/>
        <v/>
      </c>
      <c r="E276" s="115" t="str">
        <f t="shared" si="23"/>
        <v/>
      </c>
      <c r="F276" s="115"/>
      <c r="G276" s="115" t="str">
        <f t="shared" si="21"/>
        <v/>
      </c>
      <c r="H276" s="115"/>
      <c r="I276" s="115" t="str">
        <f t="shared" si="22"/>
        <v/>
      </c>
      <c r="J276" s="115"/>
      <c r="K276" s="117" t="str">
        <f>IF(ISNUMBER(B276),K275+E276,"")</f>
        <v/>
      </c>
      <c r="L276" s="117"/>
    </row>
    <row r="277" spans="2:12" x14ac:dyDescent="0.25">
      <c r="B277" s="113" t="str">
        <f t="shared" si="19"/>
        <v xml:space="preserve"> </v>
      </c>
      <c r="C277" s="114" t="str">
        <f t="shared" si="20"/>
        <v xml:space="preserve"> </v>
      </c>
      <c r="D277" s="114" t="str">
        <f t="shared" si="18"/>
        <v/>
      </c>
      <c r="E277" s="115" t="str">
        <f t="shared" si="23"/>
        <v/>
      </c>
      <c r="F277" s="115"/>
      <c r="G277" s="115" t="str">
        <f t="shared" si="21"/>
        <v/>
      </c>
      <c r="H277" s="115"/>
      <c r="I277" s="115" t="str">
        <f t="shared" si="22"/>
        <v/>
      </c>
      <c r="J277" s="115"/>
      <c r="K277" s="117" t="str">
        <f>IF(ISNUMBER(B277),K276+E277,"")</f>
        <v/>
      </c>
      <c r="L277" s="117"/>
    </row>
    <row r="278" spans="2:12" x14ac:dyDescent="0.25">
      <c r="B278" s="113" t="str">
        <f t="shared" si="19"/>
        <v xml:space="preserve"> </v>
      </c>
      <c r="C278" s="114" t="str">
        <f t="shared" si="20"/>
        <v xml:space="preserve"> </v>
      </c>
      <c r="D278" s="114" t="str">
        <f t="shared" si="18"/>
        <v/>
      </c>
      <c r="E278" s="115" t="str">
        <f t="shared" si="23"/>
        <v/>
      </c>
      <c r="F278" s="115"/>
      <c r="G278" s="115" t="str">
        <f t="shared" si="21"/>
        <v/>
      </c>
      <c r="H278" s="115"/>
      <c r="I278" s="115" t="str">
        <f t="shared" si="22"/>
        <v/>
      </c>
      <c r="J278" s="115"/>
      <c r="K278" s="117" t="str">
        <f>IF(ISNUMBER(B278),K277+E278,"")</f>
        <v/>
      </c>
      <c r="L278" s="117"/>
    </row>
    <row r="279" spans="2:12" x14ac:dyDescent="0.25">
      <c r="B279" s="113" t="str">
        <f t="shared" si="19"/>
        <v xml:space="preserve"> </v>
      </c>
      <c r="C279" s="114" t="str">
        <f t="shared" si="20"/>
        <v xml:space="preserve"> </v>
      </c>
      <c r="D279" s="114" t="str">
        <f t="shared" si="18"/>
        <v/>
      </c>
      <c r="E279" s="115" t="str">
        <f t="shared" si="23"/>
        <v/>
      </c>
      <c r="F279" s="115"/>
      <c r="G279" s="115" t="str">
        <f t="shared" si="21"/>
        <v/>
      </c>
      <c r="H279" s="115"/>
      <c r="I279" s="115" t="str">
        <f t="shared" si="22"/>
        <v/>
      </c>
      <c r="J279" s="115"/>
      <c r="K279" s="117" t="str">
        <f>IF(ISNUMBER(B279),K278+E279,"")</f>
        <v/>
      </c>
      <c r="L279" s="117"/>
    </row>
    <row r="280" spans="2:12" x14ac:dyDescent="0.25">
      <c r="B280" s="113" t="str">
        <f t="shared" si="19"/>
        <v xml:space="preserve"> </v>
      </c>
      <c r="C280" s="114" t="str">
        <f t="shared" si="20"/>
        <v xml:space="preserve"> </v>
      </c>
      <c r="D280" s="114" t="str">
        <f t="shared" si="18"/>
        <v/>
      </c>
      <c r="E280" s="115" t="str">
        <f t="shared" si="23"/>
        <v/>
      </c>
      <c r="F280" s="115"/>
      <c r="G280" s="115" t="str">
        <f t="shared" si="21"/>
        <v/>
      </c>
      <c r="H280" s="115"/>
      <c r="I280" s="115" t="str">
        <f t="shared" si="22"/>
        <v/>
      </c>
      <c r="J280" s="115"/>
      <c r="K280" s="117" t="str">
        <f>IF(ISNUMBER(B280),K279+E280,"")</f>
        <v/>
      </c>
      <c r="L280" s="117"/>
    </row>
    <row r="281" spans="2:12" x14ac:dyDescent="0.25">
      <c r="B281" s="113" t="str">
        <f t="shared" si="19"/>
        <v xml:space="preserve"> </v>
      </c>
      <c r="C281" s="114" t="str">
        <f t="shared" si="20"/>
        <v xml:space="preserve"> </v>
      </c>
      <c r="D281" s="114" t="str">
        <f t="shared" si="18"/>
        <v/>
      </c>
      <c r="E281" s="115" t="str">
        <f t="shared" si="23"/>
        <v/>
      </c>
      <c r="F281" s="115"/>
      <c r="G281" s="115" t="str">
        <f t="shared" si="21"/>
        <v/>
      </c>
      <c r="H281" s="115"/>
      <c r="I281" s="115" t="str">
        <f t="shared" si="22"/>
        <v/>
      </c>
      <c r="J281" s="115"/>
      <c r="K281" s="117" t="str">
        <f>IF(ISNUMBER(B281),K280+E281,"")</f>
        <v/>
      </c>
      <c r="L281" s="117"/>
    </row>
    <row r="282" spans="2:12" x14ac:dyDescent="0.25">
      <c r="B282" s="113" t="str">
        <f t="shared" si="19"/>
        <v xml:space="preserve"> </v>
      </c>
      <c r="C282" s="114" t="str">
        <f t="shared" si="20"/>
        <v xml:space="preserve"> </v>
      </c>
      <c r="D282" s="114" t="str">
        <f t="shared" ref="D282:D345" si="24">IF(ISNUMBER(B282),$I$16,"")</f>
        <v/>
      </c>
      <c r="E282" s="115" t="str">
        <f t="shared" si="23"/>
        <v/>
      </c>
      <c r="F282" s="115"/>
      <c r="G282" s="115" t="str">
        <f t="shared" si="21"/>
        <v/>
      </c>
      <c r="H282" s="115"/>
      <c r="I282" s="115" t="str">
        <f t="shared" si="22"/>
        <v/>
      </c>
      <c r="J282" s="115"/>
      <c r="K282" s="117" t="str">
        <f>IF(ISNUMBER(B282),K281+E282,"")</f>
        <v/>
      </c>
      <c r="L282" s="117"/>
    </row>
    <row r="283" spans="2:12" x14ac:dyDescent="0.25">
      <c r="B283" s="113" t="str">
        <f t="shared" ref="B283:B346" si="25">IF(ISNUMBER(B282),IF(($C$19-B282)&gt;0,B282+1," ")," ")</f>
        <v xml:space="preserve"> </v>
      </c>
      <c r="C283" s="114" t="str">
        <f t="shared" ref="C283:C346" si="26">IF(ISNUMBER(B283),I282," ")</f>
        <v xml:space="preserve"> </v>
      </c>
      <c r="D283" s="114" t="str">
        <f t="shared" si="24"/>
        <v/>
      </c>
      <c r="E283" s="115" t="str">
        <f t="shared" si="23"/>
        <v/>
      </c>
      <c r="F283" s="115"/>
      <c r="G283" s="115" t="str">
        <f t="shared" ref="G283:G346" si="27">IF(ISNUMBER(B283),D283-E283,"")</f>
        <v/>
      </c>
      <c r="H283" s="115"/>
      <c r="I283" s="115" t="str">
        <f t="shared" ref="I283:I346" si="28">IF(ISNUMBER(B283),C283-G283,"")</f>
        <v/>
      </c>
      <c r="J283" s="115"/>
      <c r="K283" s="117" t="str">
        <f>IF(ISNUMBER(B283),K282+E283,"")</f>
        <v/>
      </c>
      <c r="L283" s="117"/>
    </row>
    <row r="284" spans="2:12" x14ac:dyDescent="0.25">
      <c r="B284" s="113" t="str">
        <f t="shared" si="25"/>
        <v xml:space="preserve"> </v>
      </c>
      <c r="C284" s="114" t="str">
        <f t="shared" si="26"/>
        <v xml:space="preserve"> </v>
      </c>
      <c r="D284" s="114" t="str">
        <f t="shared" si="24"/>
        <v/>
      </c>
      <c r="E284" s="115" t="str">
        <f t="shared" si="23"/>
        <v/>
      </c>
      <c r="F284" s="115"/>
      <c r="G284" s="115" t="str">
        <f t="shared" si="27"/>
        <v/>
      </c>
      <c r="H284" s="115"/>
      <c r="I284" s="115" t="str">
        <f t="shared" si="28"/>
        <v/>
      </c>
      <c r="J284" s="115"/>
      <c r="K284" s="117" t="str">
        <f>IF(ISNUMBER(B284),K283+E284,"")</f>
        <v/>
      </c>
      <c r="L284" s="117"/>
    </row>
    <row r="285" spans="2:12" x14ac:dyDescent="0.25">
      <c r="B285" s="113" t="str">
        <f t="shared" si="25"/>
        <v xml:space="preserve"> </v>
      </c>
      <c r="C285" s="114" t="str">
        <f t="shared" si="26"/>
        <v xml:space="preserve"> </v>
      </c>
      <c r="D285" s="114" t="str">
        <f t="shared" si="24"/>
        <v/>
      </c>
      <c r="E285" s="115" t="str">
        <f t="shared" si="23"/>
        <v/>
      </c>
      <c r="F285" s="115"/>
      <c r="G285" s="115" t="str">
        <f t="shared" si="27"/>
        <v/>
      </c>
      <c r="H285" s="115"/>
      <c r="I285" s="115" t="str">
        <f t="shared" si="28"/>
        <v/>
      </c>
      <c r="J285" s="115"/>
      <c r="K285" s="117" t="str">
        <f>IF(ISNUMBER(B285),K284+E285,"")</f>
        <v/>
      </c>
      <c r="L285" s="117"/>
    </row>
    <row r="286" spans="2:12" x14ac:dyDescent="0.25">
      <c r="B286" s="113" t="str">
        <f t="shared" si="25"/>
        <v xml:space="preserve"> </v>
      </c>
      <c r="C286" s="114" t="str">
        <f t="shared" si="26"/>
        <v xml:space="preserve"> </v>
      </c>
      <c r="D286" s="114" t="str">
        <f t="shared" si="24"/>
        <v/>
      </c>
      <c r="E286" s="115" t="str">
        <f t="shared" si="23"/>
        <v/>
      </c>
      <c r="F286" s="115"/>
      <c r="G286" s="115" t="str">
        <f t="shared" si="27"/>
        <v/>
      </c>
      <c r="H286" s="115"/>
      <c r="I286" s="115" t="str">
        <f t="shared" si="28"/>
        <v/>
      </c>
      <c r="J286" s="115"/>
      <c r="K286" s="117" t="str">
        <f>IF(ISNUMBER(B286),K285+E286,"")</f>
        <v/>
      </c>
      <c r="L286" s="117"/>
    </row>
    <row r="287" spans="2:12" x14ac:dyDescent="0.25">
      <c r="B287" s="113" t="str">
        <f t="shared" si="25"/>
        <v xml:space="preserve"> </v>
      </c>
      <c r="C287" s="114" t="str">
        <f t="shared" si="26"/>
        <v xml:space="preserve"> </v>
      </c>
      <c r="D287" s="114" t="str">
        <f t="shared" si="24"/>
        <v/>
      </c>
      <c r="E287" s="115" t="str">
        <f t="shared" ref="E287:E350" si="29">IF(ISNUMBER(B287),C287*$C$16,"")</f>
        <v/>
      </c>
      <c r="F287" s="115"/>
      <c r="G287" s="115" t="str">
        <f t="shared" si="27"/>
        <v/>
      </c>
      <c r="H287" s="115"/>
      <c r="I287" s="115" t="str">
        <f t="shared" si="28"/>
        <v/>
      </c>
      <c r="J287" s="115"/>
      <c r="K287" s="117" t="str">
        <f>IF(ISNUMBER(B287),K286+E287,"")</f>
        <v/>
      </c>
      <c r="L287" s="117"/>
    </row>
    <row r="288" spans="2:12" x14ac:dyDescent="0.25">
      <c r="B288" s="113" t="str">
        <f t="shared" si="25"/>
        <v xml:space="preserve"> </v>
      </c>
      <c r="C288" s="114" t="str">
        <f t="shared" si="26"/>
        <v xml:space="preserve"> </v>
      </c>
      <c r="D288" s="114" t="str">
        <f t="shared" si="24"/>
        <v/>
      </c>
      <c r="E288" s="115" t="str">
        <f t="shared" si="29"/>
        <v/>
      </c>
      <c r="F288" s="115"/>
      <c r="G288" s="115" t="str">
        <f t="shared" si="27"/>
        <v/>
      </c>
      <c r="H288" s="115"/>
      <c r="I288" s="115" t="str">
        <f t="shared" si="28"/>
        <v/>
      </c>
      <c r="J288" s="115"/>
      <c r="K288" s="117" t="str">
        <f>IF(ISNUMBER(B288),K287+E288,"")</f>
        <v/>
      </c>
      <c r="L288" s="117"/>
    </row>
    <row r="289" spans="2:12" x14ac:dyDescent="0.25">
      <c r="B289" s="113" t="str">
        <f t="shared" si="25"/>
        <v xml:space="preserve"> </v>
      </c>
      <c r="C289" s="114" t="str">
        <f t="shared" si="26"/>
        <v xml:space="preserve"> </v>
      </c>
      <c r="D289" s="114" t="str">
        <f t="shared" si="24"/>
        <v/>
      </c>
      <c r="E289" s="115" t="str">
        <f t="shared" si="29"/>
        <v/>
      </c>
      <c r="F289" s="115"/>
      <c r="G289" s="115" t="str">
        <f t="shared" si="27"/>
        <v/>
      </c>
      <c r="H289" s="115"/>
      <c r="I289" s="115" t="str">
        <f t="shared" si="28"/>
        <v/>
      </c>
      <c r="J289" s="115"/>
      <c r="K289" s="117" t="str">
        <f>IF(ISNUMBER(B289),K288+E289,"")</f>
        <v/>
      </c>
      <c r="L289" s="117"/>
    </row>
    <row r="290" spans="2:12" x14ac:dyDescent="0.25">
      <c r="B290" s="113" t="str">
        <f t="shared" si="25"/>
        <v xml:space="preserve"> </v>
      </c>
      <c r="C290" s="114" t="str">
        <f t="shared" si="26"/>
        <v xml:space="preserve"> </v>
      </c>
      <c r="D290" s="114" t="str">
        <f t="shared" si="24"/>
        <v/>
      </c>
      <c r="E290" s="115" t="str">
        <f t="shared" si="29"/>
        <v/>
      </c>
      <c r="F290" s="115"/>
      <c r="G290" s="115" t="str">
        <f t="shared" si="27"/>
        <v/>
      </c>
      <c r="H290" s="115"/>
      <c r="I290" s="115" t="str">
        <f t="shared" si="28"/>
        <v/>
      </c>
      <c r="J290" s="115"/>
      <c r="K290" s="117" t="str">
        <f>IF(ISNUMBER(B290),K289+E290,"")</f>
        <v/>
      </c>
      <c r="L290" s="117"/>
    </row>
    <row r="291" spans="2:12" x14ac:dyDescent="0.25">
      <c r="B291" s="113" t="str">
        <f t="shared" si="25"/>
        <v xml:space="preserve"> </v>
      </c>
      <c r="C291" s="114" t="str">
        <f t="shared" si="26"/>
        <v xml:space="preserve"> </v>
      </c>
      <c r="D291" s="114" t="str">
        <f t="shared" si="24"/>
        <v/>
      </c>
      <c r="E291" s="115" t="str">
        <f t="shared" si="29"/>
        <v/>
      </c>
      <c r="F291" s="115"/>
      <c r="G291" s="115" t="str">
        <f t="shared" si="27"/>
        <v/>
      </c>
      <c r="H291" s="115"/>
      <c r="I291" s="115" t="str">
        <f t="shared" si="28"/>
        <v/>
      </c>
      <c r="J291" s="115"/>
      <c r="K291" s="117" t="str">
        <f>IF(ISNUMBER(B291),K290+E291,"")</f>
        <v/>
      </c>
      <c r="L291" s="117"/>
    </row>
    <row r="292" spans="2:12" x14ac:dyDescent="0.25">
      <c r="B292" s="113" t="str">
        <f t="shared" si="25"/>
        <v xml:space="preserve"> </v>
      </c>
      <c r="C292" s="114" t="str">
        <f t="shared" si="26"/>
        <v xml:space="preserve"> </v>
      </c>
      <c r="D292" s="114" t="str">
        <f t="shared" si="24"/>
        <v/>
      </c>
      <c r="E292" s="115" t="str">
        <f t="shared" si="29"/>
        <v/>
      </c>
      <c r="F292" s="115"/>
      <c r="G292" s="115" t="str">
        <f t="shared" si="27"/>
        <v/>
      </c>
      <c r="H292" s="115"/>
      <c r="I292" s="115" t="str">
        <f t="shared" si="28"/>
        <v/>
      </c>
      <c r="J292" s="115"/>
      <c r="K292" s="117" t="str">
        <f>IF(ISNUMBER(B292),K291+E292,"")</f>
        <v/>
      </c>
      <c r="L292" s="117"/>
    </row>
    <row r="293" spans="2:12" x14ac:dyDescent="0.25">
      <c r="B293" s="113" t="str">
        <f t="shared" si="25"/>
        <v xml:space="preserve"> </v>
      </c>
      <c r="C293" s="114" t="str">
        <f t="shared" si="26"/>
        <v xml:space="preserve"> </v>
      </c>
      <c r="D293" s="114" t="str">
        <f t="shared" si="24"/>
        <v/>
      </c>
      <c r="E293" s="115" t="str">
        <f t="shared" si="29"/>
        <v/>
      </c>
      <c r="F293" s="115"/>
      <c r="G293" s="115" t="str">
        <f t="shared" si="27"/>
        <v/>
      </c>
      <c r="H293" s="115"/>
      <c r="I293" s="115" t="str">
        <f t="shared" si="28"/>
        <v/>
      </c>
      <c r="J293" s="115"/>
      <c r="K293" s="117" t="str">
        <f>IF(ISNUMBER(B293),K292+E293,"")</f>
        <v/>
      </c>
      <c r="L293" s="117"/>
    </row>
    <row r="294" spans="2:12" x14ac:dyDescent="0.25">
      <c r="B294" s="113" t="str">
        <f t="shared" si="25"/>
        <v xml:space="preserve"> </v>
      </c>
      <c r="C294" s="114" t="str">
        <f t="shared" si="26"/>
        <v xml:space="preserve"> </v>
      </c>
      <c r="D294" s="114" t="str">
        <f t="shared" si="24"/>
        <v/>
      </c>
      <c r="E294" s="115" t="str">
        <f t="shared" si="29"/>
        <v/>
      </c>
      <c r="F294" s="115"/>
      <c r="G294" s="115" t="str">
        <f t="shared" si="27"/>
        <v/>
      </c>
      <c r="H294" s="115"/>
      <c r="I294" s="115" t="str">
        <f t="shared" si="28"/>
        <v/>
      </c>
      <c r="J294" s="115"/>
      <c r="K294" s="117" t="str">
        <f>IF(ISNUMBER(B294),K293+E294,"")</f>
        <v/>
      </c>
      <c r="L294" s="117"/>
    </row>
    <row r="295" spans="2:12" x14ac:dyDescent="0.25">
      <c r="B295" s="113" t="str">
        <f t="shared" si="25"/>
        <v xml:space="preserve"> </v>
      </c>
      <c r="C295" s="114" t="str">
        <f t="shared" si="26"/>
        <v xml:space="preserve"> </v>
      </c>
      <c r="D295" s="114" t="str">
        <f t="shared" si="24"/>
        <v/>
      </c>
      <c r="E295" s="115" t="str">
        <f t="shared" si="29"/>
        <v/>
      </c>
      <c r="F295" s="115"/>
      <c r="G295" s="115" t="str">
        <f t="shared" si="27"/>
        <v/>
      </c>
      <c r="H295" s="115"/>
      <c r="I295" s="115" t="str">
        <f t="shared" si="28"/>
        <v/>
      </c>
      <c r="J295" s="115"/>
      <c r="K295" s="117" t="str">
        <f>IF(ISNUMBER(B295),K294+E295,"")</f>
        <v/>
      </c>
      <c r="L295" s="117"/>
    </row>
    <row r="296" spans="2:12" x14ac:dyDescent="0.25">
      <c r="B296" s="113" t="str">
        <f t="shared" si="25"/>
        <v xml:space="preserve"> </v>
      </c>
      <c r="C296" s="114" t="str">
        <f t="shared" si="26"/>
        <v xml:space="preserve"> </v>
      </c>
      <c r="D296" s="114" t="str">
        <f t="shared" si="24"/>
        <v/>
      </c>
      <c r="E296" s="115" t="str">
        <f t="shared" si="29"/>
        <v/>
      </c>
      <c r="F296" s="115"/>
      <c r="G296" s="115" t="str">
        <f t="shared" si="27"/>
        <v/>
      </c>
      <c r="H296" s="115"/>
      <c r="I296" s="115" t="str">
        <f t="shared" si="28"/>
        <v/>
      </c>
      <c r="J296" s="115"/>
      <c r="K296" s="117" t="str">
        <f>IF(ISNUMBER(B296),K295+E296,"")</f>
        <v/>
      </c>
      <c r="L296" s="117"/>
    </row>
    <row r="297" spans="2:12" x14ac:dyDescent="0.25">
      <c r="B297" s="113" t="str">
        <f t="shared" si="25"/>
        <v xml:space="preserve"> </v>
      </c>
      <c r="C297" s="114" t="str">
        <f t="shared" si="26"/>
        <v xml:space="preserve"> </v>
      </c>
      <c r="D297" s="114" t="str">
        <f t="shared" si="24"/>
        <v/>
      </c>
      <c r="E297" s="115" t="str">
        <f t="shared" si="29"/>
        <v/>
      </c>
      <c r="F297" s="115"/>
      <c r="G297" s="115" t="str">
        <f t="shared" si="27"/>
        <v/>
      </c>
      <c r="H297" s="115"/>
      <c r="I297" s="115" t="str">
        <f t="shared" si="28"/>
        <v/>
      </c>
      <c r="J297" s="115"/>
      <c r="K297" s="117" t="str">
        <f>IF(ISNUMBER(B297),K296+E297,"")</f>
        <v/>
      </c>
      <c r="L297" s="117"/>
    </row>
    <row r="298" spans="2:12" x14ac:dyDescent="0.25">
      <c r="B298" s="113" t="str">
        <f t="shared" si="25"/>
        <v xml:space="preserve"> </v>
      </c>
      <c r="C298" s="114" t="str">
        <f t="shared" si="26"/>
        <v xml:space="preserve"> </v>
      </c>
      <c r="D298" s="114" t="str">
        <f t="shared" si="24"/>
        <v/>
      </c>
      <c r="E298" s="115" t="str">
        <f t="shared" si="29"/>
        <v/>
      </c>
      <c r="F298" s="115"/>
      <c r="G298" s="115" t="str">
        <f t="shared" si="27"/>
        <v/>
      </c>
      <c r="H298" s="115"/>
      <c r="I298" s="115" t="str">
        <f t="shared" si="28"/>
        <v/>
      </c>
      <c r="J298" s="115"/>
      <c r="K298" s="117" t="str">
        <f>IF(ISNUMBER(B298),K297+E298,"")</f>
        <v/>
      </c>
      <c r="L298" s="117"/>
    </row>
    <row r="299" spans="2:12" x14ac:dyDescent="0.25">
      <c r="B299" s="113" t="str">
        <f t="shared" si="25"/>
        <v xml:space="preserve"> </v>
      </c>
      <c r="C299" s="114" t="str">
        <f t="shared" si="26"/>
        <v xml:space="preserve"> </v>
      </c>
      <c r="D299" s="114" t="str">
        <f t="shared" si="24"/>
        <v/>
      </c>
      <c r="E299" s="115" t="str">
        <f t="shared" si="29"/>
        <v/>
      </c>
      <c r="F299" s="115"/>
      <c r="G299" s="115" t="str">
        <f t="shared" si="27"/>
        <v/>
      </c>
      <c r="H299" s="115"/>
      <c r="I299" s="115" t="str">
        <f t="shared" si="28"/>
        <v/>
      </c>
      <c r="J299" s="115"/>
      <c r="K299" s="117" t="str">
        <f>IF(ISNUMBER(B299),K298+E299,"")</f>
        <v/>
      </c>
      <c r="L299" s="117"/>
    </row>
    <row r="300" spans="2:12" x14ac:dyDescent="0.25">
      <c r="B300" s="113" t="str">
        <f t="shared" si="25"/>
        <v xml:space="preserve"> </v>
      </c>
      <c r="C300" s="114" t="str">
        <f t="shared" si="26"/>
        <v xml:space="preserve"> </v>
      </c>
      <c r="D300" s="114" t="str">
        <f t="shared" si="24"/>
        <v/>
      </c>
      <c r="E300" s="115" t="str">
        <f t="shared" si="29"/>
        <v/>
      </c>
      <c r="F300" s="115"/>
      <c r="G300" s="115" t="str">
        <f t="shared" si="27"/>
        <v/>
      </c>
      <c r="H300" s="115"/>
      <c r="I300" s="115" t="str">
        <f t="shared" si="28"/>
        <v/>
      </c>
      <c r="J300" s="115"/>
      <c r="K300" s="117" t="str">
        <f>IF(ISNUMBER(B300),K299+E300,"")</f>
        <v/>
      </c>
      <c r="L300" s="117"/>
    </row>
    <row r="301" spans="2:12" x14ac:dyDescent="0.25">
      <c r="B301" s="113" t="str">
        <f t="shared" si="25"/>
        <v xml:space="preserve"> </v>
      </c>
      <c r="C301" s="114" t="str">
        <f t="shared" si="26"/>
        <v xml:space="preserve"> </v>
      </c>
      <c r="D301" s="114" t="str">
        <f t="shared" si="24"/>
        <v/>
      </c>
      <c r="E301" s="115" t="str">
        <f t="shared" si="29"/>
        <v/>
      </c>
      <c r="F301" s="115"/>
      <c r="G301" s="115" t="str">
        <f t="shared" si="27"/>
        <v/>
      </c>
      <c r="H301" s="115"/>
      <c r="I301" s="115" t="str">
        <f t="shared" si="28"/>
        <v/>
      </c>
      <c r="J301" s="115"/>
      <c r="K301" s="117" t="str">
        <f>IF(ISNUMBER(B301),K300+E301,"")</f>
        <v/>
      </c>
      <c r="L301" s="117"/>
    </row>
    <row r="302" spans="2:12" x14ac:dyDescent="0.25">
      <c r="B302" s="113" t="str">
        <f t="shared" si="25"/>
        <v xml:space="preserve"> </v>
      </c>
      <c r="C302" s="114" t="str">
        <f t="shared" si="26"/>
        <v xml:space="preserve"> </v>
      </c>
      <c r="D302" s="114" t="str">
        <f t="shared" si="24"/>
        <v/>
      </c>
      <c r="E302" s="115" t="str">
        <f t="shared" si="29"/>
        <v/>
      </c>
      <c r="F302" s="115"/>
      <c r="G302" s="115" t="str">
        <f t="shared" si="27"/>
        <v/>
      </c>
      <c r="H302" s="115"/>
      <c r="I302" s="115" t="str">
        <f t="shared" si="28"/>
        <v/>
      </c>
      <c r="J302" s="115"/>
      <c r="K302" s="117" t="str">
        <f>IF(ISNUMBER(B302),K301+E302,"")</f>
        <v/>
      </c>
      <c r="L302" s="117"/>
    </row>
    <row r="303" spans="2:12" x14ac:dyDescent="0.25">
      <c r="B303" s="113" t="str">
        <f t="shared" si="25"/>
        <v xml:space="preserve"> </v>
      </c>
      <c r="C303" s="114" t="str">
        <f t="shared" si="26"/>
        <v xml:space="preserve"> </v>
      </c>
      <c r="D303" s="114" t="str">
        <f t="shared" si="24"/>
        <v/>
      </c>
      <c r="E303" s="115" t="str">
        <f t="shared" si="29"/>
        <v/>
      </c>
      <c r="F303" s="115"/>
      <c r="G303" s="115" t="str">
        <f t="shared" si="27"/>
        <v/>
      </c>
      <c r="H303" s="115"/>
      <c r="I303" s="115" t="str">
        <f t="shared" si="28"/>
        <v/>
      </c>
      <c r="J303" s="115"/>
      <c r="K303" s="117" t="str">
        <f>IF(ISNUMBER(B303),K302+E303,"")</f>
        <v/>
      </c>
      <c r="L303" s="117"/>
    </row>
    <row r="304" spans="2:12" x14ac:dyDescent="0.25">
      <c r="B304" s="113" t="str">
        <f t="shared" si="25"/>
        <v xml:space="preserve"> </v>
      </c>
      <c r="C304" s="114" t="str">
        <f t="shared" si="26"/>
        <v xml:space="preserve"> </v>
      </c>
      <c r="D304" s="114" t="str">
        <f t="shared" si="24"/>
        <v/>
      </c>
      <c r="E304" s="115" t="str">
        <f t="shared" si="29"/>
        <v/>
      </c>
      <c r="F304" s="115"/>
      <c r="G304" s="115" t="str">
        <f t="shared" si="27"/>
        <v/>
      </c>
      <c r="H304" s="115"/>
      <c r="I304" s="115" t="str">
        <f t="shared" si="28"/>
        <v/>
      </c>
      <c r="J304" s="115"/>
      <c r="K304" s="117" t="str">
        <f>IF(ISNUMBER(B304),K303+E304,"")</f>
        <v/>
      </c>
      <c r="L304" s="117"/>
    </row>
    <row r="305" spans="2:12" x14ac:dyDescent="0.25">
      <c r="B305" s="113" t="str">
        <f t="shared" si="25"/>
        <v xml:space="preserve"> </v>
      </c>
      <c r="C305" s="114" t="str">
        <f t="shared" si="26"/>
        <v xml:space="preserve"> </v>
      </c>
      <c r="D305" s="114" t="str">
        <f t="shared" si="24"/>
        <v/>
      </c>
      <c r="E305" s="115" t="str">
        <f t="shared" si="29"/>
        <v/>
      </c>
      <c r="F305" s="115"/>
      <c r="G305" s="115" t="str">
        <f t="shared" si="27"/>
        <v/>
      </c>
      <c r="H305" s="115"/>
      <c r="I305" s="115" t="str">
        <f t="shared" si="28"/>
        <v/>
      </c>
      <c r="J305" s="115"/>
      <c r="K305" s="117" t="str">
        <f>IF(ISNUMBER(B305),K304+E305,"")</f>
        <v/>
      </c>
      <c r="L305" s="117"/>
    </row>
    <row r="306" spans="2:12" x14ac:dyDescent="0.25">
      <c r="B306" s="113" t="str">
        <f t="shared" si="25"/>
        <v xml:space="preserve"> </v>
      </c>
      <c r="C306" s="114" t="str">
        <f t="shared" si="26"/>
        <v xml:space="preserve"> </v>
      </c>
      <c r="D306" s="114" t="str">
        <f t="shared" si="24"/>
        <v/>
      </c>
      <c r="E306" s="115" t="str">
        <f t="shared" si="29"/>
        <v/>
      </c>
      <c r="F306" s="115"/>
      <c r="G306" s="115" t="str">
        <f t="shared" si="27"/>
        <v/>
      </c>
      <c r="H306" s="115"/>
      <c r="I306" s="115" t="str">
        <f t="shared" si="28"/>
        <v/>
      </c>
      <c r="J306" s="115"/>
      <c r="K306" s="117" t="str">
        <f>IF(ISNUMBER(B306),K305+E306,"")</f>
        <v/>
      </c>
      <c r="L306" s="117"/>
    </row>
    <row r="307" spans="2:12" x14ac:dyDescent="0.25">
      <c r="B307" s="113" t="str">
        <f t="shared" si="25"/>
        <v xml:space="preserve"> </v>
      </c>
      <c r="C307" s="114" t="str">
        <f t="shared" si="26"/>
        <v xml:space="preserve"> </v>
      </c>
      <c r="D307" s="114" t="str">
        <f t="shared" si="24"/>
        <v/>
      </c>
      <c r="E307" s="115" t="str">
        <f t="shared" si="29"/>
        <v/>
      </c>
      <c r="F307" s="115"/>
      <c r="G307" s="115" t="str">
        <f t="shared" si="27"/>
        <v/>
      </c>
      <c r="H307" s="115"/>
      <c r="I307" s="115" t="str">
        <f t="shared" si="28"/>
        <v/>
      </c>
      <c r="J307" s="115"/>
      <c r="K307" s="117" t="str">
        <f>IF(ISNUMBER(B307),K306+E307,"")</f>
        <v/>
      </c>
      <c r="L307" s="117"/>
    </row>
    <row r="308" spans="2:12" x14ac:dyDescent="0.25">
      <c r="B308" s="113" t="str">
        <f t="shared" si="25"/>
        <v xml:space="preserve"> </v>
      </c>
      <c r="C308" s="114" t="str">
        <f t="shared" si="26"/>
        <v xml:space="preserve"> </v>
      </c>
      <c r="D308" s="114" t="str">
        <f t="shared" si="24"/>
        <v/>
      </c>
      <c r="E308" s="115" t="str">
        <f t="shared" si="29"/>
        <v/>
      </c>
      <c r="F308" s="115"/>
      <c r="G308" s="115" t="str">
        <f t="shared" si="27"/>
        <v/>
      </c>
      <c r="H308" s="115"/>
      <c r="I308" s="115" t="str">
        <f t="shared" si="28"/>
        <v/>
      </c>
      <c r="J308" s="115"/>
      <c r="K308" s="117" t="str">
        <f>IF(ISNUMBER(B308),K307+E308,"")</f>
        <v/>
      </c>
      <c r="L308" s="117"/>
    </row>
    <row r="309" spans="2:12" x14ac:dyDescent="0.25">
      <c r="B309" s="113" t="str">
        <f t="shared" si="25"/>
        <v xml:space="preserve"> </v>
      </c>
      <c r="C309" s="114" t="str">
        <f t="shared" si="26"/>
        <v xml:space="preserve"> </v>
      </c>
      <c r="D309" s="114" t="str">
        <f t="shared" si="24"/>
        <v/>
      </c>
      <c r="E309" s="115" t="str">
        <f t="shared" si="29"/>
        <v/>
      </c>
      <c r="F309" s="115"/>
      <c r="G309" s="115" t="str">
        <f t="shared" si="27"/>
        <v/>
      </c>
      <c r="H309" s="115"/>
      <c r="I309" s="115" t="str">
        <f t="shared" si="28"/>
        <v/>
      </c>
      <c r="J309" s="115"/>
      <c r="K309" s="117" t="str">
        <f>IF(ISNUMBER(B309),K308+E309,"")</f>
        <v/>
      </c>
      <c r="L309" s="117"/>
    </row>
    <row r="310" spans="2:12" x14ac:dyDescent="0.25">
      <c r="B310" s="113" t="str">
        <f t="shared" si="25"/>
        <v xml:space="preserve"> </v>
      </c>
      <c r="C310" s="114" t="str">
        <f t="shared" si="26"/>
        <v xml:space="preserve"> </v>
      </c>
      <c r="D310" s="114" t="str">
        <f t="shared" si="24"/>
        <v/>
      </c>
      <c r="E310" s="115" t="str">
        <f t="shared" si="29"/>
        <v/>
      </c>
      <c r="F310" s="115"/>
      <c r="G310" s="115" t="str">
        <f t="shared" si="27"/>
        <v/>
      </c>
      <c r="H310" s="115"/>
      <c r="I310" s="115" t="str">
        <f t="shared" si="28"/>
        <v/>
      </c>
      <c r="J310" s="115"/>
      <c r="K310" s="117" t="str">
        <f>IF(ISNUMBER(B310),K309+E310,"")</f>
        <v/>
      </c>
      <c r="L310" s="117"/>
    </row>
    <row r="311" spans="2:12" x14ac:dyDescent="0.25">
      <c r="B311" s="113" t="str">
        <f t="shared" si="25"/>
        <v xml:space="preserve"> </v>
      </c>
      <c r="C311" s="114" t="str">
        <f t="shared" si="26"/>
        <v xml:space="preserve"> </v>
      </c>
      <c r="D311" s="114" t="str">
        <f t="shared" si="24"/>
        <v/>
      </c>
      <c r="E311" s="115" t="str">
        <f t="shared" si="29"/>
        <v/>
      </c>
      <c r="F311" s="115"/>
      <c r="G311" s="115" t="str">
        <f t="shared" si="27"/>
        <v/>
      </c>
      <c r="H311" s="115"/>
      <c r="I311" s="115" t="str">
        <f t="shared" si="28"/>
        <v/>
      </c>
      <c r="J311" s="115"/>
      <c r="K311" s="117" t="str">
        <f>IF(ISNUMBER(B311),K310+E311,"")</f>
        <v/>
      </c>
      <c r="L311" s="117"/>
    </row>
    <row r="312" spans="2:12" x14ac:dyDescent="0.25">
      <c r="B312" s="113" t="str">
        <f t="shared" si="25"/>
        <v xml:space="preserve"> </v>
      </c>
      <c r="C312" s="114" t="str">
        <f t="shared" si="26"/>
        <v xml:space="preserve"> </v>
      </c>
      <c r="D312" s="114" t="str">
        <f t="shared" si="24"/>
        <v/>
      </c>
      <c r="E312" s="115" t="str">
        <f t="shared" si="29"/>
        <v/>
      </c>
      <c r="F312" s="115"/>
      <c r="G312" s="115" t="str">
        <f t="shared" si="27"/>
        <v/>
      </c>
      <c r="H312" s="115"/>
      <c r="I312" s="115" t="str">
        <f t="shared" si="28"/>
        <v/>
      </c>
      <c r="J312" s="115"/>
      <c r="K312" s="117" t="str">
        <f>IF(ISNUMBER(B312),K311+E312,"")</f>
        <v/>
      </c>
      <c r="L312" s="117"/>
    </row>
    <row r="313" spans="2:12" x14ac:dyDescent="0.25">
      <c r="B313" s="113" t="str">
        <f t="shared" si="25"/>
        <v xml:space="preserve"> </v>
      </c>
      <c r="C313" s="114" t="str">
        <f t="shared" si="26"/>
        <v xml:space="preserve"> </v>
      </c>
      <c r="D313" s="114" t="str">
        <f t="shared" si="24"/>
        <v/>
      </c>
      <c r="E313" s="115" t="str">
        <f t="shared" si="29"/>
        <v/>
      </c>
      <c r="F313" s="115"/>
      <c r="G313" s="115" t="str">
        <f t="shared" si="27"/>
        <v/>
      </c>
      <c r="H313" s="115"/>
      <c r="I313" s="115" t="str">
        <f t="shared" si="28"/>
        <v/>
      </c>
      <c r="J313" s="115"/>
      <c r="K313" s="117" t="str">
        <f>IF(ISNUMBER(B313),K312+E313,"")</f>
        <v/>
      </c>
      <c r="L313" s="117"/>
    </row>
    <row r="314" spans="2:12" x14ac:dyDescent="0.25">
      <c r="B314" s="113" t="str">
        <f t="shared" si="25"/>
        <v xml:space="preserve"> </v>
      </c>
      <c r="C314" s="114" t="str">
        <f t="shared" si="26"/>
        <v xml:space="preserve"> </v>
      </c>
      <c r="D314" s="114" t="str">
        <f t="shared" si="24"/>
        <v/>
      </c>
      <c r="E314" s="115" t="str">
        <f t="shared" si="29"/>
        <v/>
      </c>
      <c r="F314" s="115"/>
      <c r="G314" s="115" t="str">
        <f t="shared" si="27"/>
        <v/>
      </c>
      <c r="H314" s="115"/>
      <c r="I314" s="115" t="str">
        <f t="shared" si="28"/>
        <v/>
      </c>
      <c r="J314" s="115"/>
      <c r="K314" s="117" t="str">
        <f>IF(ISNUMBER(B314),K313+E314,"")</f>
        <v/>
      </c>
      <c r="L314" s="117"/>
    </row>
    <row r="315" spans="2:12" x14ac:dyDescent="0.25">
      <c r="B315" s="113" t="str">
        <f t="shared" si="25"/>
        <v xml:space="preserve"> </v>
      </c>
      <c r="C315" s="114" t="str">
        <f t="shared" si="26"/>
        <v xml:space="preserve"> </v>
      </c>
      <c r="D315" s="114" t="str">
        <f t="shared" si="24"/>
        <v/>
      </c>
      <c r="E315" s="115" t="str">
        <f t="shared" si="29"/>
        <v/>
      </c>
      <c r="F315" s="115"/>
      <c r="G315" s="115" t="str">
        <f t="shared" si="27"/>
        <v/>
      </c>
      <c r="H315" s="115"/>
      <c r="I315" s="115" t="str">
        <f t="shared" si="28"/>
        <v/>
      </c>
      <c r="J315" s="115"/>
      <c r="K315" s="117" t="str">
        <f>IF(ISNUMBER(B315),K314+E315,"")</f>
        <v/>
      </c>
      <c r="L315" s="117"/>
    </row>
    <row r="316" spans="2:12" x14ac:dyDescent="0.25">
      <c r="B316" s="113" t="str">
        <f t="shared" si="25"/>
        <v xml:space="preserve"> </v>
      </c>
      <c r="C316" s="114" t="str">
        <f t="shared" si="26"/>
        <v xml:space="preserve"> </v>
      </c>
      <c r="D316" s="114" t="str">
        <f t="shared" si="24"/>
        <v/>
      </c>
      <c r="E316" s="115" t="str">
        <f t="shared" si="29"/>
        <v/>
      </c>
      <c r="F316" s="115"/>
      <c r="G316" s="115" t="str">
        <f t="shared" si="27"/>
        <v/>
      </c>
      <c r="H316" s="115"/>
      <c r="I316" s="115" t="str">
        <f t="shared" si="28"/>
        <v/>
      </c>
      <c r="J316" s="115"/>
      <c r="K316" s="117" t="str">
        <f>IF(ISNUMBER(B316),K315+E316,"")</f>
        <v/>
      </c>
      <c r="L316" s="117"/>
    </row>
    <row r="317" spans="2:12" x14ac:dyDescent="0.25">
      <c r="B317" s="113" t="str">
        <f t="shared" si="25"/>
        <v xml:space="preserve"> </v>
      </c>
      <c r="C317" s="114" t="str">
        <f t="shared" si="26"/>
        <v xml:space="preserve"> </v>
      </c>
      <c r="D317" s="114" t="str">
        <f t="shared" si="24"/>
        <v/>
      </c>
      <c r="E317" s="115" t="str">
        <f t="shared" si="29"/>
        <v/>
      </c>
      <c r="F317" s="115"/>
      <c r="G317" s="115" t="str">
        <f t="shared" si="27"/>
        <v/>
      </c>
      <c r="H317" s="115"/>
      <c r="I317" s="115" t="str">
        <f t="shared" si="28"/>
        <v/>
      </c>
      <c r="J317" s="115"/>
      <c r="K317" s="117" t="str">
        <f>IF(ISNUMBER(B317),K316+E317,"")</f>
        <v/>
      </c>
      <c r="L317" s="117"/>
    </row>
    <row r="318" spans="2:12" x14ac:dyDescent="0.25">
      <c r="B318" s="113" t="str">
        <f t="shared" si="25"/>
        <v xml:space="preserve"> </v>
      </c>
      <c r="C318" s="114" t="str">
        <f t="shared" si="26"/>
        <v xml:space="preserve"> </v>
      </c>
      <c r="D318" s="114" t="str">
        <f t="shared" si="24"/>
        <v/>
      </c>
      <c r="E318" s="115" t="str">
        <f t="shared" si="29"/>
        <v/>
      </c>
      <c r="F318" s="115"/>
      <c r="G318" s="115" t="str">
        <f t="shared" si="27"/>
        <v/>
      </c>
      <c r="H318" s="115"/>
      <c r="I318" s="115" t="str">
        <f t="shared" si="28"/>
        <v/>
      </c>
      <c r="J318" s="115"/>
      <c r="K318" s="117" t="str">
        <f>IF(ISNUMBER(B318),K317+E318,"")</f>
        <v/>
      </c>
      <c r="L318" s="117"/>
    </row>
    <row r="319" spans="2:12" x14ac:dyDescent="0.25">
      <c r="B319" s="113" t="str">
        <f t="shared" si="25"/>
        <v xml:space="preserve"> </v>
      </c>
      <c r="C319" s="114" t="str">
        <f t="shared" si="26"/>
        <v xml:space="preserve"> </v>
      </c>
      <c r="D319" s="114" t="str">
        <f t="shared" si="24"/>
        <v/>
      </c>
      <c r="E319" s="115" t="str">
        <f t="shared" si="29"/>
        <v/>
      </c>
      <c r="F319" s="115"/>
      <c r="G319" s="115" t="str">
        <f t="shared" si="27"/>
        <v/>
      </c>
      <c r="H319" s="115"/>
      <c r="I319" s="115" t="str">
        <f t="shared" si="28"/>
        <v/>
      </c>
      <c r="J319" s="115"/>
      <c r="K319" s="117" t="str">
        <f>IF(ISNUMBER(B319),K318+E319,"")</f>
        <v/>
      </c>
      <c r="L319" s="117"/>
    </row>
    <row r="320" spans="2:12" x14ac:dyDescent="0.25">
      <c r="B320" s="113" t="str">
        <f t="shared" si="25"/>
        <v xml:space="preserve"> </v>
      </c>
      <c r="C320" s="114" t="str">
        <f t="shared" si="26"/>
        <v xml:space="preserve"> </v>
      </c>
      <c r="D320" s="114" t="str">
        <f t="shared" si="24"/>
        <v/>
      </c>
      <c r="E320" s="115" t="str">
        <f t="shared" si="29"/>
        <v/>
      </c>
      <c r="F320" s="115"/>
      <c r="G320" s="115" t="str">
        <f t="shared" si="27"/>
        <v/>
      </c>
      <c r="H320" s="115"/>
      <c r="I320" s="115" t="str">
        <f t="shared" si="28"/>
        <v/>
      </c>
      <c r="J320" s="115"/>
      <c r="K320" s="117" t="str">
        <f>IF(ISNUMBER(B320),K319+E320,"")</f>
        <v/>
      </c>
      <c r="L320" s="117"/>
    </row>
    <row r="321" spans="2:12" x14ac:dyDescent="0.25">
      <c r="B321" s="113" t="str">
        <f t="shared" si="25"/>
        <v xml:space="preserve"> </v>
      </c>
      <c r="C321" s="114" t="str">
        <f t="shared" si="26"/>
        <v xml:space="preserve"> </v>
      </c>
      <c r="D321" s="114" t="str">
        <f t="shared" si="24"/>
        <v/>
      </c>
      <c r="E321" s="115" t="str">
        <f t="shared" si="29"/>
        <v/>
      </c>
      <c r="F321" s="115"/>
      <c r="G321" s="115" t="str">
        <f t="shared" si="27"/>
        <v/>
      </c>
      <c r="H321" s="115"/>
      <c r="I321" s="115" t="str">
        <f t="shared" si="28"/>
        <v/>
      </c>
      <c r="J321" s="115"/>
      <c r="K321" s="117" t="str">
        <f>IF(ISNUMBER(B321),K320+E321,"")</f>
        <v/>
      </c>
      <c r="L321" s="117"/>
    </row>
    <row r="322" spans="2:12" x14ac:dyDescent="0.25">
      <c r="B322" s="113" t="str">
        <f t="shared" si="25"/>
        <v xml:space="preserve"> </v>
      </c>
      <c r="C322" s="114" t="str">
        <f t="shared" si="26"/>
        <v xml:space="preserve"> </v>
      </c>
      <c r="D322" s="114" t="str">
        <f t="shared" si="24"/>
        <v/>
      </c>
      <c r="E322" s="115" t="str">
        <f t="shared" si="29"/>
        <v/>
      </c>
      <c r="F322" s="115"/>
      <c r="G322" s="115" t="str">
        <f t="shared" si="27"/>
        <v/>
      </c>
      <c r="H322" s="115"/>
      <c r="I322" s="115" t="str">
        <f t="shared" si="28"/>
        <v/>
      </c>
      <c r="J322" s="115"/>
      <c r="K322" s="117" t="str">
        <f>IF(ISNUMBER(B322),K321+E322,"")</f>
        <v/>
      </c>
      <c r="L322" s="117"/>
    </row>
    <row r="323" spans="2:12" x14ac:dyDescent="0.25">
      <c r="B323" s="113" t="str">
        <f t="shared" si="25"/>
        <v xml:space="preserve"> </v>
      </c>
      <c r="C323" s="114" t="str">
        <f t="shared" si="26"/>
        <v xml:space="preserve"> </v>
      </c>
      <c r="D323" s="114" t="str">
        <f t="shared" si="24"/>
        <v/>
      </c>
      <c r="E323" s="115" t="str">
        <f t="shared" si="29"/>
        <v/>
      </c>
      <c r="F323" s="115"/>
      <c r="G323" s="115" t="str">
        <f t="shared" si="27"/>
        <v/>
      </c>
      <c r="H323" s="115"/>
      <c r="I323" s="115" t="str">
        <f t="shared" si="28"/>
        <v/>
      </c>
      <c r="J323" s="115"/>
      <c r="K323" s="117" t="str">
        <f>IF(ISNUMBER(B323),K322+E323,"")</f>
        <v/>
      </c>
      <c r="L323" s="117"/>
    </row>
    <row r="324" spans="2:12" x14ac:dyDescent="0.25">
      <c r="B324" s="113" t="str">
        <f t="shared" si="25"/>
        <v xml:space="preserve"> </v>
      </c>
      <c r="C324" s="114" t="str">
        <f t="shared" si="26"/>
        <v xml:space="preserve"> </v>
      </c>
      <c r="D324" s="114" t="str">
        <f t="shared" si="24"/>
        <v/>
      </c>
      <c r="E324" s="115" t="str">
        <f t="shared" si="29"/>
        <v/>
      </c>
      <c r="F324" s="115"/>
      <c r="G324" s="115" t="str">
        <f t="shared" si="27"/>
        <v/>
      </c>
      <c r="H324" s="115"/>
      <c r="I324" s="115" t="str">
        <f t="shared" si="28"/>
        <v/>
      </c>
      <c r="J324" s="115"/>
      <c r="K324" s="117" t="str">
        <f>IF(ISNUMBER(B324),K323+E324,"")</f>
        <v/>
      </c>
      <c r="L324" s="117"/>
    </row>
    <row r="325" spans="2:12" x14ac:dyDescent="0.25">
      <c r="B325" s="113" t="str">
        <f t="shared" si="25"/>
        <v xml:space="preserve"> </v>
      </c>
      <c r="C325" s="114" t="str">
        <f t="shared" si="26"/>
        <v xml:space="preserve"> </v>
      </c>
      <c r="D325" s="114" t="str">
        <f t="shared" si="24"/>
        <v/>
      </c>
      <c r="E325" s="115" t="str">
        <f t="shared" si="29"/>
        <v/>
      </c>
      <c r="F325" s="115"/>
      <c r="G325" s="115" t="str">
        <f t="shared" si="27"/>
        <v/>
      </c>
      <c r="H325" s="115"/>
      <c r="I325" s="115" t="str">
        <f t="shared" si="28"/>
        <v/>
      </c>
      <c r="J325" s="115"/>
      <c r="K325" s="117" t="str">
        <f>IF(ISNUMBER(B325),K324+E325,"")</f>
        <v/>
      </c>
      <c r="L325" s="117"/>
    </row>
    <row r="326" spans="2:12" x14ac:dyDescent="0.25">
      <c r="B326" s="113" t="str">
        <f t="shared" si="25"/>
        <v xml:space="preserve"> </v>
      </c>
      <c r="C326" s="114" t="str">
        <f t="shared" si="26"/>
        <v xml:space="preserve"> </v>
      </c>
      <c r="D326" s="114" t="str">
        <f t="shared" si="24"/>
        <v/>
      </c>
      <c r="E326" s="115" t="str">
        <f t="shared" si="29"/>
        <v/>
      </c>
      <c r="F326" s="115"/>
      <c r="G326" s="115" t="str">
        <f t="shared" si="27"/>
        <v/>
      </c>
      <c r="H326" s="115"/>
      <c r="I326" s="115" t="str">
        <f t="shared" si="28"/>
        <v/>
      </c>
      <c r="J326" s="115"/>
      <c r="K326" s="117" t="str">
        <f>IF(ISNUMBER(B326),K325+E326,"")</f>
        <v/>
      </c>
      <c r="L326" s="117"/>
    </row>
    <row r="327" spans="2:12" x14ac:dyDescent="0.25">
      <c r="B327" s="113" t="str">
        <f t="shared" si="25"/>
        <v xml:space="preserve"> </v>
      </c>
      <c r="C327" s="114" t="str">
        <f t="shared" si="26"/>
        <v xml:space="preserve"> </v>
      </c>
      <c r="D327" s="114" t="str">
        <f t="shared" si="24"/>
        <v/>
      </c>
      <c r="E327" s="115" t="str">
        <f t="shared" si="29"/>
        <v/>
      </c>
      <c r="F327" s="115"/>
      <c r="G327" s="115" t="str">
        <f t="shared" si="27"/>
        <v/>
      </c>
      <c r="H327" s="115"/>
      <c r="I327" s="115" t="str">
        <f t="shared" si="28"/>
        <v/>
      </c>
      <c r="J327" s="115"/>
      <c r="K327" s="117" t="str">
        <f>IF(ISNUMBER(B327),K326+E327,"")</f>
        <v/>
      </c>
      <c r="L327" s="117"/>
    </row>
    <row r="328" spans="2:12" x14ac:dyDescent="0.25">
      <c r="B328" s="113" t="str">
        <f t="shared" si="25"/>
        <v xml:space="preserve"> </v>
      </c>
      <c r="C328" s="114" t="str">
        <f t="shared" si="26"/>
        <v xml:space="preserve"> </v>
      </c>
      <c r="D328" s="114" t="str">
        <f t="shared" si="24"/>
        <v/>
      </c>
      <c r="E328" s="115" t="str">
        <f t="shared" si="29"/>
        <v/>
      </c>
      <c r="F328" s="115"/>
      <c r="G328" s="115" t="str">
        <f t="shared" si="27"/>
        <v/>
      </c>
      <c r="H328" s="115"/>
      <c r="I328" s="115" t="str">
        <f t="shared" si="28"/>
        <v/>
      </c>
      <c r="J328" s="115"/>
      <c r="K328" s="117" t="str">
        <f>IF(ISNUMBER(B328),K327+E328,"")</f>
        <v/>
      </c>
      <c r="L328" s="117"/>
    </row>
    <row r="329" spans="2:12" x14ac:dyDescent="0.25">
      <c r="B329" s="113" t="str">
        <f t="shared" si="25"/>
        <v xml:space="preserve"> </v>
      </c>
      <c r="C329" s="114" t="str">
        <f t="shared" si="26"/>
        <v xml:space="preserve"> </v>
      </c>
      <c r="D329" s="114" t="str">
        <f t="shared" si="24"/>
        <v/>
      </c>
      <c r="E329" s="115" t="str">
        <f t="shared" si="29"/>
        <v/>
      </c>
      <c r="F329" s="115"/>
      <c r="G329" s="115" t="str">
        <f t="shared" si="27"/>
        <v/>
      </c>
      <c r="H329" s="115"/>
      <c r="I329" s="115" t="str">
        <f t="shared" si="28"/>
        <v/>
      </c>
      <c r="J329" s="115"/>
      <c r="K329" s="117" t="str">
        <f>IF(ISNUMBER(B329),K328+E329,"")</f>
        <v/>
      </c>
      <c r="L329" s="117"/>
    </row>
    <row r="330" spans="2:12" x14ac:dyDescent="0.25">
      <c r="B330" s="113" t="str">
        <f t="shared" si="25"/>
        <v xml:space="preserve"> </v>
      </c>
      <c r="C330" s="114" t="str">
        <f t="shared" si="26"/>
        <v xml:space="preserve"> </v>
      </c>
      <c r="D330" s="114" t="str">
        <f t="shared" si="24"/>
        <v/>
      </c>
      <c r="E330" s="115" t="str">
        <f t="shared" si="29"/>
        <v/>
      </c>
      <c r="F330" s="115"/>
      <c r="G330" s="115" t="str">
        <f t="shared" si="27"/>
        <v/>
      </c>
      <c r="H330" s="115"/>
      <c r="I330" s="115" t="str">
        <f t="shared" si="28"/>
        <v/>
      </c>
      <c r="J330" s="115"/>
      <c r="K330" s="117" t="str">
        <f>IF(ISNUMBER(B330),K329+E330,"")</f>
        <v/>
      </c>
      <c r="L330" s="117"/>
    </row>
    <row r="331" spans="2:12" x14ac:dyDescent="0.25">
      <c r="B331" s="113" t="str">
        <f t="shared" si="25"/>
        <v xml:space="preserve"> </v>
      </c>
      <c r="C331" s="114" t="str">
        <f t="shared" si="26"/>
        <v xml:space="preserve"> </v>
      </c>
      <c r="D331" s="114" t="str">
        <f t="shared" si="24"/>
        <v/>
      </c>
      <c r="E331" s="115" t="str">
        <f t="shared" si="29"/>
        <v/>
      </c>
      <c r="F331" s="115"/>
      <c r="G331" s="115" t="str">
        <f t="shared" si="27"/>
        <v/>
      </c>
      <c r="H331" s="115"/>
      <c r="I331" s="115" t="str">
        <f t="shared" si="28"/>
        <v/>
      </c>
      <c r="J331" s="115"/>
      <c r="K331" s="117" t="str">
        <f>IF(ISNUMBER(B331),K330+E331,"")</f>
        <v/>
      </c>
      <c r="L331" s="117"/>
    </row>
    <row r="332" spans="2:12" x14ac:dyDescent="0.25">
      <c r="B332" s="113" t="str">
        <f t="shared" si="25"/>
        <v xml:space="preserve"> </v>
      </c>
      <c r="C332" s="114" t="str">
        <f t="shared" si="26"/>
        <v xml:space="preserve"> </v>
      </c>
      <c r="D332" s="114" t="str">
        <f t="shared" si="24"/>
        <v/>
      </c>
      <c r="E332" s="115" t="str">
        <f t="shared" si="29"/>
        <v/>
      </c>
      <c r="F332" s="115"/>
      <c r="G332" s="115" t="str">
        <f t="shared" si="27"/>
        <v/>
      </c>
      <c r="H332" s="115"/>
      <c r="I332" s="115" t="str">
        <f t="shared" si="28"/>
        <v/>
      </c>
      <c r="J332" s="115"/>
      <c r="K332" s="117" t="str">
        <f>IF(ISNUMBER(B332),K331+E332,"")</f>
        <v/>
      </c>
      <c r="L332" s="117"/>
    </row>
    <row r="333" spans="2:12" x14ac:dyDescent="0.25">
      <c r="B333" s="113" t="str">
        <f t="shared" si="25"/>
        <v xml:space="preserve"> </v>
      </c>
      <c r="C333" s="114" t="str">
        <f t="shared" si="26"/>
        <v xml:space="preserve"> </v>
      </c>
      <c r="D333" s="114" t="str">
        <f t="shared" si="24"/>
        <v/>
      </c>
      <c r="E333" s="115" t="str">
        <f t="shared" si="29"/>
        <v/>
      </c>
      <c r="F333" s="115"/>
      <c r="G333" s="115" t="str">
        <f t="shared" si="27"/>
        <v/>
      </c>
      <c r="H333" s="115"/>
      <c r="I333" s="115" t="str">
        <f t="shared" si="28"/>
        <v/>
      </c>
      <c r="J333" s="115"/>
      <c r="K333" s="117" t="str">
        <f>IF(ISNUMBER(B333),K332+E333,"")</f>
        <v/>
      </c>
      <c r="L333" s="117"/>
    </row>
    <row r="334" spans="2:12" x14ac:dyDescent="0.25">
      <c r="B334" s="113" t="str">
        <f t="shared" si="25"/>
        <v xml:space="preserve"> </v>
      </c>
      <c r="C334" s="114" t="str">
        <f t="shared" si="26"/>
        <v xml:space="preserve"> </v>
      </c>
      <c r="D334" s="114" t="str">
        <f t="shared" si="24"/>
        <v/>
      </c>
      <c r="E334" s="115" t="str">
        <f t="shared" si="29"/>
        <v/>
      </c>
      <c r="F334" s="115"/>
      <c r="G334" s="115" t="str">
        <f t="shared" si="27"/>
        <v/>
      </c>
      <c r="H334" s="115"/>
      <c r="I334" s="115" t="str">
        <f t="shared" si="28"/>
        <v/>
      </c>
      <c r="J334" s="115"/>
      <c r="K334" s="117" t="str">
        <f>IF(ISNUMBER(B334),K333+E334,"")</f>
        <v/>
      </c>
      <c r="L334" s="117"/>
    </row>
    <row r="335" spans="2:12" x14ac:dyDescent="0.25">
      <c r="B335" s="113" t="str">
        <f t="shared" si="25"/>
        <v xml:space="preserve"> </v>
      </c>
      <c r="C335" s="114" t="str">
        <f t="shared" si="26"/>
        <v xml:space="preserve"> </v>
      </c>
      <c r="D335" s="114" t="str">
        <f t="shared" si="24"/>
        <v/>
      </c>
      <c r="E335" s="115" t="str">
        <f t="shared" si="29"/>
        <v/>
      </c>
      <c r="F335" s="115"/>
      <c r="G335" s="115" t="str">
        <f t="shared" si="27"/>
        <v/>
      </c>
      <c r="H335" s="115"/>
      <c r="I335" s="115" t="str">
        <f t="shared" si="28"/>
        <v/>
      </c>
      <c r="J335" s="115"/>
      <c r="K335" s="117" t="str">
        <f>IF(ISNUMBER(B335),K334+E335,"")</f>
        <v/>
      </c>
      <c r="L335" s="117"/>
    </row>
    <row r="336" spans="2:12" x14ac:dyDescent="0.25">
      <c r="B336" s="113" t="str">
        <f t="shared" si="25"/>
        <v xml:space="preserve"> </v>
      </c>
      <c r="C336" s="114" t="str">
        <f t="shared" si="26"/>
        <v xml:space="preserve"> </v>
      </c>
      <c r="D336" s="114" t="str">
        <f t="shared" si="24"/>
        <v/>
      </c>
      <c r="E336" s="115" t="str">
        <f t="shared" si="29"/>
        <v/>
      </c>
      <c r="F336" s="115"/>
      <c r="G336" s="115" t="str">
        <f t="shared" si="27"/>
        <v/>
      </c>
      <c r="H336" s="115"/>
      <c r="I336" s="115" t="str">
        <f t="shared" si="28"/>
        <v/>
      </c>
      <c r="J336" s="115"/>
      <c r="K336" s="117" t="str">
        <f>IF(ISNUMBER(B336),K335+E336,"")</f>
        <v/>
      </c>
      <c r="L336" s="117"/>
    </row>
    <row r="337" spans="2:12" x14ac:dyDescent="0.25">
      <c r="B337" s="113" t="str">
        <f t="shared" si="25"/>
        <v xml:space="preserve"> </v>
      </c>
      <c r="C337" s="114" t="str">
        <f t="shared" si="26"/>
        <v xml:space="preserve"> </v>
      </c>
      <c r="D337" s="114" t="str">
        <f t="shared" si="24"/>
        <v/>
      </c>
      <c r="E337" s="115" t="str">
        <f t="shared" si="29"/>
        <v/>
      </c>
      <c r="F337" s="115"/>
      <c r="G337" s="115" t="str">
        <f t="shared" si="27"/>
        <v/>
      </c>
      <c r="H337" s="115"/>
      <c r="I337" s="115" t="str">
        <f t="shared" si="28"/>
        <v/>
      </c>
      <c r="J337" s="115"/>
      <c r="K337" s="117" t="str">
        <f>IF(ISNUMBER(B337),K336+E337,"")</f>
        <v/>
      </c>
      <c r="L337" s="117"/>
    </row>
    <row r="338" spans="2:12" x14ac:dyDescent="0.25">
      <c r="B338" s="113" t="str">
        <f t="shared" si="25"/>
        <v xml:space="preserve"> </v>
      </c>
      <c r="C338" s="114" t="str">
        <f t="shared" si="26"/>
        <v xml:space="preserve"> </v>
      </c>
      <c r="D338" s="114" t="str">
        <f t="shared" si="24"/>
        <v/>
      </c>
      <c r="E338" s="115" t="str">
        <f t="shared" si="29"/>
        <v/>
      </c>
      <c r="F338" s="115"/>
      <c r="G338" s="115" t="str">
        <f t="shared" si="27"/>
        <v/>
      </c>
      <c r="H338" s="115"/>
      <c r="I338" s="115" t="str">
        <f t="shared" si="28"/>
        <v/>
      </c>
      <c r="J338" s="115"/>
      <c r="K338" s="117" t="str">
        <f>IF(ISNUMBER(B338),K337+E338,"")</f>
        <v/>
      </c>
      <c r="L338" s="117"/>
    </row>
    <row r="339" spans="2:12" x14ac:dyDescent="0.25">
      <c r="B339" s="113" t="str">
        <f t="shared" si="25"/>
        <v xml:space="preserve"> </v>
      </c>
      <c r="C339" s="114" t="str">
        <f t="shared" si="26"/>
        <v xml:space="preserve"> </v>
      </c>
      <c r="D339" s="114" t="str">
        <f t="shared" si="24"/>
        <v/>
      </c>
      <c r="E339" s="115" t="str">
        <f t="shared" si="29"/>
        <v/>
      </c>
      <c r="F339" s="115"/>
      <c r="G339" s="115" t="str">
        <f t="shared" si="27"/>
        <v/>
      </c>
      <c r="H339" s="115"/>
      <c r="I339" s="115" t="str">
        <f t="shared" si="28"/>
        <v/>
      </c>
      <c r="J339" s="115"/>
      <c r="K339" s="117" t="str">
        <f>IF(ISNUMBER(B339),K338+E339,"")</f>
        <v/>
      </c>
      <c r="L339" s="117"/>
    </row>
    <row r="340" spans="2:12" x14ac:dyDescent="0.25">
      <c r="B340" s="113" t="str">
        <f t="shared" si="25"/>
        <v xml:space="preserve"> </v>
      </c>
      <c r="C340" s="114" t="str">
        <f t="shared" si="26"/>
        <v xml:space="preserve"> </v>
      </c>
      <c r="D340" s="114" t="str">
        <f t="shared" si="24"/>
        <v/>
      </c>
      <c r="E340" s="115" t="str">
        <f t="shared" si="29"/>
        <v/>
      </c>
      <c r="F340" s="115"/>
      <c r="G340" s="115" t="str">
        <f t="shared" si="27"/>
        <v/>
      </c>
      <c r="H340" s="115"/>
      <c r="I340" s="115" t="str">
        <f t="shared" si="28"/>
        <v/>
      </c>
      <c r="J340" s="115"/>
      <c r="K340" s="117" t="str">
        <f>IF(ISNUMBER(B340),K339+E340,"")</f>
        <v/>
      </c>
      <c r="L340" s="117"/>
    </row>
    <row r="341" spans="2:12" x14ac:dyDescent="0.25">
      <c r="B341" s="113" t="str">
        <f t="shared" si="25"/>
        <v xml:space="preserve"> </v>
      </c>
      <c r="C341" s="114" t="str">
        <f t="shared" si="26"/>
        <v xml:space="preserve"> </v>
      </c>
      <c r="D341" s="114" t="str">
        <f t="shared" si="24"/>
        <v/>
      </c>
      <c r="E341" s="115" t="str">
        <f t="shared" si="29"/>
        <v/>
      </c>
      <c r="F341" s="115"/>
      <c r="G341" s="115" t="str">
        <f t="shared" si="27"/>
        <v/>
      </c>
      <c r="H341" s="115"/>
      <c r="I341" s="115" t="str">
        <f t="shared" si="28"/>
        <v/>
      </c>
      <c r="J341" s="115"/>
      <c r="K341" s="117" t="str">
        <f>IF(ISNUMBER(B341),K340+E341,"")</f>
        <v/>
      </c>
      <c r="L341" s="117"/>
    </row>
    <row r="342" spans="2:12" x14ac:dyDescent="0.25">
      <c r="B342" s="113" t="str">
        <f t="shared" si="25"/>
        <v xml:space="preserve"> </v>
      </c>
      <c r="C342" s="114" t="str">
        <f t="shared" si="26"/>
        <v xml:space="preserve"> </v>
      </c>
      <c r="D342" s="114" t="str">
        <f t="shared" si="24"/>
        <v/>
      </c>
      <c r="E342" s="115" t="str">
        <f t="shared" si="29"/>
        <v/>
      </c>
      <c r="F342" s="115"/>
      <c r="G342" s="115" t="str">
        <f t="shared" si="27"/>
        <v/>
      </c>
      <c r="H342" s="115"/>
      <c r="I342" s="115" t="str">
        <f t="shared" si="28"/>
        <v/>
      </c>
      <c r="J342" s="115"/>
      <c r="K342" s="117" t="str">
        <f>IF(ISNUMBER(B342),K341+E342,"")</f>
        <v/>
      </c>
      <c r="L342" s="117"/>
    </row>
    <row r="343" spans="2:12" x14ac:dyDescent="0.25">
      <c r="B343" s="113" t="str">
        <f t="shared" si="25"/>
        <v xml:space="preserve"> </v>
      </c>
      <c r="C343" s="114" t="str">
        <f t="shared" si="26"/>
        <v xml:space="preserve"> </v>
      </c>
      <c r="D343" s="114" t="str">
        <f t="shared" si="24"/>
        <v/>
      </c>
      <c r="E343" s="115" t="str">
        <f t="shared" si="29"/>
        <v/>
      </c>
      <c r="F343" s="115"/>
      <c r="G343" s="115" t="str">
        <f t="shared" si="27"/>
        <v/>
      </c>
      <c r="H343" s="115"/>
      <c r="I343" s="115" t="str">
        <f t="shared" si="28"/>
        <v/>
      </c>
      <c r="J343" s="115"/>
      <c r="K343" s="117" t="str">
        <f>IF(ISNUMBER(B343),K342+E343,"")</f>
        <v/>
      </c>
      <c r="L343" s="117"/>
    </row>
    <row r="344" spans="2:12" x14ac:dyDescent="0.25">
      <c r="B344" s="113" t="str">
        <f t="shared" si="25"/>
        <v xml:space="preserve"> </v>
      </c>
      <c r="C344" s="114" t="str">
        <f t="shared" si="26"/>
        <v xml:space="preserve"> </v>
      </c>
      <c r="D344" s="114" t="str">
        <f t="shared" si="24"/>
        <v/>
      </c>
      <c r="E344" s="115" t="str">
        <f t="shared" si="29"/>
        <v/>
      </c>
      <c r="F344" s="115"/>
      <c r="G344" s="115" t="str">
        <f t="shared" si="27"/>
        <v/>
      </c>
      <c r="H344" s="115"/>
      <c r="I344" s="115" t="str">
        <f t="shared" si="28"/>
        <v/>
      </c>
      <c r="J344" s="115"/>
      <c r="K344" s="117" t="str">
        <f>IF(ISNUMBER(B344),K343+E344,"")</f>
        <v/>
      </c>
      <c r="L344" s="117"/>
    </row>
    <row r="345" spans="2:12" x14ac:dyDescent="0.25">
      <c r="B345" s="113" t="str">
        <f t="shared" si="25"/>
        <v xml:space="preserve"> </v>
      </c>
      <c r="C345" s="114" t="str">
        <f t="shared" si="26"/>
        <v xml:space="preserve"> </v>
      </c>
      <c r="D345" s="114" t="str">
        <f t="shared" si="24"/>
        <v/>
      </c>
      <c r="E345" s="115" t="str">
        <f t="shared" si="29"/>
        <v/>
      </c>
      <c r="F345" s="115"/>
      <c r="G345" s="115" t="str">
        <f t="shared" si="27"/>
        <v/>
      </c>
      <c r="H345" s="115"/>
      <c r="I345" s="115" t="str">
        <f t="shared" si="28"/>
        <v/>
      </c>
      <c r="J345" s="115"/>
      <c r="K345" s="117" t="str">
        <f>IF(ISNUMBER(B345),K344+E345,"")</f>
        <v/>
      </c>
      <c r="L345" s="117"/>
    </row>
    <row r="346" spans="2:12" x14ac:dyDescent="0.25">
      <c r="B346" s="113" t="str">
        <f t="shared" si="25"/>
        <v xml:space="preserve"> </v>
      </c>
      <c r="C346" s="114" t="str">
        <f t="shared" si="26"/>
        <v xml:space="preserve"> </v>
      </c>
      <c r="D346" s="114" t="str">
        <f t="shared" ref="D346:D409" si="30">IF(ISNUMBER(B346),$I$16,"")</f>
        <v/>
      </c>
      <c r="E346" s="115" t="str">
        <f t="shared" si="29"/>
        <v/>
      </c>
      <c r="F346" s="115"/>
      <c r="G346" s="115" t="str">
        <f t="shared" si="27"/>
        <v/>
      </c>
      <c r="H346" s="115"/>
      <c r="I346" s="115" t="str">
        <f t="shared" si="28"/>
        <v/>
      </c>
      <c r="J346" s="115"/>
      <c r="K346" s="117" t="str">
        <f>IF(ISNUMBER(B346),K345+E346,"")</f>
        <v/>
      </c>
      <c r="L346" s="117"/>
    </row>
    <row r="347" spans="2:12" x14ac:dyDescent="0.25">
      <c r="B347" s="113" t="str">
        <f t="shared" ref="B347:B410" si="31">IF(ISNUMBER(B346),IF(($C$19-B346)&gt;0,B346+1," ")," ")</f>
        <v xml:space="preserve"> </v>
      </c>
      <c r="C347" s="114" t="str">
        <f t="shared" ref="C347:C410" si="32">IF(ISNUMBER(B347),I346," ")</f>
        <v xml:space="preserve"> </v>
      </c>
      <c r="D347" s="114" t="str">
        <f t="shared" si="30"/>
        <v/>
      </c>
      <c r="E347" s="115" t="str">
        <f t="shared" si="29"/>
        <v/>
      </c>
      <c r="F347" s="115"/>
      <c r="G347" s="115" t="str">
        <f t="shared" ref="G347:G410" si="33">IF(ISNUMBER(B347),D347-E347,"")</f>
        <v/>
      </c>
      <c r="H347" s="115"/>
      <c r="I347" s="115" t="str">
        <f t="shared" ref="I347:I410" si="34">IF(ISNUMBER(B347),C347-G347,"")</f>
        <v/>
      </c>
      <c r="J347" s="115"/>
      <c r="K347" s="117" t="str">
        <f>IF(ISNUMBER(B347),K346+E347,"")</f>
        <v/>
      </c>
      <c r="L347" s="117"/>
    </row>
    <row r="348" spans="2:12" x14ac:dyDescent="0.25">
      <c r="B348" s="113" t="str">
        <f t="shared" si="31"/>
        <v xml:space="preserve"> </v>
      </c>
      <c r="C348" s="114" t="str">
        <f t="shared" si="32"/>
        <v xml:space="preserve"> </v>
      </c>
      <c r="D348" s="114" t="str">
        <f t="shared" si="30"/>
        <v/>
      </c>
      <c r="E348" s="115" t="str">
        <f t="shared" si="29"/>
        <v/>
      </c>
      <c r="F348" s="115"/>
      <c r="G348" s="115" t="str">
        <f t="shared" si="33"/>
        <v/>
      </c>
      <c r="H348" s="115"/>
      <c r="I348" s="115" t="str">
        <f t="shared" si="34"/>
        <v/>
      </c>
      <c r="J348" s="115"/>
      <c r="K348" s="117" t="str">
        <f>IF(ISNUMBER(B348),K347+E348,"")</f>
        <v/>
      </c>
      <c r="L348" s="117"/>
    </row>
    <row r="349" spans="2:12" x14ac:dyDescent="0.25">
      <c r="B349" s="113" t="str">
        <f t="shared" si="31"/>
        <v xml:space="preserve"> </v>
      </c>
      <c r="C349" s="114" t="str">
        <f t="shared" si="32"/>
        <v xml:space="preserve"> </v>
      </c>
      <c r="D349" s="114" t="str">
        <f t="shared" si="30"/>
        <v/>
      </c>
      <c r="E349" s="115" t="str">
        <f t="shared" si="29"/>
        <v/>
      </c>
      <c r="F349" s="115"/>
      <c r="G349" s="115" t="str">
        <f t="shared" si="33"/>
        <v/>
      </c>
      <c r="H349" s="115"/>
      <c r="I349" s="115" t="str">
        <f t="shared" si="34"/>
        <v/>
      </c>
      <c r="J349" s="115"/>
      <c r="K349" s="117" t="str">
        <f>IF(ISNUMBER(B349),K348+E349,"")</f>
        <v/>
      </c>
      <c r="L349" s="117"/>
    </row>
    <row r="350" spans="2:12" x14ac:dyDescent="0.25">
      <c r="B350" s="113" t="str">
        <f t="shared" si="31"/>
        <v xml:space="preserve"> </v>
      </c>
      <c r="C350" s="114" t="str">
        <f t="shared" si="32"/>
        <v xml:space="preserve"> </v>
      </c>
      <c r="D350" s="114" t="str">
        <f t="shared" si="30"/>
        <v/>
      </c>
      <c r="E350" s="115" t="str">
        <f t="shared" si="29"/>
        <v/>
      </c>
      <c r="F350" s="115"/>
      <c r="G350" s="115" t="str">
        <f t="shared" si="33"/>
        <v/>
      </c>
      <c r="H350" s="115"/>
      <c r="I350" s="115" t="str">
        <f t="shared" si="34"/>
        <v/>
      </c>
      <c r="J350" s="115"/>
      <c r="K350" s="117" t="str">
        <f>IF(ISNUMBER(B350),K349+E350,"")</f>
        <v/>
      </c>
      <c r="L350" s="117"/>
    </row>
    <row r="351" spans="2:12" x14ac:dyDescent="0.25">
      <c r="B351" s="113" t="str">
        <f t="shared" si="31"/>
        <v xml:space="preserve"> </v>
      </c>
      <c r="C351" s="114" t="str">
        <f t="shared" si="32"/>
        <v xml:space="preserve"> </v>
      </c>
      <c r="D351" s="114" t="str">
        <f t="shared" si="30"/>
        <v/>
      </c>
      <c r="E351" s="115" t="str">
        <f t="shared" ref="E351:E414" si="35">IF(ISNUMBER(B351),C351*$C$16,"")</f>
        <v/>
      </c>
      <c r="F351" s="115"/>
      <c r="G351" s="115" t="str">
        <f t="shared" si="33"/>
        <v/>
      </c>
      <c r="H351" s="115"/>
      <c r="I351" s="115" t="str">
        <f t="shared" si="34"/>
        <v/>
      </c>
      <c r="J351" s="115"/>
      <c r="K351" s="117" t="str">
        <f>IF(ISNUMBER(B351),K350+E351,"")</f>
        <v/>
      </c>
      <c r="L351" s="117"/>
    </row>
    <row r="352" spans="2:12" x14ac:dyDescent="0.25">
      <c r="B352" s="113" t="str">
        <f t="shared" si="31"/>
        <v xml:space="preserve"> </v>
      </c>
      <c r="C352" s="114" t="str">
        <f t="shared" si="32"/>
        <v xml:space="preserve"> </v>
      </c>
      <c r="D352" s="114" t="str">
        <f t="shared" si="30"/>
        <v/>
      </c>
      <c r="E352" s="115" t="str">
        <f t="shared" si="35"/>
        <v/>
      </c>
      <c r="F352" s="115"/>
      <c r="G352" s="115" t="str">
        <f t="shared" si="33"/>
        <v/>
      </c>
      <c r="H352" s="115"/>
      <c r="I352" s="115" t="str">
        <f t="shared" si="34"/>
        <v/>
      </c>
      <c r="J352" s="115"/>
      <c r="K352" s="117" t="str">
        <f>IF(ISNUMBER(B352),K351+E352,"")</f>
        <v/>
      </c>
      <c r="L352" s="117"/>
    </row>
    <row r="353" spans="2:12" x14ac:dyDescent="0.25">
      <c r="B353" s="113" t="str">
        <f t="shared" si="31"/>
        <v xml:space="preserve"> </v>
      </c>
      <c r="C353" s="114" t="str">
        <f t="shared" si="32"/>
        <v xml:space="preserve"> </v>
      </c>
      <c r="D353" s="114" t="str">
        <f t="shared" si="30"/>
        <v/>
      </c>
      <c r="E353" s="115" t="str">
        <f t="shared" si="35"/>
        <v/>
      </c>
      <c r="F353" s="115"/>
      <c r="G353" s="115" t="str">
        <f t="shared" si="33"/>
        <v/>
      </c>
      <c r="H353" s="115"/>
      <c r="I353" s="115" t="str">
        <f t="shared" si="34"/>
        <v/>
      </c>
      <c r="J353" s="115"/>
      <c r="K353" s="117" t="str">
        <f>IF(ISNUMBER(B353),K352+E353,"")</f>
        <v/>
      </c>
      <c r="L353" s="117"/>
    </row>
    <row r="354" spans="2:12" x14ac:dyDescent="0.25">
      <c r="B354" s="113" t="str">
        <f t="shared" si="31"/>
        <v xml:space="preserve"> </v>
      </c>
      <c r="C354" s="114" t="str">
        <f t="shared" si="32"/>
        <v xml:space="preserve"> </v>
      </c>
      <c r="D354" s="114" t="str">
        <f t="shared" si="30"/>
        <v/>
      </c>
      <c r="E354" s="115" t="str">
        <f t="shared" si="35"/>
        <v/>
      </c>
      <c r="F354" s="115"/>
      <c r="G354" s="115" t="str">
        <f t="shared" si="33"/>
        <v/>
      </c>
      <c r="H354" s="115"/>
      <c r="I354" s="115" t="str">
        <f t="shared" si="34"/>
        <v/>
      </c>
      <c r="J354" s="115"/>
      <c r="K354" s="117" t="str">
        <f>IF(ISNUMBER(B354),K353+E354,"")</f>
        <v/>
      </c>
      <c r="L354" s="117"/>
    </row>
    <row r="355" spans="2:12" x14ac:dyDescent="0.25">
      <c r="B355" s="113" t="str">
        <f t="shared" si="31"/>
        <v xml:space="preserve"> </v>
      </c>
      <c r="C355" s="114" t="str">
        <f t="shared" si="32"/>
        <v xml:space="preserve"> </v>
      </c>
      <c r="D355" s="114" t="str">
        <f t="shared" si="30"/>
        <v/>
      </c>
      <c r="E355" s="115" t="str">
        <f t="shared" si="35"/>
        <v/>
      </c>
      <c r="F355" s="115"/>
      <c r="G355" s="115" t="str">
        <f t="shared" si="33"/>
        <v/>
      </c>
      <c r="H355" s="115"/>
      <c r="I355" s="115" t="str">
        <f t="shared" si="34"/>
        <v/>
      </c>
      <c r="J355" s="115"/>
      <c r="K355" s="117" t="str">
        <f>IF(ISNUMBER(B355),K354+E355,"")</f>
        <v/>
      </c>
      <c r="L355" s="117"/>
    </row>
    <row r="356" spans="2:12" x14ac:dyDescent="0.25">
      <c r="B356" s="113" t="str">
        <f t="shared" si="31"/>
        <v xml:space="preserve"> </v>
      </c>
      <c r="C356" s="114" t="str">
        <f t="shared" si="32"/>
        <v xml:space="preserve"> </v>
      </c>
      <c r="D356" s="114" t="str">
        <f t="shared" si="30"/>
        <v/>
      </c>
      <c r="E356" s="115" t="str">
        <f t="shared" si="35"/>
        <v/>
      </c>
      <c r="F356" s="115"/>
      <c r="G356" s="115" t="str">
        <f t="shared" si="33"/>
        <v/>
      </c>
      <c r="H356" s="115"/>
      <c r="I356" s="115" t="str">
        <f t="shared" si="34"/>
        <v/>
      </c>
      <c r="J356" s="115"/>
      <c r="K356" s="117" t="str">
        <f>IF(ISNUMBER(B356),K355+E356,"")</f>
        <v/>
      </c>
      <c r="L356" s="117"/>
    </row>
    <row r="357" spans="2:12" x14ac:dyDescent="0.25">
      <c r="B357" s="113" t="str">
        <f t="shared" si="31"/>
        <v xml:space="preserve"> </v>
      </c>
      <c r="C357" s="114" t="str">
        <f t="shared" si="32"/>
        <v xml:space="preserve"> </v>
      </c>
      <c r="D357" s="114" t="str">
        <f t="shared" si="30"/>
        <v/>
      </c>
      <c r="E357" s="115" t="str">
        <f t="shared" si="35"/>
        <v/>
      </c>
      <c r="F357" s="115"/>
      <c r="G357" s="115" t="str">
        <f t="shared" si="33"/>
        <v/>
      </c>
      <c r="H357" s="115"/>
      <c r="I357" s="115" t="str">
        <f t="shared" si="34"/>
        <v/>
      </c>
      <c r="J357" s="115"/>
      <c r="K357" s="117" t="str">
        <f>IF(ISNUMBER(B357),K356+E357,"")</f>
        <v/>
      </c>
      <c r="L357" s="117"/>
    </row>
    <row r="358" spans="2:12" x14ac:dyDescent="0.25">
      <c r="B358" s="113" t="str">
        <f t="shared" si="31"/>
        <v xml:space="preserve"> </v>
      </c>
      <c r="C358" s="114" t="str">
        <f t="shared" si="32"/>
        <v xml:space="preserve"> </v>
      </c>
      <c r="D358" s="114" t="str">
        <f t="shared" si="30"/>
        <v/>
      </c>
      <c r="E358" s="115" t="str">
        <f t="shared" si="35"/>
        <v/>
      </c>
      <c r="F358" s="115"/>
      <c r="G358" s="115" t="str">
        <f t="shared" si="33"/>
        <v/>
      </c>
      <c r="H358" s="115"/>
      <c r="I358" s="115" t="str">
        <f t="shared" si="34"/>
        <v/>
      </c>
      <c r="J358" s="115"/>
      <c r="K358" s="117" t="str">
        <f>IF(ISNUMBER(B358),K357+E358,"")</f>
        <v/>
      </c>
      <c r="L358" s="117"/>
    </row>
    <row r="359" spans="2:12" x14ac:dyDescent="0.25">
      <c r="B359" s="113" t="str">
        <f t="shared" si="31"/>
        <v xml:space="preserve"> </v>
      </c>
      <c r="C359" s="114" t="str">
        <f t="shared" si="32"/>
        <v xml:space="preserve"> </v>
      </c>
      <c r="D359" s="114" t="str">
        <f t="shared" si="30"/>
        <v/>
      </c>
      <c r="E359" s="115" t="str">
        <f t="shared" si="35"/>
        <v/>
      </c>
      <c r="F359" s="115"/>
      <c r="G359" s="115" t="str">
        <f t="shared" si="33"/>
        <v/>
      </c>
      <c r="H359" s="115"/>
      <c r="I359" s="115" t="str">
        <f t="shared" si="34"/>
        <v/>
      </c>
      <c r="J359" s="115"/>
      <c r="K359" s="117" t="str">
        <f>IF(ISNUMBER(B359),K358+E359,"")</f>
        <v/>
      </c>
      <c r="L359" s="117"/>
    </row>
    <row r="360" spans="2:12" x14ac:dyDescent="0.25">
      <c r="B360" s="113" t="str">
        <f t="shared" si="31"/>
        <v xml:space="preserve"> </v>
      </c>
      <c r="C360" s="114" t="str">
        <f t="shared" si="32"/>
        <v xml:space="preserve"> </v>
      </c>
      <c r="D360" s="114" t="str">
        <f t="shared" si="30"/>
        <v/>
      </c>
      <c r="E360" s="115" t="str">
        <f t="shared" si="35"/>
        <v/>
      </c>
      <c r="F360" s="115"/>
      <c r="G360" s="115" t="str">
        <f t="shared" si="33"/>
        <v/>
      </c>
      <c r="H360" s="115"/>
      <c r="I360" s="115" t="str">
        <f t="shared" si="34"/>
        <v/>
      </c>
      <c r="J360" s="115"/>
      <c r="K360" s="117" t="str">
        <f>IF(ISNUMBER(B360),K359+E360,"")</f>
        <v/>
      </c>
      <c r="L360" s="117"/>
    </row>
    <row r="361" spans="2:12" x14ac:dyDescent="0.25">
      <c r="B361" s="113" t="str">
        <f t="shared" si="31"/>
        <v xml:space="preserve"> </v>
      </c>
      <c r="C361" s="114" t="str">
        <f t="shared" si="32"/>
        <v xml:space="preserve"> </v>
      </c>
      <c r="D361" s="114" t="str">
        <f t="shared" si="30"/>
        <v/>
      </c>
      <c r="E361" s="115" t="str">
        <f t="shared" si="35"/>
        <v/>
      </c>
      <c r="F361" s="115"/>
      <c r="G361" s="115" t="str">
        <f t="shared" si="33"/>
        <v/>
      </c>
      <c r="H361" s="115"/>
      <c r="I361" s="115" t="str">
        <f t="shared" si="34"/>
        <v/>
      </c>
      <c r="J361" s="115"/>
      <c r="K361" s="117" t="str">
        <f>IF(ISNUMBER(B361),K360+E361,"")</f>
        <v/>
      </c>
      <c r="L361" s="117"/>
    </row>
    <row r="362" spans="2:12" x14ac:dyDescent="0.25">
      <c r="B362" s="113" t="str">
        <f t="shared" si="31"/>
        <v xml:space="preserve"> </v>
      </c>
      <c r="C362" s="114" t="str">
        <f t="shared" si="32"/>
        <v xml:space="preserve"> </v>
      </c>
      <c r="D362" s="114" t="str">
        <f t="shared" si="30"/>
        <v/>
      </c>
      <c r="E362" s="115" t="str">
        <f t="shared" si="35"/>
        <v/>
      </c>
      <c r="F362" s="115"/>
      <c r="G362" s="115" t="str">
        <f t="shared" si="33"/>
        <v/>
      </c>
      <c r="H362" s="115"/>
      <c r="I362" s="115" t="str">
        <f t="shared" si="34"/>
        <v/>
      </c>
      <c r="J362" s="115"/>
      <c r="K362" s="117" t="str">
        <f>IF(ISNUMBER(B362),K361+E362,"")</f>
        <v/>
      </c>
      <c r="L362" s="117"/>
    </row>
    <row r="363" spans="2:12" x14ac:dyDescent="0.25">
      <c r="B363" s="113" t="str">
        <f t="shared" si="31"/>
        <v xml:space="preserve"> </v>
      </c>
      <c r="C363" s="114" t="str">
        <f t="shared" si="32"/>
        <v xml:space="preserve"> </v>
      </c>
      <c r="D363" s="114" t="str">
        <f t="shared" si="30"/>
        <v/>
      </c>
      <c r="E363" s="115" t="str">
        <f t="shared" si="35"/>
        <v/>
      </c>
      <c r="F363" s="115"/>
      <c r="G363" s="115" t="str">
        <f t="shared" si="33"/>
        <v/>
      </c>
      <c r="H363" s="115"/>
      <c r="I363" s="115" t="str">
        <f t="shared" si="34"/>
        <v/>
      </c>
      <c r="J363" s="115"/>
      <c r="K363" s="117" t="str">
        <f>IF(ISNUMBER(B363),K362+E363,"")</f>
        <v/>
      </c>
      <c r="L363" s="117"/>
    </row>
    <row r="364" spans="2:12" x14ac:dyDescent="0.25">
      <c r="B364" s="113" t="str">
        <f t="shared" si="31"/>
        <v xml:space="preserve"> </v>
      </c>
      <c r="C364" s="114" t="str">
        <f t="shared" si="32"/>
        <v xml:space="preserve"> </v>
      </c>
      <c r="D364" s="114" t="str">
        <f t="shared" si="30"/>
        <v/>
      </c>
      <c r="E364" s="115" t="str">
        <f t="shared" si="35"/>
        <v/>
      </c>
      <c r="F364" s="115"/>
      <c r="G364" s="115" t="str">
        <f t="shared" si="33"/>
        <v/>
      </c>
      <c r="H364" s="115"/>
      <c r="I364" s="115" t="str">
        <f t="shared" si="34"/>
        <v/>
      </c>
      <c r="J364" s="115"/>
      <c r="K364" s="117" t="str">
        <f>IF(ISNUMBER(B364),K363+E364,"")</f>
        <v/>
      </c>
      <c r="L364" s="117"/>
    </row>
    <row r="365" spans="2:12" x14ac:dyDescent="0.25">
      <c r="B365" s="113" t="str">
        <f t="shared" si="31"/>
        <v xml:space="preserve"> </v>
      </c>
      <c r="C365" s="114" t="str">
        <f t="shared" si="32"/>
        <v xml:space="preserve"> </v>
      </c>
      <c r="D365" s="114" t="str">
        <f t="shared" si="30"/>
        <v/>
      </c>
      <c r="E365" s="115" t="str">
        <f t="shared" si="35"/>
        <v/>
      </c>
      <c r="F365" s="115"/>
      <c r="G365" s="115" t="str">
        <f t="shared" si="33"/>
        <v/>
      </c>
      <c r="H365" s="115"/>
      <c r="I365" s="115" t="str">
        <f t="shared" si="34"/>
        <v/>
      </c>
      <c r="J365" s="115"/>
      <c r="K365" s="117" t="str">
        <f>IF(ISNUMBER(B365),K364+E365,"")</f>
        <v/>
      </c>
      <c r="L365" s="117"/>
    </row>
    <row r="366" spans="2:12" x14ac:dyDescent="0.25">
      <c r="B366" s="113" t="str">
        <f t="shared" si="31"/>
        <v xml:space="preserve"> </v>
      </c>
      <c r="C366" s="114" t="str">
        <f t="shared" si="32"/>
        <v xml:space="preserve"> </v>
      </c>
      <c r="D366" s="114" t="str">
        <f t="shared" si="30"/>
        <v/>
      </c>
      <c r="E366" s="115" t="str">
        <f t="shared" si="35"/>
        <v/>
      </c>
      <c r="F366" s="115"/>
      <c r="G366" s="115" t="str">
        <f t="shared" si="33"/>
        <v/>
      </c>
      <c r="H366" s="115"/>
      <c r="I366" s="115" t="str">
        <f t="shared" si="34"/>
        <v/>
      </c>
      <c r="J366" s="115"/>
      <c r="K366" s="117" t="str">
        <f>IF(ISNUMBER(B366),K365+E366,"")</f>
        <v/>
      </c>
      <c r="L366" s="117"/>
    </row>
    <row r="367" spans="2:12" x14ac:dyDescent="0.25">
      <c r="B367" s="113" t="str">
        <f t="shared" si="31"/>
        <v xml:space="preserve"> </v>
      </c>
      <c r="C367" s="114" t="str">
        <f t="shared" si="32"/>
        <v xml:space="preserve"> </v>
      </c>
      <c r="D367" s="114" t="str">
        <f t="shared" si="30"/>
        <v/>
      </c>
      <c r="E367" s="115" t="str">
        <f t="shared" si="35"/>
        <v/>
      </c>
      <c r="F367" s="115"/>
      <c r="G367" s="115" t="str">
        <f t="shared" si="33"/>
        <v/>
      </c>
      <c r="H367" s="115"/>
      <c r="I367" s="115" t="str">
        <f t="shared" si="34"/>
        <v/>
      </c>
      <c r="J367" s="115"/>
      <c r="K367" s="117" t="str">
        <f>IF(ISNUMBER(B367),K366+E367,"")</f>
        <v/>
      </c>
      <c r="L367" s="117"/>
    </row>
    <row r="368" spans="2:12" x14ac:dyDescent="0.25">
      <c r="B368" s="113" t="str">
        <f t="shared" si="31"/>
        <v xml:space="preserve"> </v>
      </c>
      <c r="C368" s="114" t="str">
        <f t="shared" si="32"/>
        <v xml:space="preserve"> </v>
      </c>
      <c r="D368" s="114" t="str">
        <f t="shared" si="30"/>
        <v/>
      </c>
      <c r="E368" s="115" t="str">
        <f t="shared" si="35"/>
        <v/>
      </c>
      <c r="F368" s="115"/>
      <c r="G368" s="115" t="str">
        <f t="shared" si="33"/>
        <v/>
      </c>
      <c r="H368" s="115"/>
      <c r="I368" s="115" t="str">
        <f t="shared" si="34"/>
        <v/>
      </c>
      <c r="J368" s="115"/>
      <c r="K368" s="117" t="str">
        <f>IF(ISNUMBER(B368),K367+E368,"")</f>
        <v/>
      </c>
      <c r="L368" s="117"/>
    </row>
    <row r="369" spans="2:12" x14ac:dyDescent="0.25">
      <c r="B369" s="113" t="str">
        <f t="shared" si="31"/>
        <v xml:space="preserve"> </v>
      </c>
      <c r="C369" s="114" t="str">
        <f t="shared" si="32"/>
        <v xml:space="preserve"> </v>
      </c>
      <c r="D369" s="114" t="str">
        <f t="shared" si="30"/>
        <v/>
      </c>
      <c r="E369" s="115" t="str">
        <f t="shared" si="35"/>
        <v/>
      </c>
      <c r="F369" s="115"/>
      <c r="G369" s="115" t="str">
        <f t="shared" si="33"/>
        <v/>
      </c>
      <c r="H369" s="115"/>
      <c r="I369" s="115" t="str">
        <f t="shared" si="34"/>
        <v/>
      </c>
      <c r="J369" s="115"/>
      <c r="K369" s="117" t="str">
        <f>IF(ISNUMBER(B369),K368+E369,"")</f>
        <v/>
      </c>
      <c r="L369" s="117"/>
    </row>
    <row r="370" spans="2:12" x14ac:dyDescent="0.25">
      <c r="B370" s="113" t="str">
        <f t="shared" si="31"/>
        <v xml:space="preserve"> </v>
      </c>
      <c r="C370" s="114" t="str">
        <f t="shared" si="32"/>
        <v xml:space="preserve"> </v>
      </c>
      <c r="D370" s="114" t="str">
        <f t="shared" si="30"/>
        <v/>
      </c>
      <c r="E370" s="115" t="str">
        <f t="shared" si="35"/>
        <v/>
      </c>
      <c r="F370" s="115"/>
      <c r="G370" s="115" t="str">
        <f t="shared" si="33"/>
        <v/>
      </c>
      <c r="H370" s="115"/>
      <c r="I370" s="115" t="str">
        <f t="shared" si="34"/>
        <v/>
      </c>
      <c r="J370" s="115"/>
      <c r="K370" s="117" t="str">
        <f>IF(ISNUMBER(B370),K369+E370,"")</f>
        <v/>
      </c>
      <c r="L370" s="117"/>
    </row>
    <row r="371" spans="2:12" x14ac:dyDescent="0.25">
      <c r="B371" s="113" t="str">
        <f t="shared" si="31"/>
        <v xml:space="preserve"> </v>
      </c>
      <c r="C371" s="114" t="str">
        <f t="shared" si="32"/>
        <v xml:space="preserve"> </v>
      </c>
      <c r="D371" s="114" t="str">
        <f t="shared" si="30"/>
        <v/>
      </c>
      <c r="E371" s="115" t="str">
        <f t="shared" si="35"/>
        <v/>
      </c>
      <c r="F371" s="115"/>
      <c r="G371" s="115" t="str">
        <f t="shared" si="33"/>
        <v/>
      </c>
      <c r="H371" s="115"/>
      <c r="I371" s="115" t="str">
        <f t="shared" si="34"/>
        <v/>
      </c>
      <c r="J371" s="115"/>
      <c r="K371" s="117" t="str">
        <f>IF(ISNUMBER(B371),K370+E371,"")</f>
        <v/>
      </c>
      <c r="L371" s="117"/>
    </row>
    <row r="372" spans="2:12" x14ac:dyDescent="0.25">
      <c r="B372" s="113" t="str">
        <f t="shared" si="31"/>
        <v xml:space="preserve"> </v>
      </c>
      <c r="C372" s="114" t="str">
        <f t="shared" si="32"/>
        <v xml:space="preserve"> </v>
      </c>
      <c r="D372" s="114" t="str">
        <f t="shared" si="30"/>
        <v/>
      </c>
      <c r="E372" s="115" t="str">
        <f t="shared" si="35"/>
        <v/>
      </c>
      <c r="F372" s="115"/>
      <c r="G372" s="115" t="str">
        <f t="shared" si="33"/>
        <v/>
      </c>
      <c r="H372" s="115"/>
      <c r="I372" s="115" t="str">
        <f t="shared" si="34"/>
        <v/>
      </c>
      <c r="J372" s="115"/>
      <c r="K372" s="117" t="str">
        <f>IF(ISNUMBER(B372),K371+E372,"")</f>
        <v/>
      </c>
      <c r="L372" s="117"/>
    </row>
    <row r="373" spans="2:12" x14ac:dyDescent="0.25">
      <c r="B373" s="113" t="str">
        <f t="shared" si="31"/>
        <v xml:space="preserve"> </v>
      </c>
      <c r="C373" s="114" t="str">
        <f t="shared" si="32"/>
        <v xml:space="preserve"> </v>
      </c>
      <c r="D373" s="114" t="str">
        <f t="shared" si="30"/>
        <v/>
      </c>
      <c r="E373" s="115" t="str">
        <f t="shared" si="35"/>
        <v/>
      </c>
      <c r="F373" s="115"/>
      <c r="G373" s="115" t="str">
        <f t="shared" si="33"/>
        <v/>
      </c>
      <c r="H373" s="115"/>
      <c r="I373" s="115" t="str">
        <f t="shared" si="34"/>
        <v/>
      </c>
      <c r="J373" s="115"/>
      <c r="K373" s="117" t="str">
        <f>IF(ISNUMBER(B373),K372+E373,"")</f>
        <v/>
      </c>
      <c r="L373" s="117"/>
    </row>
    <row r="374" spans="2:12" x14ac:dyDescent="0.25">
      <c r="B374" s="113" t="str">
        <f t="shared" si="31"/>
        <v xml:space="preserve"> </v>
      </c>
      <c r="C374" s="114" t="str">
        <f t="shared" si="32"/>
        <v xml:space="preserve"> </v>
      </c>
      <c r="D374" s="114" t="str">
        <f t="shared" si="30"/>
        <v/>
      </c>
      <c r="E374" s="115" t="str">
        <f t="shared" si="35"/>
        <v/>
      </c>
      <c r="F374" s="115"/>
      <c r="G374" s="115" t="str">
        <f t="shared" si="33"/>
        <v/>
      </c>
      <c r="H374" s="115"/>
      <c r="I374" s="115" t="str">
        <f t="shared" si="34"/>
        <v/>
      </c>
      <c r="J374" s="115"/>
      <c r="K374" s="117" t="str">
        <f>IF(ISNUMBER(B374),K373+E374,"")</f>
        <v/>
      </c>
      <c r="L374" s="117"/>
    </row>
    <row r="375" spans="2:12" x14ac:dyDescent="0.25">
      <c r="B375" s="113" t="str">
        <f t="shared" si="31"/>
        <v xml:space="preserve"> </v>
      </c>
      <c r="C375" s="114" t="str">
        <f t="shared" si="32"/>
        <v xml:space="preserve"> </v>
      </c>
      <c r="D375" s="114" t="str">
        <f t="shared" si="30"/>
        <v/>
      </c>
      <c r="E375" s="115" t="str">
        <f t="shared" si="35"/>
        <v/>
      </c>
      <c r="F375" s="115"/>
      <c r="G375" s="115" t="str">
        <f t="shared" si="33"/>
        <v/>
      </c>
      <c r="H375" s="115"/>
      <c r="I375" s="115" t="str">
        <f t="shared" si="34"/>
        <v/>
      </c>
      <c r="J375" s="115"/>
      <c r="K375" s="117" t="str">
        <f>IF(ISNUMBER(B375),K374+E375,"")</f>
        <v/>
      </c>
      <c r="L375" s="117"/>
    </row>
    <row r="376" spans="2:12" x14ac:dyDescent="0.25">
      <c r="B376" s="113" t="str">
        <f t="shared" si="31"/>
        <v xml:space="preserve"> </v>
      </c>
      <c r="C376" s="114" t="str">
        <f t="shared" si="32"/>
        <v xml:space="preserve"> </v>
      </c>
      <c r="D376" s="114" t="str">
        <f t="shared" si="30"/>
        <v/>
      </c>
      <c r="E376" s="115" t="str">
        <f t="shared" si="35"/>
        <v/>
      </c>
      <c r="F376" s="115"/>
      <c r="G376" s="115" t="str">
        <f t="shared" si="33"/>
        <v/>
      </c>
      <c r="H376" s="115"/>
      <c r="I376" s="115" t="str">
        <f t="shared" si="34"/>
        <v/>
      </c>
      <c r="J376" s="115"/>
      <c r="K376" s="117" t="str">
        <f>IF(ISNUMBER(B376),K375+E376,"")</f>
        <v/>
      </c>
      <c r="L376" s="117"/>
    </row>
    <row r="377" spans="2:12" x14ac:dyDescent="0.25">
      <c r="B377" s="113" t="str">
        <f t="shared" si="31"/>
        <v xml:space="preserve"> </v>
      </c>
      <c r="C377" s="114" t="str">
        <f t="shared" si="32"/>
        <v xml:space="preserve"> </v>
      </c>
      <c r="D377" s="114" t="str">
        <f t="shared" si="30"/>
        <v/>
      </c>
      <c r="E377" s="115" t="str">
        <f t="shared" si="35"/>
        <v/>
      </c>
      <c r="F377" s="115"/>
      <c r="G377" s="115" t="str">
        <f t="shared" si="33"/>
        <v/>
      </c>
      <c r="H377" s="115"/>
      <c r="I377" s="115" t="str">
        <f t="shared" si="34"/>
        <v/>
      </c>
      <c r="J377" s="115"/>
      <c r="K377" s="117" t="str">
        <f>IF(ISNUMBER(B377),K376+E377,"")</f>
        <v/>
      </c>
      <c r="L377" s="117"/>
    </row>
    <row r="378" spans="2:12" x14ac:dyDescent="0.25">
      <c r="B378" s="113" t="str">
        <f t="shared" si="31"/>
        <v xml:space="preserve"> </v>
      </c>
      <c r="C378" s="114" t="str">
        <f t="shared" si="32"/>
        <v xml:space="preserve"> </v>
      </c>
      <c r="D378" s="114" t="str">
        <f t="shared" si="30"/>
        <v/>
      </c>
      <c r="E378" s="115" t="str">
        <f t="shared" si="35"/>
        <v/>
      </c>
      <c r="F378" s="115"/>
      <c r="G378" s="115" t="str">
        <f t="shared" si="33"/>
        <v/>
      </c>
      <c r="H378" s="115"/>
      <c r="I378" s="115" t="str">
        <f t="shared" si="34"/>
        <v/>
      </c>
      <c r="J378" s="115"/>
      <c r="K378" s="117" t="str">
        <f>IF(ISNUMBER(B378),K377+E378,"")</f>
        <v/>
      </c>
      <c r="L378" s="117"/>
    </row>
    <row r="379" spans="2:12" x14ac:dyDescent="0.25">
      <c r="B379" s="113" t="str">
        <f t="shared" si="31"/>
        <v xml:space="preserve"> </v>
      </c>
      <c r="C379" s="114" t="str">
        <f t="shared" si="32"/>
        <v xml:space="preserve"> </v>
      </c>
      <c r="D379" s="114" t="str">
        <f t="shared" si="30"/>
        <v/>
      </c>
      <c r="E379" s="115" t="str">
        <f t="shared" si="35"/>
        <v/>
      </c>
      <c r="F379" s="115"/>
      <c r="G379" s="115" t="str">
        <f t="shared" si="33"/>
        <v/>
      </c>
      <c r="H379" s="115"/>
      <c r="I379" s="115" t="str">
        <f t="shared" si="34"/>
        <v/>
      </c>
      <c r="J379" s="115"/>
      <c r="K379" s="117" t="str">
        <f>IF(ISNUMBER(B379),K378+E379,"")</f>
        <v/>
      </c>
      <c r="L379" s="117"/>
    </row>
    <row r="380" spans="2:12" x14ac:dyDescent="0.25">
      <c r="B380" s="113" t="str">
        <f t="shared" si="31"/>
        <v xml:space="preserve"> </v>
      </c>
      <c r="C380" s="114" t="str">
        <f t="shared" si="32"/>
        <v xml:space="preserve"> </v>
      </c>
      <c r="D380" s="114" t="str">
        <f t="shared" si="30"/>
        <v/>
      </c>
      <c r="E380" s="115" t="str">
        <f t="shared" si="35"/>
        <v/>
      </c>
      <c r="F380" s="115"/>
      <c r="G380" s="115" t="str">
        <f t="shared" si="33"/>
        <v/>
      </c>
      <c r="H380" s="115"/>
      <c r="I380" s="115" t="str">
        <f t="shared" si="34"/>
        <v/>
      </c>
      <c r="J380" s="115"/>
      <c r="K380" s="117" t="str">
        <f>IF(ISNUMBER(B380),K379+E380,"")</f>
        <v/>
      </c>
      <c r="L380" s="117"/>
    </row>
    <row r="381" spans="2:12" x14ac:dyDescent="0.25">
      <c r="B381" s="113" t="str">
        <f t="shared" si="31"/>
        <v xml:space="preserve"> </v>
      </c>
      <c r="C381" s="114" t="str">
        <f t="shared" si="32"/>
        <v xml:space="preserve"> </v>
      </c>
      <c r="D381" s="114" t="str">
        <f t="shared" si="30"/>
        <v/>
      </c>
      <c r="E381" s="115" t="str">
        <f t="shared" si="35"/>
        <v/>
      </c>
      <c r="F381" s="115"/>
      <c r="G381" s="115" t="str">
        <f t="shared" si="33"/>
        <v/>
      </c>
      <c r="H381" s="115"/>
      <c r="I381" s="115" t="str">
        <f t="shared" si="34"/>
        <v/>
      </c>
      <c r="J381" s="115"/>
      <c r="K381" s="117" t="str">
        <f>IF(ISNUMBER(B381),K380+E381,"")</f>
        <v/>
      </c>
      <c r="L381" s="117"/>
    </row>
    <row r="382" spans="2:12" x14ac:dyDescent="0.25">
      <c r="B382" s="113" t="str">
        <f t="shared" si="31"/>
        <v xml:space="preserve"> </v>
      </c>
      <c r="C382" s="114" t="str">
        <f t="shared" si="32"/>
        <v xml:space="preserve"> </v>
      </c>
      <c r="D382" s="114" t="str">
        <f t="shared" si="30"/>
        <v/>
      </c>
      <c r="E382" s="115" t="str">
        <f t="shared" si="35"/>
        <v/>
      </c>
      <c r="F382" s="115"/>
      <c r="G382" s="115" t="str">
        <f t="shared" si="33"/>
        <v/>
      </c>
      <c r="H382" s="115"/>
      <c r="I382" s="115" t="str">
        <f t="shared" si="34"/>
        <v/>
      </c>
      <c r="J382" s="115"/>
      <c r="K382" s="117" t="str">
        <f>IF(ISNUMBER(B382),K381+E382,"")</f>
        <v/>
      </c>
      <c r="L382" s="117"/>
    </row>
    <row r="383" spans="2:12" x14ac:dyDescent="0.25">
      <c r="B383" s="113" t="str">
        <f t="shared" si="31"/>
        <v xml:space="preserve"> </v>
      </c>
      <c r="C383" s="114" t="str">
        <f t="shared" si="32"/>
        <v xml:space="preserve"> </v>
      </c>
      <c r="D383" s="114" t="str">
        <f t="shared" si="30"/>
        <v/>
      </c>
      <c r="E383" s="115" t="str">
        <f t="shared" si="35"/>
        <v/>
      </c>
      <c r="F383" s="115"/>
      <c r="G383" s="115" t="str">
        <f t="shared" si="33"/>
        <v/>
      </c>
      <c r="H383" s="115"/>
      <c r="I383" s="115" t="str">
        <f t="shared" si="34"/>
        <v/>
      </c>
      <c r="J383" s="115"/>
      <c r="K383" s="117" t="str">
        <f>IF(ISNUMBER(B383),K382+E383,"")</f>
        <v/>
      </c>
      <c r="L383" s="117"/>
    </row>
    <row r="384" spans="2:12" x14ac:dyDescent="0.25">
      <c r="B384" s="113" t="str">
        <f t="shared" si="31"/>
        <v xml:space="preserve"> </v>
      </c>
      <c r="C384" s="114" t="str">
        <f t="shared" si="32"/>
        <v xml:space="preserve"> </v>
      </c>
      <c r="D384" s="114" t="str">
        <f t="shared" si="30"/>
        <v/>
      </c>
      <c r="E384" s="115" t="str">
        <f t="shared" si="35"/>
        <v/>
      </c>
      <c r="F384" s="115"/>
      <c r="G384" s="115" t="str">
        <f t="shared" si="33"/>
        <v/>
      </c>
      <c r="H384" s="115"/>
      <c r="I384" s="115" t="str">
        <f t="shared" si="34"/>
        <v/>
      </c>
      <c r="J384" s="115"/>
      <c r="K384" s="117" t="str">
        <f>IF(ISNUMBER(B384),K383+E384,"")</f>
        <v/>
      </c>
      <c r="L384" s="117"/>
    </row>
    <row r="385" spans="2:12" x14ac:dyDescent="0.25">
      <c r="B385" s="113" t="str">
        <f t="shared" si="31"/>
        <v xml:space="preserve"> </v>
      </c>
      <c r="C385" s="114" t="str">
        <f t="shared" si="32"/>
        <v xml:space="preserve"> </v>
      </c>
      <c r="D385" s="114" t="str">
        <f t="shared" si="30"/>
        <v/>
      </c>
      <c r="E385" s="115" t="str">
        <f t="shared" si="35"/>
        <v/>
      </c>
      <c r="F385" s="115"/>
      <c r="G385" s="115" t="str">
        <f t="shared" si="33"/>
        <v/>
      </c>
      <c r="H385" s="115"/>
      <c r="I385" s="115" t="str">
        <f t="shared" si="34"/>
        <v/>
      </c>
      <c r="J385" s="115"/>
      <c r="K385" s="117" t="str">
        <f>IF(ISNUMBER(B385),K384+E385,"")</f>
        <v/>
      </c>
      <c r="L385" s="117"/>
    </row>
    <row r="386" spans="2:12" x14ac:dyDescent="0.25">
      <c r="B386" s="113" t="str">
        <f t="shared" si="31"/>
        <v xml:space="preserve"> </v>
      </c>
      <c r="C386" s="114" t="str">
        <f t="shared" si="32"/>
        <v xml:space="preserve"> </v>
      </c>
      <c r="D386" s="114" t="str">
        <f t="shared" si="30"/>
        <v/>
      </c>
      <c r="E386" s="115" t="str">
        <f t="shared" si="35"/>
        <v/>
      </c>
      <c r="F386" s="115"/>
      <c r="G386" s="115" t="str">
        <f t="shared" si="33"/>
        <v/>
      </c>
      <c r="H386" s="115"/>
      <c r="I386" s="115" t="str">
        <f t="shared" si="34"/>
        <v/>
      </c>
      <c r="J386" s="115"/>
      <c r="K386" s="117" t="str">
        <f>IF(ISNUMBER(B386),K385+E386,"")</f>
        <v/>
      </c>
      <c r="L386" s="117"/>
    </row>
    <row r="387" spans="2:12" x14ac:dyDescent="0.25">
      <c r="B387" s="113" t="str">
        <f t="shared" si="31"/>
        <v xml:space="preserve"> </v>
      </c>
      <c r="C387" s="114" t="str">
        <f t="shared" si="32"/>
        <v xml:space="preserve"> </v>
      </c>
      <c r="D387" s="114" t="str">
        <f t="shared" si="30"/>
        <v/>
      </c>
      <c r="E387" s="115" t="str">
        <f t="shared" si="35"/>
        <v/>
      </c>
      <c r="F387" s="115"/>
      <c r="G387" s="115" t="str">
        <f t="shared" si="33"/>
        <v/>
      </c>
      <c r="H387" s="115"/>
      <c r="I387" s="115" t="str">
        <f t="shared" si="34"/>
        <v/>
      </c>
      <c r="J387" s="115"/>
      <c r="K387" s="117" t="str">
        <f>IF(ISNUMBER(B387),K386+E387,"")</f>
        <v/>
      </c>
      <c r="L387" s="117"/>
    </row>
    <row r="388" spans="2:12" x14ac:dyDescent="0.25">
      <c r="B388" s="113" t="str">
        <f t="shared" si="31"/>
        <v xml:space="preserve"> </v>
      </c>
      <c r="C388" s="114" t="str">
        <f t="shared" si="32"/>
        <v xml:space="preserve"> </v>
      </c>
      <c r="D388" s="114" t="str">
        <f t="shared" si="30"/>
        <v/>
      </c>
      <c r="E388" s="115" t="str">
        <f t="shared" si="35"/>
        <v/>
      </c>
      <c r="F388" s="115"/>
      <c r="G388" s="115" t="str">
        <f t="shared" si="33"/>
        <v/>
      </c>
      <c r="H388" s="115"/>
      <c r="I388" s="115" t="str">
        <f t="shared" si="34"/>
        <v/>
      </c>
      <c r="J388" s="115"/>
      <c r="K388" s="117" t="str">
        <f>IF(ISNUMBER(B388),K387+E388,"")</f>
        <v/>
      </c>
      <c r="L388" s="117"/>
    </row>
    <row r="389" spans="2:12" x14ac:dyDescent="0.25">
      <c r="B389" s="113" t="str">
        <f t="shared" si="31"/>
        <v xml:space="preserve"> </v>
      </c>
      <c r="C389" s="114" t="str">
        <f t="shared" si="32"/>
        <v xml:space="preserve"> </v>
      </c>
      <c r="D389" s="114" t="str">
        <f t="shared" si="30"/>
        <v/>
      </c>
      <c r="E389" s="115" t="str">
        <f t="shared" si="35"/>
        <v/>
      </c>
      <c r="F389" s="115"/>
      <c r="G389" s="115" t="str">
        <f t="shared" si="33"/>
        <v/>
      </c>
      <c r="H389" s="115"/>
      <c r="I389" s="115" t="str">
        <f t="shared" si="34"/>
        <v/>
      </c>
      <c r="J389" s="115"/>
      <c r="K389" s="117" t="str">
        <f>IF(ISNUMBER(B389),K388+E389,"")</f>
        <v/>
      </c>
      <c r="L389" s="117"/>
    </row>
    <row r="390" spans="2:12" x14ac:dyDescent="0.25">
      <c r="B390" s="113" t="str">
        <f t="shared" si="31"/>
        <v xml:space="preserve"> </v>
      </c>
      <c r="C390" s="114" t="str">
        <f t="shared" si="32"/>
        <v xml:space="preserve"> </v>
      </c>
      <c r="D390" s="114" t="str">
        <f t="shared" si="30"/>
        <v/>
      </c>
      <c r="E390" s="115" t="str">
        <f t="shared" si="35"/>
        <v/>
      </c>
      <c r="F390" s="115"/>
      <c r="G390" s="115" t="str">
        <f t="shared" si="33"/>
        <v/>
      </c>
      <c r="H390" s="115"/>
      <c r="I390" s="115" t="str">
        <f t="shared" si="34"/>
        <v/>
      </c>
      <c r="J390" s="115"/>
      <c r="K390" s="117" t="str">
        <f>IF(ISNUMBER(B390),K389+E390,"")</f>
        <v/>
      </c>
      <c r="L390" s="117"/>
    </row>
    <row r="391" spans="2:12" x14ac:dyDescent="0.25">
      <c r="B391" s="113" t="str">
        <f t="shared" si="31"/>
        <v xml:space="preserve"> </v>
      </c>
      <c r="C391" s="114" t="str">
        <f t="shared" si="32"/>
        <v xml:space="preserve"> </v>
      </c>
      <c r="D391" s="114" t="str">
        <f t="shared" si="30"/>
        <v/>
      </c>
      <c r="E391" s="115" t="str">
        <f t="shared" si="35"/>
        <v/>
      </c>
      <c r="F391" s="115"/>
      <c r="G391" s="115" t="str">
        <f t="shared" si="33"/>
        <v/>
      </c>
      <c r="H391" s="115"/>
      <c r="I391" s="115" t="str">
        <f t="shared" si="34"/>
        <v/>
      </c>
      <c r="J391" s="115"/>
      <c r="K391" s="117" t="str">
        <f>IF(ISNUMBER(B391),K390+E391,"")</f>
        <v/>
      </c>
      <c r="L391" s="117"/>
    </row>
    <row r="392" spans="2:12" x14ac:dyDescent="0.25">
      <c r="B392" s="113" t="str">
        <f t="shared" si="31"/>
        <v xml:space="preserve"> </v>
      </c>
      <c r="C392" s="114" t="str">
        <f t="shared" si="32"/>
        <v xml:space="preserve"> </v>
      </c>
      <c r="D392" s="114" t="str">
        <f t="shared" si="30"/>
        <v/>
      </c>
      <c r="E392" s="115" t="str">
        <f t="shared" si="35"/>
        <v/>
      </c>
      <c r="F392" s="115"/>
      <c r="G392" s="115" t="str">
        <f t="shared" si="33"/>
        <v/>
      </c>
      <c r="H392" s="115"/>
      <c r="I392" s="115" t="str">
        <f t="shared" si="34"/>
        <v/>
      </c>
      <c r="J392" s="115"/>
      <c r="K392" s="117" t="str">
        <f>IF(ISNUMBER(B392),K391+E392,"")</f>
        <v/>
      </c>
      <c r="L392" s="117"/>
    </row>
    <row r="393" spans="2:12" x14ac:dyDescent="0.25">
      <c r="B393" s="113" t="str">
        <f t="shared" si="31"/>
        <v xml:space="preserve"> </v>
      </c>
      <c r="C393" s="114" t="str">
        <f t="shared" si="32"/>
        <v xml:space="preserve"> </v>
      </c>
      <c r="D393" s="114" t="str">
        <f t="shared" si="30"/>
        <v/>
      </c>
      <c r="E393" s="115" t="str">
        <f t="shared" si="35"/>
        <v/>
      </c>
      <c r="F393" s="115"/>
      <c r="G393" s="115" t="str">
        <f t="shared" si="33"/>
        <v/>
      </c>
      <c r="H393" s="115"/>
      <c r="I393" s="115" t="str">
        <f t="shared" si="34"/>
        <v/>
      </c>
      <c r="J393" s="115"/>
      <c r="K393" s="117" t="str">
        <f>IF(ISNUMBER(B393),K392+E393,"")</f>
        <v/>
      </c>
      <c r="L393" s="117"/>
    </row>
    <row r="394" spans="2:12" x14ac:dyDescent="0.25">
      <c r="B394" s="113" t="str">
        <f t="shared" si="31"/>
        <v xml:space="preserve"> </v>
      </c>
      <c r="C394" s="114" t="str">
        <f t="shared" si="32"/>
        <v xml:space="preserve"> </v>
      </c>
      <c r="D394" s="114" t="str">
        <f t="shared" si="30"/>
        <v/>
      </c>
      <c r="E394" s="115" t="str">
        <f t="shared" si="35"/>
        <v/>
      </c>
      <c r="F394" s="115"/>
      <c r="G394" s="115" t="str">
        <f t="shared" si="33"/>
        <v/>
      </c>
      <c r="H394" s="115"/>
      <c r="I394" s="115" t="str">
        <f t="shared" si="34"/>
        <v/>
      </c>
      <c r="J394" s="115"/>
      <c r="K394" s="117" t="str">
        <f>IF(ISNUMBER(B394),K393+E394,"")</f>
        <v/>
      </c>
      <c r="L394" s="117"/>
    </row>
    <row r="395" spans="2:12" x14ac:dyDescent="0.25">
      <c r="B395" s="113" t="str">
        <f t="shared" si="31"/>
        <v xml:space="preserve"> </v>
      </c>
      <c r="C395" s="114" t="str">
        <f t="shared" si="32"/>
        <v xml:space="preserve"> </v>
      </c>
      <c r="D395" s="114" t="str">
        <f t="shared" si="30"/>
        <v/>
      </c>
      <c r="E395" s="115" t="str">
        <f t="shared" si="35"/>
        <v/>
      </c>
      <c r="F395" s="115"/>
      <c r="G395" s="115" t="str">
        <f t="shared" si="33"/>
        <v/>
      </c>
      <c r="H395" s="115"/>
      <c r="I395" s="115" t="str">
        <f t="shared" si="34"/>
        <v/>
      </c>
      <c r="J395" s="115"/>
      <c r="K395" s="117" t="str">
        <f>IF(ISNUMBER(B395),K394+E395,"")</f>
        <v/>
      </c>
      <c r="L395" s="117"/>
    </row>
    <row r="396" spans="2:12" x14ac:dyDescent="0.25">
      <c r="B396" s="113" t="str">
        <f t="shared" si="31"/>
        <v xml:space="preserve"> </v>
      </c>
      <c r="C396" s="114" t="str">
        <f t="shared" si="32"/>
        <v xml:space="preserve"> </v>
      </c>
      <c r="D396" s="114" t="str">
        <f t="shared" si="30"/>
        <v/>
      </c>
      <c r="E396" s="115" t="str">
        <f t="shared" si="35"/>
        <v/>
      </c>
      <c r="F396" s="115"/>
      <c r="G396" s="115" t="str">
        <f t="shared" si="33"/>
        <v/>
      </c>
      <c r="H396" s="115"/>
      <c r="I396" s="115" t="str">
        <f t="shared" si="34"/>
        <v/>
      </c>
      <c r="J396" s="115"/>
      <c r="K396" s="117" t="str">
        <f>IF(ISNUMBER(B396),K395+E396,"")</f>
        <v/>
      </c>
      <c r="L396" s="117"/>
    </row>
    <row r="397" spans="2:12" x14ac:dyDescent="0.25">
      <c r="B397" s="113" t="str">
        <f t="shared" si="31"/>
        <v xml:space="preserve"> </v>
      </c>
      <c r="C397" s="114" t="str">
        <f t="shared" si="32"/>
        <v xml:space="preserve"> </v>
      </c>
      <c r="D397" s="114" t="str">
        <f t="shared" si="30"/>
        <v/>
      </c>
      <c r="E397" s="115" t="str">
        <f t="shared" si="35"/>
        <v/>
      </c>
      <c r="F397" s="115"/>
      <c r="G397" s="115" t="str">
        <f t="shared" si="33"/>
        <v/>
      </c>
      <c r="H397" s="115"/>
      <c r="I397" s="115" t="str">
        <f t="shared" si="34"/>
        <v/>
      </c>
      <c r="J397" s="115"/>
      <c r="K397" s="117" t="str">
        <f>IF(ISNUMBER(B397),K396+E397,"")</f>
        <v/>
      </c>
      <c r="L397" s="117"/>
    </row>
    <row r="398" spans="2:12" x14ac:dyDescent="0.25">
      <c r="B398" s="113" t="str">
        <f t="shared" si="31"/>
        <v xml:space="preserve"> </v>
      </c>
      <c r="C398" s="114" t="str">
        <f t="shared" si="32"/>
        <v xml:space="preserve"> </v>
      </c>
      <c r="D398" s="114" t="str">
        <f t="shared" si="30"/>
        <v/>
      </c>
      <c r="E398" s="115" t="str">
        <f t="shared" si="35"/>
        <v/>
      </c>
      <c r="F398" s="115"/>
      <c r="G398" s="115" t="str">
        <f t="shared" si="33"/>
        <v/>
      </c>
      <c r="H398" s="115"/>
      <c r="I398" s="115" t="str">
        <f t="shared" si="34"/>
        <v/>
      </c>
      <c r="J398" s="115"/>
      <c r="K398" s="117" t="str">
        <f>IF(ISNUMBER(B398),K397+E398,"")</f>
        <v/>
      </c>
      <c r="L398" s="117"/>
    </row>
    <row r="399" spans="2:12" x14ac:dyDescent="0.25">
      <c r="B399" s="113" t="str">
        <f t="shared" si="31"/>
        <v xml:space="preserve"> </v>
      </c>
      <c r="C399" s="114" t="str">
        <f t="shared" si="32"/>
        <v xml:space="preserve"> </v>
      </c>
      <c r="D399" s="114" t="str">
        <f t="shared" si="30"/>
        <v/>
      </c>
      <c r="E399" s="115" t="str">
        <f t="shared" si="35"/>
        <v/>
      </c>
      <c r="F399" s="115"/>
      <c r="G399" s="115" t="str">
        <f t="shared" si="33"/>
        <v/>
      </c>
      <c r="H399" s="115"/>
      <c r="I399" s="115" t="str">
        <f t="shared" si="34"/>
        <v/>
      </c>
      <c r="J399" s="115"/>
      <c r="K399" s="117" t="str">
        <f>IF(ISNUMBER(B399),K398+E399,"")</f>
        <v/>
      </c>
      <c r="L399" s="117"/>
    </row>
    <row r="400" spans="2:12" x14ac:dyDescent="0.25">
      <c r="B400" s="113" t="str">
        <f t="shared" si="31"/>
        <v xml:space="preserve"> </v>
      </c>
      <c r="C400" s="114" t="str">
        <f t="shared" si="32"/>
        <v xml:space="preserve"> </v>
      </c>
      <c r="D400" s="114" t="str">
        <f t="shared" si="30"/>
        <v/>
      </c>
      <c r="E400" s="115" t="str">
        <f t="shared" si="35"/>
        <v/>
      </c>
      <c r="F400" s="115"/>
      <c r="G400" s="115" t="str">
        <f t="shared" si="33"/>
        <v/>
      </c>
      <c r="H400" s="115"/>
      <c r="I400" s="115" t="str">
        <f t="shared" si="34"/>
        <v/>
      </c>
      <c r="J400" s="115"/>
      <c r="K400" s="117" t="str">
        <f>IF(ISNUMBER(B400),K399+E400,"")</f>
        <v/>
      </c>
      <c r="L400" s="117"/>
    </row>
    <row r="401" spans="2:12" x14ac:dyDescent="0.25">
      <c r="B401" s="113" t="str">
        <f t="shared" si="31"/>
        <v xml:space="preserve"> </v>
      </c>
      <c r="C401" s="114" t="str">
        <f t="shared" si="32"/>
        <v xml:space="preserve"> </v>
      </c>
      <c r="D401" s="114" t="str">
        <f t="shared" si="30"/>
        <v/>
      </c>
      <c r="E401" s="115" t="str">
        <f t="shared" si="35"/>
        <v/>
      </c>
      <c r="F401" s="115"/>
      <c r="G401" s="115" t="str">
        <f t="shared" si="33"/>
        <v/>
      </c>
      <c r="H401" s="115"/>
      <c r="I401" s="115" t="str">
        <f t="shared" si="34"/>
        <v/>
      </c>
      <c r="J401" s="115"/>
      <c r="K401" s="117" t="str">
        <f>IF(ISNUMBER(B401),K400+E401,"")</f>
        <v/>
      </c>
      <c r="L401" s="117"/>
    </row>
    <row r="402" spans="2:12" x14ac:dyDescent="0.25">
      <c r="B402" s="113" t="str">
        <f t="shared" si="31"/>
        <v xml:space="preserve"> </v>
      </c>
      <c r="C402" s="114" t="str">
        <f t="shared" si="32"/>
        <v xml:space="preserve"> </v>
      </c>
      <c r="D402" s="114" t="str">
        <f t="shared" si="30"/>
        <v/>
      </c>
      <c r="E402" s="115" t="str">
        <f t="shared" si="35"/>
        <v/>
      </c>
      <c r="F402" s="115"/>
      <c r="G402" s="115" t="str">
        <f t="shared" si="33"/>
        <v/>
      </c>
      <c r="H402" s="115"/>
      <c r="I402" s="115" t="str">
        <f t="shared" si="34"/>
        <v/>
      </c>
      <c r="J402" s="115"/>
      <c r="K402" s="117" t="str">
        <f>IF(ISNUMBER(B402),K401+E402,"")</f>
        <v/>
      </c>
      <c r="L402" s="117"/>
    </row>
    <row r="403" spans="2:12" x14ac:dyDescent="0.25">
      <c r="B403" s="113" t="str">
        <f t="shared" si="31"/>
        <v xml:space="preserve"> </v>
      </c>
      <c r="C403" s="114" t="str">
        <f t="shared" si="32"/>
        <v xml:space="preserve"> </v>
      </c>
      <c r="D403" s="114" t="str">
        <f t="shared" si="30"/>
        <v/>
      </c>
      <c r="E403" s="115" t="str">
        <f t="shared" si="35"/>
        <v/>
      </c>
      <c r="F403" s="115"/>
      <c r="G403" s="115" t="str">
        <f t="shared" si="33"/>
        <v/>
      </c>
      <c r="H403" s="115"/>
      <c r="I403" s="115" t="str">
        <f t="shared" si="34"/>
        <v/>
      </c>
      <c r="J403" s="115"/>
      <c r="K403" s="117" t="str">
        <f>IF(ISNUMBER(B403),K402+E403,"")</f>
        <v/>
      </c>
      <c r="L403" s="117"/>
    </row>
    <row r="404" spans="2:12" x14ac:dyDescent="0.25">
      <c r="B404" s="113" t="str">
        <f t="shared" si="31"/>
        <v xml:space="preserve"> </v>
      </c>
      <c r="C404" s="114" t="str">
        <f t="shared" si="32"/>
        <v xml:space="preserve"> </v>
      </c>
      <c r="D404" s="114" t="str">
        <f t="shared" si="30"/>
        <v/>
      </c>
      <c r="E404" s="115" t="str">
        <f t="shared" si="35"/>
        <v/>
      </c>
      <c r="F404" s="115"/>
      <c r="G404" s="115" t="str">
        <f t="shared" si="33"/>
        <v/>
      </c>
      <c r="H404" s="115"/>
      <c r="I404" s="115" t="str">
        <f t="shared" si="34"/>
        <v/>
      </c>
      <c r="J404" s="115"/>
      <c r="K404" s="117" t="str">
        <f>IF(ISNUMBER(B404),K403+E404,"")</f>
        <v/>
      </c>
      <c r="L404" s="117"/>
    </row>
    <row r="405" spans="2:12" x14ac:dyDescent="0.25">
      <c r="B405" s="113" t="str">
        <f t="shared" si="31"/>
        <v xml:space="preserve"> </v>
      </c>
      <c r="C405" s="114" t="str">
        <f t="shared" si="32"/>
        <v xml:space="preserve"> </v>
      </c>
      <c r="D405" s="114" t="str">
        <f t="shared" si="30"/>
        <v/>
      </c>
      <c r="E405" s="115" t="str">
        <f t="shared" si="35"/>
        <v/>
      </c>
      <c r="F405" s="115"/>
      <c r="G405" s="115" t="str">
        <f t="shared" si="33"/>
        <v/>
      </c>
      <c r="H405" s="115"/>
      <c r="I405" s="115" t="str">
        <f t="shared" si="34"/>
        <v/>
      </c>
      <c r="J405" s="115"/>
      <c r="K405" s="117" t="str">
        <f>IF(ISNUMBER(B405),K404+E405,"")</f>
        <v/>
      </c>
      <c r="L405" s="117"/>
    </row>
    <row r="406" spans="2:12" x14ac:dyDescent="0.25">
      <c r="B406" s="113" t="str">
        <f t="shared" si="31"/>
        <v xml:space="preserve"> </v>
      </c>
      <c r="C406" s="114" t="str">
        <f t="shared" si="32"/>
        <v xml:space="preserve"> </v>
      </c>
      <c r="D406" s="114" t="str">
        <f t="shared" si="30"/>
        <v/>
      </c>
      <c r="E406" s="115" t="str">
        <f t="shared" si="35"/>
        <v/>
      </c>
      <c r="F406" s="115"/>
      <c r="G406" s="115" t="str">
        <f t="shared" si="33"/>
        <v/>
      </c>
      <c r="H406" s="115"/>
      <c r="I406" s="115" t="str">
        <f t="shared" si="34"/>
        <v/>
      </c>
      <c r="J406" s="115"/>
      <c r="K406" s="117" t="str">
        <f>IF(ISNUMBER(B406),K405+E406,"")</f>
        <v/>
      </c>
      <c r="L406" s="117"/>
    </row>
    <row r="407" spans="2:12" x14ac:dyDescent="0.25">
      <c r="B407" s="113" t="str">
        <f t="shared" si="31"/>
        <v xml:space="preserve"> </v>
      </c>
      <c r="C407" s="114" t="str">
        <f t="shared" si="32"/>
        <v xml:space="preserve"> </v>
      </c>
      <c r="D407" s="114" t="str">
        <f t="shared" si="30"/>
        <v/>
      </c>
      <c r="E407" s="115" t="str">
        <f t="shared" si="35"/>
        <v/>
      </c>
      <c r="F407" s="115"/>
      <c r="G407" s="115" t="str">
        <f t="shared" si="33"/>
        <v/>
      </c>
      <c r="H407" s="115"/>
      <c r="I407" s="115" t="str">
        <f t="shared" si="34"/>
        <v/>
      </c>
      <c r="J407" s="115"/>
      <c r="K407" s="117" t="str">
        <f>IF(ISNUMBER(B407),K406+E407,"")</f>
        <v/>
      </c>
      <c r="L407" s="117"/>
    </row>
    <row r="408" spans="2:12" x14ac:dyDescent="0.25">
      <c r="B408" s="113" t="str">
        <f t="shared" si="31"/>
        <v xml:space="preserve"> </v>
      </c>
      <c r="C408" s="114" t="str">
        <f t="shared" si="32"/>
        <v xml:space="preserve"> </v>
      </c>
      <c r="D408" s="114" t="str">
        <f t="shared" si="30"/>
        <v/>
      </c>
      <c r="E408" s="115" t="str">
        <f t="shared" si="35"/>
        <v/>
      </c>
      <c r="F408" s="115"/>
      <c r="G408" s="115" t="str">
        <f t="shared" si="33"/>
        <v/>
      </c>
      <c r="H408" s="115"/>
      <c r="I408" s="115" t="str">
        <f t="shared" si="34"/>
        <v/>
      </c>
      <c r="J408" s="115"/>
      <c r="K408" s="117" t="str">
        <f>IF(ISNUMBER(B408),K407+E408,"")</f>
        <v/>
      </c>
      <c r="L408" s="117"/>
    </row>
    <row r="409" spans="2:12" x14ac:dyDescent="0.25">
      <c r="B409" s="113" t="str">
        <f t="shared" si="31"/>
        <v xml:space="preserve"> </v>
      </c>
      <c r="C409" s="114" t="str">
        <f t="shared" si="32"/>
        <v xml:space="preserve"> </v>
      </c>
      <c r="D409" s="114" t="str">
        <f t="shared" si="30"/>
        <v/>
      </c>
      <c r="E409" s="115" t="str">
        <f t="shared" si="35"/>
        <v/>
      </c>
      <c r="F409" s="115"/>
      <c r="G409" s="115" t="str">
        <f t="shared" si="33"/>
        <v/>
      </c>
      <c r="H409" s="115"/>
      <c r="I409" s="115" t="str">
        <f t="shared" si="34"/>
        <v/>
      </c>
      <c r="J409" s="115"/>
      <c r="K409" s="117" t="str">
        <f>IF(ISNUMBER(B409),K408+E409,"")</f>
        <v/>
      </c>
      <c r="L409" s="117"/>
    </row>
    <row r="410" spans="2:12" x14ac:dyDescent="0.25">
      <c r="B410" s="113" t="str">
        <f t="shared" si="31"/>
        <v xml:space="preserve"> </v>
      </c>
      <c r="C410" s="114" t="str">
        <f t="shared" si="32"/>
        <v xml:space="preserve"> </v>
      </c>
      <c r="D410" s="114" t="str">
        <f t="shared" ref="D410:D473" si="36">IF(ISNUMBER(B410),$I$16,"")</f>
        <v/>
      </c>
      <c r="E410" s="115" t="str">
        <f t="shared" si="35"/>
        <v/>
      </c>
      <c r="F410" s="115"/>
      <c r="G410" s="115" t="str">
        <f t="shared" si="33"/>
        <v/>
      </c>
      <c r="H410" s="115"/>
      <c r="I410" s="115" t="str">
        <f t="shared" si="34"/>
        <v/>
      </c>
      <c r="J410" s="115"/>
      <c r="K410" s="117" t="str">
        <f>IF(ISNUMBER(B410),K409+E410,"")</f>
        <v/>
      </c>
      <c r="L410" s="117"/>
    </row>
    <row r="411" spans="2:12" x14ac:dyDescent="0.25">
      <c r="B411" s="113" t="str">
        <f t="shared" ref="B411:B474" si="37">IF(ISNUMBER(B410),IF(($C$19-B410)&gt;0,B410+1," ")," ")</f>
        <v xml:space="preserve"> </v>
      </c>
      <c r="C411" s="114" t="str">
        <f t="shared" ref="C411:C474" si="38">IF(ISNUMBER(B411),I410," ")</f>
        <v xml:space="preserve"> </v>
      </c>
      <c r="D411" s="114" t="str">
        <f t="shared" si="36"/>
        <v/>
      </c>
      <c r="E411" s="115" t="str">
        <f t="shared" si="35"/>
        <v/>
      </c>
      <c r="F411" s="115"/>
      <c r="G411" s="115" t="str">
        <f t="shared" ref="G411:G474" si="39">IF(ISNUMBER(B411),D411-E411,"")</f>
        <v/>
      </c>
      <c r="H411" s="115"/>
      <c r="I411" s="115" t="str">
        <f t="shared" ref="I411:I474" si="40">IF(ISNUMBER(B411),C411-G411,"")</f>
        <v/>
      </c>
      <c r="J411" s="115"/>
      <c r="K411" s="117" t="str">
        <f>IF(ISNUMBER(B411),K410+E411,"")</f>
        <v/>
      </c>
      <c r="L411" s="117"/>
    </row>
    <row r="412" spans="2:12" x14ac:dyDescent="0.25">
      <c r="B412" s="113" t="str">
        <f t="shared" si="37"/>
        <v xml:space="preserve"> </v>
      </c>
      <c r="C412" s="114" t="str">
        <f t="shared" si="38"/>
        <v xml:space="preserve"> </v>
      </c>
      <c r="D412" s="114" t="str">
        <f t="shared" si="36"/>
        <v/>
      </c>
      <c r="E412" s="115" t="str">
        <f t="shared" si="35"/>
        <v/>
      </c>
      <c r="F412" s="115"/>
      <c r="G412" s="115" t="str">
        <f t="shared" si="39"/>
        <v/>
      </c>
      <c r="H412" s="115"/>
      <c r="I412" s="115" t="str">
        <f t="shared" si="40"/>
        <v/>
      </c>
      <c r="J412" s="115"/>
      <c r="K412" s="117" t="str">
        <f>IF(ISNUMBER(B412),K411+E412,"")</f>
        <v/>
      </c>
      <c r="L412" s="117"/>
    </row>
    <row r="413" spans="2:12" x14ac:dyDescent="0.25">
      <c r="B413" s="113" t="str">
        <f t="shared" si="37"/>
        <v xml:space="preserve"> </v>
      </c>
      <c r="C413" s="114" t="str">
        <f t="shared" si="38"/>
        <v xml:space="preserve"> </v>
      </c>
      <c r="D413" s="114" t="str">
        <f t="shared" si="36"/>
        <v/>
      </c>
      <c r="E413" s="115" t="str">
        <f t="shared" si="35"/>
        <v/>
      </c>
      <c r="F413" s="115"/>
      <c r="G413" s="115" t="str">
        <f t="shared" si="39"/>
        <v/>
      </c>
      <c r="H413" s="115"/>
      <c r="I413" s="115" t="str">
        <f t="shared" si="40"/>
        <v/>
      </c>
      <c r="J413" s="115"/>
      <c r="K413" s="117" t="str">
        <f>IF(ISNUMBER(B413),K412+E413,"")</f>
        <v/>
      </c>
      <c r="L413" s="117"/>
    </row>
    <row r="414" spans="2:12" x14ac:dyDescent="0.25">
      <c r="B414" s="113" t="str">
        <f t="shared" si="37"/>
        <v xml:space="preserve"> </v>
      </c>
      <c r="C414" s="114" t="str">
        <f t="shared" si="38"/>
        <v xml:space="preserve"> </v>
      </c>
      <c r="D414" s="114" t="str">
        <f t="shared" si="36"/>
        <v/>
      </c>
      <c r="E414" s="115" t="str">
        <f t="shared" si="35"/>
        <v/>
      </c>
      <c r="F414" s="115"/>
      <c r="G414" s="115" t="str">
        <f t="shared" si="39"/>
        <v/>
      </c>
      <c r="H414" s="115"/>
      <c r="I414" s="115" t="str">
        <f t="shared" si="40"/>
        <v/>
      </c>
      <c r="J414" s="115"/>
      <c r="K414" s="117" t="str">
        <f>IF(ISNUMBER(B414),K413+E414,"")</f>
        <v/>
      </c>
      <c r="L414" s="117"/>
    </row>
    <row r="415" spans="2:12" x14ac:dyDescent="0.25">
      <c r="B415" s="113" t="str">
        <f t="shared" si="37"/>
        <v xml:space="preserve"> </v>
      </c>
      <c r="C415" s="114" t="str">
        <f t="shared" si="38"/>
        <v xml:space="preserve"> </v>
      </c>
      <c r="D415" s="114" t="str">
        <f t="shared" si="36"/>
        <v/>
      </c>
      <c r="E415" s="115" t="str">
        <f t="shared" ref="E415:E478" si="41">IF(ISNUMBER(B415),C415*$C$16,"")</f>
        <v/>
      </c>
      <c r="F415" s="115"/>
      <c r="G415" s="115" t="str">
        <f t="shared" si="39"/>
        <v/>
      </c>
      <c r="H415" s="115"/>
      <c r="I415" s="115" t="str">
        <f t="shared" si="40"/>
        <v/>
      </c>
      <c r="J415" s="115"/>
      <c r="K415" s="117" t="str">
        <f>IF(ISNUMBER(B415),K414+E415,"")</f>
        <v/>
      </c>
      <c r="L415" s="117"/>
    </row>
    <row r="416" spans="2:12" x14ac:dyDescent="0.25">
      <c r="B416" s="113" t="str">
        <f t="shared" si="37"/>
        <v xml:space="preserve"> </v>
      </c>
      <c r="C416" s="114" t="str">
        <f t="shared" si="38"/>
        <v xml:space="preserve"> </v>
      </c>
      <c r="D416" s="114" t="str">
        <f t="shared" si="36"/>
        <v/>
      </c>
      <c r="E416" s="115" t="str">
        <f t="shared" si="41"/>
        <v/>
      </c>
      <c r="F416" s="115"/>
      <c r="G416" s="115" t="str">
        <f t="shared" si="39"/>
        <v/>
      </c>
      <c r="H416" s="115"/>
      <c r="I416" s="115" t="str">
        <f t="shared" si="40"/>
        <v/>
      </c>
      <c r="J416" s="115"/>
      <c r="K416" s="117" t="str">
        <f>IF(ISNUMBER(B416),K415+E416,"")</f>
        <v/>
      </c>
      <c r="L416" s="117"/>
    </row>
    <row r="417" spans="2:12" x14ac:dyDescent="0.25">
      <c r="B417" s="113" t="str">
        <f t="shared" si="37"/>
        <v xml:space="preserve"> </v>
      </c>
      <c r="C417" s="114" t="str">
        <f t="shared" si="38"/>
        <v xml:space="preserve"> </v>
      </c>
      <c r="D417" s="114" t="str">
        <f t="shared" si="36"/>
        <v/>
      </c>
      <c r="E417" s="115" t="str">
        <f t="shared" si="41"/>
        <v/>
      </c>
      <c r="F417" s="115"/>
      <c r="G417" s="115" t="str">
        <f t="shared" si="39"/>
        <v/>
      </c>
      <c r="H417" s="115"/>
      <c r="I417" s="115" t="str">
        <f t="shared" si="40"/>
        <v/>
      </c>
      <c r="J417" s="115"/>
      <c r="K417" s="117" t="str">
        <f>IF(ISNUMBER(B417),K416+E417,"")</f>
        <v/>
      </c>
      <c r="L417" s="117"/>
    </row>
    <row r="418" spans="2:12" x14ac:dyDescent="0.25">
      <c r="B418" s="113" t="str">
        <f t="shared" si="37"/>
        <v xml:space="preserve"> </v>
      </c>
      <c r="C418" s="114" t="str">
        <f t="shared" si="38"/>
        <v xml:space="preserve"> </v>
      </c>
      <c r="D418" s="114" t="str">
        <f t="shared" si="36"/>
        <v/>
      </c>
      <c r="E418" s="115" t="str">
        <f t="shared" si="41"/>
        <v/>
      </c>
      <c r="F418" s="115"/>
      <c r="G418" s="115" t="str">
        <f t="shared" si="39"/>
        <v/>
      </c>
      <c r="H418" s="115"/>
      <c r="I418" s="115" t="str">
        <f t="shared" si="40"/>
        <v/>
      </c>
      <c r="J418" s="115"/>
      <c r="K418" s="117" t="str">
        <f>IF(ISNUMBER(B418),K417+E418,"")</f>
        <v/>
      </c>
      <c r="L418" s="117"/>
    </row>
    <row r="419" spans="2:12" x14ac:dyDescent="0.25">
      <c r="B419" s="113" t="str">
        <f t="shared" si="37"/>
        <v xml:space="preserve"> </v>
      </c>
      <c r="C419" s="114" t="str">
        <f t="shared" si="38"/>
        <v xml:space="preserve"> </v>
      </c>
      <c r="D419" s="114" t="str">
        <f t="shared" si="36"/>
        <v/>
      </c>
      <c r="E419" s="115" t="str">
        <f t="shared" si="41"/>
        <v/>
      </c>
      <c r="F419" s="115"/>
      <c r="G419" s="115" t="str">
        <f t="shared" si="39"/>
        <v/>
      </c>
      <c r="H419" s="115"/>
      <c r="I419" s="115" t="str">
        <f t="shared" si="40"/>
        <v/>
      </c>
      <c r="J419" s="115"/>
      <c r="K419" s="117" t="str">
        <f>IF(ISNUMBER(B419),K418+E419,"")</f>
        <v/>
      </c>
      <c r="L419" s="117"/>
    </row>
    <row r="420" spans="2:12" x14ac:dyDescent="0.25">
      <c r="B420" s="113" t="str">
        <f t="shared" si="37"/>
        <v xml:space="preserve"> </v>
      </c>
      <c r="C420" s="114" t="str">
        <f t="shared" si="38"/>
        <v xml:space="preserve"> </v>
      </c>
      <c r="D420" s="114" t="str">
        <f t="shared" si="36"/>
        <v/>
      </c>
      <c r="E420" s="115" t="str">
        <f t="shared" si="41"/>
        <v/>
      </c>
      <c r="F420" s="115"/>
      <c r="G420" s="115" t="str">
        <f t="shared" si="39"/>
        <v/>
      </c>
      <c r="H420" s="115"/>
      <c r="I420" s="115" t="str">
        <f t="shared" si="40"/>
        <v/>
      </c>
      <c r="J420" s="115"/>
      <c r="K420" s="117" t="str">
        <f>IF(ISNUMBER(B420),K419+E420,"")</f>
        <v/>
      </c>
      <c r="L420" s="117"/>
    </row>
    <row r="421" spans="2:12" x14ac:dyDescent="0.25">
      <c r="B421" s="113" t="str">
        <f t="shared" si="37"/>
        <v xml:space="preserve"> </v>
      </c>
      <c r="C421" s="114" t="str">
        <f t="shared" si="38"/>
        <v xml:space="preserve"> </v>
      </c>
      <c r="D421" s="114" t="str">
        <f t="shared" si="36"/>
        <v/>
      </c>
      <c r="E421" s="115" t="str">
        <f t="shared" si="41"/>
        <v/>
      </c>
      <c r="F421" s="115"/>
      <c r="G421" s="115" t="str">
        <f t="shared" si="39"/>
        <v/>
      </c>
      <c r="H421" s="115"/>
      <c r="I421" s="115" t="str">
        <f t="shared" si="40"/>
        <v/>
      </c>
      <c r="J421" s="115"/>
      <c r="K421" s="117" t="str">
        <f>IF(ISNUMBER(B421),K420+E421,"")</f>
        <v/>
      </c>
      <c r="L421" s="117"/>
    </row>
    <row r="422" spans="2:12" x14ac:dyDescent="0.25">
      <c r="B422" s="113" t="str">
        <f t="shared" si="37"/>
        <v xml:space="preserve"> </v>
      </c>
      <c r="C422" s="114" t="str">
        <f t="shared" si="38"/>
        <v xml:space="preserve"> </v>
      </c>
      <c r="D422" s="114" t="str">
        <f t="shared" si="36"/>
        <v/>
      </c>
      <c r="E422" s="115" t="str">
        <f t="shared" si="41"/>
        <v/>
      </c>
      <c r="F422" s="115"/>
      <c r="G422" s="115" t="str">
        <f t="shared" si="39"/>
        <v/>
      </c>
      <c r="H422" s="115"/>
      <c r="I422" s="115" t="str">
        <f t="shared" si="40"/>
        <v/>
      </c>
      <c r="J422" s="115"/>
      <c r="K422" s="117" t="str">
        <f>IF(ISNUMBER(B422),K421+E422,"")</f>
        <v/>
      </c>
      <c r="L422" s="117"/>
    </row>
    <row r="423" spans="2:12" x14ac:dyDescent="0.25">
      <c r="B423" s="113" t="str">
        <f t="shared" si="37"/>
        <v xml:space="preserve"> </v>
      </c>
      <c r="C423" s="114" t="str">
        <f t="shared" si="38"/>
        <v xml:space="preserve"> </v>
      </c>
      <c r="D423" s="114" t="str">
        <f t="shared" si="36"/>
        <v/>
      </c>
      <c r="E423" s="115" t="str">
        <f t="shared" si="41"/>
        <v/>
      </c>
      <c r="F423" s="115"/>
      <c r="G423" s="115" t="str">
        <f t="shared" si="39"/>
        <v/>
      </c>
      <c r="H423" s="115"/>
      <c r="I423" s="115" t="str">
        <f t="shared" si="40"/>
        <v/>
      </c>
      <c r="J423" s="115"/>
      <c r="K423" s="117" t="str">
        <f>IF(ISNUMBER(B423),K422+E423,"")</f>
        <v/>
      </c>
      <c r="L423" s="117"/>
    </row>
    <row r="424" spans="2:12" x14ac:dyDescent="0.25">
      <c r="B424" s="113" t="str">
        <f t="shared" si="37"/>
        <v xml:space="preserve"> </v>
      </c>
      <c r="C424" s="114" t="str">
        <f t="shared" si="38"/>
        <v xml:space="preserve"> </v>
      </c>
      <c r="D424" s="114" t="str">
        <f t="shared" si="36"/>
        <v/>
      </c>
      <c r="E424" s="115" t="str">
        <f t="shared" si="41"/>
        <v/>
      </c>
      <c r="F424" s="115"/>
      <c r="G424" s="115" t="str">
        <f t="shared" si="39"/>
        <v/>
      </c>
      <c r="H424" s="115"/>
      <c r="I424" s="115" t="str">
        <f t="shared" si="40"/>
        <v/>
      </c>
      <c r="J424" s="115"/>
      <c r="K424" s="117" t="str">
        <f>IF(ISNUMBER(B424),K423+E424,"")</f>
        <v/>
      </c>
      <c r="L424" s="117"/>
    </row>
    <row r="425" spans="2:12" x14ac:dyDescent="0.25">
      <c r="B425" s="113" t="str">
        <f t="shared" si="37"/>
        <v xml:space="preserve"> </v>
      </c>
      <c r="C425" s="114" t="str">
        <f t="shared" si="38"/>
        <v xml:space="preserve"> </v>
      </c>
      <c r="D425" s="114" t="str">
        <f t="shared" si="36"/>
        <v/>
      </c>
      <c r="E425" s="115" t="str">
        <f t="shared" si="41"/>
        <v/>
      </c>
      <c r="F425" s="115"/>
      <c r="G425" s="115" t="str">
        <f t="shared" si="39"/>
        <v/>
      </c>
      <c r="H425" s="115"/>
      <c r="I425" s="115" t="str">
        <f t="shared" si="40"/>
        <v/>
      </c>
      <c r="J425" s="115"/>
      <c r="K425" s="117" t="str">
        <f>IF(ISNUMBER(B425),K424+E425,"")</f>
        <v/>
      </c>
      <c r="L425" s="117"/>
    </row>
    <row r="426" spans="2:12" x14ac:dyDescent="0.25">
      <c r="B426" s="113" t="str">
        <f t="shared" si="37"/>
        <v xml:space="preserve"> </v>
      </c>
      <c r="C426" s="114" t="str">
        <f t="shared" si="38"/>
        <v xml:space="preserve"> </v>
      </c>
      <c r="D426" s="114" t="str">
        <f t="shared" si="36"/>
        <v/>
      </c>
      <c r="E426" s="115" t="str">
        <f t="shared" si="41"/>
        <v/>
      </c>
      <c r="F426" s="115"/>
      <c r="G426" s="115" t="str">
        <f t="shared" si="39"/>
        <v/>
      </c>
      <c r="H426" s="115"/>
      <c r="I426" s="115" t="str">
        <f t="shared" si="40"/>
        <v/>
      </c>
      <c r="J426" s="115"/>
      <c r="K426" s="117" t="str">
        <f>IF(ISNUMBER(B426),K425+E426,"")</f>
        <v/>
      </c>
      <c r="L426" s="117"/>
    </row>
    <row r="427" spans="2:12" x14ac:dyDescent="0.25">
      <c r="B427" s="113" t="str">
        <f t="shared" si="37"/>
        <v xml:space="preserve"> </v>
      </c>
      <c r="C427" s="114" t="str">
        <f t="shared" si="38"/>
        <v xml:space="preserve"> </v>
      </c>
      <c r="D427" s="114" t="str">
        <f t="shared" si="36"/>
        <v/>
      </c>
      <c r="E427" s="115" t="str">
        <f t="shared" si="41"/>
        <v/>
      </c>
      <c r="F427" s="115"/>
      <c r="G427" s="115" t="str">
        <f t="shared" si="39"/>
        <v/>
      </c>
      <c r="H427" s="115"/>
      <c r="I427" s="115" t="str">
        <f t="shared" si="40"/>
        <v/>
      </c>
      <c r="J427" s="115"/>
      <c r="K427" s="117" t="str">
        <f>IF(ISNUMBER(B427),K426+E427,"")</f>
        <v/>
      </c>
      <c r="L427" s="117"/>
    </row>
    <row r="428" spans="2:12" x14ac:dyDescent="0.25">
      <c r="B428" s="113" t="str">
        <f t="shared" si="37"/>
        <v xml:space="preserve"> </v>
      </c>
      <c r="C428" s="114" t="str">
        <f t="shared" si="38"/>
        <v xml:space="preserve"> </v>
      </c>
      <c r="D428" s="114" t="str">
        <f t="shared" si="36"/>
        <v/>
      </c>
      <c r="E428" s="115" t="str">
        <f t="shared" si="41"/>
        <v/>
      </c>
      <c r="F428" s="115"/>
      <c r="G428" s="115" t="str">
        <f t="shared" si="39"/>
        <v/>
      </c>
      <c r="H428" s="115"/>
      <c r="I428" s="115" t="str">
        <f t="shared" si="40"/>
        <v/>
      </c>
      <c r="J428" s="115"/>
      <c r="K428" s="117" t="str">
        <f>IF(ISNUMBER(B428),K427+E428,"")</f>
        <v/>
      </c>
      <c r="L428" s="117"/>
    </row>
    <row r="429" spans="2:12" x14ac:dyDescent="0.25">
      <c r="B429" s="113" t="str">
        <f t="shared" si="37"/>
        <v xml:space="preserve"> </v>
      </c>
      <c r="C429" s="114" t="str">
        <f t="shared" si="38"/>
        <v xml:space="preserve"> </v>
      </c>
      <c r="D429" s="114" t="str">
        <f t="shared" si="36"/>
        <v/>
      </c>
      <c r="E429" s="115" t="str">
        <f t="shared" si="41"/>
        <v/>
      </c>
      <c r="F429" s="115"/>
      <c r="G429" s="115" t="str">
        <f t="shared" si="39"/>
        <v/>
      </c>
      <c r="H429" s="115"/>
      <c r="I429" s="115" t="str">
        <f t="shared" si="40"/>
        <v/>
      </c>
      <c r="J429" s="115"/>
      <c r="K429" s="117" t="str">
        <f>IF(ISNUMBER(B429),K428+E429,"")</f>
        <v/>
      </c>
      <c r="L429" s="117"/>
    </row>
    <row r="430" spans="2:12" x14ac:dyDescent="0.25">
      <c r="B430" s="113" t="str">
        <f t="shared" si="37"/>
        <v xml:space="preserve"> </v>
      </c>
      <c r="C430" s="114" t="str">
        <f t="shared" si="38"/>
        <v xml:space="preserve"> </v>
      </c>
      <c r="D430" s="114" t="str">
        <f t="shared" si="36"/>
        <v/>
      </c>
      <c r="E430" s="115" t="str">
        <f t="shared" si="41"/>
        <v/>
      </c>
      <c r="F430" s="115"/>
      <c r="G430" s="115" t="str">
        <f t="shared" si="39"/>
        <v/>
      </c>
      <c r="H430" s="115"/>
      <c r="I430" s="115" t="str">
        <f t="shared" si="40"/>
        <v/>
      </c>
      <c r="J430" s="115"/>
      <c r="K430" s="117" t="str">
        <f>IF(ISNUMBER(B430),K429+E430,"")</f>
        <v/>
      </c>
      <c r="L430" s="117"/>
    </row>
    <row r="431" spans="2:12" x14ac:dyDescent="0.25">
      <c r="B431" s="113" t="str">
        <f t="shared" si="37"/>
        <v xml:space="preserve"> </v>
      </c>
      <c r="C431" s="114" t="str">
        <f t="shared" si="38"/>
        <v xml:space="preserve"> </v>
      </c>
      <c r="D431" s="114" t="str">
        <f t="shared" si="36"/>
        <v/>
      </c>
      <c r="E431" s="115" t="str">
        <f t="shared" si="41"/>
        <v/>
      </c>
      <c r="F431" s="115"/>
      <c r="G431" s="115" t="str">
        <f t="shared" si="39"/>
        <v/>
      </c>
      <c r="H431" s="115"/>
      <c r="I431" s="115" t="str">
        <f t="shared" si="40"/>
        <v/>
      </c>
      <c r="J431" s="115"/>
      <c r="K431" s="117" t="str">
        <f>IF(ISNUMBER(B431),K430+E431,"")</f>
        <v/>
      </c>
      <c r="L431" s="117"/>
    </row>
    <row r="432" spans="2:12" x14ac:dyDescent="0.25">
      <c r="B432" s="113" t="str">
        <f t="shared" si="37"/>
        <v xml:space="preserve"> </v>
      </c>
      <c r="C432" s="114" t="str">
        <f t="shared" si="38"/>
        <v xml:space="preserve"> </v>
      </c>
      <c r="D432" s="114" t="str">
        <f t="shared" si="36"/>
        <v/>
      </c>
      <c r="E432" s="115" t="str">
        <f t="shared" si="41"/>
        <v/>
      </c>
      <c r="F432" s="115"/>
      <c r="G432" s="115" t="str">
        <f t="shared" si="39"/>
        <v/>
      </c>
      <c r="H432" s="115"/>
      <c r="I432" s="115" t="str">
        <f t="shared" si="40"/>
        <v/>
      </c>
      <c r="J432" s="115"/>
      <c r="K432" s="117" t="str">
        <f>IF(ISNUMBER(B432),K431+E432,"")</f>
        <v/>
      </c>
      <c r="L432" s="117"/>
    </row>
    <row r="433" spans="2:12" x14ac:dyDescent="0.25">
      <c r="B433" s="113" t="str">
        <f t="shared" si="37"/>
        <v xml:space="preserve"> </v>
      </c>
      <c r="C433" s="114" t="str">
        <f t="shared" si="38"/>
        <v xml:space="preserve"> </v>
      </c>
      <c r="D433" s="114" t="str">
        <f t="shared" si="36"/>
        <v/>
      </c>
      <c r="E433" s="115" t="str">
        <f t="shared" si="41"/>
        <v/>
      </c>
      <c r="F433" s="115"/>
      <c r="G433" s="115" t="str">
        <f t="shared" si="39"/>
        <v/>
      </c>
      <c r="H433" s="115"/>
      <c r="I433" s="115" t="str">
        <f t="shared" si="40"/>
        <v/>
      </c>
      <c r="J433" s="115"/>
      <c r="K433" s="117" t="str">
        <f>IF(ISNUMBER(B433),K432+E433,"")</f>
        <v/>
      </c>
      <c r="L433" s="117"/>
    </row>
    <row r="434" spans="2:12" x14ac:dyDescent="0.25">
      <c r="B434" s="113" t="str">
        <f t="shared" si="37"/>
        <v xml:space="preserve"> </v>
      </c>
      <c r="C434" s="114" t="str">
        <f t="shared" si="38"/>
        <v xml:space="preserve"> </v>
      </c>
      <c r="D434" s="114" t="str">
        <f t="shared" si="36"/>
        <v/>
      </c>
      <c r="E434" s="115" t="str">
        <f t="shared" si="41"/>
        <v/>
      </c>
      <c r="F434" s="115"/>
      <c r="G434" s="115" t="str">
        <f t="shared" si="39"/>
        <v/>
      </c>
      <c r="H434" s="115"/>
      <c r="I434" s="115" t="str">
        <f t="shared" si="40"/>
        <v/>
      </c>
      <c r="J434" s="115"/>
      <c r="K434" s="117" t="str">
        <f>IF(ISNUMBER(B434),K433+E434,"")</f>
        <v/>
      </c>
      <c r="L434" s="117"/>
    </row>
    <row r="435" spans="2:12" x14ac:dyDescent="0.25">
      <c r="B435" s="113" t="str">
        <f t="shared" si="37"/>
        <v xml:space="preserve"> </v>
      </c>
      <c r="C435" s="114" t="str">
        <f t="shared" si="38"/>
        <v xml:space="preserve"> </v>
      </c>
      <c r="D435" s="114" t="str">
        <f t="shared" si="36"/>
        <v/>
      </c>
      <c r="E435" s="115" t="str">
        <f t="shared" si="41"/>
        <v/>
      </c>
      <c r="F435" s="115"/>
      <c r="G435" s="115" t="str">
        <f t="shared" si="39"/>
        <v/>
      </c>
      <c r="H435" s="115"/>
      <c r="I435" s="115" t="str">
        <f t="shared" si="40"/>
        <v/>
      </c>
      <c r="J435" s="115"/>
      <c r="K435" s="117" t="str">
        <f>IF(ISNUMBER(B435),K434+E435,"")</f>
        <v/>
      </c>
      <c r="L435" s="117"/>
    </row>
    <row r="436" spans="2:12" x14ac:dyDescent="0.25">
      <c r="B436" s="113" t="str">
        <f t="shared" si="37"/>
        <v xml:space="preserve"> </v>
      </c>
      <c r="C436" s="114" t="str">
        <f t="shared" si="38"/>
        <v xml:space="preserve"> </v>
      </c>
      <c r="D436" s="114" t="str">
        <f t="shared" si="36"/>
        <v/>
      </c>
      <c r="E436" s="115" t="str">
        <f t="shared" si="41"/>
        <v/>
      </c>
      <c r="F436" s="115"/>
      <c r="G436" s="115" t="str">
        <f t="shared" si="39"/>
        <v/>
      </c>
      <c r="H436" s="115"/>
      <c r="I436" s="115" t="str">
        <f t="shared" si="40"/>
        <v/>
      </c>
      <c r="J436" s="115"/>
      <c r="K436" s="117" t="str">
        <f>IF(ISNUMBER(B436),K435+E436,"")</f>
        <v/>
      </c>
      <c r="L436" s="117"/>
    </row>
    <row r="437" spans="2:12" x14ac:dyDescent="0.25">
      <c r="B437" s="113" t="str">
        <f t="shared" si="37"/>
        <v xml:space="preserve"> </v>
      </c>
      <c r="C437" s="114" t="str">
        <f t="shared" si="38"/>
        <v xml:space="preserve"> </v>
      </c>
      <c r="D437" s="114" t="str">
        <f t="shared" si="36"/>
        <v/>
      </c>
      <c r="E437" s="115" t="str">
        <f t="shared" si="41"/>
        <v/>
      </c>
      <c r="F437" s="115"/>
      <c r="G437" s="115" t="str">
        <f t="shared" si="39"/>
        <v/>
      </c>
      <c r="H437" s="115"/>
      <c r="I437" s="115" t="str">
        <f t="shared" si="40"/>
        <v/>
      </c>
      <c r="J437" s="115"/>
      <c r="K437" s="117" t="str">
        <f>IF(ISNUMBER(B437),K436+E437,"")</f>
        <v/>
      </c>
      <c r="L437" s="117"/>
    </row>
    <row r="438" spans="2:12" x14ac:dyDescent="0.25">
      <c r="B438" s="113" t="str">
        <f t="shared" si="37"/>
        <v xml:space="preserve"> </v>
      </c>
      <c r="C438" s="114" t="str">
        <f t="shared" si="38"/>
        <v xml:space="preserve"> </v>
      </c>
      <c r="D438" s="114" t="str">
        <f t="shared" si="36"/>
        <v/>
      </c>
      <c r="E438" s="115" t="str">
        <f t="shared" si="41"/>
        <v/>
      </c>
      <c r="F438" s="115"/>
      <c r="G438" s="115" t="str">
        <f t="shared" si="39"/>
        <v/>
      </c>
      <c r="H438" s="115"/>
      <c r="I438" s="115" t="str">
        <f t="shared" si="40"/>
        <v/>
      </c>
      <c r="J438" s="115"/>
      <c r="K438" s="117" t="str">
        <f>IF(ISNUMBER(B438),K437+E438,"")</f>
        <v/>
      </c>
      <c r="L438" s="117"/>
    </row>
    <row r="439" spans="2:12" x14ac:dyDescent="0.25">
      <c r="B439" s="113" t="str">
        <f t="shared" si="37"/>
        <v xml:space="preserve"> </v>
      </c>
      <c r="C439" s="114" t="str">
        <f t="shared" si="38"/>
        <v xml:space="preserve"> </v>
      </c>
      <c r="D439" s="114" t="str">
        <f t="shared" si="36"/>
        <v/>
      </c>
      <c r="E439" s="115" t="str">
        <f t="shared" si="41"/>
        <v/>
      </c>
      <c r="F439" s="115"/>
      <c r="G439" s="115" t="str">
        <f t="shared" si="39"/>
        <v/>
      </c>
      <c r="H439" s="115"/>
      <c r="I439" s="115" t="str">
        <f t="shared" si="40"/>
        <v/>
      </c>
      <c r="J439" s="115"/>
      <c r="K439" s="117" t="str">
        <f>IF(ISNUMBER(B439),K438+E439,"")</f>
        <v/>
      </c>
      <c r="L439" s="117"/>
    </row>
    <row r="440" spans="2:12" x14ac:dyDescent="0.25">
      <c r="B440" s="113" t="str">
        <f t="shared" si="37"/>
        <v xml:space="preserve"> </v>
      </c>
      <c r="C440" s="114" t="str">
        <f t="shared" si="38"/>
        <v xml:space="preserve"> </v>
      </c>
      <c r="D440" s="114" t="str">
        <f t="shared" si="36"/>
        <v/>
      </c>
      <c r="E440" s="115" t="str">
        <f t="shared" si="41"/>
        <v/>
      </c>
      <c r="F440" s="115"/>
      <c r="G440" s="115" t="str">
        <f t="shared" si="39"/>
        <v/>
      </c>
      <c r="H440" s="115"/>
      <c r="I440" s="115" t="str">
        <f t="shared" si="40"/>
        <v/>
      </c>
      <c r="J440" s="115"/>
      <c r="K440" s="117" t="str">
        <f>IF(ISNUMBER(B440),K439+E440,"")</f>
        <v/>
      </c>
      <c r="L440" s="117"/>
    </row>
    <row r="441" spans="2:12" x14ac:dyDescent="0.25">
      <c r="B441" s="113" t="str">
        <f t="shared" si="37"/>
        <v xml:space="preserve"> </v>
      </c>
      <c r="C441" s="114" t="str">
        <f t="shared" si="38"/>
        <v xml:space="preserve"> </v>
      </c>
      <c r="D441" s="114" t="str">
        <f t="shared" si="36"/>
        <v/>
      </c>
      <c r="E441" s="115" t="str">
        <f t="shared" si="41"/>
        <v/>
      </c>
      <c r="F441" s="115"/>
      <c r="G441" s="115" t="str">
        <f t="shared" si="39"/>
        <v/>
      </c>
      <c r="H441" s="115"/>
      <c r="I441" s="115" t="str">
        <f t="shared" si="40"/>
        <v/>
      </c>
      <c r="J441" s="115"/>
      <c r="K441" s="117" t="str">
        <f>IF(ISNUMBER(B441),K440+E441,"")</f>
        <v/>
      </c>
      <c r="L441" s="117"/>
    </row>
    <row r="442" spans="2:12" x14ac:dyDescent="0.25">
      <c r="B442" s="113" t="str">
        <f t="shared" si="37"/>
        <v xml:space="preserve"> </v>
      </c>
      <c r="C442" s="114" t="str">
        <f t="shared" si="38"/>
        <v xml:space="preserve"> </v>
      </c>
      <c r="D442" s="114" t="str">
        <f t="shared" si="36"/>
        <v/>
      </c>
      <c r="E442" s="115" t="str">
        <f t="shared" si="41"/>
        <v/>
      </c>
      <c r="F442" s="115"/>
      <c r="G442" s="115" t="str">
        <f t="shared" si="39"/>
        <v/>
      </c>
      <c r="H442" s="115"/>
      <c r="I442" s="115" t="str">
        <f t="shared" si="40"/>
        <v/>
      </c>
      <c r="J442" s="115"/>
      <c r="K442" s="117" t="str">
        <f>IF(ISNUMBER(B442),K441+E442,"")</f>
        <v/>
      </c>
      <c r="L442" s="117"/>
    </row>
    <row r="443" spans="2:12" x14ac:dyDescent="0.25">
      <c r="B443" s="113" t="str">
        <f t="shared" si="37"/>
        <v xml:space="preserve"> </v>
      </c>
      <c r="C443" s="114" t="str">
        <f t="shared" si="38"/>
        <v xml:space="preserve"> </v>
      </c>
      <c r="D443" s="114" t="str">
        <f t="shared" si="36"/>
        <v/>
      </c>
      <c r="E443" s="115" t="str">
        <f t="shared" si="41"/>
        <v/>
      </c>
      <c r="F443" s="115"/>
      <c r="G443" s="115" t="str">
        <f t="shared" si="39"/>
        <v/>
      </c>
      <c r="H443" s="115"/>
      <c r="I443" s="115" t="str">
        <f t="shared" si="40"/>
        <v/>
      </c>
      <c r="J443" s="115"/>
      <c r="K443" s="117" t="str">
        <f>IF(ISNUMBER(B443),K442+E443,"")</f>
        <v/>
      </c>
      <c r="L443" s="117"/>
    </row>
    <row r="444" spans="2:12" x14ac:dyDescent="0.25">
      <c r="B444" s="113" t="str">
        <f t="shared" si="37"/>
        <v xml:space="preserve"> </v>
      </c>
      <c r="C444" s="114" t="str">
        <f t="shared" si="38"/>
        <v xml:space="preserve"> </v>
      </c>
      <c r="D444" s="114" t="str">
        <f t="shared" si="36"/>
        <v/>
      </c>
      <c r="E444" s="115" t="str">
        <f t="shared" si="41"/>
        <v/>
      </c>
      <c r="F444" s="115"/>
      <c r="G444" s="115" t="str">
        <f t="shared" si="39"/>
        <v/>
      </c>
      <c r="H444" s="115"/>
      <c r="I444" s="115" t="str">
        <f t="shared" si="40"/>
        <v/>
      </c>
      <c r="J444" s="115"/>
      <c r="K444" s="117" t="str">
        <f>IF(ISNUMBER(B444),K443+E444,"")</f>
        <v/>
      </c>
      <c r="L444" s="117"/>
    </row>
    <row r="445" spans="2:12" x14ac:dyDescent="0.25">
      <c r="B445" s="113" t="str">
        <f t="shared" si="37"/>
        <v xml:space="preserve"> </v>
      </c>
      <c r="C445" s="114" t="str">
        <f t="shared" si="38"/>
        <v xml:space="preserve"> </v>
      </c>
      <c r="D445" s="114" t="str">
        <f t="shared" si="36"/>
        <v/>
      </c>
      <c r="E445" s="115" t="str">
        <f t="shared" si="41"/>
        <v/>
      </c>
      <c r="F445" s="115"/>
      <c r="G445" s="115" t="str">
        <f t="shared" si="39"/>
        <v/>
      </c>
      <c r="H445" s="115"/>
      <c r="I445" s="115" t="str">
        <f t="shared" si="40"/>
        <v/>
      </c>
      <c r="J445" s="115"/>
      <c r="K445" s="117" t="str">
        <f>IF(ISNUMBER(B445),K444+E445,"")</f>
        <v/>
      </c>
      <c r="L445" s="117"/>
    </row>
    <row r="446" spans="2:12" x14ac:dyDescent="0.25">
      <c r="B446" s="113" t="str">
        <f t="shared" si="37"/>
        <v xml:space="preserve"> </v>
      </c>
      <c r="C446" s="114" t="str">
        <f t="shared" si="38"/>
        <v xml:space="preserve"> </v>
      </c>
      <c r="D446" s="114" t="str">
        <f t="shared" si="36"/>
        <v/>
      </c>
      <c r="E446" s="115" t="str">
        <f t="shared" si="41"/>
        <v/>
      </c>
      <c r="F446" s="115"/>
      <c r="G446" s="115" t="str">
        <f t="shared" si="39"/>
        <v/>
      </c>
      <c r="H446" s="115"/>
      <c r="I446" s="115" t="str">
        <f t="shared" si="40"/>
        <v/>
      </c>
      <c r="J446" s="115"/>
      <c r="K446" s="117" t="str">
        <f>IF(ISNUMBER(B446),K445+E446,"")</f>
        <v/>
      </c>
      <c r="L446" s="117"/>
    </row>
    <row r="447" spans="2:12" x14ac:dyDescent="0.25">
      <c r="B447" s="113" t="str">
        <f t="shared" si="37"/>
        <v xml:space="preserve"> </v>
      </c>
      <c r="C447" s="114" t="str">
        <f t="shared" si="38"/>
        <v xml:space="preserve"> </v>
      </c>
      <c r="D447" s="114" t="str">
        <f t="shared" si="36"/>
        <v/>
      </c>
      <c r="E447" s="115" t="str">
        <f t="shared" si="41"/>
        <v/>
      </c>
      <c r="F447" s="115"/>
      <c r="G447" s="115" t="str">
        <f t="shared" si="39"/>
        <v/>
      </c>
      <c r="H447" s="115"/>
      <c r="I447" s="115" t="str">
        <f t="shared" si="40"/>
        <v/>
      </c>
      <c r="J447" s="115"/>
      <c r="K447" s="117" t="str">
        <f>IF(ISNUMBER(B447),K446+E447,"")</f>
        <v/>
      </c>
      <c r="L447" s="117"/>
    </row>
    <row r="448" spans="2:12" x14ac:dyDescent="0.25">
      <c r="B448" s="113" t="str">
        <f t="shared" si="37"/>
        <v xml:space="preserve"> </v>
      </c>
      <c r="C448" s="114" t="str">
        <f t="shared" si="38"/>
        <v xml:space="preserve"> </v>
      </c>
      <c r="D448" s="114" t="str">
        <f t="shared" si="36"/>
        <v/>
      </c>
      <c r="E448" s="115" t="str">
        <f t="shared" si="41"/>
        <v/>
      </c>
      <c r="F448" s="115"/>
      <c r="G448" s="115" t="str">
        <f t="shared" si="39"/>
        <v/>
      </c>
      <c r="H448" s="115"/>
      <c r="I448" s="115" t="str">
        <f t="shared" si="40"/>
        <v/>
      </c>
      <c r="J448" s="115"/>
      <c r="K448" s="117" t="str">
        <f>IF(ISNUMBER(B448),K447+E448,"")</f>
        <v/>
      </c>
      <c r="L448" s="117"/>
    </row>
    <row r="449" spans="2:12" x14ac:dyDescent="0.25">
      <c r="B449" s="113" t="str">
        <f t="shared" si="37"/>
        <v xml:space="preserve"> </v>
      </c>
      <c r="C449" s="114" t="str">
        <f t="shared" si="38"/>
        <v xml:space="preserve"> </v>
      </c>
      <c r="D449" s="114" t="str">
        <f t="shared" si="36"/>
        <v/>
      </c>
      <c r="E449" s="115" t="str">
        <f t="shared" si="41"/>
        <v/>
      </c>
      <c r="F449" s="115"/>
      <c r="G449" s="115" t="str">
        <f t="shared" si="39"/>
        <v/>
      </c>
      <c r="H449" s="115"/>
      <c r="I449" s="115" t="str">
        <f t="shared" si="40"/>
        <v/>
      </c>
      <c r="J449" s="115"/>
      <c r="K449" s="117" t="str">
        <f>IF(ISNUMBER(B449),K448+E449,"")</f>
        <v/>
      </c>
      <c r="L449" s="117"/>
    </row>
    <row r="450" spans="2:12" x14ac:dyDescent="0.25">
      <c r="B450" s="113" t="str">
        <f t="shared" si="37"/>
        <v xml:space="preserve"> </v>
      </c>
      <c r="C450" s="114" t="str">
        <f t="shared" si="38"/>
        <v xml:space="preserve"> </v>
      </c>
      <c r="D450" s="114" t="str">
        <f t="shared" si="36"/>
        <v/>
      </c>
      <c r="E450" s="115" t="str">
        <f t="shared" si="41"/>
        <v/>
      </c>
      <c r="F450" s="115"/>
      <c r="G450" s="115" t="str">
        <f t="shared" si="39"/>
        <v/>
      </c>
      <c r="H450" s="115"/>
      <c r="I450" s="115" t="str">
        <f t="shared" si="40"/>
        <v/>
      </c>
      <c r="J450" s="115"/>
      <c r="K450" s="117" t="str">
        <f>IF(ISNUMBER(B450),K449+E450,"")</f>
        <v/>
      </c>
      <c r="L450" s="117"/>
    </row>
    <row r="451" spans="2:12" x14ac:dyDescent="0.25">
      <c r="B451" s="113" t="str">
        <f t="shared" si="37"/>
        <v xml:space="preserve"> </v>
      </c>
      <c r="C451" s="114" t="str">
        <f t="shared" si="38"/>
        <v xml:space="preserve"> </v>
      </c>
      <c r="D451" s="114" t="str">
        <f t="shared" si="36"/>
        <v/>
      </c>
      <c r="E451" s="115" t="str">
        <f t="shared" si="41"/>
        <v/>
      </c>
      <c r="F451" s="115"/>
      <c r="G451" s="115" t="str">
        <f t="shared" si="39"/>
        <v/>
      </c>
      <c r="H451" s="115"/>
      <c r="I451" s="115" t="str">
        <f t="shared" si="40"/>
        <v/>
      </c>
      <c r="J451" s="115"/>
      <c r="K451" s="117" t="str">
        <f>IF(ISNUMBER(B451),K450+E451,"")</f>
        <v/>
      </c>
      <c r="L451" s="117"/>
    </row>
    <row r="452" spans="2:12" x14ac:dyDescent="0.25">
      <c r="B452" s="113" t="str">
        <f t="shared" si="37"/>
        <v xml:space="preserve"> </v>
      </c>
      <c r="C452" s="114" t="str">
        <f t="shared" si="38"/>
        <v xml:space="preserve"> </v>
      </c>
      <c r="D452" s="114" t="str">
        <f t="shared" si="36"/>
        <v/>
      </c>
      <c r="E452" s="115" t="str">
        <f t="shared" si="41"/>
        <v/>
      </c>
      <c r="F452" s="115"/>
      <c r="G452" s="115" t="str">
        <f t="shared" si="39"/>
        <v/>
      </c>
      <c r="H452" s="115"/>
      <c r="I452" s="115" t="str">
        <f t="shared" si="40"/>
        <v/>
      </c>
      <c r="J452" s="115"/>
      <c r="K452" s="117" t="str">
        <f>IF(ISNUMBER(B452),K451+E452,"")</f>
        <v/>
      </c>
      <c r="L452" s="117"/>
    </row>
    <row r="453" spans="2:12" x14ac:dyDescent="0.25">
      <c r="B453" s="113" t="str">
        <f t="shared" si="37"/>
        <v xml:space="preserve"> </v>
      </c>
      <c r="C453" s="114" t="str">
        <f t="shared" si="38"/>
        <v xml:space="preserve"> </v>
      </c>
      <c r="D453" s="114" t="str">
        <f t="shared" si="36"/>
        <v/>
      </c>
      <c r="E453" s="115" t="str">
        <f t="shared" si="41"/>
        <v/>
      </c>
      <c r="F453" s="115"/>
      <c r="G453" s="115" t="str">
        <f t="shared" si="39"/>
        <v/>
      </c>
      <c r="H453" s="115"/>
      <c r="I453" s="115" t="str">
        <f t="shared" si="40"/>
        <v/>
      </c>
      <c r="J453" s="115"/>
      <c r="K453" s="117" t="str">
        <f>IF(ISNUMBER(B453),K452+E453,"")</f>
        <v/>
      </c>
      <c r="L453" s="117"/>
    </row>
    <row r="454" spans="2:12" x14ac:dyDescent="0.25">
      <c r="B454" s="113" t="str">
        <f t="shared" si="37"/>
        <v xml:space="preserve"> </v>
      </c>
      <c r="C454" s="114" t="str">
        <f t="shared" si="38"/>
        <v xml:space="preserve"> </v>
      </c>
      <c r="D454" s="114" t="str">
        <f t="shared" si="36"/>
        <v/>
      </c>
      <c r="E454" s="115" t="str">
        <f t="shared" si="41"/>
        <v/>
      </c>
      <c r="F454" s="115"/>
      <c r="G454" s="115" t="str">
        <f t="shared" si="39"/>
        <v/>
      </c>
      <c r="H454" s="115"/>
      <c r="I454" s="115" t="str">
        <f t="shared" si="40"/>
        <v/>
      </c>
      <c r="J454" s="115"/>
      <c r="K454" s="117" t="str">
        <f>IF(ISNUMBER(B454),K453+E454,"")</f>
        <v/>
      </c>
      <c r="L454" s="117"/>
    </row>
    <row r="455" spans="2:12" x14ac:dyDescent="0.25">
      <c r="B455" s="113" t="str">
        <f t="shared" si="37"/>
        <v xml:space="preserve"> </v>
      </c>
      <c r="C455" s="114" t="str">
        <f t="shared" si="38"/>
        <v xml:space="preserve"> </v>
      </c>
      <c r="D455" s="114" t="str">
        <f t="shared" si="36"/>
        <v/>
      </c>
      <c r="E455" s="115" t="str">
        <f t="shared" si="41"/>
        <v/>
      </c>
      <c r="F455" s="115"/>
      <c r="G455" s="115" t="str">
        <f t="shared" si="39"/>
        <v/>
      </c>
      <c r="H455" s="115"/>
      <c r="I455" s="115" t="str">
        <f t="shared" si="40"/>
        <v/>
      </c>
      <c r="J455" s="115"/>
      <c r="K455" s="117" t="str">
        <f>IF(ISNUMBER(B455),K454+E455,"")</f>
        <v/>
      </c>
      <c r="L455" s="117"/>
    </row>
    <row r="456" spans="2:12" x14ac:dyDescent="0.25">
      <c r="B456" s="113" t="str">
        <f t="shared" si="37"/>
        <v xml:space="preserve"> </v>
      </c>
      <c r="C456" s="114" t="str">
        <f t="shared" si="38"/>
        <v xml:space="preserve"> </v>
      </c>
      <c r="D456" s="114" t="str">
        <f t="shared" si="36"/>
        <v/>
      </c>
      <c r="E456" s="115" t="str">
        <f t="shared" si="41"/>
        <v/>
      </c>
      <c r="F456" s="115"/>
      <c r="G456" s="115" t="str">
        <f t="shared" si="39"/>
        <v/>
      </c>
      <c r="H456" s="115"/>
      <c r="I456" s="115" t="str">
        <f t="shared" si="40"/>
        <v/>
      </c>
      <c r="J456" s="115"/>
      <c r="K456" s="117" t="str">
        <f>IF(ISNUMBER(B456),K455+E456,"")</f>
        <v/>
      </c>
      <c r="L456" s="117"/>
    </row>
    <row r="457" spans="2:12" x14ac:dyDescent="0.25">
      <c r="B457" s="113" t="str">
        <f t="shared" si="37"/>
        <v xml:space="preserve"> </v>
      </c>
      <c r="C457" s="114" t="str">
        <f t="shared" si="38"/>
        <v xml:space="preserve"> </v>
      </c>
      <c r="D457" s="114" t="str">
        <f t="shared" si="36"/>
        <v/>
      </c>
      <c r="E457" s="115" t="str">
        <f t="shared" si="41"/>
        <v/>
      </c>
      <c r="F457" s="115"/>
      <c r="G457" s="115" t="str">
        <f t="shared" si="39"/>
        <v/>
      </c>
      <c r="H457" s="115"/>
      <c r="I457" s="115" t="str">
        <f t="shared" si="40"/>
        <v/>
      </c>
      <c r="J457" s="115"/>
      <c r="K457" s="117" t="str">
        <f>IF(ISNUMBER(B457),K456+E457,"")</f>
        <v/>
      </c>
      <c r="L457" s="117"/>
    </row>
    <row r="458" spans="2:12" x14ac:dyDescent="0.25">
      <c r="B458" s="113" t="str">
        <f t="shared" si="37"/>
        <v xml:space="preserve"> </v>
      </c>
      <c r="C458" s="114" t="str">
        <f t="shared" si="38"/>
        <v xml:space="preserve"> </v>
      </c>
      <c r="D458" s="114" t="str">
        <f t="shared" si="36"/>
        <v/>
      </c>
      <c r="E458" s="115" t="str">
        <f t="shared" si="41"/>
        <v/>
      </c>
      <c r="F458" s="115"/>
      <c r="G458" s="115" t="str">
        <f t="shared" si="39"/>
        <v/>
      </c>
      <c r="H458" s="115"/>
      <c r="I458" s="115" t="str">
        <f t="shared" si="40"/>
        <v/>
      </c>
      <c r="J458" s="115"/>
      <c r="K458" s="117" t="str">
        <f>IF(ISNUMBER(B458),K457+E458,"")</f>
        <v/>
      </c>
      <c r="L458" s="117"/>
    </row>
    <row r="459" spans="2:12" x14ac:dyDescent="0.25">
      <c r="B459" s="113" t="str">
        <f t="shared" si="37"/>
        <v xml:space="preserve"> </v>
      </c>
      <c r="C459" s="114" t="str">
        <f t="shared" si="38"/>
        <v xml:space="preserve"> </v>
      </c>
      <c r="D459" s="114" t="str">
        <f t="shared" si="36"/>
        <v/>
      </c>
      <c r="E459" s="115" t="str">
        <f t="shared" si="41"/>
        <v/>
      </c>
      <c r="F459" s="115"/>
      <c r="G459" s="115" t="str">
        <f t="shared" si="39"/>
        <v/>
      </c>
      <c r="H459" s="115"/>
      <c r="I459" s="115" t="str">
        <f t="shared" si="40"/>
        <v/>
      </c>
      <c r="J459" s="115"/>
      <c r="K459" s="117" t="str">
        <f>IF(ISNUMBER(B459),K458+E459,"")</f>
        <v/>
      </c>
      <c r="L459" s="117"/>
    </row>
    <row r="460" spans="2:12" x14ac:dyDescent="0.25">
      <c r="B460" s="113" t="str">
        <f t="shared" si="37"/>
        <v xml:space="preserve"> </v>
      </c>
      <c r="C460" s="114" t="str">
        <f t="shared" si="38"/>
        <v xml:space="preserve"> </v>
      </c>
      <c r="D460" s="114" t="str">
        <f t="shared" si="36"/>
        <v/>
      </c>
      <c r="E460" s="115" t="str">
        <f t="shared" si="41"/>
        <v/>
      </c>
      <c r="F460" s="115"/>
      <c r="G460" s="115" t="str">
        <f t="shared" si="39"/>
        <v/>
      </c>
      <c r="H460" s="115"/>
      <c r="I460" s="115" t="str">
        <f t="shared" si="40"/>
        <v/>
      </c>
      <c r="J460" s="115"/>
      <c r="K460" s="117" t="str">
        <f>IF(ISNUMBER(B460),K459+E460,"")</f>
        <v/>
      </c>
      <c r="L460" s="117"/>
    </row>
    <row r="461" spans="2:12" x14ac:dyDescent="0.25">
      <c r="B461" s="113" t="str">
        <f t="shared" si="37"/>
        <v xml:space="preserve"> </v>
      </c>
      <c r="C461" s="114" t="str">
        <f t="shared" si="38"/>
        <v xml:space="preserve"> </v>
      </c>
      <c r="D461" s="114" t="str">
        <f t="shared" si="36"/>
        <v/>
      </c>
      <c r="E461" s="115" t="str">
        <f t="shared" si="41"/>
        <v/>
      </c>
      <c r="F461" s="115"/>
      <c r="G461" s="115" t="str">
        <f t="shared" si="39"/>
        <v/>
      </c>
      <c r="H461" s="115"/>
      <c r="I461" s="115" t="str">
        <f t="shared" si="40"/>
        <v/>
      </c>
      <c r="J461" s="115"/>
      <c r="K461" s="117" t="str">
        <f>IF(ISNUMBER(B461),K460+E461,"")</f>
        <v/>
      </c>
      <c r="L461" s="117"/>
    </row>
    <row r="462" spans="2:12" x14ac:dyDescent="0.25">
      <c r="B462" s="113" t="str">
        <f t="shared" si="37"/>
        <v xml:space="preserve"> </v>
      </c>
      <c r="C462" s="114" t="str">
        <f t="shared" si="38"/>
        <v xml:space="preserve"> </v>
      </c>
      <c r="D462" s="114" t="str">
        <f t="shared" si="36"/>
        <v/>
      </c>
      <c r="E462" s="115" t="str">
        <f t="shared" si="41"/>
        <v/>
      </c>
      <c r="F462" s="115"/>
      <c r="G462" s="115" t="str">
        <f t="shared" si="39"/>
        <v/>
      </c>
      <c r="H462" s="115"/>
      <c r="I462" s="115" t="str">
        <f t="shared" si="40"/>
        <v/>
      </c>
      <c r="J462" s="115"/>
      <c r="K462" s="117" t="str">
        <f>IF(ISNUMBER(B462),K461+E462,"")</f>
        <v/>
      </c>
      <c r="L462" s="117"/>
    </row>
    <row r="463" spans="2:12" x14ac:dyDescent="0.25">
      <c r="B463" s="113" t="str">
        <f t="shared" si="37"/>
        <v xml:space="preserve"> </v>
      </c>
      <c r="C463" s="114" t="str">
        <f t="shared" si="38"/>
        <v xml:space="preserve"> </v>
      </c>
      <c r="D463" s="114" t="str">
        <f t="shared" si="36"/>
        <v/>
      </c>
      <c r="E463" s="115" t="str">
        <f t="shared" si="41"/>
        <v/>
      </c>
      <c r="F463" s="115"/>
      <c r="G463" s="115" t="str">
        <f t="shared" si="39"/>
        <v/>
      </c>
      <c r="H463" s="115"/>
      <c r="I463" s="115" t="str">
        <f t="shared" si="40"/>
        <v/>
      </c>
      <c r="J463" s="115"/>
      <c r="K463" s="117" t="str">
        <f>IF(ISNUMBER(B463),K462+E463,"")</f>
        <v/>
      </c>
      <c r="L463" s="117"/>
    </row>
    <row r="464" spans="2:12" x14ac:dyDescent="0.25">
      <c r="B464" s="113" t="str">
        <f t="shared" si="37"/>
        <v xml:space="preserve"> </v>
      </c>
      <c r="C464" s="114" t="str">
        <f t="shared" si="38"/>
        <v xml:space="preserve"> </v>
      </c>
      <c r="D464" s="114" t="str">
        <f t="shared" si="36"/>
        <v/>
      </c>
      <c r="E464" s="115" t="str">
        <f t="shared" si="41"/>
        <v/>
      </c>
      <c r="F464" s="115"/>
      <c r="G464" s="115" t="str">
        <f t="shared" si="39"/>
        <v/>
      </c>
      <c r="H464" s="115"/>
      <c r="I464" s="115" t="str">
        <f t="shared" si="40"/>
        <v/>
      </c>
      <c r="J464" s="115"/>
      <c r="K464" s="117" t="str">
        <f>IF(ISNUMBER(B464),K463+E464,"")</f>
        <v/>
      </c>
      <c r="L464" s="117"/>
    </row>
    <row r="465" spans="2:12" x14ac:dyDescent="0.25">
      <c r="B465" s="113" t="str">
        <f t="shared" si="37"/>
        <v xml:space="preserve"> </v>
      </c>
      <c r="C465" s="114" t="str">
        <f t="shared" si="38"/>
        <v xml:space="preserve"> </v>
      </c>
      <c r="D465" s="114" t="str">
        <f t="shared" si="36"/>
        <v/>
      </c>
      <c r="E465" s="115" t="str">
        <f t="shared" si="41"/>
        <v/>
      </c>
      <c r="F465" s="115"/>
      <c r="G465" s="115" t="str">
        <f t="shared" si="39"/>
        <v/>
      </c>
      <c r="H465" s="115"/>
      <c r="I465" s="115" t="str">
        <f t="shared" si="40"/>
        <v/>
      </c>
      <c r="J465" s="115"/>
      <c r="K465" s="117" t="str">
        <f>IF(ISNUMBER(B465),K464+E465,"")</f>
        <v/>
      </c>
      <c r="L465" s="117"/>
    </row>
    <row r="466" spans="2:12" x14ac:dyDescent="0.25">
      <c r="B466" s="113" t="str">
        <f t="shared" si="37"/>
        <v xml:space="preserve"> </v>
      </c>
      <c r="C466" s="114" t="str">
        <f t="shared" si="38"/>
        <v xml:space="preserve"> </v>
      </c>
      <c r="D466" s="114" t="str">
        <f t="shared" si="36"/>
        <v/>
      </c>
      <c r="E466" s="115" t="str">
        <f t="shared" si="41"/>
        <v/>
      </c>
      <c r="F466" s="115"/>
      <c r="G466" s="115" t="str">
        <f t="shared" si="39"/>
        <v/>
      </c>
      <c r="H466" s="115"/>
      <c r="I466" s="115" t="str">
        <f t="shared" si="40"/>
        <v/>
      </c>
      <c r="J466" s="115"/>
      <c r="K466" s="117" t="str">
        <f>IF(ISNUMBER(B466),K465+E466,"")</f>
        <v/>
      </c>
      <c r="L466" s="117"/>
    </row>
    <row r="467" spans="2:12" x14ac:dyDescent="0.25">
      <c r="B467" s="113" t="str">
        <f t="shared" si="37"/>
        <v xml:space="preserve"> </v>
      </c>
      <c r="C467" s="114" t="str">
        <f t="shared" si="38"/>
        <v xml:space="preserve"> </v>
      </c>
      <c r="D467" s="114" t="str">
        <f t="shared" si="36"/>
        <v/>
      </c>
      <c r="E467" s="115" t="str">
        <f t="shared" si="41"/>
        <v/>
      </c>
      <c r="F467" s="115"/>
      <c r="G467" s="115" t="str">
        <f t="shared" si="39"/>
        <v/>
      </c>
      <c r="H467" s="115"/>
      <c r="I467" s="115" t="str">
        <f t="shared" si="40"/>
        <v/>
      </c>
      <c r="J467" s="115"/>
      <c r="K467" s="117" t="str">
        <f>IF(ISNUMBER(B467),K466+E467,"")</f>
        <v/>
      </c>
      <c r="L467" s="117"/>
    </row>
    <row r="468" spans="2:12" x14ac:dyDescent="0.25">
      <c r="B468" s="113" t="str">
        <f t="shared" si="37"/>
        <v xml:space="preserve"> </v>
      </c>
      <c r="C468" s="114" t="str">
        <f t="shared" si="38"/>
        <v xml:space="preserve"> </v>
      </c>
      <c r="D468" s="114" t="str">
        <f t="shared" si="36"/>
        <v/>
      </c>
      <c r="E468" s="115" t="str">
        <f t="shared" si="41"/>
        <v/>
      </c>
      <c r="F468" s="115"/>
      <c r="G468" s="115" t="str">
        <f t="shared" si="39"/>
        <v/>
      </c>
      <c r="H468" s="115"/>
      <c r="I468" s="115" t="str">
        <f t="shared" si="40"/>
        <v/>
      </c>
      <c r="J468" s="115"/>
      <c r="K468" s="117" t="str">
        <f>IF(ISNUMBER(B468),K467+E468,"")</f>
        <v/>
      </c>
      <c r="L468" s="117"/>
    </row>
    <row r="469" spans="2:12" x14ac:dyDescent="0.25">
      <c r="B469" s="113" t="str">
        <f t="shared" si="37"/>
        <v xml:space="preserve"> </v>
      </c>
      <c r="C469" s="114" t="str">
        <f t="shared" si="38"/>
        <v xml:space="preserve"> </v>
      </c>
      <c r="D469" s="114" t="str">
        <f t="shared" si="36"/>
        <v/>
      </c>
      <c r="E469" s="115" t="str">
        <f t="shared" si="41"/>
        <v/>
      </c>
      <c r="F469" s="115"/>
      <c r="G469" s="115" t="str">
        <f t="shared" si="39"/>
        <v/>
      </c>
      <c r="H469" s="115"/>
      <c r="I469" s="115" t="str">
        <f t="shared" si="40"/>
        <v/>
      </c>
      <c r="J469" s="115"/>
      <c r="K469" s="117" t="str">
        <f>IF(ISNUMBER(B469),K468+E469,"")</f>
        <v/>
      </c>
      <c r="L469" s="117"/>
    </row>
    <row r="470" spans="2:12" x14ac:dyDescent="0.25">
      <c r="B470" s="113" t="str">
        <f t="shared" si="37"/>
        <v xml:space="preserve"> </v>
      </c>
      <c r="C470" s="114" t="str">
        <f t="shared" si="38"/>
        <v xml:space="preserve"> </v>
      </c>
      <c r="D470" s="114" t="str">
        <f t="shared" si="36"/>
        <v/>
      </c>
      <c r="E470" s="115" t="str">
        <f t="shared" si="41"/>
        <v/>
      </c>
      <c r="F470" s="115"/>
      <c r="G470" s="115" t="str">
        <f t="shared" si="39"/>
        <v/>
      </c>
      <c r="H470" s="115"/>
      <c r="I470" s="115" t="str">
        <f t="shared" si="40"/>
        <v/>
      </c>
      <c r="J470" s="115"/>
      <c r="K470" s="117" t="str">
        <f>IF(ISNUMBER(B470),K469+E470,"")</f>
        <v/>
      </c>
      <c r="L470" s="117"/>
    </row>
    <row r="471" spans="2:12" x14ac:dyDescent="0.25">
      <c r="B471" s="113" t="str">
        <f t="shared" si="37"/>
        <v xml:space="preserve"> </v>
      </c>
      <c r="C471" s="114" t="str">
        <f t="shared" si="38"/>
        <v xml:space="preserve"> </v>
      </c>
      <c r="D471" s="114" t="str">
        <f t="shared" si="36"/>
        <v/>
      </c>
      <c r="E471" s="115" t="str">
        <f t="shared" si="41"/>
        <v/>
      </c>
      <c r="F471" s="115"/>
      <c r="G471" s="115" t="str">
        <f t="shared" si="39"/>
        <v/>
      </c>
      <c r="H471" s="115"/>
      <c r="I471" s="115" t="str">
        <f t="shared" si="40"/>
        <v/>
      </c>
      <c r="J471" s="115"/>
      <c r="K471" s="117" t="str">
        <f>IF(ISNUMBER(B471),K470+E471,"")</f>
        <v/>
      </c>
      <c r="L471" s="117"/>
    </row>
    <row r="472" spans="2:12" x14ac:dyDescent="0.25">
      <c r="B472" s="113" t="str">
        <f t="shared" si="37"/>
        <v xml:space="preserve"> </v>
      </c>
      <c r="C472" s="114" t="str">
        <f t="shared" si="38"/>
        <v xml:space="preserve"> </v>
      </c>
      <c r="D472" s="114" t="str">
        <f t="shared" si="36"/>
        <v/>
      </c>
      <c r="E472" s="115" t="str">
        <f t="shared" si="41"/>
        <v/>
      </c>
      <c r="F472" s="115"/>
      <c r="G472" s="115" t="str">
        <f t="shared" si="39"/>
        <v/>
      </c>
      <c r="H472" s="115"/>
      <c r="I472" s="115" t="str">
        <f t="shared" si="40"/>
        <v/>
      </c>
      <c r="J472" s="115"/>
      <c r="K472" s="117" t="str">
        <f>IF(ISNUMBER(B472),K471+E472,"")</f>
        <v/>
      </c>
      <c r="L472" s="117"/>
    </row>
    <row r="473" spans="2:12" x14ac:dyDescent="0.25">
      <c r="B473" s="113" t="str">
        <f t="shared" si="37"/>
        <v xml:space="preserve"> </v>
      </c>
      <c r="C473" s="114" t="str">
        <f t="shared" si="38"/>
        <v xml:space="preserve"> </v>
      </c>
      <c r="D473" s="114" t="str">
        <f t="shared" si="36"/>
        <v/>
      </c>
      <c r="E473" s="115" t="str">
        <f t="shared" si="41"/>
        <v/>
      </c>
      <c r="F473" s="115"/>
      <c r="G473" s="115" t="str">
        <f t="shared" si="39"/>
        <v/>
      </c>
      <c r="H473" s="115"/>
      <c r="I473" s="115" t="str">
        <f t="shared" si="40"/>
        <v/>
      </c>
      <c r="J473" s="115"/>
      <c r="K473" s="117" t="str">
        <f>IF(ISNUMBER(B473),K472+E473,"")</f>
        <v/>
      </c>
      <c r="L473" s="117"/>
    </row>
    <row r="474" spans="2:12" x14ac:dyDescent="0.25">
      <c r="B474" s="113" t="str">
        <f t="shared" si="37"/>
        <v xml:space="preserve"> </v>
      </c>
      <c r="C474" s="114" t="str">
        <f t="shared" si="38"/>
        <v xml:space="preserve"> </v>
      </c>
      <c r="D474" s="114" t="str">
        <f t="shared" ref="D474:D503" si="42">IF(ISNUMBER(B474),$I$16,"")</f>
        <v/>
      </c>
      <c r="E474" s="115" t="str">
        <f t="shared" si="41"/>
        <v/>
      </c>
      <c r="F474" s="115"/>
      <c r="G474" s="115" t="str">
        <f t="shared" si="39"/>
        <v/>
      </c>
      <c r="H474" s="115"/>
      <c r="I474" s="115" t="str">
        <f t="shared" si="40"/>
        <v/>
      </c>
      <c r="J474" s="115"/>
      <c r="K474" s="117" t="str">
        <f>IF(ISNUMBER(B474),K473+E474,"")</f>
        <v/>
      </c>
      <c r="L474" s="117"/>
    </row>
    <row r="475" spans="2:12" x14ac:dyDescent="0.25">
      <c r="B475" s="113" t="str">
        <f t="shared" ref="B475:B504" si="43">IF(ISNUMBER(B474),IF(($C$19-B474)&gt;0,B474+1," ")," ")</f>
        <v xml:space="preserve"> </v>
      </c>
      <c r="C475" s="114" t="str">
        <f t="shared" ref="C475:C503" si="44">IF(ISNUMBER(B475),I474," ")</f>
        <v xml:space="preserve"> </v>
      </c>
      <c r="D475" s="114" t="str">
        <f t="shared" si="42"/>
        <v/>
      </c>
      <c r="E475" s="115" t="str">
        <f t="shared" si="41"/>
        <v/>
      </c>
      <c r="F475" s="115"/>
      <c r="G475" s="115" t="str">
        <f t="shared" ref="G475:G503" si="45">IF(ISNUMBER(B475),D475-E475,"")</f>
        <v/>
      </c>
      <c r="H475" s="115"/>
      <c r="I475" s="115" t="str">
        <f t="shared" ref="I475:I503" si="46">IF(ISNUMBER(B475),C475-G475,"")</f>
        <v/>
      </c>
      <c r="J475" s="115"/>
      <c r="K475" s="117" t="str">
        <f>IF(ISNUMBER(B475),K474+E475,"")</f>
        <v/>
      </c>
      <c r="L475" s="117"/>
    </row>
    <row r="476" spans="2:12" x14ac:dyDescent="0.25">
      <c r="B476" s="113" t="str">
        <f t="shared" si="43"/>
        <v xml:space="preserve"> </v>
      </c>
      <c r="C476" s="114" t="str">
        <f t="shared" si="44"/>
        <v xml:space="preserve"> </v>
      </c>
      <c r="D476" s="114" t="str">
        <f t="shared" si="42"/>
        <v/>
      </c>
      <c r="E476" s="115" t="str">
        <f t="shared" si="41"/>
        <v/>
      </c>
      <c r="F476" s="115"/>
      <c r="G476" s="115" t="str">
        <f t="shared" si="45"/>
        <v/>
      </c>
      <c r="H476" s="115"/>
      <c r="I476" s="115" t="str">
        <f t="shared" si="46"/>
        <v/>
      </c>
      <c r="J476" s="115"/>
      <c r="K476" s="117" t="str">
        <f>IF(ISNUMBER(B476),K475+E476,"")</f>
        <v/>
      </c>
      <c r="L476" s="117"/>
    </row>
    <row r="477" spans="2:12" x14ac:dyDescent="0.25">
      <c r="B477" s="113" t="str">
        <f t="shared" si="43"/>
        <v xml:space="preserve"> </v>
      </c>
      <c r="C477" s="114" t="str">
        <f t="shared" si="44"/>
        <v xml:space="preserve"> </v>
      </c>
      <c r="D477" s="114" t="str">
        <f t="shared" si="42"/>
        <v/>
      </c>
      <c r="E477" s="115" t="str">
        <f t="shared" si="41"/>
        <v/>
      </c>
      <c r="F477" s="115"/>
      <c r="G477" s="115" t="str">
        <f t="shared" si="45"/>
        <v/>
      </c>
      <c r="H477" s="115"/>
      <c r="I477" s="115" t="str">
        <f t="shared" si="46"/>
        <v/>
      </c>
      <c r="J477" s="115"/>
      <c r="K477" s="117" t="str">
        <f>IF(ISNUMBER(B477),K476+E477,"")</f>
        <v/>
      </c>
      <c r="L477" s="117"/>
    </row>
    <row r="478" spans="2:12" x14ac:dyDescent="0.25">
      <c r="B478" s="113" t="str">
        <f t="shared" si="43"/>
        <v xml:space="preserve"> </v>
      </c>
      <c r="C478" s="114" t="str">
        <f t="shared" si="44"/>
        <v xml:space="preserve"> </v>
      </c>
      <c r="D478" s="114" t="str">
        <f t="shared" si="42"/>
        <v/>
      </c>
      <c r="E478" s="115" t="str">
        <f t="shared" si="41"/>
        <v/>
      </c>
      <c r="F478" s="115"/>
      <c r="G478" s="115" t="str">
        <f t="shared" si="45"/>
        <v/>
      </c>
      <c r="H478" s="115"/>
      <c r="I478" s="115" t="str">
        <f t="shared" si="46"/>
        <v/>
      </c>
      <c r="J478" s="115"/>
      <c r="K478" s="117" t="str">
        <f>IF(ISNUMBER(B478),K477+E478,"")</f>
        <v/>
      </c>
      <c r="L478" s="117"/>
    </row>
    <row r="479" spans="2:12" x14ac:dyDescent="0.25">
      <c r="B479" s="113" t="str">
        <f t="shared" si="43"/>
        <v xml:space="preserve"> </v>
      </c>
      <c r="C479" s="114" t="str">
        <f t="shared" si="44"/>
        <v xml:space="preserve"> </v>
      </c>
      <c r="D479" s="114" t="str">
        <f t="shared" si="42"/>
        <v/>
      </c>
      <c r="E479" s="115" t="str">
        <f t="shared" ref="E479:E503" si="47">IF(ISNUMBER(B479),C479*$C$16,"")</f>
        <v/>
      </c>
      <c r="F479" s="115"/>
      <c r="G479" s="115" t="str">
        <f t="shared" si="45"/>
        <v/>
      </c>
      <c r="H479" s="115"/>
      <c r="I479" s="115" t="str">
        <f t="shared" si="46"/>
        <v/>
      </c>
      <c r="J479" s="115"/>
      <c r="K479" s="117" t="str">
        <f>IF(ISNUMBER(B479),K478+E479,"")</f>
        <v/>
      </c>
      <c r="L479" s="117"/>
    </row>
    <row r="480" spans="2:12" x14ac:dyDescent="0.25">
      <c r="B480" s="113" t="str">
        <f t="shared" si="43"/>
        <v xml:space="preserve"> </v>
      </c>
      <c r="C480" s="114" t="str">
        <f t="shared" si="44"/>
        <v xml:space="preserve"> </v>
      </c>
      <c r="D480" s="114" t="str">
        <f t="shared" si="42"/>
        <v/>
      </c>
      <c r="E480" s="115" t="str">
        <f t="shared" si="47"/>
        <v/>
      </c>
      <c r="F480" s="115"/>
      <c r="G480" s="115" t="str">
        <f t="shared" si="45"/>
        <v/>
      </c>
      <c r="H480" s="115"/>
      <c r="I480" s="115" t="str">
        <f t="shared" si="46"/>
        <v/>
      </c>
      <c r="J480" s="115"/>
      <c r="K480" s="117" t="str">
        <f>IF(ISNUMBER(B480),K479+E480,"")</f>
        <v/>
      </c>
      <c r="L480" s="117"/>
    </row>
    <row r="481" spans="2:12" x14ac:dyDescent="0.25">
      <c r="B481" s="113" t="str">
        <f t="shared" si="43"/>
        <v xml:space="preserve"> </v>
      </c>
      <c r="C481" s="114" t="str">
        <f t="shared" si="44"/>
        <v xml:space="preserve"> </v>
      </c>
      <c r="D481" s="114" t="str">
        <f t="shared" si="42"/>
        <v/>
      </c>
      <c r="E481" s="115" t="str">
        <f t="shared" si="47"/>
        <v/>
      </c>
      <c r="F481" s="115"/>
      <c r="G481" s="115" t="str">
        <f t="shared" si="45"/>
        <v/>
      </c>
      <c r="H481" s="115"/>
      <c r="I481" s="115" t="str">
        <f t="shared" si="46"/>
        <v/>
      </c>
      <c r="J481" s="115"/>
      <c r="K481" s="117" t="str">
        <f>IF(ISNUMBER(B481),K480+E481,"")</f>
        <v/>
      </c>
      <c r="L481" s="117"/>
    </row>
    <row r="482" spans="2:12" x14ac:dyDescent="0.25">
      <c r="B482" s="113" t="str">
        <f t="shared" si="43"/>
        <v xml:space="preserve"> </v>
      </c>
      <c r="C482" s="114" t="str">
        <f t="shared" si="44"/>
        <v xml:space="preserve"> </v>
      </c>
      <c r="D482" s="114" t="str">
        <f t="shared" si="42"/>
        <v/>
      </c>
      <c r="E482" s="115" t="str">
        <f t="shared" si="47"/>
        <v/>
      </c>
      <c r="F482" s="115"/>
      <c r="G482" s="115" t="str">
        <f t="shared" si="45"/>
        <v/>
      </c>
      <c r="H482" s="115"/>
      <c r="I482" s="115" t="str">
        <f t="shared" si="46"/>
        <v/>
      </c>
      <c r="J482" s="115"/>
      <c r="K482" s="117" t="str">
        <f>IF(ISNUMBER(B482),K481+E482,"")</f>
        <v/>
      </c>
      <c r="L482" s="117"/>
    </row>
    <row r="483" spans="2:12" x14ac:dyDescent="0.25">
      <c r="B483" s="113" t="str">
        <f t="shared" si="43"/>
        <v xml:space="preserve"> </v>
      </c>
      <c r="C483" s="114" t="str">
        <f t="shared" si="44"/>
        <v xml:space="preserve"> </v>
      </c>
      <c r="D483" s="114" t="str">
        <f t="shared" si="42"/>
        <v/>
      </c>
      <c r="E483" s="115" t="str">
        <f t="shared" si="47"/>
        <v/>
      </c>
      <c r="F483" s="115"/>
      <c r="G483" s="115" t="str">
        <f t="shared" si="45"/>
        <v/>
      </c>
      <c r="H483" s="115"/>
      <c r="I483" s="115" t="str">
        <f t="shared" si="46"/>
        <v/>
      </c>
      <c r="J483" s="115"/>
      <c r="K483" s="117" t="str">
        <f>IF(ISNUMBER(B483),K482+E483,"")</f>
        <v/>
      </c>
      <c r="L483" s="117"/>
    </row>
    <row r="484" spans="2:12" x14ac:dyDescent="0.25">
      <c r="B484" s="113" t="str">
        <f t="shared" si="43"/>
        <v xml:space="preserve"> </v>
      </c>
      <c r="C484" s="114" t="str">
        <f t="shared" si="44"/>
        <v xml:space="preserve"> </v>
      </c>
      <c r="D484" s="114" t="str">
        <f t="shared" si="42"/>
        <v/>
      </c>
      <c r="E484" s="115" t="str">
        <f t="shared" si="47"/>
        <v/>
      </c>
      <c r="F484" s="115"/>
      <c r="G484" s="115" t="str">
        <f t="shared" si="45"/>
        <v/>
      </c>
      <c r="H484" s="115"/>
      <c r="I484" s="115" t="str">
        <f t="shared" si="46"/>
        <v/>
      </c>
      <c r="J484" s="115"/>
      <c r="K484" s="117" t="str">
        <f>IF(ISNUMBER(B484),K483+E484,"")</f>
        <v/>
      </c>
      <c r="L484" s="117"/>
    </row>
    <row r="485" spans="2:12" x14ac:dyDescent="0.25">
      <c r="B485" s="113" t="str">
        <f t="shared" si="43"/>
        <v xml:space="preserve"> </v>
      </c>
      <c r="C485" s="114" t="str">
        <f t="shared" si="44"/>
        <v xml:space="preserve"> </v>
      </c>
      <c r="D485" s="114" t="str">
        <f t="shared" si="42"/>
        <v/>
      </c>
      <c r="E485" s="115" t="str">
        <f t="shared" si="47"/>
        <v/>
      </c>
      <c r="F485" s="115"/>
      <c r="G485" s="115" t="str">
        <f t="shared" si="45"/>
        <v/>
      </c>
      <c r="H485" s="115"/>
      <c r="I485" s="115" t="str">
        <f t="shared" si="46"/>
        <v/>
      </c>
      <c r="J485" s="115"/>
      <c r="K485" s="117" t="str">
        <f>IF(ISNUMBER(B485),K484+E485,"")</f>
        <v/>
      </c>
      <c r="L485" s="117"/>
    </row>
    <row r="486" spans="2:12" x14ac:dyDescent="0.25">
      <c r="B486" s="113" t="str">
        <f t="shared" si="43"/>
        <v xml:space="preserve"> </v>
      </c>
      <c r="C486" s="114" t="str">
        <f t="shared" si="44"/>
        <v xml:space="preserve"> </v>
      </c>
      <c r="D486" s="114" t="str">
        <f t="shared" si="42"/>
        <v/>
      </c>
      <c r="E486" s="115" t="str">
        <f t="shared" si="47"/>
        <v/>
      </c>
      <c r="F486" s="115"/>
      <c r="G486" s="115" t="str">
        <f t="shared" si="45"/>
        <v/>
      </c>
      <c r="H486" s="115"/>
      <c r="I486" s="115" t="str">
        <f t="shared" si="46"/>
        <v/>
      </c>
      <c r="J486" s="115"/>
      <c r="K486" s="117" t="str">
        <f>IF(ISNUMBER(B486),K485+E486,"")</f>
        <v/>
      </c>
      <c r="L486" s="117"/>
    </row>
    <row r="487" spans="2:12" x14ac:dyDescent="0.25">
      <c r="B487" s="113" t="str">
        <f t="shared" si="43"/>
        <v xml:space="preserve"> </v>
      </c>
      <c r="C487" s="114" t="str">
        <f t="shared" si="44"/>
        <v xml:space="preserve"> </v>
      </c>
      <c r="D487" s="114" t="str">
        <f t="shared" si="42"/>
        <v/>
      </c>
      <c r="E487" s="115" t="str">
        <f t="shared" si="47"/>
        <v/>
      </c>
      <c r="F487" s="115"/>
      <c r="G487" s="115" t="str">
        <f t="shared" si="45"/>
        <v/>
      </c>
      <c r="H487" s="115"/>
      <c r="I487" s="115" t="str">
        <f t="shared" si="46"/>
        <v/>
      </c>
      <c r="J487" s="115"/>
      <c r="K487" s="117" t="str">
        <f>IF(ISNUMBER(B487),K486+E487,"")</f>
        <v/>
      </c>
      <c r="L487" s="117"/>
    </row>
    <row r="488" spans="2:12" x14ac:dyDescent="0.25">
      <c r="B488" s="113" t="str">
        <f t="shared" si="43"/>
        <v xml:space="preserve"> </v>
      </c>
      <c r="C488" s="114" t="str">
        <f t="shared" si="44"/>
        <v xml:space="preserve"> </v>
      </c>
      <c r="D488" s="114" t="str">
        <f t="shared" si="42"/>
        <v/>
      </c>
      <c r="E488" s="115" t="str">
        <f t="shared" si="47"/>
        <v/>
      </c>
      <c r="F488" s="115"/>
      <c r="G488" s="115" t="str">
        <f t="shared" si="45"/>
        <v/>
      </c>
      <c r="H488" s="115"/>
      <c r="I488" s="115" t="str">
        <f t="shared" si="46"/>
        <v/>
      </c>
      <c r="J488" s="115"/>
      <c r="K488" s="117" t="str">
        <f>IF(ISNUMBER(B488),K487+E488,"")</f>
        <v/>
      </c>
      <c r="L488" s="117"/>
    </row>
    <row r="489" spans="2:12" x14ac:dyDescent="0.25">
      <c r="B489" s="113" t="str">
        <f t="shared" si="43"/>
        <v xml:space="preserve"> </v>
      </c>
      <c r="C489" s="114" t="str">
        <f t="shared" si="44"/>
        <v xml:space="preserve"> </v>
      </c>
      <c r="D489" s="114" t="str">
        <f t="shared" si="42"/>
        <v/>
      </c>
      <c r="E489" s="115" t="str">
        <f t="shared" si="47"/>
        <v/>
      </c>
      <c r="F489" s="115"/>
      <c r="G489" s="115" t="str">
        <f t="shared" si="45"/>
        <v/>
      </c>
      <c r="H489" s="115"/>
      <c r="I489" s="115" t="str">
        <f t="shared" si="46"/>
        <v/>
      </c>
      <c r="J489" s="115"/>
      <c r="K489" s="117" t="str">
        <f>IF(ISNUMBER(B489),K488+E489,"")</f>
        <v/>
      </c>
      <c r="L489" s="117"/>
    </row>
    <row r="490" spans="2:12" x14ac:dyDescent="0.25">
      <c r="B490" s="113" t="str">
        <f t="shared" si="43"/>
        <v xml:space="preserve"> </v>
      </c>
      <c r="C490" s="114" t="str">
        <f t="shared" si="44"/>
        <v xml:space="preserve"> </v>
      </c>
      <c r="D490" s="114" t="str">
        <f t="shared" si="42"/>
        <v/>
      </c>
      <c r="E490" s="115" t="str">
        <f t="shared" si="47"/>
        <v/>
      </c>
      <c r="F490" s="115"/>
      <c r="G490" s="115" t="str">
        <f t="shared" si="45"/>
        <v/>
      </c>
      <c r="H490" s="115"/>
      <c r="I490" s="115" t="str">
        <f t="shared" si="46"/>
        <v/>
      </c>
      <c r="J490" s="115"/>
      <c r="K490" s="117" t="str">
        <f>IF(ISNUMBER(B490),K489+E490,"")</f>
        <v/>
      </c>
      <c r="L490" s="117"/>
    </row>
    <row r="491" spans="2:12" x14ac:dyDescent="0.25">
      <c r="B491" s="113" t="str">
        <f t="shared" si="43"/>
        <v xml:space="preserve"> </v>
      </c>
      <c r="C491" s="114" t="str">
        <f t="shared" si="44"/>
        <v xml:space="preserve"> </v>
      </c>
      <c r="D491" s="114" t="str">
        <f t="shared" si="42"/>
        <v/>
      </c>
      <c r="E491" s="115" t="str">
        <f t="shared" si="47"/>
        <v/>
      </c>
      <c r="F491" s="115"/>
      <c r="G491" s="115" t="str">
        <f t="shared" si="45"/>
        <v/>
      </c>
      <c r="H491" s="115"/>
      <c r="I491" s="115" t="str">
        <f t="shared" si="46"/>
        <v/>
      </c>
      <c r="J491" s="115"/>
      <c r="K491" s="117" t="str">
        <f>IF(ISNUMBER(B491),K490+E491,"")</f>
        <v/>
      </c>
      <c r="L491" s="117"/>
    </row>
    <row r="492" spans="2:12" x14ac:dyDescent="0.25">
      <c r="B492" s="113" t="str">
        <f t="shared" si="43"/>
        <v xml:space="preserve"> </v>
      </c>
      <c r="C492" s="114" t="str">
        <f t="shared" si="44"/>
        <v xml:space="preserve"> </v>
      </c>
      <c r="D492" s="114" t="str">
        <f t="shared" si="42"/>
        <v/>
      </c>
      <c r="E492" s="115" t="str">
        <f t="shared" si="47"/>
        <v/>
      </c>
      <c r="F492" s="115"/>
      <c r="G492" s="115" t="str">
        <f t="shared" si="45"/>
        <v/>
      </c>
      <c r="H492" s="115"/>
      <c r="I492" s="115" t="str">
        <f t="shared" si="46"/>
        <v/>
      </c>
      <c r="J492" s="115"/>
      <c r="K492" s="117" t="str">
        <f>IF(ISNUMBER(B492),K491+E492,"")</f>
        <v/>
      </c>
      <c r="L492" s="117"/>
    </row>
    <row r="493" spans="2:12" x14ac:dyDescent="0.25">
      <c r="B493" s="113" t="str">
        <f t="shared" si="43"/>
        <v xml:space="preserve"> </v>
      </c>
      <c r="C493" s="114" t="str">
        <f t="shared" si="44"/>
        <v xml:space="preserve"> </v>
      </c>
      <c r="D493" s="114" t="str">
        <f t="shared" si="42"/>
        <v/>
      </c>
      <c r="E493" s="115" t="str">
        <f t="shared" si="47"/>
        <v/>
      </c>
      <c r="F493" s="115"/>
      <c r="G493" s="115" t="str">
        <f t="shared" si="45"/>
        <v/>
      </c>
      <c r="H493" s="115"/>
      <c r="I493" s="115" t="str">
        <f t="shared" si="46"/>
        <v/>
      </c>
      <c r="J493" s="115"/>
      <c r="K493" s="117" t="str">
        <f>IF(ISNUMBER(B493),K492+E493,"")</f>
        <v/>
      </c>
      <c r="L493" s="117"/>
    </row>
    <row r="494" spans="2:12" x14ac:dyDescent="0.25">
      <c r="B494" s="113" t="str">
        <f t="shared" si="43"/>
        <v xml:space="preserve"> </v>
      </c>
      <c r="C494" s="114" t="str">
        <f t="shared" si="44"/>
        <v xml:space="preserve"> </v>
      </c>
      <c r="D494" s="114" t="str">
        <f t="shared" si="42"/>
        <v/>
      </c>
      <c r="E494" s="115" t="str">
        <f t="shared" si="47"/>
        <v/>
      </c>
      <c r="F494" s="115"/>
      <c r="G494" s="115" t="str">
        <f t="shared" si="45"/>
        <v/>
      </c>
      <c r="H494" s="115"/>
      <c r="I494" s="115" t="str">
        <f t="shared" si="46"/>
        <v/>
      </c>
      <c r="J494" s="115"/>
      <c r="K494" s="117" t="str">
        <f>IF(ISNUMBER(B494),K493+E494,"")</f>
        <v/>
      </c>
      <c r="L494" s="117"/>
    </row>
    <row r="495" spans="2:12" x14ac:dyDescent="0.25">
      <c r="B495" s="113" t="str">
        <f t="shared" si="43"/>
        <v xml:space="preserve"> </v>
      </c>
      <c r="C495" s="114" t="str">
        <f t="shared" si="44"/>
        <v xml:space="preserve"> </v>
      </c>
      <c r="D495" s="114" t="str">
        <f t="shared" si="42"/>
        <v/>
      </c>
      <c r="E495" s="115" t="str">
        <f t="shared" si="47"/>
        <v/>
      </c>
      <c r="F495" s="115"/>
      <c r="G495" s="115" t="str">
        <f t="shared" si="45"/>
        <v/>
      </c>
      <c r="H495" s="115"/>
      <c r="I495" s="115" t="str">
        <f t="shared" si="46"/>
        <v/>
      </c>
      <c r="J495" s="115"/>
      <c r="K495" s="117" t="str">
        <f>IF(ISNUMBER(B495),K494+E495,"")</f>
        <v/>
      </c>
      <c r="L495" s="117"/>
    </row>
    <row r="496" spans="2:12" x14ac:dyDescent="0.25">
      <c r="B496" s="113" t="str">
        <f t="shared" si="43"/>
        <v xml:space="preserve"> </v>
      </c>
      <c r="C496" s="114" t="str">
        <f t="shared" si="44"/>
        <v xml:space="preserve"> </v>
      </c>
      <c r="D496" s="114" t="str">
        <f t="shared" si="42"/>
        <v/>
      </c>
      <c r="E496" s="115" t="str">
        <f t="shared" si="47"/>
        <v/>
      </c>
      <c r="F496" s="115"/>
      <c r="G496" s="115" t="str">
        <f t="shared" si="45"/>
        <v/>
      </c>
      <c r="H496" s="115"/>
      <c r="I496" s="115" t="str">
        <f t="shared" si="46"/>
        <v/>
      </c>
      <c r="J496" s="115"/>
      <c r="K496" s="117" t="str">
        <f>IF(ISNUMBER(B496),K495+E496,"")</f>
        <v/>
      </c>
      <c r="L496" s="117"/>
    </row>
    <row r="497" spans="2:12" x14ac:dyDescent="0.25">
      <c r="B497" s="113" t="str">
        <f t="shared" si="43"/>
        <v xml:space="preserve"> </v>
      </c>
      <c r="C497" s="114" t="str">
        <f t="shared" si="44"/>
        <v xml:space="preserve"> </v>
      </c>
      <c r="D497" s="114" t="str">
        <f t="shared" si="42"/>
        <v/>
      </c>
      <c r="E497" s="115" t="str">
        <f t="shared" si="47"/>
        <v/>
      </c>
      <c r="F497" s="115"/>
      <c r="G497" s="115" t="str">
        <f t="shared" si="45"/>
        <v/>
      </c>
      <c r="H497" s="115"/>
      <c r="I497" s="115" t="str">
        <f t="shared" si="46"/>
        <v/>
      </c>
      <c r="J497" s="115"/>
      <c r="K497" s="117" t="str">
        <f>IF(ISNUMBER(B497),K496+E497,"")</f>
        <v/>
      </c>
      <c r="L497" s="117"/>
    </row>
    <row r="498" spans="2:12" x14ac:dyDescent="0.25">
      <c r="B498" s="113" t="str">
        <f t="shared" si="43"/>
        <v xml:space="preserve"> </v>
      </c>
      <c r="C498" s="114" t="str">
        <f t="shared" si="44"/>
        <v xml:space="preserve"> </v>
      </c>
      <c r="D498" s="114" t="str">
        <f t="shared" si="42"/>
        <v/>
      </c>
      <c r="E498" s="115" t="str">
        <f t="shared" si="47"/>
        <v/>
      </c>
      <c r="F498" s="115"/>
      <c r="G498" s="115" t="str">
        <f t="shared" si="45"/>
        <v/>
      </c>
      <c r="H498" s="115"/>
      <c r="I498" s="115" t="str">
        <f t="shared" si="46"/>
        <v/>
      </c>
      <c r="J498" s="115"/>
      <c r="K498" s="117" t="str">
        <f>IF(ISNUMBER(B498),K497+E498,"")</f>
        <v/>
      </c>
      <c r="L498" s="117"/>
    </row>
    <row r="499" spans="2:12" x14ac:dyDescent="0.25">
      <c r="B499" s="113" t="str">
        <f t="shared" si="43"/>
        <v xml:space="preserve"> </v>
      </c>
      <c r="C499" s="114" t="str">
        <f t="shared" si="44"/>
        <v xml:space="preserve"> </v>
      </c>
      <c r="D499" s="114" t="str">
        <f t="shared" si="42"/>
        <v/>
      </c>
      <c r="E499" s="115" t="str">
        <f t="shared" si="47"/>
        <v/>
      </c>
      <c r="F499" s="115"/>
      <c r="G499" s="115" t="str">
        <f t="shared" si="45"/>
        <v/>
      </c>
      <c r="H499" s="115"/>
      <c r="I499" s="115" t="str">
        <f t="shared" si="46"/>
        <v/>
      </c>
      <c r="J499" s="115"/>
      <c r="K499" s="117" t="str">
        <f>IF(ISNUMBER(B499),K498+E499,"")</f>
        <v/>
      </c>
      <c r="L499" s="117"/>
    </row>
    <row r="500" spans="2:12" x14ac:dyDescent="0.25">
      <c r="B500" s="113" t="str">
        <f t="shared" si="43"/>
        <v xml:space="preserve"> </v>
      </c>
      <c r="C500" s="114" t="str">
        <f t="shared" si="44"/>
        <v xml:space="preserve"> </v>
      </c>
      <c r="D500" s="114" t="str">
        <f t="shared" si="42"/>
        <v/>
      </c>
      <c r="E500" s="115" t="str">
        <f t="shared" si="47"/>
        <v/>
      </c>
      <c r="F500" s="115"/>
      <c r="G500" s="115" t="str">
        <f t="shared" si="45"/>
        <v/>
      </c>
      <c r="H500" s="115"/>
      <c r="I500" s="115" t="str">
        <f t="shared" si="46"/>
        <v/>
      </c>
      <c r="J500" s="115"/>
      <c r="K500" s="117" t="str">
        <f>IF(ISNUMBER(B500),K499+E500,"")</f>
        <v/>
      </c>
      <c r="L500" s="117"/>
    </row>
    <row r="501" spans="2:12" x14ac:dyDescent="0.25">
      <c r="B501" s="113" t="str">
        <f t="shared" si="43"/>
        <v xml:space="preserve"> </v>
      </c>
      <c r="C501" s="114" t="str">
        <f t="shared" si="44"/>
        <v xml:space="preserve"> </v>
      </c>
      <c r="D501" s="114" t="str">
        <f t="shared" si="42"/>
        <v/>
      </c>
      <c r="E501" s="115" t="str">
        <f t="shared" si="47"/>
        <v/>
      </c>
      <c r="F501" s="115"/>
      <c r="G501" s="115" t="str">
        <f t="shared" si="45"/>
        <v/>
      </c>
      <c r="H501" s="115"/>
      <c r="I501" s="115" t="str">
        <f t="shared" si="46"/>
        <v/>
      </c>
      <c r="J501" s="115"/>
      <c r="K501" s="117" t="str">
        <f>IF(ISNUMBER(B501),K500+E501,"")</f>
        <v/>
      </c>
      <c r="L501" s="117"/>
    </row>
    <row r="502" spans="2:12" x14ac:dyDescent="0.25">
      <c r="B502" s="113" t="str">
        <f t="shared" si="43"/>
        <v xml:space="preserve"> </v>
      </c>
      <c r="C502" s="114" t="str">
        <f t="shared" si="44"/>
        <v xml:space="preserve"> </v>
      </c>
      <c r="D502" s="114" t="str">
        <f t="shared" si="42"/>
        <v/>
      </c>
      <c r="E502" s="115" t="str">
        <f t="shared" si="47"/>
        <v/>
      </c>
      <c r="F502" s="115"/>
      <c r="G502" s="115" t="str">
        <f t="shared" si="45"/>
        <v/>
      </c>
      <c r="H502" s="115"/>
      <c r="I502" s="115" t="str">
        <f t="shared" si="46"/>
        <v/>
      </c>
      <c r="J502" s="115"/>
      <c r="K502" s="117" t="str">
        <f>IF(ISNUMBER(B502),K501+E502,"")</f>
        <v/>
      </c>
      <c r="L502" s="117"/>
    </row>
    <row r="503" spans="2:12" x14ac:dyDescent="0.25">
      <c r="B503" s="113" t="str">
        <f t="shared" si="43"/>
        <v xml:space="preserve"> </v>
      </c>
      <c r="C503" s="114" t="str">
        <f t="shared" si="44"/>
        <v xml:space="preserve"> </v>
      </c>
      <c r="D503" s="114" t="str">
        <f t="shared" si="42"/>
        <v/>
      </c>
      <c r="E503" s="115" t="str">
        <f t="shared" si="47"/>
        <v/>
      </c>
      <c r="F503" s="115"/>
      <c r="G503" s="115" t="str">
        <f t="shared" si="45"/>
        <v/>
      </c>
      <c r="H503" s="115"/>
      <c r="I503" s="115" t="str">
        <f t="shared" si="46"/>
        <v/>
      </c>
      <c r="J503" s="115"/>
      <c r="K503" s="117" t="str">
        <f>IF(ISNUMBER(B503),K502+E503,"")</f>
        <v/>
      </c>
      <c r="L503" s="117"/>
    </row>
    <row r="504" spans="2:12" x14ac:dyDescent="0.25">
      <c r="B504" s="113" t="str">
        <f t="shared" si="43"/>
        <v xml:space="preserve"> </v>
      </c>
    </row>
  </sheetData>
  <mergeCells count="1939">
    <mergeCell ref="C2:J3"/>
    <mergeCell ref="I29:J29"/>
    <mergeCell ref="I30:J30"/>
    <mergeCell ref="I31:J31"/>
    <mergeCell ref="I32:J32"/>
    <mergeCell ref="G26:H26"/>
    <mergeCell ref="G29:H29"/>
    <mergeCell ref="G30:H30"/>
    <mergeCell ref="G31:H31"/>
    <mergeCell ref="K33:L33"/>
    <mergeCell ref="K32:L32"/>
    <mergeCell ref="K31:L31"/>
    <mergeCell ref="K30:L30"/>
    <mergeCell ref="K29:L29"/>
    <mergeCell ref="K28:L28"/>
    <mergeCell ref="K502:L502"/>
    <mergeCell ref="K503:L503"/>
    <mergeCell ref="K496:L496"/>
    <mergeCell ref="K497:L497"/>
    <mergeCell ref="K498:L498"/>
    <mergeCell ref="K499:L499"/>
    <mergeCell ref="K500:L500"/>
    <mergeCell ref="K501:L501"/>
    <mergeCell ref="K490:L490"/>
    <mergeCell ref="K491:L491"/>
    <mergeCell ref="K492:L492"/>
    <mergeCell ref="K493:L493"/>
    <mergeCell ref="K494:L494"/>
    <mergeCell ref="K495:L495"/>
    <mergeCell ref="K484:L484"/>
    <mergeCell ref="K485:L485"/>
    <mergeCell ref="K486:L486"/>
    <mergeCell ref="K487:L487"/>
    <mergeCell ref="K488:L488"/>
    <mergeCell ref="K489:L489"/>
    <mergeCell ref="K478:L478"/>
    <mergeCell ref="K479:L479"/>
    <mergeCell ref="K480:L480"/>
    <mergeCell ref="K481:L481"/>
    <mergeCell ref="K482:L482"/>
    <mergeCell ref="K483:L483"/>
    <mergeCell ref="K472:L472"/>
    <mergeCell ref="K473:L473"/>
    <mergeCell ref="K474:L474"/>
    <mergeCell ref="K475:L475"/>
    <mergeCell ref="K476:L476"/>
    <mergeCell ref="K477:L477"/>
    <mergeCell ref="K466:L466"/>
    <mergeCell ref="K467:L467"/>
    <mergeCell ref="K468:L468"/>
    <mergeCell ref="K469:L469"/>
    <mergeCell ref="K470:L470"/>
    <mergeCell ref="K471:L471"/>
    <mergeCell ref="K460:L460"/>
    <mergeCell ref="K461:L461"/>
    <mergeCell ref="K462:L462"/>
    <mergeCell ref="K463:L463"/>
    <mergeCell ref="K464:L464"/>
    <mergeCell ref="K465:L465"/>
    <mergeCell ref="K454:L454"/>
    <mergeCell ref="K455:L455"/>
    <mergeCell ref="K456:L456"/>
    <mergeCell ref="K457:L457"/>
    <mergeCell ref="K458:L458"/>
    <mergeCell ref="K459:L459"/>
    <mergeCell ref="K448:L448"/>
    <mergeCell ref="K449:L449"/>
    <mergeCell ref="K450:L450"/>
    <mergeCell ref="K451:L451"/>
    <mergeCell ref="K452:L452"/>
    <mergeCell ref="K453:L453"/>
    <mergeCell ref="K442:L442"/>
    <mergeCell ref="K443:L443"/>
    <mergeCell ref="K444:L444"/>
    <mergeCell ref="K445:L445"/>
    <mergeCell ref="K446:L446"/>
    <mergeCell ref="K447:L447"/>
    <mergeCell ref="K436:L436"/>
    <mergeCell ref="K437:L437"/>
    <mergeCell ref="K438:L438"/>
    <mergeCell ref="K439:L439"/>
    <mergeCell ref="K440:L440"/>
    <mergeCell ref="K441:L441"/>
    <mergeCell ref="K430:L430"/>
    <mergeCell ref="K431:L431"/>
    <mergeCell ref="K432:L432"/>
    <mergeCell ref="K433:L433"/>
    <mergeCell ref="K434:L434"/>
    <mergeCell ref="K435:L435"/>
    <mergeCell ref="K424:L424"/>
    <mergeCell ref="K425:L425"/>
    <mergeCell ref="K426:L426"/>
    <mergeCell ref="K427:L427"/>
    <mergeCell ref="K428:L428"/>
    <mergeCell ref="K429:L429"/>
    <mergeCell ref="K418:L418"/>
    <mergeCell ref="K419:L419"/>
    <mergeCell ref="K420:L420"/>
    <mergeCell ref="K421:L421"/>
    <mergeCell ref="K422:L422"/>
    <mergeCell ref="K423:L423"/>
    <mergeCell ref="K412:L412"/>
    <mergeCell ref="K413:L413"/>
    <mergeCell ref="K414:L414"/>
    <mergeCell ref="K415:L415"/>
    <mergeCell ref="K416:L416"/>
    <mergeCell ref="K417:L417"/>
    <mergeCell ref="K406:L406"/>
    <mergeCell ref="K407:L407"/>
    <mergeCell ref="K408:L408"/>
    <mergeCell ref="K409:L409"/>
    <mergeCell ref="K410:L410"/>
    <mergeCell ref="K411:L411"/>
    <mergeCell ref="K400:L400"/>
    <mergeCell ref="K401:L401"/>
    <mergeCell ref="K402:L402"/>
    <mergeCell ref="K403:L403"/>
    <mergeCell ref="K404:L404"/>
    <mergeCell ref="K405:L405"/>
    <mergeCell ref="K394:L394"/>
    <mergeCell ref="K395:L395"/>
    <mergeCell ref="K396:L396"/>
    <mergeCell ref="K397:L397"/>
    <mergeCell ref="K398:L398"/>
    <mergeCell ref="K399:L399"/>
    <mergeCell ref="K388:L388"/>
    <mergeCell ref="K389:L389"/>
    <mergeCell ref="K390:L390"/>
    <mergeCell ref="K391:L391"/>
    <mergeCell ref="K392:L392"/>
    <mergeCell ref="K393:L393"/>
    <mergeCell ref="K382:L382"/>
    <mergeCell ref="K383:L383"/>
    <mergeCell ref="K384:L384"/>
    <mergeCell ref="K385:L385"/>
    <mergeCell ref="K386:L386"/>
    <mergeCell ref="K387:L387"/>
    <mergeCell ref="K376:L376"/>
    <mergeCell ref="K377:L377"/>
    <mergeCell ref="K378:L378"/>
    <mergeCell ref="K379:L379"/>
    <mergeCell ref="K380:L380"/>
    <mergeCell ref="K381:L381"/>
    <mergeCell ref="K370:L370"/>
    <mergeCell ref="K371:L371"/>
    <mergeCell ref="K372:L372"/>
    <mergeCell ref="K373:L373"/>
    <mergeCell ref="K374:L374"/>
    <mergeCell ref="K375:L375"/>
    <mergeCell ref="K364:L364"/>
    <mergeCell ref="K365:L365"/>
    <mergeCell ref="K366:L366"/>
    <mergeCell ref="K367:L367"/>
    <mergeCell ref="K368:L368"/>
    <mergeCell ref="K369:L369"/>
    <mergeCell ref="K358:L358"/>
    <mergeCell ref="K359:L359"/>
    <mergeCell ref="K360:L360"/>
    <mergeCell ref="K361:L361"/>
    <mergeCell ref="K362:L362"/>
    <mergeCell ref="K363:L363"/>
    <mergeCell ref="K352:L352"/>
    <mergeCell ref="K353:L353"/>
    <mergeCell ref="K354:L354"/>
    <mergeCell ref="K355:L355"/>
    <mergeCell ref="K356:L356"/>
    <mergeCell ref="K357:L357"/>
    <mergeCell ref="K346:L346"/>
    <mergeCell ref="K347:L347"/>
    <mergeCell ref="K348:L348"/>
    <mergeCell ref="K349:L349"/>
    <mergeCell ref="K350:L350"/>
    <mergeCell ref="K351:L351"/>
    <mergeCell ref="K340:L340"/>
    <mergeCell ref="K341:L341"/>
    <mergeCell ref="K342:L342"/>
    <mergeCell ref="K343:L343"/>
    <mergeCell ref="K344:L344"/>
    <mergeCell ref="K345:L345"/>
    <mergeCell ref="K334:L334"/>
    <mergeCell ref="K335:L335"/>
    <mergeCell ref="K336:L336"/>
    <mergeCell ref="K337:L337"/>
    <mergeCell ref="K338:L338"/>
    <mergeCell ref="K339:L339"/>
    <mergeCell ref="K328:L328"/>
    <mergeCell ref="K329:L329"/>
    <mergeCell ref="K330:L330"/>
    <mergeCell ref="K331:L331"/>
    <mergeCell ref="K332:L332"/>
    <mergeCell ref="K333:L333"/>
    <mergeCell ref="K322:L322"/>
    <mergeCell ref="K323:L323"/>
    <mergeCell ref="K324:L324"/>
    <mergeCell ref="K325:L325"/>
    <mergeCell ref="K326:L326"/>
    <mergeCell ref="K327:L327"/>
    <mergeCell ref="K316:L316"/>
    <mergeCell ref="K317:L317"/>
    <mergeCell ref="K318:L318"/>
    <mergeCell ref="K319:L319"/>
    <mergeCell ref="K320:L320"/>
    <mergeCell ref="K321:L321"/>
    <mergeCell ref="K310:L310"/>
    <mergeCell ref="K311:L311"/>
    <mergeCell ref="K312:L312"/>
    <mergeCell ref="K313:L313"/>
    <mergeCell ref="K314:L314"/>
    <mergeCell ref="K315:L315"/>
    <mergeCell ref="K304:L304"/>
    <mergeCell ref="K305:L305"/>
    <mergeCell ref="K306:L306"/>
    <mergeCell ref="K307:L307"/>
    <mergeCell ref="K308:L308"/>
    <mergeCell ref="K309:L309"/>
    <mergeCell ref="K298:L298"/>
    <mergeCell ref="K299:L299"/>
    <mergeCell ref="K300:L300"/>
    <mergeCell ref="K301:L301"/>
    <mergeCell ref="K302:L302"/>
    <mergeCell ref="K303:L303"/>
    <mergeCell ref="K292:L292"/>
    <mergeCell ref="K293:L293"/>
    <mergeCell ref="K294:L294"/>
    <mergeCell ref="K295:L295"/>
    <mergeCell ref="K296:L296"/>
    <mergeCell ref="K297:L297"/>
    <mergeCell ref="K286:L286"/>
    <mergeCell ref="K287:L287"/>
    <mergeCell ref="K288:L288"/>
    <mergeCell ref="K289:L289"/>
    <mergeCell ref="K290:L290"/>
    <mergeCell ref="K291:L291"/>
    <mergeCell ref="K280:L280"/>
    <mergeCell ref="K281:L281"/>
    <mergeCell ref="K282:L282"/>
    <mergeCell ref="K283:L283"/>
    <mergeCell ref="K284:L284"/>
    <mergeCell ref="K285:L285"/>
    <mergeCell ref="K274:L274"/>
    <mergeCell ref="K275:L275"/>
    <mergeCell ref="K276:L276"/>
    <mergeCell ref="K277:L277"/>
    <mergeCell ref="K278:L278"/>
    <mergeCell ref="K279:L279"/>
    <mergeCell ref="K268:L268"/>
    <mergeCell ref="K269:L269"/>
    <mergeCell ref="K270:L270"/>
    <mergeCell ref="K271:L271"/>
    <mergeCell ref="K272:L272"/>
    <mergeCell ref="K273:L273"/>
    <mergeCell ref="K262:L262"/>
    <mergeCell ref="K263:L263"/>
    <mergeCell ref="K264:L264"/>
    <mergeCell ref="K265:L265"/>
    <mergeCell ref="K266:L266"/>
    <mergeCell ref="K267:L267"/>
    <mergeCell ref="K256:L256"/>
    <mergeCell ref="K257:L257"/>
    <mergeCell ref="K258:L258"/>
    <mergeCell ref="K259:L259"/>
    <mergeCell ref="K260:L260"/>
    <mergeCell ref="K261:L261"/>
    <mergeCell ref="K250:L250"/>
    <mergeCell ref="K251:L251"/>
    <mergeCell ref="K252:L252"/>
    <mergeCell ref="K253:L253"/>
    <mergeCell ref="K254:L254"/>
    <mergeCell ref="K255:L255"/>
    <mergeCell ref="K244:L244"/>
    <mergeCell ref="K245:L245"/>
    <mergeCell ref="K246:L246"/>
    <mergeCell ref="K247:L247"/>
    <mergeCell ref="K248:L248"/>
    <mergeCell ref="K249:L249"/>
    <mergeCell ref="K238:L238"/>
    <mergeCell ref="K239:L239"/>
    <mergeCell ref="K240:L240"/>
    <mergeCell ref="K241:L241"/>
    <mergeCell ref="K242:L242"/>
    <mergeCell ref="K243:L243"/>
    <mergeCell ref="K232:L232"/>
    <mergeCell ref="K233:L233"/>
    <mergeCell ref="K234:L234"/>
    <mergeCell ref="K235:L235"/>
    <mergeCell ref="K236:L236"/>
    <mergeCell ref="K237:L237"/>
    <mergeCell ref="K226:L226"/>
    <mergeCell ref="K227:L227"/>
    <mergeCell ref="K228:L228"/>
    <mergeCell ref="K229:L229"/>
    <mergeCell ref="K230:L230"/>
    <mergeCell ref="K231:L231"/>
    <mergeCell ref="K220:L220"/>
    <mergeCell ref="K221:L221"/>
    <mergeCell ref="K222:L222"/>
    <mergeCell ref="K223:L223"/>
    <mergeCell ref="K224:L224"/>
    <mergeCell ref="K225:L225"/>
    <mergeCell ref="K214:L214"/>
    <mergeCell ref="K215:L215"/>
    <mergeCell ref="K216:L216"/>
    <mergeCell ref="K217:L217"/>
    <mergeCell ref="K218:L218"/>
    <mergeCell ref="K219:L219"/>
    <mergeCell ref="K208:L208"/>
    <mergeCell ref="K209:L209"/>
    <mergeCell ref="K210:L210"/>
    <mergeCell ref="K211:L211"/>
    <mergeCell ref="K212:L212"/>
    <mergeCell ref="K213:L213"/>
    <mergeCell ref="K202:L202"/>
    <mergeCell ref="K203:L203"/>
    <mergeCell ref="K204:L204"/>
    <mergeCell ref="K205:L205"/>
    <mergeCell ref="K206:L206"/>
    <mergeCell ref="K207:L207"/>
    <mergeCell ref="K196:L196"/>
    <mergeCell ref="K197:L197"/>
    <mergeCell ref="K198:L198"/>
    <mergeCell ref="K199:L199"/>
    <mergeCell ref="K200:L200"/>
    <mergeCell ref="K201:L201"/>
    <mergeCell ref="K190:L190"/>
    <mergeCell ref="K191:L191"/>
    <mergeCell ref="K192:L192"/>
    <mergeCell ref="K193:L193"/>
    <mergeCell ref="K194:L194"/>
    <mergeCell ref="K195:L195"/>
    <mergeCell ref="K184:L184"/>
    <mergeCell ref="K185:L185"/>
    <mergeCell ref="K186:L186"/>
    <mergeCell ref="K187:L187"/>
    <mergeCell ref="K188:L188"/>
    <mergeCell ref="K189:L189"/>
    <mergeCell ref="K178:L178"/>
    <mergeCell ref="K179:L179"/>
    <mergeCell ref="K180:L180"/>
    <mergeCell ref="K181:L181"/>
    <mergeCell ref="K182:L182"/>
    <mergeCell ref="K183:L183"/>
    <mergeCell ref="K172:L172"/>
    <mergeCell ref="K173:L173"/>
    <mergeCell ref="K174:L174"/>
    <mergeCell ref="K175:L175"/>
    <mergeCell ref="K176:L176"/>
    <mergeCell ref="K177:L177"/>
    <mergeCell ref="K166:L166"/>
    <mergeCell ref="K167:L167"/>
    <mergeCell ref="K168:L168"/>
    <mergeCell ref="K169:L169"/>
    <mergeCell ref="K170:L170"/>
    <mergeCell ref="K171:L171"/>
    <mergeCell ref="K160:L160"/>
    <mergeCell ref="K161:L161"/>
    <mergeCell ref="K162:L162"/>
    <mergeCell ref="K163:L163"/>
    <mergeCell ref="K164:L164"/>
    <mergeCell ref="K165:L165"/>
    <mergeCell ref="K154:L154"/>
    <mergeCell ref="K155:L155"/>
    <mergeCell ref="K156:L156"/>
    <mergeCell ref="K157:L157"/>
    <mergeCell ref="K158:L158"/>
    <mergeCell ref="K159:L159"/>
    <mergeCell ref="K148:L148"/>
    <mergeCell ref="K149:L149"/>
    <mergeCell ref="K150:L150"/>
    <mergeCell ref="K151:L151"/>
    <mergeCell ref="K152:L152"/>
    <mergeCell ref="K153:L153"/>
    <mergeCell ref="K142:L142"/>
    <mergeCell ref="K143:L143"/>
    <mergeCell ref="K144:L144"/>
    <mergeCell ref="K145:L145"/>
    <mergeCell ref="K146:L146"/>
    <mergeCell ref="K147:L147"/>
    <mergeCell ref="K136:L136"/>
    <mergeCell ref="K137:L137"/>
    <mergeCell ref="K138:L138"/>
    <mergeCell ref="K139:L139"/>
    <mergeCell ref="K140:L140"/>
    <mergeCell ref="K141:L141"/>
    <mergeCell ref="K130:L130"/>
    <mergeCell ref="K131:L131"/>
    <mergeCell ref="K132:L132"/>
    <mergeCell ref="K133:L133"/>
    <mergeCell ref="K134:L134"/>
    <mergeCell ref="K135:L135"/>
    <mergeCell ref="K124:L124"/>
    <mergeCell ref="K125:L125"/>
    <mergeCell ref="K126:L126"/>
    <mergeCell ref="K127:L127"/>
    <mergeCell ref="K128:L128"/>
    <mergeCell ref="K129:L129"/>
    <mergeCell ref="K118:L118"/>
    <mergeCell ref="K119:L119"/>
    <mergeCell ref="K120:L120"/>
    <mergeCell ref="K121:L121"/>
    <mergeCell ref="K122:L122"/>
    <mergeCell ref="K123:L123"/>
    <mergeCell ref="K112:L112"/>
    <mergeCell ref="K113:L113"/>
    <mergeCell ref="K114:L114"/>
    <mergeCell ref="K115:L115"/>
    <mergeCell ref="K116:L116"/>
    <mergeCell ref="K117:L117"/>
    <mergeCell ref="K106:L106"/>
    <mergeCell ref="K107:L107"/>
    <mergeCell ref="K108:L108"/>
    <mergeCell ref="K109:L109"/>
    <mergeCell ref="K110:L110"/>
    <mergeCell ref="K111:L111"/>
    <mergeCell ref="K100:L100"/>
    <mergeCell ref="K101:L101"/>
    <mergeCell ref="K102:L102"/>
    <mergeCell ref="K103:L103"/>
    <mergeCell ref="K104:L104"/>
    <mergeCell ref="K105:L105"/>
    <mergeCell ref="K94:L94"/>
    <mergeCell ref="K95:L95"/>
    <mergeCell ref="K96:L96"/>
    <mergeCell ref="K97:L97"/>
    <mergeCell ref="K98:L98"/>
    <mergeCell ref="K99:L99"/>
    <mergeCell ref="K88:L88"/>
    <mergeCell ref="K89:L89"/>
    <mergeCell ref="K90:L90"/>
    <mergeCell ref="K91:L91"/>
    <mergeCell ref="K92:L92"/>
    <mergeCell ref="K93:L93"/>
    <mergeCell ref="K82:L82"/>
    <mergeCell ref="K83:L83"/>
    <mergeCell ref="K84:L84"/>
    <mergeCell ref="K85:L85"/>
    <mergeCell ref="K86:L86"/>
    <mergeCell ref="K87:L87"/>
    <mergeCell ref="K76:L76"/>
    <mergeCell ref="K77:L77"/>
    <mergeCell ref="K78:L78"/>
    <mergeCell ref="K79:L79"/>
    <mergeCell ref="K80:L80"/>
    <mergeCell ref="K81:L81"/>
    <mergeCell ref="K70:L70"/>
    <mergeCell ref="K71:L71"/>
    <mergeCell ref="K72:L72"/>
    <mergeCell ref="K73:L73"/>
    <mergeCell ref="K74:L74"/>
    <mergeCell ref="K75:L75"/>
    <mergeCell ref="K64:L64"/>
    <mergeCell ref="K65:L65"/>
    <mergeCell ref="K66:L66"/>
    <mergeCell ref="K67:L67"/>
    <mergeCell ref="K68:L68"/>
    <mergeCell ref="K69:L69"/>
    <mergeCell ref="K58:L58"/>
    <mergeCell ref="K59:L59"/>
    <mergeCell ref="K60:L60"/>
    <mergeCell ref="K61:L61"/>
    <mergeCell ref="K62:L62"/>
    <mergeCell ref="K63:L63"/>
    <mergeCell ref="K52:L52"/>
    <mergeCell ref="K53:L53"/>
    <mergeCell ref="K54:L54"/>
    <mergeCell ref="K55:L55"/>
    <mergeCell ref="K56:L56"/>
    <mergeCell ref="K57:L57"/>
    <mergeCell ref="K46:L46"/>
    <mergeCell ref="K47:L47"/>
    <mergeCell ref="K48:L48"/>
    <mergeCell ref="K49:L49"/>
    <mergeCell ref="K50:L50"/>
    <mergeCell ref="K51:L51"/>
    <mergeCell ref="K40:L40"/>
    <mergeCell ref="K41:L41"/>
    <mergeCell ref="K42:L42"/>
    <mergeCell ref="K43:L43"/>
    <mergeCell ref="K44:L44"/>
    <mergeCell ref="K45:L45"/>
    <mergeCell ref="K34:L34"/>
    <mergeCell ref="K35:L35"/>
    <mergeCell ref="K36:L36"/>
    <mergeCell ref="K37:L37"/>
    <mergeCell ref="K38:L38"/>
    <mergeCell ref="K39:L39"/>
    <mergeCell ref="I501:J501"/>
    <mergeCell ref="I502:J502"/>
    <mergeCell ref="I503:J503"/>
    <mergeCell ref="I495:J495"/>
    <mergeCell ref="I496:J496"/>
    <mergeCell ref="I497:J497"/>
    <mergeCell ref="I498:J498"/>
    <mergeCell ref="I499:J499"/>
    <mergeCell ref="I500:J500"/>
    <mergeCell ref="I489:J489"/>
    <mergeCell ref="I490:J490"/>
    <mergeCell ref="I491:J491"/>
    <mergeCell ref="I492:J492"/>
    <mergeCell ref="I493:J493"/>
    <mergeCell ref="I494:J494"/>
    <mergeCell ref="I483:J483"/>
    <mergeCell ref="I484:J484"/>
    <mergeCell ref="I485:J485"/>
    <mergeCell ref="I486:J486"/>
    <mergeCell ref="I487:J487"/>
    <mergeCell ref="I488:J488"/>
    <mergeCell ref="I477:J477"/>
    <mergeCell ref="I478:J478"/>
    <mergeCell ref="I479:J479"/>
    <mergeCell ref="I480:J480"/>
    <mergeCell ref="I481:J481"/>
    <mergeCell ref="I482:J482"/>
    <mergeCell ref="I471:J471"/>
    <mergeCell ref="I472:J472"/>
    <mergeCell ref="I473:J473"/>
    <mergeCell ref="I474:J474"/>
    <mergeCell ref="I475:J475"/>
    <mergeCell ref="I476:J476"/>
    <mergeCell ref="I465:J465"/>
    <mergeCell ref="I466:J466"/>
    <mergeCell ref="I467:J467"/>
    <mergeCell ref="I468:J468"/>
    <mergeCell ref="I469:J469"/>
    <mergeCell ref="I470:J470"/>
    <mergeCell ref="I459:J459"/>
    <mergeCell ref="I460:J460"/>
    <mergeCell ref="I461:J461"/>
    <mergeCell ref="I462:J462"/>
    <mergeCell ref="I463:J463"/>
    <mergeCell ref="I464:J464"/>
    <mergeCell ref="I453:J453"/>
    <mergeCell ref="I454:J454"/>
    <mergeCell ref="I455:J455"/>
    <mergeCell ref="I456:J456"/>
    <mergeCell ref="I457:J457"/>
    <mergeCell ref="I458:J458"/>
    <mergeCell ref="I447:J447"/>
    <mergeCell ref="I448:J448"/>
    <mergeCell ref="I449:J449"/>
    <mergeCell ref="I450:J450"/>
    <mergeCell ref="I451:J451"/>
    <mergeCell ref="I452:J452"/>
    <mergeCell ref="I441:J441"/>
    <mergeCell ref="I442:J442"/>
    <mergeCell ref="I443:J443"/>
    <mergeCell ref="I444:J444"/>
    <mergeCell ref="I445:J445"/>
    <mergeCell ref="I446:J446"/>
    <mergeCell ref="I435:J435"/>
    <mergeCell ref="I436:J436"/>
    <mergeCell ref="I437:J437"/>
    <mergeCell ref="I438:J438"/>
    <mergeCell ref="I439:J439"/>
    <mergeCell ref="I440:J440"/>
    <mergeCell ref="I429:J429"/>
    <mergeCell ref="I430:J430"/>
    <mergeCell ref="I431:J431"/>
    <mergeCell ref="I432:J432"/>
    <mergeCell ref="I433:J433"/>
    <mergeCell ref="I434:J434"/>
    <mergeCell ref="I423:J423"/>
    <mergeCell ref="I424:J424"/>
    <mergeCell ref="I425:J425"/>
    <mergeCell ref="I426:J426"/>
    <mergeCell ref="I427:J427"/>
    <mergeCell ref="I428:J428"/>
    <mergeCell ref="I417:J417"/>
    <mergeCell ref="I418:J418"/>
    <mergeCell ref="I419:J419"/>
    <mergeCell ref="I420:J420"/>
    <mergeCell ref="I421:J421"/>
    <mergeCell ref="I422:J422"/>
    <mergeCell ref="I411:J411"/>
    <mergeCell ref="I412:J412"/>
    <mergeCell ref="I413:J413"/>
    <mergeCell ref="I414:J414"/>
    <mergeCell ref="I415:J415"/>
    <mergeCell ref="I416:J416"/>
    <mergeCell ref="I405:J405"/>
    <mergeCell ref="I406:J406"/>
    <mergeCell ref="I407:J407"/>
    <mergeCell ref="I408:J408"/>
    <mergeCell ref="I409:J409"/>
    <mergeCell ref="I410:J410"/>
    <mergeCell ref="I399:J399"/>
    <mergeCell ref="I400:J400"/>
    <mergeCell ref="I401:J401"/>
    <mergeCell ref="I402:J402"/>
    <mergeCell ref="I403:J403"/>
    <mergeCell ref="I404:J404"/>
    <mergeCell ref="I393:J393"/>
    <mergeCell ref="I394:J394"/>
    <mergeCell ref="I395:J395"/>
    <mergeCell ref="I396:J396"/>
    <mergeCell ref="I397:J397"/>
    <mergeCell ref="I398:J398"/>
    <mergeCell ref="I387:J387"/>
    <mergeCell ref="I388:J388"/>
    <mergeCell ref="I389:J389"/>
    <mergeCell ref="I390:J390"/>
    <mergeCell ref="I391:J391"/>
    <mergeCell ref="I392:J392"/>
    <mergeCell ref="I381:J381"/>
    <mergeCell ref="I382:J382"/>
    <mergeCell ref="I383:J383"/>
    <mergeCell ref="I384:J384"/>
    <mergeCell ref="I385:J385"/>
    <mergeCell ref="I386:J386"/>
    <mergeCell ref="I375:J375"/>
    <mergeCell ref="I376:J376"/>
    <mergeCell ref="I377:J377"/>
    <mergeCell ref="I378:J378"/>
    <mergeCell ref="I379:J379"/>
    <mergeCell ref="I380:J380"/>
    <mergeCell ref="I369:J369"/>
    <mergeCell ref="I370:J370"/>
    <mergeCell ref="I371:J371"/>
    <mergeCell ref="I372:J372"/>
    <mergeCell ref="I373:J373"/>
    <mergeCell ref="I374:J374"/>
    <mergeCell ref="I363:J363"/>
    <mergeCell ref="I364:J364"/>
    <mergeCell ref="I365:J365"/>
    <mergeCell ref="I366:J366"/>
    <mergeCell ref="I367:J367"/>
    <mergeCell ref="I368:J368"/>
    <mergeCell ref="I357:J357"/>
    <mergeCell ref="I358:J358"/>
    <mergeCell ref="I359:J359"/>
    <mergeCell ref="I360:J360"/>
    <mergeCell ref="I361:J361"/>
    <mergeCell ref="I362:J362"/>
    <mergeCell ref="I351:J351"/>
    <mergeCell ref="I352:J352"/>
    <mergeCell ref="I353:J353"/>
    <mergeCell ref="I354:J354"/>
    <mergeCell ref="I355:J355"/>
    <mergeCell ref="I356:J356"/>
    <mergeCell ref="I345:J345"/>
    <mergeCell ref="I346:J346"/>
    <mergeCell ref="I347:J347"/>
    <mergeCell ref="I348:J348"/>
    <mergeCell ref="I349:J349"/>
    <mergeCell ref="I350:J350"/>
    <mergeCell ref="I339:J339"/>
    <mergeCell ref="I340:J340"/>
    <mergeCell ref="I341:J341"/>
    <mergeCell ref="I342:J342"/>
    <mergeCell ref="I343:J343"/>
    <mergeCell ref="I344:J344"/>
    <mergeCell ref="I333:J333"/>
    <mergeCell ref="I334:J334"/>
    <mergeCell ref="I335:J335"/>
    <mergeCell ref="I336:J336"/>
    <mergeCell ref="I337:J337"/>
    <mergeCell ref="I338:J338"/>
    <mergeCell ref="I327:J327"/>
    <mergeCell ref="I328:J328"/>
    <mergeCell ref="I329:J329"/>
    <mergeCell ref="I330:J330"/>
    <mergeCell ref="I331:J331"/>
    <mergeCell ref="I332:J332"/>
    <mergeCell ref="I321:J321"/>
    <mergeCell ref="I322:J322"/>
    <mergeCell ref="I323:J323"/>
    <mergeCell ref="I324:J324"/>
    <mergeCell ref="I325:J325"/>
    <mergeCell ref="I326:J326"/>
    <mergeCell ref="I315:J315"/>
    <mergeCell ref="I316:J316"/>
    <mergeCell ref="I317:J317"/>
    <mergeCell ref="I318:J318"/>
    <mergeCell ref="I319:J319"/>
    <mergeCell ref="I320:J320"/>
    <mergeCell ref="I309:J309"/>
    <mergeCell ref="I310:J310"/>
    <mergeCell ref="I311:J311"/>
    <mergeCell ref="I312:J312"/>
    <mergeCell ref="I313:J313"/>
    <mergeCell ref="I314:J314"/>
    <mergeCell ref="I303:J303"/>
    <mergeCell ref="I304:J304"/>
    <mergeCell ref="I305:J305"/>
    <mergeCell ref="I306:J306"/>
    <mergeCell ref="I307:J307"/>
    <mergeCell ref="I308:J308"/>
    <mergeCell ref="I297:J297"/>
    <mergeCell ref="I298:J298"/>
    <mergeCell ref="I299:J299"/>
    <mergeCell ref="I300:J300"/>
    <mergeCell ref="I301:J301"/>
    <mergeCell ref="I302:J302"/>
    <mergeCell ref="I291:J291"/>
    <mergeCell ref="I292:J292"/>
    <mergeCell ref="I293:J293"/>
    <mergeCell ref="I294:J294"/>
    <mergeCell ref="I295:J295"/>
    <mergeCell ref="I296:J296"/>
    <mergeCell ref="I285:J285"/>
    <mergeCell ref="I286:J286"/>
    <mergeCell ref="I287:J287"/>
    <mergeCell ref="I288:J288"/>
    <mergeCell ref="I289:J289"/>
    <mergeCell ref="I290:J290"/>
    <mergeCell ref="I279:J279"/>
    <mergeCell ref="I280:J280"/>
    <mergeCell ref="I281:J281"/>
    <mergeCell ref="I282:J282"/>
    <mergeCell ref="I283:J283"/>
    <mergeCell ref="I284:J284"/>
    <mergeCell ref="I273:J273"/>
    <mergeCell ref="I274:J274"/>
    <mergeCell ref="I275:J275"/>
    <mergeCell ref="I276:J276"/>
    <mergeCell ref="I277:J277"/>
    <mergeCell ref="I278:J278"/>
    <mergeCell ref="I267:J267"/>
    <mergeCell ref="I268:J268"/>
    <mergeCell ref="I269:J269"/>
    <mergeCell ref="I270:J270"/>
    <mergeCell ref="I271:J271"/>
    <mergeCell ref="I272:J272"/>
    <mergeCell ref="I261:J261"/>
    <mergeCell ref="I262:J262"/>
    <mergeCell ref="I263:J263"/>
    <mergeCell ref="I264:J264"/>
    <mergeCell ref="I265:J265"/>
    <mergeCell ref="I266:J266"/>
    <mergeCell ref="I255:J255"/>
    <mergeCell ref="I256:J256"/>
    <mergeCell ref="I257:J257"/>
    <mergeCell ref="I258:J258"/>
    <mergeCell ref="I259:J259"/>
    <mergeCell ref="I260:J260"/>
    <mergeCell ref="I249:J249"/>
    <mergeCell ref="I250:J250"/>
    <mergeCell ref="I251:J251"/>
    <mergeCell ref="I252:J252"/>
    <mergeCell ref="I253:J253"/>
    <mergeCell ref="I254:J254"/>
    <mergeCell ref="I243:J243"/>
    <mergeCell ref="I244:J244"/>
    <mergeCell ref="I245:J245"/>
    <mergeCell ref="I246:J246"/>
    <mergeCell ref="I247:J247"/>
    <mergeCell ref="I248:J248"/>
    <mergeCell ref="I237:J237"/>
    <mergeCell ref="I238:J238"/>
    <mergeCell ref="I239:J239"/>
    <mergeCell ref="I240:J240"/>
    <mergeCell ref="I241:J241"/>
    <mergeCell ref="I242:J242"/>
    <mergeCell ref="I231:J231"/>
    <mergeCell ref="I232:J232"/>
    <mergeCell ref="I233:J233"/>
    <mergeCell ref="I234:J234"/>
    <mergeCell ref="I235:J235"/>
    <mergeCell ref="I236:J236"/>
    <mergeCell ref="I225:J225"/>
    <mergeCell ref="I226:J226"/>
    <mergeCell ref="I227:J227"/>
    <mergeCell ref="I228:J228"/>
    <mergeCell ref="I229:J229"/>
    <mergeCell ref="I230:J230"/>
    <mergeCell ref="I219:J219"/>
    <mergeCell ref="I220:J220"/>
    <mergeCell ref="I221:J221"/>
    <mergeCell ref="I222:J222"/>
    <mergeCell ref="I223:J223"/>
    <mergeCell ref="I224:J224"/>
    <mergeCell ref="I213:J213"/>
    <mergeCell ref="I214:J214"/>
    <mergeCell ref="I215:J215"/>
    <mergeCell ref="I216:J216"/>
    <mergeCell ref="I217:J217"/>
    <mergeCell ref="I218:J218"/>
    <mergeCell ref="I207:J207"/>
    <mergeCell ref="I208:J208"/>
    <mergeCell ref="I209:J209"/>
    <mergeCell ref="I210:J210"/>
    <mergeCell ref="I211:J211"/>
    <mergeCell ref="I212:J212"/>
    <mergeCell ref="I201:J201"/>
    <mergeCell ref="I202:J202"/>
    <mergeCell ref="I203:J203"/>
    <mergeCell ref="I204:J204"/>
    <mergeCell ref="I205:J205"/>
    <mergeCell ref="I206:J206"/>
    <mergeCell ref="I195:J195"/>
    <mergeCell ref="I196:J196"/>
    <mergeCell ref="I197:J197"/>
    <mergeCell ref="I198:J198"/>
    <mergeCell ref="I199:J199"/>
    <mergeCell ref="I200:J200"/>
    <mergeCell ref="I189:J189"/>
    <mergeCell ref="I190:J190"/>
    <mergeCell ref="I191:J191"/>
    <mergeCell ref="I192:J192"/>
    <mergeCell ref="I193:J193"/>
    <mergeCell ref="I194:J194"/>
    <mergeCell ref="I183:J183"/>
    <mergeCell ref="I184:J184"/>
    <mergeCell ref="I185:J185"/>
    <mergeCell ref="I186:J186"/>
    <mergeCell ref="I187:J187"/>
    <mergeCell ref="I188:J188"/>
    <mergeCell ref="I177:J177"/>
    <mergeCell ref="I178:J178"/>
    <mergeCell ref="I179:J179"/>
    <mergeCell ref="I180:J180"/>
    <mergeCell ref="I181:J181"/>
    <mergeCell ref="I182:J182"/>
    <mergeCell ref="I171:J171"/>
    <mergeCell ref="I172:J172"/>
    <mergeCell ref="I173:J173"/>
    <mergeCell ref="I174:J174"/>
    <mergeCell ref="I175:J175"/>
    <mergeCell ref="I176:J176"/>
    <mergeCell ref="I165:J165"/>
    <mergeCell ref="I166:J166"/>
    <mergeCell ref="I167:J167"/>
    <mergeCell ref="I168:J168"/>
    <mergeCell ref="I169:J169"/>
    <mergeCell ref="I170:J170"/>
    <mergeCell ref="I159:J159"/>
    <mergeCell ref="I160:J160"/>
    <mergeCell ref="I161:J161"/>
    <mergeCell ref="I162:J162"/>
    <mergeCell ref="I163:J163"/>
    <mergeCell ref="I164:J164"/>
    <mergeCell ref="I153:J153"/>
    <mergeCell ref="I154:J154"/>
    <mergeCell ref="I155:J155"/>
    <mergeCell ref="I156:J156"/>
    <mergeCell ref="I157:J157"/>
    <mergeCell ref="I158:J158"/>
    <mergeCell ref="I147:J147"/>
    <mergeCell ref="I148:J148"/>
    <mergeCell ref="I149:J149"/>
    <mergeCell ref="I150:J150"/>
    <mergeCell ref="I151:J151"/>
    <mergeCell ref="I152:J152"/>
    <mergeCell ref="I141:J141"/>
    <mergeCell ref="I142:J142"/>
    <mergeCell ref="I143:J143"/>
    <mergeCell ref="I144:J144"/>
    <mergeCell ref="I145:J145"/>
    <mergeCell ref="I146:J146"/>
    <mergeCell ref="I135:J135"/>
    <mergeCell ref="I136:J136"/>
    <mergeCell ref="I137:J137"/>
    <mergeCell ref="I138:J138"/>
    <mergeCell ref="I139:J139"/>
    <mergeCell ref="I140:J140"/>
    <mergeCell ref="I129:J129"/>
    <mergeCell ref="I130:J130"/>
    <mergeCell ref="I131:J131"/>
    <mergeCell ref="I132:J132"/>
    <mergeCell ref="I133:J133"/>
    <mergeCell ref="I134:J134"/>
    <mergeCell ref="I123:J123"/>
    <mergeCell ref="I124:J124"/>
    <mergeCell ref="I125:J125"/>
    <mergeCell ref="I126:J126"/>
    <mergeCell ref="I127:J127"/>
    <mergeCell ref="I128:J128"/>
    <mergeCell ref="I117:J117"/>
    <mergeCell ref="I118:J118"/>
    <mergeCell ref="I119:J119"/>
    <mergeCell ref="I120:J120"/>
    <mergeCell ref="I121:J121"/>
    <mergeCell ref="I122:J122"/>
    <mergeCell ref="I111:J111"/>
    <mergeCell ref="I112:J112"/>
    <mergeCell ref="I113:J113"/>
    <mergeCell ref="I114:J114"/>
    <mergeCell ref="I115:J115"/>
    <mergeCell ref="I116:J116"/>
    <mergeCell ref="I105:J105"/>
    <mergeCell ref="I106:J106"/>
    <mergeCell ref="I107:J107"/>
    <mergeCell ref="I108:J108"/>
    <mergeCell ref="I109:J109"/>
    <mergeCell ref="I110:J110"/>
    <mergeCell ref="I99:J99"/>
    <mergeCell ref="I100:J100"/>
    <mergeCell ref="I101:J101"/>
    <mergeCell ref="I102:J102"/>
    <mergeCell ref="I103:J103"/>
    <mergeCell ref="I104:J104"/>
    <mergeCell ref="I93:J93"/>
    <mergeCell ref="I94:J94"/>
    <mergeCell ref="I95:J95"/>
    <mergeCell ref="I96:J96"/>
    <mergeCell ref="I97:J97"/>
    <mergeCell ref="I98:J98"/>
    <mergeCell ref="I87:J87"/>
    <mergeCell ref="I88:J88"/>
    <mergeCell ref="I89:J89"/>
    <mergeCell ref="I90:J90"/>
    <mergeCell ref="I91:J91"/>
    <mergeCell ref="I92:J92"/>
    <mergeCell ref="I81:J81"/>
    <mergeCell ref="I82:J82"/>
    <mergeCell ref="I83:J83"/>
    <mergeCell ref="I84:J84"/>
    <mergeCell ref="I85:J85"/>
    <mergeCell ref="I86:J86"/>
    <mergeCell ref="I75:J75"/>
    <mergeCell ref="I76:J76"/>
    <mergeCell ref="I77:J77"/>
    <mergeCell ref="I78:J78"/>
    <mergeCell ref="I79:J79"/>
    <mergeCell ref="I80:J80"/>
    <mergeCell ref="I69:J69"/>
    <mergeCell ref="I70:J70"/>
    <mergeCell ref="I71:J71"/>
    <mergeCell ref="I72:J72"/>
    <mergeCell ref="I73:J73"/>
    <mergeCell ref="I74:J74"/>
    <mergeCell ref="I63:J63"/>
    <mergeCell ref="I64:J64"/>
    <mergeCell ref="I65:J65"/>
    <mergeCell ref="I66:J66"/>
    <mergeCell ref="I67:J67"/>
    <mergeCell ref="I68:J68"/>
    <mergeCell ref="I57:J57"/>
    <mergeCell ref="I58:J58"/>
    <mergeCell ref="I59:J59"/>
    <mergeCell ref="I60:J60"/>
    <mergeCell ref="I61:J61"/>
    <mergeCell ref="I62:J62"/>
    <mergeCell ref="I51:J51"/>
    <mergeCell ref="I52:J52"/>
    <mergeCell ref="I53:J53"/>
    <mergeCell ref="I54:J54"/>
    <mergeCell ref="I55:J55"/>
    <mergeCell ref="I56:J56"/>
    <mergeCell ref="I45:J45"/>
    <mergeCell ref="I46:J46"/>
    <mergeCell ref="I47:J47"/>
    <mergeCell ref="I48:J48"/>
    <mergeCell ref="I49:J49"/>
    <mergeCell ref="I50:J50"/>
    <mergeCell ref="I39:J39"/>
    <mergeCell ref="I40:J40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G500:H500"/>
    <mergeCell ref="G501:H501"/>
    <mergeCell ref="G502:H502"/>
    <mergeCell ref="G503:H503"/>
    <mergeCell ref="G494:H494"/>
    <mergeCell ref="G495:H495"/>
    <mergeCell ref="G496:H496"/>
    <mergeCell ref="G497:H497"/>
    <mergeCell ref="G498:H498"/>
    <mergeCell ref="G499:H499"/>
    <mergeCell ref="G488:H488"/>
    <mergeCell ref="G489:H489"/>
    <mergeCell ref="G490:H490"/>
    <mergeCell ref="G491:H491"/>
    <mergeCell ref="G492:H492"/>
    <mergeCell ref="G493:H493"/>
    <mergeCell ref="G482:H482"/>
    <mergeCell ref="G483:H483"/>
    <mergeCell ref="G484:H484"/>
    <mergeCell ref="G485:H485"/>
    <mergeCell ref="G486:H486"/>
    <mergeCell ref="G487:H487"/>
    <mergeCell ref="G476:H476"/>
    <mergeCell ref="G477:H477"/>
    <mergeCell ref="G478:H478"/>
    <mergeCell ref="G479:H479"/>
    <mergeCell ref="G480:H480"/>
    <mergeCell ref="G481:H481"/>
    <mergeCell ref="G470:H470"/>
    <mergeCell ref="G471:H471"/>
    <mergeCell ref="G472:H472"/>
    <mergeCell ref="G473:H473"/>
    <mergeCell ref="G474:H474"/>
    <mergeCell ref="G475:H475"/>
    <mergeCell ref="G464:H464"/>
    <mergeCell ref="G465:H465"/>
    <mergeCell ref="G466:H466"/>
    <mergeCell ref="G467:H467"/>
    <mergeCell ref="G468:H468"/>
    <mergeCell ref="G469:H469"/>
    <mergeCell ref="G458:H458"/>
    <mergeCell ref="G459:H459"/>
    <mergeCell ref="G460:H460"/>
    <mergeCell ref="G461:H461"/>
    <mergeCell ref="G462:H462"/>
    <mergeCell ref="G463:H463"/>
    <mergeCell ref="G452:H452"/>
    <mergeCell ref="G453:H453"/>
    <mergeCell ref="G454:H454"/>
    <mergeCell ref="G455:H455"/>
    <mergeCell ref="G456:H456"/>
    <mergeCell ref="G457:H457"/>
    <mergeCell ref="G446:H446"/>
    <mergeCell ref="G447:H447"/>
    <mergeCell ref="G448:H448"/>
    <mergeCell ref="G449:H449"/>
    <mergeCell ref="G450:H450"/>
    <mergeCell ref="G451:H451"/>
    <mergeCell ref="G440:H440"/>
    <mergeCell ref="G441:H441"/>
    <mergeCell ref="G442:H442"/>
    <mergeCell ref="G443:H443"/>
    <mergeCell ref="G444:H444"/>
    <mergeCell ref="G445:H445"/>
    <mergeCell ref="G434:H434"/>
    <mergeCell ref="G435:H435"/>
    <mergeCell ref="G436:H436"/>
    <mergeCell ref="G437:H437"/>
    <mergeCell ref="G438:H438"/>
    <mergeCell ref="G439:H439"/>
    <mergeCell ref="G428:H428"/>
    <mergeCell ref="G429:H429"/>
    <mergeCell ref="G430:H430"/>
    <mergeCell ref="G431:H431"/>
    <mergeCell ref="G432:H432"/>
    <mergeCell ref="G433:H433"/>
    <mergeCell ref="G422:H422"/>
    <mergeCell ref="G423:H423"/>
    <mergeCell ref="G424:H424"/>
    <mergeCell ref="G425:H425"/>
    <mergeCell ref="G426:H426"/>
    <mergeCell ref="G427:H427"/>
    <mergeCell ref="G416:H416"/>
    <mergeCell ref="G417:H417"/>
    <mergeCell ref="G418:H418"/>
    <mergeCell ref="G419:H419"/>
    <mergeCell ref="G420:H420"/>
    <mergeCell ref="G421:H421"/>
    <mergeCell ref="G410:H410"/>
    <mergeCell ref="G411:H411"/>
    <mergeCell ref="G412:H412"/>
    <mergeCell ref="G413:H413"/>
    <mergeCell ref="G414:H414"/>
    <mergeCell ref="G415:H415"/>
    <mergeCell ref="G404:H404"/>
    <mergeCell ref="G405:H405"/>
    <mergeCell ref="G406:H406"/>
    <mergeCell ref="G407:H407"/>
    <mergeCell ref="G408:H408"/>
    <mergeCell ref="G409:H409"/>
    <mergeCell ref="G398:H398"/>
    <mergeCell ref="G399:H399"/>
    <mergeCell ref="G400:H400"/>
    <mergeCell ref="G401:H401"/>
    <mergeCell ref="G402:H402"/>
    <mergeCell ref="G403:H403"/>
    <mergeCell ref="G392:H392"/>
    <mergeCell ref="G393:H393"/>
    <mergeCell ref="G394:H394"/>
    <mergeCell ref="G395:H395"/>
    <mergeCell ref="G396:H396"/>
    <mergeCell ref="G397:H397"/>
    <mergeCell ref="G386:H386"/>
    <mergeCell ref="G387:H387"/>
    <mergeCell ref="G388:H388"/>
    <mergeCell ref="G389:H389"/>
    <mergeCell ref="G390:H390"/>
    <mergeCell ref="G391:H391"/>
    <mergeCell ref="G380:H380"/>
    <mergeCell ref="G381:H381"/>
    <mergeCell ref="G382:H382"/>
    <mergeCell ref="G383:H383"/>
    <mergeCell ref="G384:H384"/>
    <mergeCell ref="G385:H385"/>
    <mergeCell ref="G374:H374"/>
    <mergeCell ref="G375:H375"/>
    <mergeCell ref="G376:H376"/>
    <mergeCell ref="G377:H377"/>
    <mergeCell ref="G378:H378"/>
    <mergeCell ref="G379:H379"/>
    <mergeCell ref="G368:H368"/>
    <mergeCell ref="G369:H369"/>
    <mergeCell ref="G370:H370"/>
    <mergeCell ref="G371:H371"/>
    <mergeCell ref="G372:H372"/>
    <mergeCell ref="G373:H373"/>
    <mergeCell ref="G362:H362"/>
    <mergeCell ref="G363:H363"/>
    <mergeCell ref="G364:H364"/>
    <mergeCell ref="G365:H365"/>
    <mergeCell ref="G366:H366"/>
    <mergeCell ref="G367:H367"/>
    <mergeCell ref="G356:H356"/>
    <mergeCell ref="G357:H357"/>
    <mergeCell ref="G358:H358"/>
    <mergeCell ref="G359:H359"/>
    <mergeCell ref="G360:H360"/>
    <mergeCell ref="G361:H361"/>
    <mergeCell ref="G350:H350"/>
    <mergeCell ref="G351:H351"/>
    <mergeCell ref="G352:H352"/>
    <mergeCell ref="G353:H353"/>
    <mergeCell ref="G354:H354"/>
    <mergeCell ref="G355:H355"/>
    <mergeCell ref="G344:H344"/>
    <mergeCell ref="G345:H345"/>
    <mergeCell ref="G346:H346"/>
    <mergeCell ref="G347:H347"/>
    <mergeCell ref="G348:H348"/>
    <mergeCell ref="G349:H349"/>
    <mergeCell ref="G338:H338"/>
    <mergeCell ref="G339:H339"/>
    <mergeCell ref="G340:H340"/>
    <mergeCell ref="G341:H341"/>
    <mergeCell ref="G342:H342"/>
    <mergeCell ref="G343:H343"/>
    <mergeCell ref="G332:H332"/>
    <mergeCell ref="G333:H333"/>
    <mergeCell ref="G334:H334"/>
    <mergeCell ref="G335:H335"/>
    <mergeCell ref="G336:H336"/>
    <mergeCell ref="G337:H337"/>
    <mergeCell ref="G326:H326"/>
    <mergeCell ref="G327:H327"/>
    <mergeCell ref="G328:H328"/>
    <mergeCell ref="G329:H329"/>
    <mergeCell ref="G330:H330"/>
    <mergeCell ref="G331:H331"/>
    <mergeCell ref="G320:H320"/>
    <mergeCell ref="G321:H321"/>
    <mergeCell ref="G322:H322"/>
    <mergeCell ref="G323:H323"/>
    <mergeCell ref="G324:H324"/>
    <mergeCell ref="G325:H325"/>
    <mergeCell ref="G314:H314"/>
    <mergeCell ref="G315:H315"/>
    <mergeCell ref="G316:H316"/>
    <mergeCell ref="G317:H317"/>
    <mergeCell ref="G318:H318"/>
    <mergeCell ref="G319:H319"/>
    <mergeCell ref="G308:H308"/>
    <mergeCell ref="G309:H309"/>
    <mergeCell ref="G310:H310"/>
    <mergeCell ref="G311:H311"/>
    <mergeCell ref="G312:H312"/>
    <mergeCell ref="G313:H313"/>
    <mergeCell ref="G302:H302"/>
    <mergeCell ref="G303:H303"/>
    <mergeCell ref="G304:H304"/>
    <mergeCell ref="G305:H305"/>
    <mergeCell ref="G306:H306"/>
    <mergeCell ref="G307:H307"/>
    <mergeCell ref="G296:H296"/>
    <mergeCell ref="G297:H297"/>
    <mergeCell ref="G298:H298"/>
    <mergeCell ref="G299:H299"/>
    <mergeCell ref="G300:H300"/>
    <mergeCell ref="G301:H301"/>
    <mergeCell ref="G290:H290"/>
    <mergeCell ref="G291:H291"/>
    <mergeCell ref="G292:H292"/>
    <mergeCell ref="G293:H293"/>
    <mergeCell ref="G294:H294"/>
    <mergeCell ref="G295:H295"/>
    <mergeCell ref="G284:H284"/>
    <mergeCell ref="G285:H285"/>
    <mergeCell ref="G286:H286"/>
    <mergeCell ref="G287:H287"/>
    <mergeCell ref="G288:H288"/>
    <mergeCell ref="G289:H289"/>
    <mergeCell ref="G278:H278"/>
    <mergeCell ref="G279:H279"/>
    <mergeCell ref="G280:H280"/>
    <mergeCell ref="G281:H281"/>
    <mergeCell ref="G282:H282"/>
    <mergeCell ref="G283:H283"/>
    <mergeCell ref="G272:H272"/>
    <mergeCell ref="G273:H273"/>
    <mergeCell ref="G274:H274"/>
    <mergeCell ref="G275:H275"/>
    <mergeCell ref="G276:H276"/>
    <mergeCell ref="G277:H27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42:H242"/>
    <mergeCell ref="G243:H243"/>
    <mergeCell ref="G244:H244"/>
    <mergeCell ref="G245:H245"/>
    <mergeCell ref="G246:H246"/>
    <mergeCell ref="G247:H247"/>
    <mergeCell ref="G236:H236"/>
    <mergeCell ref="G237:H237"/>
    <mergeCell ref="G238:H238"/>
    <mergeCell ref="G239:H239"/>
    <mergeCell ref="G240:H240"/>
    <mergeCell ref="G241:H241"/>
    <mergeCell ref="G230:H230"/>
    <mergeCell ref="G231:H231"/>
    <mergeCell ref="G232:H232"/>
    <mergeCell ref="G233:H233"/>
    <mergeCell ref="G234:H234"/>
    <mergeCell ref="G235:H235"/>
    <mergeCell ref="G224:H224"/>
    <mergeCell ref="G225:H225"/>
    <mergeCell ref="G226:H226"/>
    <mergeCell ref="G227:H227"/>
    <mergeCell ref="G228:H228"/>
    <mergeCell ref="G229:H229"/>
    <mergeCell ref="G218:H218"/>
    <mergeCell ref="G219:H219"/>
    <mergeCell ref="G220:H220"/>
    <mergeCell ref="G221:H221"/>
    <mergeCell ref="G222:H222"/>
    <mergeCell ref="G223:H223"/>
    <mergeCell ref="G212:H212"/>
    <mergeCell ref="G213:H213"/>
    <mergeCell ref="G214:H214"/>
    <mergeCell ref="G215:H215"/>
    <mergeCell ref="G216:H216"/>
    <mergeCell ref="G217:H217"/>
    <mergeCell ref="G206:H206"/>
    <mergeCell ref="G207:H207"/>
    <mergeCell ref="G208:H208"/>
    <mergeCell ref="G209:H209"/>
    <mergeCell ref="G210:H210"/>
    <mergeCell ref="G211:H211"/>
    <mergeCell ref="G200:H200"/>
    <mergeCell ref="G201:H201"/>
    <mergeCell ref="G202:H202"/>
    <mergeCell ref="G203:H203"/>
    <mergeCell ref="G204:H204"/>
    <mergeCell ref="G205:H205"/>
    <mergeCell ref="G194:H194"/>
    <mergeCell ref="G195:H195"/>
    <mergeCell ref="G196:H196"/>
    <mergeCell ref="G197:H197"/>
    <mergeCell ref="G198:H198"/>
    <mergeCell ref="G199:H199"/>
    <mergeCell ref="G188:H188"/>
    <mergeCell ref="G189:H189"/>
    <mergeCell ref="G190:H190"/>
    <mergeCell ref="G191:H191"/>
    <mergeCell ref="G192:H192"/>
    <mergeCell ref="G193:H193"/>
    <mergeCell ref="G182:H182"/>
    <mergeCell ref="G183:H183"/>
    <mergeCell ref="G184:H184"/>
    <mergeCell ref="G185:H185"/>
    <mergeCell ref="G186:H186"/>
    <mergeCell ref="G187:H187"/>
    <mergeCell ref="G176:H176"/>
    <mergeCell ref="G177:H177"/>
    <mergeCell ref="G178:H178"/>
    <mergeCell ref="G179:H179"/>
    <mergeCell ref="G180:H180"/>
    <mergeCell ref="G181:H181"/>
    <mergeCell ref="G170:H170"/>
    <mergeCell ref="G171:H171"/>
    <mergeCell ref="G172:H172"/>
    <mergeCell ref="G173:H173"/>
    <mergeCell ref="G174:H174"/>
    <mergeCell ref="G175:H17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40:H140"/>
    <mergeCell ref="G141:H141"/>
    <mergeCell ref="G142:H142"/>
    <mergeCell ref="G143:H143"/>
    <mergeCell ref="G144:H144"/>
    <mergeCell ref="G145:H145"/>
    <mergeCell ref="G134:H134"/>
    <mergeCell ref="G135:H135"/>
    <mergeCell ref="G136:H136"/>
    <mergeCell ref="G137:H137"/>
    <mergeCell ref="G138:H138"/>
    <mergeCell ref="G139:H139"/>
    <mergeCell ref="G128:H128"/>
    <mergeCell ref="G129:H129"/>
    <mergeCell ref="G130:H130"/>
    <mergeCell ref="G131:H131"/>
    <mergeCell ref="G132:H132"/>
    <mergeCell ref="G133:H133"/>
    <mergeCell ref="G122:H122"/>
    <mergeCell ref="G123:H123"/>
    <mergeCell ref="G124:H124"/>
    <mergeCell ref="G125:H125"/>
    <mergeCell ref="G126:H126"/>
    <mergeCell ref="G127:H127"/>
    <mergeCell ref="G116:H116"/>
    <mergeCell ref="G117:H117"/>
    <mergeCell ref="G118:H118"/>
    <mergeCell ref="G119:H119"/>
    <mergeCell ref="G120:H120"/>
    <mergeCell ref="G121:H121"/>
    <mergeCell ref="G110:H110"/>
    <mergeCell ref="G111:H111"/>
    <mergeCell ref="G112:H112"/>
    <mergeCell ref="G113:H113"/>
    <mergeCell ref="G114:H114"/>
    <mergeCell ref="G115:H115"/>
    <mergeCell ref="G104:H104"/>
    <mergeCell ref="G105:H105"/>
    <mergeCell ref="G106:H106"/>
    <mergeCell ref="G107:H107"/>
    <mergeCell ref="G108:H108"/>
    <mergeCell ref="G109:H109"/>
    <mergeCell ref="G98:H98"/>
    <mergeCell ref="G99:H99"/>
    <mergeCell ref="G100:H100"/>
    <mergeCell ref="G101:H101"/>
    <mergeCell ref="G102:H102"/>
    <mergeCell ref="G103:H103"/>
    <mergeCell ref="G92:H92"/>
    <mergeCell ref="G93:H93"/>
    <mergeCell ref="G94:H94"/>
    <mergeCell ref="G95:H95"/>
    <mergeCell ref="G96:H96"/>
    <mergeCell ref="G97:H97"/>
    <mergeCell ref="G86:H86"/>
    <mergeCell ref="G87:H87"/>
    <mergeCell ref="G88:H88"/>
    <mergeCell ref="G89:H89"/>
    <mergeCell ref="G90:H90"/>
    <mergeCell ref="G91:H91"/>
    <mergeCell ref="G80:H80"/>
    <mergeCell ref="G81:H81"/>
    <mergeCell ref="G82:H82"/>
    <mergeCell ref="G83:H83"/>
    <mergeCell ref="G84:H84"/>
    <mergeCell ref="G85:H85"/>
    <mergeCell ref="G74:H74"/>
    <mergeCell ref="G75:H75"/>
    <mergeCell ref="G76:H76"/>
    <mergeCell ref="G77:H77"/>
    <mergeCell ref="G78:H78"/>
    <mergeCell ref="G79:H79"/>
    <mergeCell ref="G68:H68"/>
    <mergeCell ref="G69:H69"/>
    <mergeCell ref="G70:H70"/>
    <mergeCell ref="G71:H71"/>
    <mergeCell ref="G72:H72"/>
    <mergeCell ref="G73:H7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I25:J25"/>
    <mergeCell ref="I26:J26"/>
    <mergeCell ref="K25:L25"/>
    <mergeCell ref="K26:L26"/>
    <mergeCell ref="G27:H27"/>
    <mergeCell ref="G28:H28"/>
    <mergeCell ref="G25:H25"/>
    <mergeCell ref="I28:J28"/>
    <mergeCell ref="I27:J27"/>
    <mergeCell ref="K27:L27"/>
    <mergeCell ref="E499:F499"/>
    <mergeCell ref="E500:F500"/>
    <mergeCell ref="E501:F501"/>
    <mergeCell ref="E502:F502"/>
    <mergeCell ref="E503:F503"/>
    <mergeCell ref="E493:F493"/>
    <mergeCell ref="E494:F494"/>
    <mergeCell ref="E495:F495"/>
    <mergeCell ref="E496:F496"/>
    <mergeCell ref="E497:F497"/>
    <mergeCell ref="E498:F498"/>
    <mergeCell ref="E487:F487"/>
    <mergeCell ref="E488:F488"/>
    <mergeCell ref="E489:F489"/>
    <mergeCell ref="E490:F490"/>
    <mergeCell ref="E491:F491"/>
    <mergeCell ref="E492:F492"/>
    <mergeCell ref="E481:F481"/>
    <mergeCell ref="E482:F482"/>
    <mergeCell ref="E483:F483"/>
    <mergeCell ref="E484:F484"/>
    <mergeCell ref="E485:F485"/>
    <mergeCell ref="E486:F486"/>
    <mergeCell ref="E475:F475"/>
    <mergeCell ref="E476:F476"/>
    <mergeCell ref="E477:F477"/>
    <mergeCell ref="E478:F478"/>
    <mergeCell ref="E479:F479"/>
    <mergeCell ref="E480:F480"/>
    <mergeCell ref="E469:F469"/>
    <mergeCell ref="E470:F470"/>
    <mergeCell ref="E471:F471"/>
    <mergeCell ref="E472:F472"/>
    <mergeCell ref="E473:F473"/>
    <mergeCell ref="E474:F474"/>
    <mergeCell ref="E463:F463"/>
    <mergeCell ref="E464:F464"/>
    <mergeCell ref="E465:F465"/>
    <mergeCell ref="E466:F466"/>
    <mergeCell ref="E467:F467"/>
    <mergeCell ref="E468:F468"/>
    <mergeCell ref="E457:F457"/>
    <mergeCell ref="E458:F458"/>
    <mergeCell ref="E459:F459"/>
    <mergeCell ref="E460:F460"/>
    <mergeCell ref="E461:F461"/>
    <mergeCell ref="E462:F462"/>
    <mergeCell ref="E451:F451"/>
    <mergeCell ref="E452:F452"/>
    <mergeCell ref="E453:F453"/>
    <mergeCell ref="E454:F454"/>
    <mergeCell ref="E455:F455"/>
    <mergeCell ref="E456:F456"/>
    <mergeCell ref="E445:F445"/>
    <mergeCell ref="E446:F446"/>
    <mergeCell ref="E447:F447"/>
    <mergeCell ref="E448:F448"/>
    <mergeCell ref="E449:F449"/>
    <mergeCell ref="E450:F450"/>
    <mergeCell ref="E439:F439"/>
    <mergeCell ref="E440:F440"/>
    <mergeCell ref="E441:F441"/>
    <mergeCell ref="E442:F442"/>
    <mergeCell ref="E443:F443"/>
    <mergeCell ref="E444:F444"/>
    <mergeCell ref="E433:F433"/>
    <mergeCell ref="E434:F434"/>
    <mergeCell ref="E435:F435"/>
    <mergeCell ref="E436:F436"/>
    <mergeCell ref="E437:F437"/>
    <mergeCell ref="E438:F438"/>
    <mergeCell ref="E427:F427"/>
    <mergeCell ref="E428:F428"/>
    <mergeCell ref="E429:F429"/>
    <mergeCell ref="E430:F430"/>
    <mergeCell ref="E431:F431"/>
    <mergeCell ref="E432:F432"/>
    <mergeCell ref="E421:F421"/>
    <mergeCell ref="E422:F422"/>
    <mergeCell ref="E423:F423"/>
    <mergeCell ref="E424:F424"/>
    <mergeCell ref="E425:F425"/>
    <mergeCell ref="E426:F426"/>
    <mergeCell ref="E415:F415"/>
    <mergeCell ref="E416:F416"/>
    <mergeCell ref="E417:F417"/>
    <mergeCell ref="E418:F418"/>
    <mergeCell ref="E419:F419"/>
    <mergeCell ref="E420:F420"/>
    <mergeCell ref="E409:F409"/>
    <mergeCell ref="E410:F410"/>
    <mergeCell ref="E411:F411"/>
    <mergeCell ref="E412:F412"/>
    <mergeCell ref="E413:F413"/>
    <mergeCell ref="E414:F414"/>
    <mergeCell ref="E403:F403"/>
    <mergeCell ref="E404:F404"/>
    <mergeCell ref="E405:F405"/>
    <mergeCell ref="E406:F406"/>
    <mergeCell ref="E407:F407"/>
    <mergeCell ref="E408:F408"/>
    <mergeCell ref="E397:F397"/>
    <mergeCell ref="E398:F398"/>
    <mergeCell ref="E399:F399"/>
    <mergeCell ref="E400:F400"/>
    <mergeCell ref="E401:F401"/>
    <mergeCell ref="E402:F402"/>
    <mergeCell ref="E391:F391"/>
    <mergeCell ref="E392:F392"/>
    <mergeCell ref="E393:F393"/>
    <mergeCell ref="E394:F394"/>
    <mergeCell ref="E395:F395"/>
    <mergeCell ref="E396:F396"/>
    <mergeCell ref="E385:F385"/>
    <mergeCell ref="E386:F386"/>
    <mergeCell ref="E387:F387"/>
    <mergeCell ref="E388:F388"/>
    <mergeCell ref="E389:F389"/>
    <mergeCell ref="E390:F390"/>
    <mergeCell ref="E379:F379"/>
    <mergeCell ref="E380:F380"/>
    <mergeCell ref="E381:F381"/>
    <mergeCell ref="E382:F382"/>
    <mergeCell ref="E383:F383"/>
    <mergeCell ref="E384:F384"/>
    <mergeCell ref="E373:F373"/>
    <mergeCell ref="E374:F374"/>
    <mergeCell ref="E375:F375"/>
    <mergeCell ref="E376:F376"/>
    <mergeCell ref="E377:F377"/>
    <mergeCell ref="E378:F378"/>
    <mergeCell ref="E367:F367"/>
    <mergeCell ref="E368:F368"/>
    <mergeCell ref="E369:F369"/>
    <mergeCell ref="E370:F370"/>
    <mergeCell ref="E371:F371"/>
    <mergeCell ref="E372:F372"/>
    <mergeCell ref="E361:F361"/>
    <mergeCell ref="E362:F362"/>
    <mergeCell ref="E363:F363"/>
    <mergeCell ref="E364:F364"/>
    <mergeCell ref="E365:F365"/>
    <mergeCell ref="E366:F366"/>
    <mergeCell ref="E355:F355"/>
    <mergeCell ref="E356:F356"/>
    <mergeCell ref="E357:F357"/>
    <mergeCell ref="E358:F358"/>
    <mergeCell ref="E359:F359"/>
    <mergeCell ref="E360:F360"/>
    <mergeCell ref="E349:F349"/>
    <mergeCell ref="E350:F350"/>
    <mergeCell ref="E351:F351"/>
    <mergeCell ref="E352:F352"/>
    <mergeCell ref="E353:F353"/>
    <mergeCell ref="E354:F354"/>
    <mergeCell ref="E343:F343"/>
    <mergeCell ref="E344:F344"/>
    <mergeCell ref="E345:F345"/>
    <mergeCell ref="E346:F346"/>
    <mergeCell ref="E347:F347"/>
    <mergeCell ref="E348:F348"/>
    <mergeCell ref="E337:F337"/>
    <mergeCell ref="E338:F338"/>
    <mergeCell ref="E339:F339"/>
    <mergeCell ref="E340:F340"/>
    <mergeCell ref="E341:F341"/>
    <mergeCell ref="E342:F342"/>
    <mergeCell ref="E331:F331"/>
    <mergeCell ref="E332:F332"/>
    <mergeCell ref="E333:F333"/>
    <mergeCell ref="E334:F334"/>
    <mergeCell ref="E335:F335"/>
    <mergeCell ref="E336:F336"/>
    <mergeCell ref="E325:F325"/>
    <mergeCell ref="E326:F326"/>
    <mergeCell ref="E327:F327"/>
    <mergeCell ref="E328:F328"/>
    <mergeCell ref="E329:F329"/>
    <mergeCell ref="E330:F330"/>
    <mergeCell ref="E319:F319"/>
    <mergeCell ref="E320:F320"/>
    <mergeCell ref="E321:F321"/>
    <mergeCell ref="E322:F322"/>
    <mergeCell ref="E323:F323"/>
    <mergeCell ref="E324:F324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29:F229"/>
    <mergeCell ref="E230:F230"/>
    <mergeCell ref="E231:F231"/>
    <mergeCell ref="E232:F232"/>
    <mergeCell ref="E233:F233"/>
    <mergeCell ref="E234:F234"/>
    <mergeCell ref="E223:F223"/>
    <mergeCell ref="E224:F224"/>
    <mergeCell ref="E225:F225"/>
    <mergeCell ref="E226:F226"/>
    <mergeCell ref="E227:F227"/>
    <mergeCell ref="E228:F228"/>
    <mergeCell ref="E217:F217"/>
    <mergeCell ref="E218:F218"/>
    <mergeCell ref="E219:F219"/>
    <mergeCell ref="E220:F220"/>
    <mergeCell ref="E221:F221"/>
    <mergeCell ref="E222:F222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E66:F66"/>
    <mergeCell ref="E55:F55"/>
    <mergeCell ref="E56:F56"/>
    <mergeCell ref="E57:F57"/>
    <mergeCell ref="E58:F58"/>
    <mergeCell ref="E59:F59"/>
    <mergeCell ref="E60:F60"/>
    <mergeCell ref="E49:F49"/>
    <mergeCell ref="E50:F50"/>
    <mergeCell ref="E51:F51"/>
    <mergeCell ref="E52:F52"/>
    <mergeCell ref="E53:F53"/>
    <mergeCell ref="E54:F54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K24:L24"/>
    <mergeCell ref="I24:J24"/>
    <mergeCell ref="G24:H24"/>
    <mergeCell ref="B22:L23"/>
    <mergeCell ref="B8:L8"/>
    <mergeCell ref="B13:L13"/>
    <mergeCell ref="E24:F24"/>
    <mergeCell ref="C16:D16"/>
    <mergeCell ref="H15:K15"/>
    <mergeCell ref="B18:E18"/>
    <mergeCell ref="H18:K18"/>
    <mergeCell ref="C19:D19"/>
    <mergeCell ref="I16:J16"/>
    <mergeCell ref="I19:J19"/>
    <mergeCell ref="B15:E15"/>
    <mergeCell ref="C11:D11"/>
    <mergeCell ref="F11:G11"/>
    <mergeCell ref="I11:J11"/>
    <mergeCell ref="C5:J6"/>
    <mergeCell ref="C10:D10"/>
    <mergeCell ref="F10:G10"/>
    <mergeCell ref="I10:J10"/>
  </mergeCells>
  <conditionalFormatting sqref="B25:L30">
    <cfRule type="containsText" dxfId="3" priority="2" operator="containsText" text="&quot;&quot;">
      <formula>NOT(ISERROR(SEARCH("""""",B25)))</formula>
    </cfRule>
  </conditionalFormatting>
  <conditionalFormatting sqref="D33">
    <cfRule type="cellIs" dxfId="2" priority="1" operator="notEqual">
      <formula>""""""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Monzon</dc:creator>
  <cp:lastModifiedBy>Alexander Monzon</cp:lastModifiedBy>
  <dcterms:created xsi:type="dcterms:W3CDTF">2017-12-07T02:49:41Z</dcterms:created>
  <dcterms:modified xsi:type="dcterms:W3CDTF">2017-12-07T06:26:28Z</dcterms:modified>
</cp:coreProperties>
</file>