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omcat\webapps\ROOT\resources\excelTemplates\"/>
    </mc:Choice>
  </mc:AlternateContent>
  <bookViews>
    <workbookView xWindow="0" yWindow="0" windowWidth="23070" windowHeight="10320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X7" i="1" l="1"/>
  <c r="X11" i="1" l="1"/>
  <c r="W11" i="1"/>
  <c r="Z5" i="1" l="1"/>
  <c r="W5" i="1"/>
  <c r="X5" i="1" s="1"/>
</calcChain>
</file>

<file path=xl/comments1.xml><?xml version="1.0" encoding="utf-8"?>
<comments xmlns="http://schemas.openxmlformats.org/spreadsheetml/2006/main">
  <authors>
    <author>market6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jx:area(lastCell="AD9")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market6:</t>
        </r>
        <r>
          <rPr>
            <sz val="9"/>
            <color indexed="81"/>
            <rFont val="Tahoma"/>
            <charset val="1"/>
          </rPr>
          <t xml:space="preserve">
jx:each(items="nstReportItemList", var="item", lastCell="AD5" varStatus="status")
jx:if(condition="item.nstRepCrit.visitCount &gt; 0", lastCell="AD5", areas=["A11:AD11","A5:AD5"])</t>
        </r>
      </text>
    </comment>
  </commentList>
</comments>
</file>

<file path=xl/sharedStrings.xml><?xml version="1.0" encoding="utf-8"?>
<sst xmlns="http://schemas.openxmlformats.org/spreadsheetml/2006/main" count="100" uniqueCount="68">
  <si>
    <t>Комментарии к фотоотчету по ММ за период c 10.07.2017 по 16.07.2017</t>
  </si>
  <si>
    <t>№</t>
  </si>
  <si>
    <t>Филиал</t>
  </si>
  <si>
    <t>Область</t>
  </si>
  <si>
    <t>Город</t>
  </si>
  <si>
    <t>Название магазина</t>
  </si>
  <si>
    <t>Адрес</t>
  </si>
  <si>
    <t>Стоимость ММ, без учета НДС, руб.</t>
  </si>
  <si>
    <t>Количество посещений</t>
  </si>
  <si>
    <t>Полка МЗ</t>
  </si>
  <si>
    <t>Полка КП и Соус</t>
  </si>
  <si>
    <t>Полка Масло</t>
  </si>
  <si>
    <t>Количество нарушений</t>
  </si>
  <si>
    <t>Сумма штрафа за несоблюдение планограммы</t>
  </si>
  <si>
    <t>Сумма штрафа за неотработанное время</t>
  </si>
  <si>
    <t>Размер штрафа за каждое нарушение (2% от стоимости ММ)</t>
  </si>
  <si>
    <t>Комментарии</t>
  </si>
  <si>
    <t>Дата проверки</t>
  </si>
  <si>
    <t>Наличие фотоотчета</t>
  </si>
  <si>
    <t>Видны границы полки</t>
  </si>
  <si>
    <t>Выложена вертикальным брендблоком</t>
  </si>
  <si>
    <t>Занимает  30% полочного пространства</t>
  </si>
  <si>
    <t>Выложена по центру полки</t>
  </si>
  <si>
    <t>МЗ</t>
  </si>
  <si>
    <t>КП + Соус</t>
  </si>
  <si>
    <t>Масло</t>
  </si>
  <si>
    <t>ИТОГО</t>
  </si>
  <si>
    <t>Общая сумма штрафов</t>
  </si>
  <si>
    <t>${item.nstFormat}</t>
  </si>
  <si>
    <t>${item.nstObl}</t>
  </si>
  <si>
    <t>${item.nstClient}</t>
  </si>
  <si>
    <t>${item.nstRepCrit.visitCount}</t>
  </si>
  <si>
    <t>${item.nstRepCrit.mzPhoto}</t>
  </si>
  <si>
    <t>${item.nstRepCrit.mzBorders}</t>
  </si>
  <si>
    <t>${item.nstRepCrit.mzVert}</t>
  </si>
  <si>
    <t>${item.nstRepCrit.mz30}</t>
  </si>
  <si>
    <t>${item.nstRepCrit.mzCenter}</t>
  </si>
  <si>
    <t>${item.nstRepCrit.ksPhoto}</t>
  </si>
  <si>
    <t>${item.nstRepCrit.ksBorders}</t>
  </si>
  <si>
    <t>${item.nstRepCrit.ksVert}</t>
  </si>
  <si>
    <t>${item.nstRepCrit.ks30}</t>
  </si>
  <si>
    <t>${item.nstRepCrit.ksCenter}</t>
  </si>
  <si>
    <t>${item.nstRepCrit.mPhoto}</t>
  </si>
  <si>
    <t>${item.nstRepCrit.mBorders}</t>
  </si>
  <si>
    <t>${item.nstRepCrit.mVert}</t>
  </si>
  <si>
    <t>${item.nstRepCrit.mCenter}</t>
  </si>
  <si>
    <t>${item.nstRepCrit.mzComment}</t>
  </si>
  <si>
    <t>${item.nstRepCrit.ksComment}</t>
  </si>
  <si>
    <t>${item.nstRepCrit.mComment}</t>
  </si>
  <si>
    <t>${item.nstRepCrit.saveDate}</t>
  </si>
  <si>
    <t>${item.index}</t>
  </si>
  <si>
    <t>$[СЧЁТЕСЛИ(U_(I5,I11),"+")]</t>
  </si>
  <si>
    <t>$[СУММ(U_(W5,W11))]</t>
  </si>
  <si>
    <t>$[СУММ(U_(X5,X11))]</t>
  </si>
  <si>
    <t>$[СУММ(U_(Y5,Y11))]</t>
  </si>
  <si>
    <t>$[СЧЁТЕСЛИ(U_(J5,J11),"+")]</t>
  </si>
  <si>
    <t>$[СЧЁТЕСЛИ(U_(K5,K11),"+")]</t>
  </si>
  <si>
    <t>$[СЧЁТЕСЛИ(U_(L5,L11),"+")]</t>
  </si>
  <si>
    <t>$[СЧЁТЕСЛИ(U_(M5,M11),"+")]</t>
  </si>
  <si>
    <t>$[СЧЁТЕСЛИ(U_(N5,N11),"+")]</t>
  </si>
  <si>
    <t>$[СЧЁТЕСЛИ(U_(O5,O11),"+")]</t>
  </si>
  <si>
    <t>$[СЧЁТЕСЛИ(U_(P5,P11),"+")]</t>
  </si>
  <si>
    <t>$[СЧЁТЕСЛИ(U_(Q5,Q11),"+")]</t>
  </si>
  <si>
    <t>$[СЧЁТЕСЛИ(U_(R5,R11),"+")]</t>
  </si>
  <si>
    <t>$[СЧЁТЕСЛИ(U_(S5,S11),"+")]</t>
  </si>
  <si>
    <t>$[СЧЁТЕСЛИ(U_(T5,T11),"+")]</t>
  </si>
  <si>
    <t>$[СЧЁТЕСЛИ(U_(U5,U11),"+")]</t>
  </si>
  <si>
    <t>$[СЧЁТЕСЛИ(U_(V5,V11),"+")]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</si>
</sst>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CE4D6"/>
      </patternFill>
    </fill>
    <fill>
      <patternFill patternType="solid">
        <fgColor rgb="FFE2EFDA"/>
      </patternFill>
    </fill>
    <fill>
      <patternFill patternType="solid">
        <fgColor rgb="FFE4DFEC"/>
      </patternFill>
    </fill>
    <fill>
      <patternFill patternType="solid">
        <fgColor indexed="13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tabSelected="1" topLeftCell="Z1" workbookViewId="0">
      <selection activeCell="AE5" sqref="AE5"/>
    </sheetView>
  </sheetViews>
  <sheetFormatPr defaultRowHeight="15" x14ac:dyDescent="0.25"/>
  <cols>
    <col min="2" max="2" width="19.5703125" customWidth="1"/>
    <col min="3" max="3" width="27.28515625" customWidth="1"/>
    <col min="4" max="4" width="19.5703125" customWidth="1"/>
    <col min="5" max="5" width="27.28515625" customWidth="1"/>
    <col min="9" max="25" width="11.7109375" customWidth="1"/>
    <col min="27" max="29" width="50.7109375" customWidth="1"/>
    <col min="30" max="30" width="13.7109375" customWidth="1"/>
  </cols>
  <sheetData>
    <row r="1" spans="1:30" x14ac:dyDescent="0.2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3" spans="1:30" x14ac:dyDescent="0.2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7" t="s">
        <v>9</v>
      </c>
      <c r="J3" s="17"/>
      <c r="K3" s="17"/>
      <c r="L3" s="17"/>
      <c r="M3" s="17"/>
      <c r="N3" s="18" t="s">
        <v>10</v>
      </c>
      <c r="O3" s="18"/>
      <c r="P3" s="18"/>
      <c r="Q3" s="18"/>
      <c r="R3" s="18"/>
      <c r="S3" s="19" t="s">
        <v>11</v>
      </c>
      <c r="T3" s="19"/>
      <c r="U3" s="19"/>
      <c r="V3" s="19"/>
      <c r="W3" s="20" t="s">
        <v>12</v>
      </c>
      <c r="X3" s="20" t="s">
        <v>13</v>
      </c>
      <c r="Y3" s="20" t="s">
        <v>14</v>
      </c>
      <c r="Z3" s="20" t="s">
        <v>15</v>
      </c>
      <c r="AA3" s="20" t="s">
        <v>16</v>
      </c>
      <c r="AB3" s="20"/>
      <c r="AC3" s="20"/>
      <c r="AD3" s="16" t="s">
        <v>17</v>
      </c>
    </row>
    <row r="4" spans="1:30" ht="60" customHeight="1" x14ac:dyDescent="0.25">
      <c r="A4" s="16"/>
      <c r="B4" s="16"/>
      <c r="C4" s="16"/>
      <c r="D4" s="16"/>
      <c r="E4" s="16"/>
      <c r="F4" s="16"/>
      <c r="G4" s="16"/>
      <c r="H4" s="16"/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3" t="s">
        <v>18</v>
      </c>
      <c r="T4" s="3" t="s">
        <v>19</v>
      </c>
      <c r="U4" s="3" t="s">
        <v>20</v>
      </c>
      <c r="V4" s="3" t="s">
        <v>22</v>
      </c>
      <c r="W4" s="20"/>
      <c r="X4" s="20"/>
      <c r="Y4" s="20"/>
      <c r="Z4" s="20"/>
      <c r="AA4" s="4" t="s">
        <v>23</v>
      </c>
      <c r="AB4" s="4" t="s">
        <v>24</v>
      </c>
      <c r="AC4" s="4" t="s">
        <v>25</v>
      </c>
      <c r="AD4" s="16"/>
    </row>
    <row r="5" spans="1:30" x14ac:dyDescent="0.25">
      <c r="A5" s="11" t="s">
        <v>50</v>
      </c>
      <c r="B5" s="12" t="s">
        <v>28</v>
      </c>
      <c r="C5" s="12" t="s">
        <v>29</v>
      </c>
      <c r="D5" s="12"/>
      <c r="E5" s="12" t="s">
        <v>30</v>
      </c>
      <c r="F5" s="12"/>
      <c r="G5" s="12">
        <v>646.79999999999995</v>
      </c>
      <c r="H5" s="12" t="s">
        <v>31</v>
      </c>
      <c r="I5" s="5" t="s">
        <v>32</v>
      </c>
      <c r="J5" s="5" t="s">
        <v>33</v>
      </c>
      <c r="K5" s="5" t="s">
        <v>34</v>
      </c>
      <c r="L5" s="5" t="s">
        <v>35</v>
      </c>
      <c r="M5" s="5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7" t="s">
        <v>42</v>
      </c>
      <c r="T5" s="7" t="s">
        <v>43</v>
      </c>
      <c r="U5" s="7" t="s">
        <v>44</v>
      </c>
      <c r="V5" s="7" t="s">
        <v>45</v>
      </c>
      <c r="W5" s="8">
        <f t="shared" ref="W5" si="0">COUNTIF(K5:M5,"-")+COUNTIF(P5:R5,"-")</f>
        <v>0</v>
      </c>
      <c r="X5" s="8">
        <f t="shared" ref="X5" si="1">W5*Z5</f>
        <v>0</v>
      </c>
      <c r="Y5" s="8"/>
      <c r="Z5" s="8">
        <f t="shared" ref="Z5" si="2">G5*2%</f>
        <v>12.936</v>
      </c>
      <c r="AA5" s="12" t="s">
        <v>46</v>
      </c>
      <c r="AB5" s="12" t="s">
        <v>47</v>
      </c>
      <c r="AC5" s="12" t="s">
        <v>48</v>
      </c>
      <c r="AD5" s="11" t="s">
        <v>49</v>
      </c>
    </row>
    <row r="6" spans="1:30" x14ac:dyDescent="0.25">
      <c r="A6" s="21" t="s">
        <v>26</v>
      </c>
      <c r="B6" s="21"/>
      <c r="C6" s="21"/>
      <c r="D6" s="21"/>
      <c r="E6" s="21"/>
      <c r="F6" s="21"/>
      <c r="G6" s="21"/>
      <c r="H6" s="9"/>
      <c r="I6" s="13" t="s">
        <v>51</v>
      </c>
      <c r="J6" s="13" t="s">
        <v>55</v>
      </c>
      <c r="K6" s="13" t="s">
        <v>56</v>
      </c>
      <c r="L6" s="13" t="s">
        <v>57</v>
      </c>
      <c r="M6" s="13" t="s">
        <v>58</v>
      </c>
      <c r="N6" s="13" t="s">
        <v>59</v>
      </c>
      <c r="O6" s="13" t="s">
        <v>60</v>
      </c>
      <c r="P6" s="13" t="s">
        <v>61</v>
      </c>
      <c r="Q6" s="13" t="s">
        <v>62</v>
      </c>
      <c r="R6" s="13" t="s">
        <v>63</v>
      </c>
      <c r="S6" s="13" t="s">
        <v>64</v>
      </c>
      <c r="T6" s="13" t="s">
        <v>65</v>
      </c>
      <c r="U6" s="13" t="s">
        <v>66</v>
      </c>
      <c r="V6" s="13" t="s">
        <v>67</v>
      </c>
      <c r="W6" s="13" t="s">
        <v>52</v>
      </c>
      <c r="X6" s="13" t="s">
        <v>53</v>
      </c>
      <c r="Y6" s="13" t="s">
        <v>54</v>
      </c>
      <c r="Z6" s="9"/>
      <c r="AA6" s="9"/>
      <c r="AB6" s="9"/>
      <c r="AC6" s="9"/>
      <c r="AD6" s="9"/>
    </row>
    <row r="7" spans="1:30" x14ac:dyDescent="0.25">
      <c r="A7" s="21" t="s">
        <v>27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 t="e">
        <f>X6+Y6</f>
        <v>#VALUE!</v>
      </c>
      <c r="Y7" s="21"/>
      <c r="Z7" s="21"/>
      <c r="AA7" s="9"/>
      <c r="AB7" s="9"/>
      <c r="AC7" s="9"/>
      <c r="AD7" s="9"/>
    </row>
    <row r="11" spans="1:30" x14ac:dyDescent="0.25">
      <c r="A11" s="7" t="s">
        <v>50</v>
      </c>
      <c r="B11" s="10" t="s">
        <v>28</v>
      </c>
      <c r="C11" s="10" t="s">
        <v>29</v>
      </c>
      <c r="D11" s="10"/>
      <c r="E11" s="10" t="s">
        <v>30</v>
      </c>
      <c r="F11" s="10"/>
      <c r="G11" s="10">
        <v>646.79999999999995</v>
      </c>
      <c r="H11" s="10" t="s">
        <v>31</v>
      </c>
      <c r="I11" s="5" t="s">
        <v>32</v>
      </c>
      <c r="J11" s="5" t="s">
        <v>33</v>
      </c>
      <c r="K11" s="5" t="s">
        <v>34</v>
      </c>
      <c r="L11" s="5" t="s">
        <v>35</v>
      </c>
      <c r="M11" s="5" t="s">
        <v>36</v>
      </c>
      <c r="N11" s="6" t="s">
        <v>37</v>
      </c>
      <c r="O11" s="6" t="s">
        <v>38</v>
      </c>
      <c r="P11" s="6" t="s">
        <v>39</v>
      </c>
      <c r="Q11" s="6" t="s">
        <v>40</v>
      </c>
      <c r="R11" s="6" t="s">
        <v>41</v>
      </c>
      <c r="S11" s="7" t="s">
        <v>42</v>
      </c>
      <c r="T11" s="7" t="s">
        <v>43</v>
      </c>
      <c r="U11" s="7" t="s">
        <v>44</v>
      </c>
      <c r="V11" s="7" t="s">
        <v>45</v>
      </c>
      <c r="W11" s="8">
        <f t="shared" ref="W11" si="3">COUNTIF(K11:M11,"-")+COUNTIF(P11:R11,"-")</f>
        <v>0</v>
      </c>
      <c r="X11" s="8">
        <f t="shared" ref="X11" si="4">W11*Z11</f>
        <v>0</v>
      </c>
      <c r="Y11" s="8"/>
      <c r="Z11" s="8">
        <v>12.936</v>
      </c>
      <c r="AA11" s="10" t="s">
        <v>46</v>
      </c>
      <c r="AB11" s="10" t="s">
        <v>47</v>
      </c>
      <c r="AC11" s="10" t="s">
        <v>48</v>
      </c>
      <c r="AD11" s="7" t="s">
        <v>49</v>
      </c>
    </row>
  </sheetData>
  <mergeCells count="21">
    <mergeCell ref="AD3:AD4"/>
    <mergeCell ref="AA3:AC3"/>
    <mergeCell ref="A6:G6"/>
    <mergeCell ref="A7:W7"/>
    <mergeCell ref="X7:Z7"/>
    <mergeCell ref="A1:AC1"/>
    <mergeCell ref="A3:A4"/>
    <mergeCell ref="B3:B4"/>
    <mergeCell ref="C3:C4"/>
    <mergeCell ref="D3:D4"/>
    <mergeCell ref="E3:E4"/>
    <mergeCell ref="F3:F4"/>
    <mergeCell ref="G3:G4"/>
    <mergeCell ref="H3:H4"/>
    <mergeCell ref="I3:M3"/>
    <mergeCell ref="N3:R3"/>
    <mergeCell ref="S3:V3"/>
    <mergeCell ref="W3:W4"/>
    <mergeCell ref="X3:X4"/>
    <mergeCell ref="Y3:Y4"/>
    <mergeCell ref="Z3:Z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market6</cp:lastModifiedBy>
  <dcterms:created xsi:type="dcterms:W3CDTF">2017-07-18T07:12:52Z</dcterms:created>
  <dcterms:modified xsi:type="dcterms:W3CDTF">2017-07-18T14:41:53Z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5dce6e4c-295d-4148-b55d-8319798e09e3</vt:lpwstr>
  </property>
</Properties>
</file>