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360" yWindow="75" windowWidth="11340" windowHeight="6480" tabRatio="597"/>
  </bookViews>
  <sheets>
    <sheet name="ТИТУЛ" sheetId="1" r:id="rId1"/>
    <sheet name="РОЗПОДІЛ" sheetId="17" r:id="rId2"/>
    <sheet name="НАВЧАЛЬНА РОБОТА" sheetId="15" r:id="rId3"/>
    <sheet name="МЕТОД+НАУК+ОРГАН" sheetId="4" r:id="rId4"/>
    <sheet name="ЗМІНИ ТА ВИСНОВКИ" sheetId="11" r:id="rId5"/>
  </sheets>
  <definedNames>
    <definedName name="_xlnm.Print_Area" localSheetId="2">'НАВЧАЛЬНА РОБОТА'!$A$1:$AS$59</definedName>
    <definedName name="_xlnm.Print_Area" localSheetId="1">РОЗПОДІЛ!$A$1:$F$34</definedName>
    <definedName name="_xlnm.Print_Area" localSheetId="0">ТИТУЛ!$A$1:$G$42</definedName>
  </definedNames>
  <calcPr calcId="152511"/>
</workbook>
</file>

<file path=xl/calcChain.xml><?xml version="1.0" encoding="utf-8"?>
<calcChain xmlns="http://schemas.openxmlformats.org/spreadsheetml/2006/main">
  <c r="AS20" i="15" l="1"/>
  <c r="AR20" i="15"/>
  <c r="F2" i="17" l="1"/>
  <c r="AU57" i="15" l="1"/>
  <c r="X57" i="15" s="1"/>
  <c r="B59" i="15"/>
  <c r="B57" i="15"/>
  <c r="AU59" i="15"/>
  <c r="X59" i="15" s="1"/>
  <c r="A23" i="17"/>
  <c r="H2" i="1"/>
  <c r="I2" i="1" s="1"/>
  <c r="A14" i="4" l="1"/>
  <c r="A28" i="4" s="1"/>
  <c r="A42" i="4" s="1"/>
  <c r="H3" i="1"/>
  <c r="F41" i="4"/>
  <c r="E18" i="17" s="1"/>
  <c r="E41" i="4"/>
  <c r="D18" i="17" s="1"/>
  <c r="F27" i="4"/>
  <c r="E17" i="17" s="1"/>
  <c r="E27" i="4"/>
  <c r="D17" i="17" s="1"/>
  <c r="F13" i="4"/>
  <c r="E16" i="17"/>
  <c r="E13" i="4"/>
  <c r="D16" i="17" s="1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I38" i="15"/>
  <c r="H38" i="15"/>
  <c r="K38" i="15"/>
  <c r="J38" i="15"/>
  <c r="M38" i="15"/>
  <c r="L38" i="15"/>
  <c r="O38" i="15"/>
  <c r="N38" i="15"/>
  <c r="Q38" i="15"/>
  <c r="P38" i="15"/>
  <c r="S38" i="15"/>
  <c r="R38" i="15"/>
  <c r="U38" i="15"/>
  <c r="T38" i="15"/>
  <c r="W38" i="15"/>
  <c r="V38" i="15"/>
  <c r="Y38" i="15"/>
  <c r="X38" i="15"/>
  <c r="AA38" i="15"/>
  <c r="Z38" i="15"/>
  <c r="AC38" i="15"/>
  <c r="AB38" i="15"/>
  <c r="AE38" i="15"/>
  <c r="AD38" i="15"/>
  <c r="AG38" i="15"/>
  <c r="AF38" i="15"/>
  <c r="AI38" i="15"/>
  <c r="AH38" i="15"/>
  <c r="AK38" i="15"/>
  <c r="AJ38" i="15"/>
  <c r="AM38" i="15"/>
  <c r="AL38" i="15"/>
  <c r="AO38" i="15"/>
  <c r="AN38" i="15"/>
  <c r="AQ38" i="15"/>
  <c r="AP38" i="15"/>
  <c r="AQ26" i="15"/>
  <c r="AQ53" i="15" s="1"/>
  <c r="AP26" i="15"/>
  <c r="AO26" i="15"/>
  <c r="AO53" i="15" s="1"/>
  <c r="AN26" i="15"/>
  <c r="AM26" i="15"/>
  <c r="AM53" i="15" s="1"/>
  <c r="AL26" i="15"/>
  <c r="AK26" i="15"/>
  <c r="AK53" i="15" s="1"/>
  <c r="AJ26" i="15"/>
  <c r="AI26" i="15"/>
  <c r="AI53" i="15" s="1"/>
  <c r="AH26" i="15"/>
  <c r="AG26" i="15"/>
  <c r="AG53" i="15" s="1"/>
  <c r="AF26" i="15"/>
  <c r="AE26" i="15"/>
  <c r="AE53" i="15" s="1"/>
  <c r="AD26" i="15"/>
  <c r="AC26" i="15"/>
  <c r="AC53" i="15" s="1"/>
  <c r="AB26" i="15"/>
  <c r="AA26" i="15"/>
  <c r="AA53" i="15" s="1"/>
  <c r="Z26" i="15"/>
  <c r="Y26" i="15"/>
  <c r="Y53" i="15" s="1"/>
  <c r="X26" i="15"/>
  <c r="W26" i="15"/>
  <c r="W53" i="15" s="1"/>
  <c r="V26" i="15"/>
  <c r="U26" i="15"/>
  <c r="U53" i="15" s="1"/>
  <c r="T26" i="15"/>
  <c r="S26" i="15"/>
  <c r="S53" i="15" s="1"/>
  <c r="R26" i="15"/>
  <c r="Q26" i="15"/>
  <c r="Q53" i="15" s="1"/>
  <c r="P26" i="15"/>
  <c r="O26" i="15"/>
  <c r="O53" i="15" s="1"/>
  <c r="N26" i="15"/>
  <c r="M26" i="15"/>
  <c r="M53" i="15" s="1"/>
  <c r="L26" i="15"/>
  <c r="K26" i="15"/>
  <c r="K53" i="15" s="1"/>
  <c r="J26" i="15"/>
  <c r="I26" i="15"/>
  <c r="I53" i="15" s="1"/>
  <c r="H26" i="15"/>
  <c r="AR26" i="15" s="1"/>
  <c r="AQ15" i="15"/>
  <c r="AQ27" i="15" s="1"/>
  <c r="AP15" i="15"/>
  <c r="AP27" i="15" s="1"/>
  <c r="AO15" i="15"/>
  <c r="AN15" i="15"/>
  <c r="AM15" i="15"/>
  <c r="AM27" i="15" s="1"/>
  <c r="AL15" i="15"/>
  <c r="AL27" i="15" s="1"/>
  <c r="AK15" i="15"/>
  <c r="AJ15" i="15"/>
  <c r="AI15" i="15"/>
  <c r="AI27" i="15" s="1"/>
  <c r="AH15" i="15"/>
  <c r="AH27" i="15" s="1"/>
  <c r="AG15" i="15"/>
  <c r="AF15" i="15"/>
  <c r="AF52" i="15" s="1"/>
  <c r="AE15" i="15"/>
  <c r="AE27" i="15" s="1"/>
  <c r="AD15" i="15"/>
  <c r="AD27" i="15" s="1"/>
  <c r="AC15" i="15"/>
  <c r="AB15" i="15"/>
  <c r="AB52" i="15" s="1"/>
  <c r="AA15" i="15"/>
  <c r="AA27" i="15" s="1"/>
  <c r="Z15" i="15"/>
  <c r="Z27" i="15" s="1"/>
  <c r="Y15" i="15"/>
  <c r="Y27" i="15" s="1"/>
  <c r="X15" i="15"/>
  <c r="X27" i="15" s="1"/>
  <c r="W15" i="15"/>
  <c r="V15" i="15"/>
  <c r="U15" i="15"/>
  <c r="T15" i="15"/>
  <c r="S15" i="15"/>
  <c r="R15" i="15"/>
  <c r="Q15" i="15"/>
  <c r="P15" i="15"/>
  <c r="P52" i="15" s="1"/>
  <c r="O15" i="15"/>
  <c r="N15" i="15"/>
  <c r="M15" i="15"/>
  <c r="L15" i="15"/>
  <c r="K15" i="15"/>
  <c r="K27" i="15" s="1"/>
  <c r="J15" i="15"/>
  <c r="J27" i="15" s="1"/>
  <c r="I15" i="15"/>
  <c r="H15" i="15"/>
  <c r="AR42" i="15"/>
  <c r="AS42" i="15"/>
  <c r="AR43" i="15"/>
  <c r="AS43" i="15"/>
  <c r="AR44" i="15"/>
  <c r="AS44" i="15"/>
  <c r="AR45" i="15"/>
  <c r="AS45" i="15"/>
  <c r="AR46" i="15"/>
  <c r="AS46" i="15"/>
  <c r="AR47" i="15"/>
  <c r="AS47" i="15"/>
  <c r="AR48" i="15"/>
  <c r="AS48" i="15"/>
  <c r="AS41" i="15"/>
  <c r="AR41" i="15"/>
  <c r="AS40" i="15"/>
  <c r="AR40" i="15"/>
  <c r="AS39" i="15"/>
  <c r="AR39" i="15"/>
  <c r="AR32" i="15"/>
  <c r="AS32" i="15"/>
  <c r="AR33" i="15"/>
  <c r="AS33" i="15"/>
  <c r="AR34" i="15"/>
  <c r="AS34" i="15"/>
  <c r="AR35" i="15"/>
  <c r="AS35" i="15"/>
  <c r="AR36" i="15"/>
  <c r="AS36" i="15"/>
  <c r="AR37" i="15"/>
  <c r="AS37" i="15"/>
  <c r="AS31" i="15"/>
  <c r="AR31" i="15"/>
  <c r="AS30" i="15"/>
  <c r="AR30" i="15"/>
  <c r="AS29" i="15"/>
  <c r="AR29" i="15"/>
  <c r="AS28" i="15"/>
  <c r="AR28" i="15"/>
  <c r="AR18" i="15"/>
  <c r="AS18" i="15"/>
  <c r="AR19" i="15"/>
  <c r="AS19" i="15"/>
  <c r="AR21" i="15"/>
  <c r="AS21" i="15"/>
  <c r="AR22" i="15"/>
  <c r="AS22" i="15"/>
  <c r="AR23" i="15"/>
  <c r="AS23" i="15"/>
  <c r="AR24" i="15"/>
  <c r="AS24" i="15"/>
  <c r="AR25" i="15"/>
  <c r="AS25" i="15"/>
  <c r="AS17" i="15"/>
  <c r="AR17" i="15"/>
  <c r="AS16" i="15"/>
  <c r="AR16" i="15"/>
  <c r="AR8" i="15"/>
  <c r="AS8" i="15"/>
  <c r="AR9" i="15"/>
  <c r="AS9" i="15"/>
  <c r="AR10" i="15"/>
  <c r="AS10" i="15"/>
  <c r="AR11" i="15"/>
  <c r="AS11" i="15"/>
  <c r="AR12" i="15"/>
  <c r="AS12" i="15"/>
  <c r="AR13" i="15"/>
  <c r="AS13" i="15"/>
  <c r="AR14" i="15"/>
  <c r="AS14" i="15"/>
  <c r="AR6" i="15"/>
  <c r="AS6" i="15"/>
  <c r="AR7" i="15"/>
  <c r="AS7" i="15"/>
  <c r="AS5" i="15"/>
  <c r="AR5" i="15"/>
  <c r="O52" i="15" l="1"/>
  <c r="S52" i="15"/>
  <c r="W52" i="15"/>
  <c r="AO50" i="15"/>
  <c r="AK50" i="15"/>
  <c r="AG50" i="15"/>
  <c r="AC50" i="15"/>
  <c r="Y50" i="15"/>
  <c r="U50" i="15"/>
  <c r="Q50" i="15"/>
  <c r="M50" i="15"/>
  <c r="I50" i="15"/>
  <c r="L52" i="15"/>
  <c r="L55" i="15" s="1"/>
  <c r="AN52" i="15"/>
  <c r="AJ52" i="15"/>
  <c r="AR49" i="15"/>
  <c r="AS49" i="15"/>
  <c r="L53" i="15"/>
  <c r="P50" i="15"/>
  <c r="R53" i="15"/>
  <c r="T53" i="15"/>
  <c r="Z53" i="15"/>
  <c r="AB53" i="15"/>
  <c r="AH53" i="15"/>
  <c r="AJ53" i="15"/>
  <c r="AP53" i="15"/>
  <c r="X50" i="15"/>
  <c r="AF50" i="15"/>
  <c r="AN50" i="15"/>
  <c r="T52" i="15"/>
  <c r="H4" i="1"/>
  <c r="I3" i="1"/>
  <c r="AS38" i="15"/>
  <c r="I52" i="15"/>
  <c r="I55" i="15" s="1"/>
  <c r="M52" i="15"/>
  <c r="Q52" i="15"/>
  <c r="Q55" i="15" s="1"/>
  <c r="U52" i="15"/>
  <c r="U55" i="15" s="1"/>
  <c r="AC52" i="15"/>
  <c r="AG52" i="15"/>
  <c r="AK52" i="15"/>
  <c r="AK55" i="15" s="1"/>
  <c r="AO52" i="15"/>
  <c r="AO55" i="15" s="1"/>
  <c r="AQ50" i="15"/>
  <c r="AM50" i="15"/>
  <c r="AI50" i="15"/>
  <c r="AE50" i="15"/>
  <c r="AA50" i="15"/>
  <c r="W50" i="15"/>
  <c r="S50" i="15"/>
  <c r="O50" i="15"/>
  <c r="K50" i="15"/>
  <c r="N52" i="15"/>
  <c r="R52" i="15"/>
  <c r="R55" i="15" s="1"/>
  <c r="V52" i="15"/>
  <c r="V55" i="15" s="1"/>
  <c r="H50" i="15"/>
  <c r="J50" i="15"/>
  <c r="N50" i="15"/>
  <c r="V50" i="15"/>
  <c r="AD50" i="15"/>
  <c r="AL50" i="15"/>
  <c r="AR38" i="15"/>
  <c r="J53" i="15"/>
  <c r="N53" i="15"/>
  <c r="N55" i="15" s="1"/>
  <c r="V53" i="15"/>
  <c r="AD53" i="15"/>
  <c r="AL53" i="15"/>
  <c r="R50" i="15"/>
  <c r="Z50" i="15"/>
  <c r="AH50" i="15"/>
  <c r="AP50" i="15"/>
  <c r="P53" i="15"/>
  <c r="P55" i="15" s="1"/>
  <c r="X53" i="15"/>
  <c r="AF53" i="15"/>
  <c r="AF55" i="15" s="1"/>
  <c r="AN53" i="15"/>
  <c r="H52" i="15"/>
  <c r="H53" i="15"/>
  <c r="L50" i="15"/>
  <c r="T50" i="15"/>
  <c r="AB50" i="15"/>
  <c r="AJ50" i="15"/>
  <c r="AS53" i="15"/>
  <c r="O55" i="15"/>
  <c r="W55" i="15"/>
  <c r="AS26" i="15"/>
  <c r="T55" i="15"/>
  <c r="AB55" i="15"/>
  <c r="M55" i="15"/>
  <c r="AC55" i="15"/>
  <c r="AG55" i="15"/>
  <c r="S55" i="15"/>
  <c r="AB27" i="15"/>
  <c r="AF27" i="15"/>
  <c r="AJ27" i="15"/>
  <c r="AN27" i="15"/>
  <c r="Z52" i="15"/>
  <c r="Z55" i="15" s="1"/>
  <c r="AD52" i="15"/>
  <c r="AH52" i="15"/>
  <c r="AL52" i="15"/>
  <c r="AL55" i="15" s="1"/>
  <c r="AP52" i="15"/>
  <c r="AP55" i="15" s="1"/>
  <c r="H27" i="15"/>
  <c r="AC27" i="15"/>
  <c r="AG27" i="15"/>
  <c r="AK27" i="15"/>
  <c r="AO27" i="15"/>
  <c r="AA52" i="15"/>
  <c r="AA55" i="15" s="1"/>
  <c r="AE52" i="15"/>
  <c r="AE55" i="15" s="1"/>
  <c r="AI52" i="15"/>
  <c r="AI55" i="15" s="1"/>
  <c r="AM52" i="15"/>
  <c r="AM55" i="15" s="1"/>
  <c r="AQ52" i="15"/>
  <c r="AQ55" i="15" s="1"/>
  <c r="J52" i="15"/>
  <c r="J55" i="15" s="1"/>
  <c r="L27" i="15"/>
  <c r="P27" i="15"/>
  <c r="T27" i="15"/>
  <c r="I27" i="15"/>
  <c r="Q27" i="15"/>
  <c r="U27" i="15"/>
  <c r="M27" i="15"/>
  <c r="AR15" i="15"/>
  <c r="N27" i="15"/>
  <c r="R27" i="15"/>
  <c r="V27" i="15"/>
  <c r="K52" i="15"/>
  <c r="K55" i="15" s="1"/>
  <c r="X52" i="15"/>
  <c r="X55" i="15" s="1"/>
  <c r="O27" i="15"/>
  <c r="S27" i="15"/>
  <c r="W27" i="15"/>
  <c r="Y52" i="15"/>
  <c r="AS15" i="15"/>
  <c r="AH55" i="15" l="1"/>
  <c r="AD55" i="15"/>
  <c r="AN55" i="15"/>
  <c r="AJ55" i="15"/>
  <c r="AR53" i="15"/>
  <c r="AS50" i="15"/>
  <c r="H5" i="1"/>
  <c r="I4" i="1"/>
  <c r="AR27" i="15"/>
  <c r="AR50" i="15"/>
  <c r="H55" i="15"/>
  <c r="AS27" i="15"/>
  <c r="AR52" i="15"/>
  <c r="Y55" i="15"/>
  <c r="AS55" i="15" s="1"/>
  <c r="E15" i="17" s="1"/>
  <c r="E19" i="17" s="1"/>
  <c r="B13" i="11" s="1"/>
  <c r="AS52" i="15"/>
  <c r="AR55" i="15" l="1"/>
  <c r="D15" i="17" s="1"/>
  <c r="D19" i="17" s="1"/>
  <c r="F19" i="17" s="1"/>
  <c r="G19" i="17" s="1"/>
  <c r="H6" i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<sst xmlns="http://schemas.openxmlformats.org/spreadsheetml/2006/main" count="152" uniqueCount="98">
  <si>
    <t>ІНДИВІДУАЛЬНИЙ ПЛАН</t>
  </si>
  <si>
    <t>РОБОТИ ВИКЛАДАЧА ТА ЇЇ ОБЛІК</t>
  </si>
  <si>
    <t>Кількість студентів</t>
  </si>
  <si>
    <t>Шифр груп (потоків)</t>
  </si>
  <si>
    <t>Примітка</t>
  </si>
  <si>
    <t>Зміст</t>
  </si>
  <si>
    <t>(прізвище, ім'я, по батькові)</t>
  </si>
  <si>
    <t>Навчальний рік</t>
  </si>
  <si>
    <t>Посада</t>
  </si>
  <si>
    <t>Науковий ступінь</t>
  </si>
  <si>
    <t>денна</t>
  </si>
  <si>
    <t>Дата</t>
  </si>
  <si>
    <t>Підпис</t>
  </si>
  <si>
    <t>Форма навчання</t>
  </si>
  <si>
    <t>Проведення заліку</t>
  </si>
  <si>
    <t>Читання лекцій</t>
  </si>
  <si>
    <t>Проведення практичних занять</t>
  </si>
  <si>
    <t>Проведення лабораторних занять</t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</si>
  <si>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</si>
  <si>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</si>
  <si>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</si>
  <si>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Проведення екзаменаційних консультацій</t>
  </si>
  <si>
    <t>рефератів, аналітичних оглядів, перекладів</t>
  </si>
  <si>
    <t>Проведення семестрових екзаменів</t>
  </si>
  <si>
    <t>Проведення державних екзаменів</t>
  </si>
  <si>
    <t>Керівництво, консультування, рецензування та проведення захисту дипломних проектів (робіт)</t>
  </si>
  <si>
    <t>Керівництво аспірантами, здобувачами та стажуванням викладачів</t>
  </si>
  <si>
    <t>Курс навчання</t>
  </si>
  <si>
    <t>V. ПЕРЕЛІК ЗМІН У ПЛАНІ РОБОТИ ВИКЛАДАЧА</t>
  </si>
  <si>
    <t>VI.  ВИСНОВОК ПРО ВИКОНАННЯ ПЛАНУ</t>
  </si>
  <si>
    <t xml:space="preserve">VII. ЗАУВАЖЕННЯ ОСІБ, ЯКІ ПЕРЕВІРЯЮТЬ РОБОТУ КАФЕДРИ </t>
  </si>
  <si>
    <t xml:space="preserve">курсових проектів, робіт </t>
  </si>
  <si>
    <t>МІНІСТЕРСТВО ОСВІТИ І НАУКИ УКРАЇНИ                                                                                                                     ХАРКІВСЬКИЙ НАЦІОНАЛЬНИЙ ЕКОНОМІЧНИЙ УНІВЕРСИТЕТ                                      ІМЕНІ СЕМЕНА КУЗНЕЦЯ</t>
  </si>
  <si>
    <t>І. НАВЧАЛЬНА РОБОТА</t>
  </si>
  <si>
    <t>заочна</t>
  </si>
  <si>
    <t>Напрям, спеціальність, факультет</t>
  </si>
  <si>
    <t>пл.</t>
  </si>
  <si>
    <t>РАЗОМ ЗА І СЕМЕСТР</t>
  </si>
  <si>
    <t>РАЗОМ ЗА ІІ СЕМЕСТР</t>
  </si>
  <si>
    <r>
      <rPr>
        <b/>
        <sz val="10"/>
        <rFont val="Times New Roman"/>
        <family val="1"/>
        <charset val="204"/>
      </rPr>
      <t xml:space="preserve">РАЗОМ за навчальний рік </t>
    </r>
    <r>
      <rPr>
        <i/>
        <sz val="10"/>
        <rFont val="Times New Roman"/>
        <family val="1"/>
        <charset val="204"/>
      </rPr>
      <t>(денна)</t>
    </r>
  </si>
  <si>
    <r>
      <rPr>
        <b/>
        <sz val="10"/>
        <rFont val="Times New Roman"/>
        <family val="1"/>
        <charset val="204"/>
      </rPr>
      <t xml:space="preserve">РАЗОМ за навчальний рік </t>
    </r>
    <r>
      <rPr>
        <i/>
        <sz val="10"/>
        <rFont val="Times New Roman"/>
        <family val="1"/>
        <charset val="204"/>
      </rPr>
      <t>(заочна)</t>
    </r>
  </si>
  <si>
    <t>II.  МЕТОДИЧНА   РОБОТА</t>
  </si>
  <si>
    <t>ІІІ. НАУКОВА РОБОТА</t>
  </si>
  <si>
    <t>ІV. ОРГАНІЗАЦІЙНА РОБОТА</t>
  </si>
  <si>
    <t>Загальна кількість годин</t>
  </si>
  <si>
    <t>Підпис  завідувача кафедри</t>
  </si>
  <si>
    <t>Семестр</t>
  </si>
  <si>
    <r>
      <rPr>
        <b/>
        <sz val="9"/>
        <rFont val="Times New Roman"/>
        <family val="1"/>
        <charset val="204"/>
      </rPr>
      <t>Підсумковий результат</t>
    </r>
    <r>
      <rPr>
        <sz val="8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>(рукопис, друкована праця тощо)</t>
    </r>
  </si>
  <si>
    <r>
      <rPr>
        <b/>
        <sz val="9"/>
        <rFont val="Times New Roman"/>
        <family val="1"/>
        <charset val="204"/>
      </rPr>
      <t>Підсумковий результат</t>
    </r>
    <r>
      <rPr>
        <sz val="8"/>
        <rFont val="Times New Roman"/>
        <family val="1"/>
        <charset val="204"/>
      </rPr>
      <t xml:space="preserve"> </t>
    </r>
  </si>
  <si>
    <r>
      <t xml:space="preserve">Підстава                                                  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</si>
  <si>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</si>
  <si>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</si>
  <si>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</si>
  <si>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</si>
  <si>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</si>
  <si>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r>
      <t xml:space="preserve">І. </t>
    </r>
    <r>
      <rPr>
        <sz val="14"/>
        <rFont val="Times New Roman"/>
        <family val="1"/>
        <charset val="204"/>
      </rPr>
      <t>Навчальна</t>
    </r>
  </si>
  <si>
    <r>
      <t xml:space="preserve">ІІ. </t>
    </r>
    <r>
      <rPr>
        <sz val="14"/>
        <rFont val="Times New Roman"/>
        <family val="1"/>
        <charset val="204"/>
      </rPr>
      <t>Методична</t>
    </r>
  </si>
  <si>
    <r>
      <t xml:space="preserve">ІII. </t>
    </r>
    <r>
      <rPr>
        <sz val="14"/>
        <rFont val="Times New Roman"/>
        <family val="1"/>
        <charset val="204"/>
      </rPr>
      <t>Наукова</t>
    </r>
  </si>
  <si>
    <r>
      <rPr>
        <b/>
        <sz val="14"/>
        <rFont val="Times New Roman"/>
        <family val="1"/>
        <charset val="204"/>
      </rPr>
      <t xml:space="preserve">IV. </t>
    </r>
    <r>
      <rPr>
        <sz val="14"/>
        <rFont val="Times New Roman"/>
        <family val="1"/>
        <charset val="204"/>
      </rPr>
      <t>Організаційно-виховна</t>
    </r>
  </si>
  <si>
    <t>№ п/п</t>
  </si>
  <si>
    <t>вик.</t>
  </si>
  <si>
    <t>УСЬОГО заочна за І семестр</t>
  </si>
  <si>
    <t>УСЬОГО денна за ІІ семестр</t>
  </si>
  <si>
    <t>УСЬОГО заочна за ІІ семестр</t>
  </si>
  <si>
    <t>УСЬОГО за навчальний рік</t>
  </si>
  <si>
    <t>УСЬОГО</t>
  </si>
  <si>
    <t>Керівництво і прийняття індивідуальних завдань</t>
  </si>
  <si>
    <t>Керівництво навчальною                  і виробничою практикою</t>
  </si>
  <si>
    <t>Термін виконання</t>
  </si>
  <si>
    <r>
      <rPr>
        <b/>
        <sz val="11"/>
        <rFont val="Times New Roman"/>
        <family val="1"/>
        <charset val="204"/>
      </rPr>
      <t xml:space="preserve">Плановий обсяг,   </t>
    </r>
    <r>
      <rPr>
        <sz val="11"/>
        <rFont val="Times New Roman"/>
        <family val="1"/>
        <charset val="204"/>
      </rPr>
      <t xml:space="preserve">                             </t>
    </r>
    <r>
      <rPr>
        <i/>
        <sz val="9"/>
        <rFont val="Times New Roman"/>
        <family val="1"/>
        <charset val="204"/>
      </rPr>
      <t>год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</si>
  <si>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>год</t>
    </r>
  </si>
  <si>
    <t>№   п/п</t>
  </si>
  <si>
    <r>
      <rPr>
        <b/>
        <sz val="11"/>
        <rFont val="Times New Roman"/>
        <family val="1"/>
        <charset val="204"/>
      </rPr>
      <t xml:space="preserve">Плановий обсяг,   </t>
    </r>
    <r>
      <rPr>
        <sz val="11"/>
        <rFont val="Times New Roman"/>
        <family val="1"/>
        <charset val="204"/>
      </rPr>
      <t xml:space="preserve">                             </t>
    </r>
    <r>
      <rPr>
        <i/>
        <sz val="9"/>
        <rFont val="Times New Roman"/>
        <family val="1"/>
        <charset val="204"/>
      </rPr>
      <t xml:space="preserve">год 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</si>
  <si>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 xml:space="preserve">год </t>
    </r>
  </si>
  <si>
    <t>Види робіт</t>
  </si>
  <si>
    <r>
      <rPr>
        <b/>
        <sz val="11"/>
        <rFont val="Times New Roman"/>
        <family val="1"/>
        <charset val="204"/>
      </rPr>
      <t xml:space="preserve">Плановий обсяг,     </t>
    </r>
    <r>
      <rPr>
        <sz val="11"/>
        <rFont val="Times New Roman"/>
        <family val="1"/>
        <charset val="204"/>
      </rPr>
      <t xml:space="preserve">                           </t>
    </r>
    <r>
      <rPr>
        <i/>
        <sz val="9"/>
        <rFont val="Times New Roman"/>
        <family val="1"/>
        <charset val="204"/>
      </rPr>
      <t>год</t>
    </r>
  </si>
  <si>
    <t>Пояснення щодо причин недовиконання:</t>
  </si>
  <si>
    <t>Сутність зауважень</t>
  </si>
  <si>
    <t>УСЬОГО денна за І семестр</t>
  </si>
  <si>
    <r>
      <t>Сутність запроваджених змін                                   та їх об</t>
    </r>
    <r>
      <rPr>
        <b/>
        <sz val="11"/>
        <rFont val="Calibri"/>
        <family val="2"/>
        <charset val="204"/>
      </rPr>
      <t>ґ</t>
    </r>
    <r>
      <rPr>
        <b/>
        <sz val="11"/>
        <rFont val="Times New Roman"/>
        <family val="1"/>
        <charset val="204"/>
      </rPr>
      <t>рунтування</t>
    </r>
  </si>
  <si>
    <t>Ставка                            або                                    її частина</t>
  </si>
  <si>
    <t>Назва навчальних дисциплін                                                                             і видів навчальної роботи</t>
  </si>
  <si>
    <t>Факультет</t>
  </si>
  <si>
    <t>Кафедра</t>
  </si>
  <si>
    <t>2015 / 2016</t>
  </si>
  <si>
    <t>Перевірка контрольних робіт,                      що виконують під час аудиторних занять</t>
  </si>
  <si>
    <t>Перевірка контрольних робіт,                                   що виконують під час самостійної роботи</t>
  </si>
  <si>
    <t>розрахункових, графіч-них, розрахунково-графічних робіт</t>
  </si>
  <si>
    <t>Вчене звання</t>
  </si>
  <si>
    <t>2016 / 2017</t>
  </si>
  <si>
    <t>2017 / 2018</t>
  </si>
  <si>
    <t>2018 / 2019</t>
  </si>
  <si>
    <t>План розглянуто на засіданні кафедри</t>
  </si>
  <si>
    <t xml:space="preserve"> </t>
  </si>
  <si>
    <t>ДЕК</t>
  </si>
  <si>
    <t>2м</t>
  </si>
  <si>
    <t>8.05010101</t>
  </si>
  <si>
    <t xml:space="preserve"> "25" _серпня__ 2016_ р.  Протокол № _1_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</si>
</sst>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Arial Cyr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Arial Cyr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4"/>
      <name val="Arial Cyr"/>
      <family val="2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11"/>
      <name val="Calibri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0.5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2"/>
      <name val="Arial Cyr"/>
      <charset val="204"/>
    </font>
    <font>
      <i/>
      <sz val="14"/>
      <color rgb="FFFFC000"/>
      <name val="Arial Cyr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b/>
      <sz val="16"/>
      <color rgb="FFFFC000"/>
      <name val="Arial Narrow"/>
      <family val="2"/>
      <charset val="204"/>
    </font>
    <font>
      <b/>
      <sz val="12"/>
      <name val="Arial Cyr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0" xfId="0" applyFont="1" applyAlignment="1"/>
    <xf numFmtId="0" fontId="2" fillId="0" borderId="0" xfId="0" applyFont="1" applyAlignment="1">
      <alignment horizontal="center" vertical="top"/>
    </xf>
    <xf numFmtId="0" fontId="8" fillId="0" borderId="3" xfId="0" applyFont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0" fontId="18" fillId="0" borderId="0" xfId="0" applyFont="1"/>
    <xf numFmtId="0" fontId="0" fillId="0" borderId="4" xfId="0" applyBorder="1" applyAlignment="1">
      <alignment horizontal="center" vertical="center" wrapText="1"/>
    </xf>
    <xf numFmtId="0" fontId="8" fillId="0" borderId="0" xfId="0" applyFont="1" applyBorder="1"/>
    <xf numFmtId="0" fontId="22" fillId="0" borderId="0" xfId="0" applyFont="1" applyAlignment="1">
      <alignment horizontal="center" vertical="top"/>
    </xf>
    <xf numFmtId="0" fontId="23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/>
    </xf>
    <xf numFmtId="0" fontId="5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Protection="1"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Protection="1">
      <protection locked="0"/>
    </xf>
    <xf numFmtId="0" fontId="4" fillId="0" borderId="5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Protection="1">
      <protection locked="0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4" fillId="0" borderId="15" xfId="0" applyFont="1" applyBorder="1" applyAlignment="1" applyProtection="1">
      <protection locked="0"/>
    </xf>
    <xf numFmtId="0" fontId="4" fillId="0" borderId="42" xfId="0" applyFont="1" applyBorder="1" applyAlignment="1" applyProtection="1">
      <protection locked="0"/>
    </xf>
    <xf numFmtId="0" fontId="4" fillId="0" borderId="43" xfId="0" applyFont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4" fillId="0" borderId="44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0" fillId="0" borderId="55" xfId="0" applyBorder="1" applyAlignment="1" applyProtection="1">
      <protection locked="0"/>
    </xf>
    <xf numFmtId="0" fontId="4" fillId="0" borderId="55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0" fontId="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53" xfId="0" applyFont="1" applyBorder="1" applyAlignment="1" applyProtection="1">
      <alignment horizontal="left" vertical="center"/>
      <protection locked="0"/>
    </xf>
    <xf numFmtId="16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wrapText="1"/>
      <protection locked="0"/>
    </xf>
    <xf numFmtId="0" fontId="31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24" fillId="0" borderId="0" xfId="0" applyFont="1" applyBorder="1"/>
    <xf numFmtId="0" fontId="35" fillId="0" borderId="0" xfId="0" applyFont="1" applyBorder="1" applyAlignment="1" applyProtection="1">
      <alignment wrapText="1"/>
      <protection locked="0"/>
    </xf>
    <xf numFmtId="0" fontId="37" fillId="0" borderId="3" xfId="0" applyFont="1" applyBorder="1" applyAlignment="1" applyProtection="1">
      <alignment horizontal="center" vertical="center"/>
      <protection locked="0"/>
    </xf>
    <xf numFmtId="0" fontId="38" fillId="0" borderId="0" xfId="0" applyFont="1" applyBorder="1"/>
    <xf numFmtId="0" fontId="39" fillId="0" borderId="0" xfId="0" applyFont="1"/>
    <xf numFmtId="0" fontId="30" fillId="0" borderId="0" xfId="0" applyFont="1" applyProtection="1"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54" xfId="0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 indent="1"/>
    </xf>
    <xf numFmtId="0" fontId="41" fillId="0" borderId="0" xfId="0" applyFont="1" applyAlignment="1">
      <alignment horizontal="left"/>
    </xf>
    <xf numFmtId="0" fontId="42" fillId="0" borderId="0" xfId="0" applyFont="1" applyAlignment="1"/>
    <xf numFmtId="0" fontId="42" fillId="0" borderId="0" xfId="0" applyFont="1"/>
    <xf numFmtId="0" fontId="45" fillId="0" borderId="0" xfId="0" applyFont="1"/>
    <xf numFmtId="0" fontId="46" fillId="0" borderId="0" xfId="0" applyFont="1"/>
    <xf numFmtId="0" fontId="37" fillId="0" borderId="3" xfId="0" applyFont="1" applyBorder="1" applyAlignment="1" applyProtection="1">
      <alignment horizontal="center" vertical="center" wrapText="1"/>
      <protection locked="0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3" fillId="3" borderId="9" xfId="0" applyFont="1" applyFill="1" applyBorder="1" applyAlignment="1">
      <alignment horizontal="center" vertical="center"/>
    </xf>
    <xf numFmtId="0" fontId="33" fillId="3" borderId="10" xfId="0" applyFont="1" applyFill="1" applyBorder="1" applyAlignment="1">
      <alignment horizontal="center" vertical="center"/>
    </xf>
    <xf numFmtId="0" fontId="19" fillId="2" borderId="0" xfId="0" applyFont="1" applyFill="1"/>
    <xf numFmtId="0" fontId="0" fillId="2" borderId="0" xfId="0" applyFill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 wrapText="1"/>
    </xf>
    <xf numFmtId="0" fontId="0" fillId="0" borderId="42" xfId="0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center" vertical="center" wrapText="1"/>
    </xf>
    <xf numFmtId="0" fontId="0" fillId="0" borderId="44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49" fillId="0" borderId="3" xfId="0" applyFont="1" applyFill="1" applyBorder="1" applyProtection="1">
      <protection locked="0"/>
    </xf>
    <xf numFmtId="0" fontId="49" fillId="0" borderId="3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left" vertical="center" wrapText="1"/>
      <protection locked="0"/>
    </xf>
    <xf numFmtId="0" fontId="4" fillId="0" borderId="36" xfId="0" applyFont="1" applyBorder="1" applyAlignment="1" applyProtection="1">
      <alignment horizontal="left" vertical="center" wrapText="1"/>
      <protection locked="0"/>
    </xf>
    <xf numFmtId="0" fontId="44" fillId="0" borderId="0" xfId="0" applyFont="1" applyAlignment="1">
      <alignment horizontal="left" vertical="top"/>
    </xf>
    <xf numFmtId="0" fontId="8" fillId="0" borderId="5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38" fillId="0" borderId="52" xfId="0" applyFont="1" applyBorder="1" applyAlignment="1" applyProtection="1">
      <alignment horizontal="center" vertical="center" wrapText="1"/>
      <protection locked="0"/>
    </xf>
    <xf numFmtId="0" fontId="38" fillId="0" borderId="22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6" fillId="0" borderId="51" xfId="0" applyFont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35" fillId="0" borderId="51" xfId="0" applyFont="1" applyBorder="1" applyAlignment="1" applyProtection="1">
      <alignment horizontal="center" vertical="center"/>
      <protection locked="0"/>
    </xf>
    <xf numFmtId="0" fontId="35" fillId="0" borderId="51" xfId="0" applyFont="1" applyBorder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center" vertical="top"/>
    </xf>
    <xf numFmtId="0" fontId="4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/>
    </xf>
    <xf numFmtId="0" fontId="28" fillId="0" borderId="25" xfId="0" applyFont="1" applyBorder="1" applyAlignment="1">
      <alignment horizontal="left" vertical="center"/>
    </xf>
    <xf numFmtId="0" fontId="20" fillId="0" borderId="26" xfId="0" applyFont="1" applyBorder="1" applyAlignment="1">
      <alignment horizontal="right" vertical="center"/>
    </xf>
    <xf numFmtId="0" fontId="20" fillId="0" borderId="27" xfId="0" applyFont="1" applyBorder="1" applyAlignment="1">
      <alignment horizontal="right" vertical="center"/>
    </xf>
    <xf numFmtId="0" fontId="20" fillId="0" borderId="28" xfId="0" applyFont="1" applyBorder="1" applyAlignment="1">
      <alignment horizontal="right" vertical="center"/>
    </xf>
    <xf numFmtId="0" fontId="30" fillId="0" borderId="0" xfId="0" applyFont="1" applyAlignment="1" applyProtection="1">
      <alignment horizontal="center"/>
    </xf>
    <xf numFmtId="0" fontId="9" fillId="0" borderId="38" xfId="0" applyFont="1" applyBorder="1" applyAlignment="1">
      <alignment horizontal="center" vertical="center" textRotation="90"/>
    </xf>
    <xf numFmtId="0" fontId="9" fillId="0" borderId="37" xfId="0" applyFont="1" applyBorder="1" applyAlignment="1">
      <alignment horizontal="center" vertical="center" textRotation="90"/>
    </xf>
    <xf numFmtId="0" fontId="9" fillId="0" borderId="39" xfId="0" applyFont="1" applyBorder="1" applyAlignment="1">
      <alignment horizontal="center" vertical="center" textRotation="90"/>
    </xf>
    <xf numFmtId="0" fontId="5" fillId="2" borderId="33" xfId="0" applyFont="1" applyFill="1" applyBorder="1" applyAlignment="1">
      <alignment horizontal="right" vertical="center"/>
    </xf>
    <xf numFmtId="0" fontId="5" fillId="2" borderId="34" xfId="0" applyFont="1" applyFill="1" applyBorder="1" applyAlignment="1">
      <alignment horizontal="right" vertical="center"/>
    </xf>
    <xf numFmtId="0" fontId="5" fillId="2" borderId="35" xfId="0" applyFont="1" applyFill="1" applyBorder="1" applyAlignment="1">
      <alignment horizontal="right" vertical="center"/>
    </xf>
    <xf numFmtId="0" fontId="5" fillId="0" borderId="34" xfId="0" applyFont="1" applyFill="1" applyBorder="1" applyAlignment="1">
      <alignment horizontal="center" vertical="center"/>
    </xf>
    <xf numFmtId="0" fontId="0" fillId="0" borderId="34" xfId="0" applyFill="1" applyBorder="1" applyAlignment="1"/>
    <xf numFmtId="0" fontId="1" fillId="3" borderId="33" xfId="0" applyFont="1" applyFill="1" applyBorder="1" applyAlignment="1">
      <alignment horizontal="right" vertical="center"/>
    </xf>
    <xf numFmtId="0" fontId="1" fillId="3" borderId="34" xfId="0" applyFont="1" applyFill="1" applyBorder="1" applyAlignment="1">
      <alignment horizontal="right" vertical="center"/>
    </xf>
    <xf numFmtId="0" fontId="1" fillId="3" borderId="35" xfId="0" applyFont="1" applyFill="1" applyBorder="1" applyAlignment="1">
      <alignment horizontal="right" vertical="center"/>
    </xf>
    <xf numFmtId="0" fontId="9" fillId="0" borderId="38" xfId="0" applyFont="1" applyBorder="1" applyAlignment="1" applyProtection="1">
      <alignment horizontal="center" vertical="center" textRotation="90"/>
    </xf>
    <xf numFmtId="0" fontId="9" fillId="0" borderId="37" xfId="0" applyFont="1" applyBorder="1" applyAlignment="1" applyProtection="1">
      <alignment horizontal="center" vertical="center" textRotation="90"/>
    </xf>
    <xf numFmtId="0" fontId="9" fillId="0" borderId="39" xfId="0" applyFont="1" applyBorder="1" applyAlignment="1" applyProtection="1">
      <alignment horizontal="center" vertical="center" textRotation="90"/>
    </xf>
    <xf numFmtId="0" fontId="4" fillId="3" borderId="33" xfId="0" applyFont="1" applyFill="1" applyBorder="1" applyAlignment="1">
      <alignment horizontal="right" vertical="center"/>
    </xf>
    <xf numFmtId="0" fontId="4" fillId="3" borderId="34" xfId="0" applyFont="1" applyFill="1" applyBorder="1" applyAlignment="1">
      <alignment horizontal="right" vertical="center"/>
    </xf>
    <xf numFmtId="0" fontId="4" fillId="3" borderId="35" xfId="0" applyFont="1" applyFill="1" applyBorder="1" applyAlignment="1">
      <alignment horizontal="right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38" fillId="0" borderId="0" xfId="0" applyFont="1"/>
    <xf numFmtId="0" fontId="39" fillId="0" borderId="0" xfId="0" applyFont="1"/>
    <xf numFmtId="0" fontId="38" fillId="0" borderId="0" xfId="0" applyFont="1" applyAlignment="1">
      <alignment horizontal="center"/>
    </xf>
    <xf numFmtId="0" fontId="4" fillId="0" borderId="29" xfId="0" applyFont="1" applyBorder="1" applyAlignment="1">
      <alignment horizontal="center" textRotation="90" wrapText="1"/>
    </xf>
    <xf numFmtId="0" fontId="4" fillId="0" borderId="30" xfId="0" applyFont="1" applyBorder="1" applyAlignment="1">
      <alignment horizontal="center" textRotation="90" wrapText="1"/>
    </xf>
    <xf numFmtId="0" fontId="4" fillId="0" borderId="31" xfId="0" applyFont="1" applyBorder="1" applyAlignment="1">
      <alignment horizontal="center" textRotation="90" wrapText="1"/>
    </xf>
    <xf numFmtId="0" fontId="4" fillId="0" borderId="32" xfId="0" applyFont="1" applyBorder="1" applyAlignment="1">
      <alignment horizontal="center" textRotation="90" wrapText="1"/>
    </xf>
    <xf numFmtId="0" fontId="4" fillId="0" borderId="29" xfId="0" applyFont="1" applyBorder="1" applyAlignment="1">
      <alignment horizontal="justify" textRotation="90" wrapText="1"/>
    </xf>
    <xf numFmtId="0" fontId="4" fillId="0" borderId="30" xfId="0" applyFont="1" applyBorder="1" applyAlignment="1">
      <alignment horizontal="justify" textRotation="90" wrapText="1"/>
    </xf>
    <xf numFmtId="0" fontId="4" fillId="0" borderId="31" xfId="0" applyFont="1" applyBorder="1" applyAlignment="1">
      <alignment horizontal="justify" textRotation="90" wrapText="1"/>
    </xf>
    <xf numFmtId="0" fontId="4" fillId="0" borderId="32" xfId="0" applyFont="1" applyBorder="1" applyAlignment="1">
      <alignment horizontal="justify" textRotation="90" wrapText="1"/>
    </xf>
    <xf numFmtId="0" fontId="48" fillId="0" borderId="29" xfId="0" applyFont="1" applyBorder="1" applyAlignment="1">
      <alignment horizontal="center" textRotation="90"/>
    </xf>
    <xf numFmtId="0" fontId="48" fillId="0" borderId="30" xfId="0" applyFont="1" applyBorder="1" applyAlignment="1">
      <alignment horizontal="center" textRotation="90"/>
    </xf>
    <xf numFmtId="0" fontId="48" fillId="0" borderId="58" xfId="0" applyFont="1" applyBorder="1" applyAlignment="1">
      <alignment horizontal="center" textRotation="90"/>
    </xf>
    <xf numFmtId="0" fontId="48" fillId="0" borderId="59" xfId="0" applyFont="1" applyBorder="1" applyAlignment="1">
      <alignment horizontal="center" textRotation="90"/>
    </xf>
    <xf numFmtId="0" fontId="6" fillId="0" borderId="30" xfId="0" applyFont="1" applyBorder="1" applyAlignment="1">
      <alignment horizontal="justify" textRotation="90" wrapText="1"/>
    </xf>
    <xf numFmtId="0" fontId="6" fillId="0" borderId="31" xfId="0" applyFont="1" applyBorder="1" applyAlignment="1">
      <alignment horizontal="justify" textRotation="90" wrapText="1"/>
    </xf>
    <xf numFmtId="0" fontId="6" fillId="0" borderId="32" xfId="0" applyFont="1" applyBorder="1" applyAlignment="1">
      <alignment horizontal="justify" textRotation="90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textRotation="90" wrapText="1"/>
    </xf>
    <xf numFmtId="0" fontId="1" fillId="0" borderId="41" xfId="0" applyFont="1" applyBorder="1" applyAlignment="1">
      <alignment horizontal="center" textRotation="90" wrapText="1"/>
    </xf>
    <xf numFmtId="0" fontId="0" fillId="0" borderId="41" xfId="0" applyFont="1" applyBorder="1" applyAlignment="1">
      <alignment horizontal="center" textRotation="90"/>
    </xf>
    <xf numFmtId="0" fontId="6" fillId="0" borderId="30" xfId="0" applyFont="1" applyBorder="1" applyAlignment="1">
      <alignment horizontal="center" textRotation="90" wrapText="1"/>
    </xf>
    <xf numFmtId="0" fontId="6" fillId="0" borderId="31" xfId="0" applyFont="1" applyBorder="1" applyAlignment="1">
      <alignment horizontal="center" textRotation="90" wrapText="1"/>
    </xf>
    <xf numFmtId="0" fontId="6" fillId="0" borderId="32" xfId="0" applyFont="1" applyBorder="1" applyAlignment="1">
      <alignment horizontal="center" textRotation="90" wrapText="1"/>
    </xf>
    <xf numFmtId="0" fontId="6" fillId="0" borderId="30" xfId="0" applyFont="1" applyBorder="1" applyAlignment="1">
      <alignment textRotation="90"/>
    </xf>
    <xf numFmtId="0" fontId="6" fillId="0" borderId="31" xfId="0" applyFont="1" applyBorder="1" applyAlignment="1">
      <alignment textRotation="90"/>
    </xf>
    <xf numFmtId="0" fontId="6" fillId="0" borderId="32" xfId="0" applyFont="1" applyBorder="1" applyAlignment="1">
      <alignment textRotation="90"/>
    </xf>
    <xf numFmtId="0" fontId="4" fillId="0" borderId="1" xfId="0" applyFont="1" applyBorder="1" applyAlignment="1">
      <alignment horizontal="center" vertical="center" textRotation="90" wrapText="1"/>
    </xf>
    <xf numFmtId="0" fontId="6" fillId="0" borderId="36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/>
    </xf>
    <xf numFmtId="0" fontId="6" fillId="0" borderId="36" xfId="0" applyFont="1" applyBorder="1" applyAlignment="1">
      <alignment horizontal="center" vertical="center" textRotation="90"/>
    </xf>
    <xf numFmtId="0" fontId="9" fillId="0" borderId="38" xfId="0" applyFont="1" applyBorder="1" applyAlignment="1">
      <alignment vertical="center" textRotation="90"/>
    </xf>
    <xf numFmtId="0" fontId="9" fillId="0" borderId="37" xfId="0" applyFont="1" applyBorder="1" applyAlignment="1">
      <alignment vertical="center" textRotation="90"/>
    </xf>
    <xf numFmtId="0" fontId="0" fillId="0" borderId="38" xfId="0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 textRotation="90" wrapText="1"/>
    </xf>
    <xf numFmtId="0" fontId="0" fillId="0" borderId="39" xfId="0" applyBorder="1" applyAlignment="1">
      <alignment horizontal="center" vertical="center" textRotation="90" wrapText="1"/>
    </xf>
    <xf numFmtId="0" fontId="4" fillId="3" borderId="29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30" xfId="0" applyFont="1" applyFill="1" applyBorder="1" applyAlignment="1">
      <alignment horizontal="right" vertical="center"/>
    </xf>
    <xf numFmtId="0" fontId="20" fillId="0" borderId="13" xfId="0" applyFont="1" applyBorder="1" applyAlignment="1">
      <alignment horizontal="left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right" vertical="center"/>
    </xf>
    <xf numFmtId="0" fontId="7" fillId="2" borderId="35" xfId="0" applyFont="1" applyFill="1" applyBorder="1" applyAlignment="1">
      <alignment horizontal="right" vertical="center"/>
    </xf>
    <xf numFmtId="0" fontId="4" fillId="0" borderId="33" xfId="0" applyFont="1" applyBorder="1" applyAlignment="1" applyProtection="1">
      <alignment horizontal="center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35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20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8" fillId="0" borderId="56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57" xfId="0" applyFont="1" applyBorder="1" applyAlignment="1" applyProtection="1">
      <alignment horizontal="left" vertical="top" wrapText="1"/>
      <protection locked="0"/>
    </xf>
    <xf numFmtId="0" fontId="7" fillId="0" borderId="52" xfId="0" applyFont="1" applyBorder="1" applyAlignment="1" applyProtection="1">
      <alignment horizontal="left" vertical="top" wrapText="1"/>
      <protection locked="0"/>
    </xf>
    <xf numFmtId="0" fontId="7" fillId="0" borderId="21" xfId="0" applyFont="1" applyBorder="1" applyAlignment="1" applyProtection="1">
      <alignment horizontal="left" vertical="top" wrapText="1"/>
      <protection locked="0"/>
    </xf>
    <xf numFmtId="0" fontId="7" fillId="0" borderId="22" xfId="0" applyFont="1" applyBorder="1" applyAlignment="1" applyProtection="1">
      <alignment horizontal="left" vertical="top" wrapText="1"/>
      <protection locked="0"/>
    </xf>
    <xf numFmtId="0" fontId="4" fillId="0" borderId="15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68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37"/>
  <sheetViews>
    <sheetView tabSelected="1" view="pageBreakPreview" zoomScale="110" zoomScaleNormal="100" zoomScaleSheetLayoutView="110" workbookViewId="0">
      <selection activeCell="D5" sqref="D5"/>
    </sheetView>
  </sheetViews>
  <sheetFormatPr defaultRowHeight="12.75" x14ac:dyDescent="0.2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hidden="1" customWidth="1"/>
    <col min="9" max="10" width="12.28515625" style="73" hidden="1" customWidth="1"/>
    <col min="11" max="11" width="12.28515625" style="74" hidden="1" customWidth="1"/>
    <col min="12" max="12" width="6.42578125" style="106" customWidth="1"/>
    <col min="13" max="13" width="76" style="106" customWidth="1"/>
    <col min="14" max="23" width="18.42578125" style="1" customWidth="1"/>
    <col min="24" max="16384" width="9.140625" style="1"/>
  </cols>
  <sheetData>
    <row r="1" spans="1:14" ht="54.75" customHeight="1" x14ac:dyDescent="0.3">
      <c r="A1" s="145" t="s">
        <v>32</v>
      </c>
      <c r="B1" s="145"/>
      <c r="C1" s="145"/>
      <c r="D1" s="145"/>
      <c r="E1" s="145"/>
      <c r="F1" s="145"/>
      <c r="G1" s="145"/>
      <c r="H1" s="11"/>
      <c r="I1" s="76"/>
      <c r="J1" s="76"/>
      <c r="K1" s="77"/>
      <c r="L1" s="104"/>
      <c r="M1" s="104"/>
      <c r="N1" s="76"/>
    </row>
    <row r="2" spans="1:14" s="75" customFormat="1" ht="17.25" customHeight="1" x14ac:dyDescent="0.2">
      <c r="H2" s="74" t="e">
        <f>VLOOKUP(B9,#REF!,2,FALSE)</f>
        <v>#REF!</v>
      </c>
      <c r="I2" s="73" t="e">
        <f>VLOOKUP(H2,#REF!,2,FALSE)</f>
        <v>#REF!</v>
      </c>
      <c r="J2" s="75">
        <v>1</v>
      </c>
      <c r="K2" s="74" t="s">
        <v>84</v>
      </c>
      <c r="L2" s="105"/>
      <c r="M2" s="105"/>
    </row>
    <row r="3" spans="1:14" s="75" customFormat="1" ht="17.25" customHeight="1" x14ac:dyDescent="0.2">
      <c r="H3" s="74" t="e">
        <f>H2+1</f>
        <v>#REF!</v>
      </c>
      <c r="I3" s="73" t="e">
        <f>VLOOKUP(H3,#REF!,2,FALSE)</f>
        <v>#REF!</v>
      </c>
      <c r="J3" s="75">
        <v>0.75</v>
      </c>
      <c r="K3" s="74" t="s">
        <v>89</v>
      </c>
      <c r="L3" s="105"/>
      <c r="M3" s="105"/>
    </row>
    <row r="4" spans="1:14" s="75" customFormat="1" ht="17.25" customHeight="1" x14ac:dyDescent="0.2">
      <c r="H4" s="74" t="e">
        <f t="shared" ref="H4:H8" si="0">H3+1</f>
        <v>#REF!</v>
      </c>
      <c r="I4" s="73" t="e">
        <f>VLOOKUP(H4,#REF!,2,FALSE)</f>
        <v>#REF!</v>
      </c>
      <c r="J4" s="75">
        <v>0.5</v>
      </c>
      <c r="K4" s="74" t="s">
        <v>90</v>
      </c>
      <c r="L4" s="105"/>
      <c r="M4" s="105"/>
    </row>
    <row r="5" spans="1:14" s="75" customFormat="1" ht="17.25" customHeight="1" x14ac:dyDescent="0.2">
      <c r="H5" s="74" t="e">
        <f t="shared" si="0"/>
        <v>#REF!</v>
      </c>
      <c r="I5" s="73" t="e">
        <f>VLOOKUP(H5,#REF!,2,FALSE)</f>
        <v>#REF!</v>
      </c>
      <c r="J5" s="75">
        <v>0.25</v>
      </c>
      <c r="K5" s="74" t="s">
        <v>91</v>
      </c>
      <c r="L5" s="105"/>
      <c r="M5" s="105"/>
    </row>
    <row r="6" spans="1:14" s="75" customFormat="1" ht="17.25" customHeight="1" x14ac:dyDescent="0.2">
      <c r="H6" s="74" t="e">
        <f t="shared" si="0"/>
        <v>#REF!</v>
      </c>
      <c r="I6" s="73" t="e">
        <f>VLOOKUP(H6,#REF!,2,FALSE)</f>
        <v>#REF!</v>
      </c>
      <c r="K6" s="74"/>
      <c r="L6" s="105"/>
      <c r="M6" s="105"/>
    </row>
    <row r="7" spans="1:14" s="75" customFormat="1" ht="17.25" customHeight="1" x14ac:dyDescent="0.2">
      <c r="H7" s="74" t="e">
        <f t="shared" si="0"/>
        <v>#REF!</v>
      </c>
      <c r="I7" s="73" t="e">
        <f>VLOOKUP(H7,#REF!,2,FALSE)</f>
        <v>#REF!</v>
      </c>
      <c r="K7" s="74"/>
      <c r="L7" s="105"/>
      <c r="M7" s="105"/>
    </row>
    <row r="8" spans="1:14" s="75" customFormat="1" ht="17.25" customHeight="1" x14ac:dyDescent="0.2">
      <c r="H8" s="74" t="e">
        <f t="shared" si="0"/>
        <v>#REF!</v>
      </c>
      <c r="I8" s="73" t="e">
        <f>VLOOKUP(H8,#REF!,2,FALSE)</f>
        <v>#REF!</v>
      </c>
      <c r="K8" s="74"/>
      <c r="L8" s="141"/>
      <c r="M8" s="142"/>
    </row>
    <row r="9" spans="1:14" ht="20.25" x14ac:dyDescent="0.2">
      <c r="A9" s="48" t="s">
        <v>82</v>
      </c>
      <c r="B9" s="150"/>
      <c r="C9" s="150"/>
      <c r="D9" s="150"/>
      <c r="E9" s="150"/>
      <c r="F9" s="150"/>
      <c r="G9" s="92"/>
      <c r="L9" s="141"/>
      <c r="M9" s="142"/>
      <c r="N9" s="75"/>
    </row>
    <row r="10" spans="1:14" ht="5.25" customHeight="1" x14ac:dyDescent="0.3">
      <c r="A10" s="14"/>
      <c r="B10" s="94"/>
      <c r="C10" s="94"/>
      <c r="D10" s="94"/>
      <c r="E10" s="94"/>
      <c r="F10" s="94"/>
      <c r="G10" s="93"/>
      <c r="M10" s="105"/>
      <c r="N10" s="75"/>
    </row>
    <row r="11" spans="1:14" ht="6.75" customHeight="1" x14ac:dyDescent="0.3">
      <c r="A11" s="149" t="s">
        <v>83</v>
      </c>
      <c r="B11" s="94"/>
      <c r="C11" s="95"/>
      <c r="D11" s="95"/>
      <c r="E11" s="95"/>
      <c r="F11" s="95"/>
      <c r="G11" s="91"/>
      <c r="M11" s="105"/>
      <c r="N11" s="75"/>
    </row>
    <row r="12" spans="1:14" ht="42.75" customHeight="1" x14ac:dyDescent="0.3">
      <c r="A12" s="149"/>
      <c r="B12" s="151"/>
      <c r="C12" s="151"/>
      <c r="D12" s="151"/>
      <c r="E12" s="151"/>
      <c r="F12" s="151"/>
      <c r="G12" s="91"/>
      <c r="L12" s="143"/>
      <c r="M12" s="142"/>
      <c r="N12" s="75"/>
    </row>
    <row r="13" spans="1:14" x14ac:dyDescent="0.2">
      <c r="L13" s="143"/>
      <c r="M13" s="142"/>
      <c r="N13" s="75"/>
    </row>
    <row r="14" spans="1:14" x14ac:dyDescent="0.2">
      <c r="M14" s="105"/>
      <c r="N14" s="75"/>
    </row>
    <row r="15" spans="1:14" x14ac:dyDescent="0.2">
      <c r="M15" s="105"/>
      <c r="N15" s="75"/>
    </row>
    <row r="16" spans="1:14" x14ac:dyDescent="0.2">
      <c r="M16" s="105"/>
      <c r="N16" s="75"/>
    </row>
    <row r="17" spans="1:14" x14ac:dyDescent="0.2">
      <c r="M17" s="105"/>
      <c r="N17" s="75"/>
    </row>
    <row r="18" spans="1:14" ht="62.25" customHeight="1" x14ac:dyDescent="0.2">
      <c r="M18" s="105"/>
      <c r="N18" s="75"/>
    </row>
    <row r="19" spans="1:14" s="15" customFormat="1" ht="30.75" x14ac:dyDescent="0.45">
      <c r="A19" s="146" t="s">
        <v>0</v>
      </c>
      <c r="B19" s="146"/>
      <c r="C19" s="146"/>
      <c r="D19" s="146"/>
      <c r="E19" s="146"/>
      <c r="F19" s="146"/>
      <c r="G19" s="146"/>
      <c r="I19" s="80"/>
      <c r="J19" s="80"/>
      <c r="K19" s="78"/>
      <c r="L19" s="107"/>
      <c r="M19" s="105"/>
      <c r="N19" s="75"/>
    </row>
    <row r="20" spans="1:14" s="16" customFormat="1" ht="18" customHeight="1" x14ac:dyDescent="0.3">
      <c r="A20" s="147" t="s">
        <v>1</v>
      </c>
      <c r="B20" s="147"/>
      <c r="C20" s="147"/>
      <c r="D20" s="147"/>
      <c r="E20" s="147"/>
      <c r="F20" s="147"/>
      <c r="G20" s="147"/>
      <c r="I20" s="81"/>
      <c r="J20" s="81"/>
      <c r="K20" s="79"/>
      <c r="L20" s="108"/>
      <c r="M20" s="105"/>
      <c r="N20" s="75"/>
    </row>
    <row r="21" spans="1:14" ht="18" customHeight="1" x14ac:dyDescent="0.2">
      <c r="A21" s="3"/>
      <c r="B21" s="3"/>
      <c r="C21" s="3"/>
      <c r="D21" s="3"/>
      <c r="E21" s="3"/>
      <c r="F21" s="3"/>
      <c r="G21" s="3"/>
      <c r="M21" s="105"/>
      <c r="N21" s="75"/>
    </row>
    <row r="22" spans="1:14" ht="18" customHeight="1" x14ac:dyDescent="0.2">
      <c r="A22" s="3"/>
      <c r="B22" s="3"/>
      <c r="C22" s="3"/>
      <c r="D22" s="3"/>
      <c r="E22" s="3"/>
      <c r="F22" s="3"/>
      <c r="G22" s="3"/>
      <c r="M22" s="105"/>
      <c r="N22" s="75"/>
    </row>
    <row r="23" spans="1:14" ht="18" customHeight="1" x14ac:dyDescent="0.2">
      <c r="A23" s="3"/>
      <c r="B23" s="3"/>
      <c r="C23" s="3"/>
      <c r="D23" s="3"/>
      <c r="E23" s="3"/>
      <c r="F23" s="3"/>
      <c r="G23" s="3"/>
      <c r="M23" s="105"/>
      <c r="N23" s="75"/>
    </row>
    <row r="24" spans="1:14" ht="25.5" x14ac:dyDescent="0.2">
      <c r="A24" s="148"/>
      <c r="B24" s="148"/>
      <c r="C24" s="148"/>
      <c r="D24" s="148"/>
      <c r="E24" s="148"/>
      <c r="F24" s="148"/>
      <c r="G24" s="148"/>
      <c r="L24" s="143"/>
      <c r="M24" s="142"/>
      <c r="N24" s="75"/>
    </row>
    <row r="25" spans="1:14" x14ac:dyDescent="0.2">
      <c r="A25" s="144" t="s">
        <v>6</v>
      </c>
      <c r="B25" s="144"/>
      <c r="C25" s="144"/>
      <c r="D25" s="144"/>
      <c r="E25" s="144"/>
      <c r="F25" s="144"/>
      <c r="G25" s="144"/>
      <c r="L25" s="143"/>
      <c r="M25" s="142"/>
      <c r="N25" s="75"/>
    </row>
    <row r="26" spans="1:14" x14ac:dyDescent="0.2">
      <c r="A26" s="19"/>
      <c r="B26" s="19"/>
      <c r="C26" s="19"/>
      <c r="D26" s="19"/>
      <c r="E26" s="19"/>
      <c r="F26" s="71"/>
      <c r="G26" s="19"/>
      <c r="M26" s="105"/>
      <c r="N26" s="75"/>
    </row>
    <row r="27" spans="1:14" x14ac:dyDescent="0.2">
      <c r="A27" s="19"/>
      <c r="B27" s="19"/>
      <c r="C27" s="19"/>
      <c r="D27" s="19"/>
      <c r="E27" s="19"/>
      <c r="F27" s="71"/>
      <c r="G27" s="19"/>
      <c r="M27" s="105"/>
      <c r="N27" s="75"/>
    </row>
    <row r="28" spans="1:14" x14ac:dyDescent="0.2">
      <c r="A28" s="19"/>
      <c r="B28" s="19"/>
      <c r="C28" s="19"/>
      <c r="D28" s="19"/>
      <c r="E28" s="19"/>
      <c r="F28" s="71"/>
      <c r="G28" s="19"/>
      <c r="M28" s="105"/>
      <c r="N28" s="75"/>
    </row>
    <row r="29" spans="1:14" x14ac:dyDescent="0.2">
      <c r="A29" s="8"/>
      <c r="B29" s="8"/>
      <c r="C29" s="8"/>
      <c r="D29" s="8"/>
      <c r="E29" s="8"/>
      <c r="F29" s="70"/>
      <c r="G29" s="8"/>
      <c r="M29" s="105"/>
      <c r="N29" s="75"/>
    </row>
    <row r="30" spans="1:14" x14ac:dyDescent="0.2">
      <c r="A30" s="8"/>
      <c r="B30" s="8"/>
      <c r="C30" s="8"/>
      <c r="D30" s="8"/>
      <c r="E30" s="8"/>
      <c r="F30" s="70"/>
      <c r="G30" s="8"/>
      <c r="M30" s="105"/>
      <c r="N30" s="75"/>
    </row>
    <row r="31" spans="1:14" ht="24.75" customHeight="1" x14ac:dyDescent="0.2">
      <c r="A31" s="8"/>
      <c r="B31" s="8"/>
      <c r="C31" s="8"/>
      <c r="D31" s="8"/>
      <c r="E31" s="8"/>
      <c r="F31" s="70"/>
      <c r="G31" s="8"/>
      <c r="M31" s="105"/>
      <c r="N31" s="75"/>
    </row>
    <row r="32" spans="1:14" x14ac:dyDescent="0.2">
      <c r="M32" s="105"/>
      <c r="N32" s="75"/>
    </row>
    <row r="33" spans="1:14" ht="48.75" customHeight="1" x14ac:dyDescent="0.2">
      <c r="A33" s="9" t="s">
        <v>7</v>
      </c>
      <c r="B33" s="9" t="s">
        <v>8</v>
      </c>
      <c r="C33" s="9" t="s">
        <v>9</v>
      </c>
      <c r="D33" s="9" t="s">
        <v>88</v>
      </c>
      <c r="E33" s="12" t="s">
        <v>80</v>
      </c>
      <c r="F33" s="137" t="s">
        <v>4</v>
      </c>
      <c r="G33" s="138"/>
      <c r="M33" s="105"/>
      <c r="N33" s="75"/>
    </row>
    <row r="34" spans="1:14" ht="51.75" customHeight="1" x14ac:dyDescent="0.2">
      <c r="A34" s="96"/>
      <c r="B34" s="96"/>
      <c r="C34" s="96"/>
      <c r="D34" s="109"/>
      <c r="E34" s="96"/>
      <c r="F34" s="139"/>
      <c r="G34" s="140"/>
      <c r="L34" s="143"/>
      <c r="M34" s="142"/>
    </row>
    <row r="35" spans="1:14" x14ac:dyDescent="0.2">
      <c r="L35" s="143"/>
      <c r="M35" s="142"/>
    </row>
    <row r="36" spans="1:14" x14ac:dyDescent="0.2">
      <c r="M36" s="136"/>
    </row>
    <row r="37" spans="1:14" x14ac:dyDescent="0.2">
      <c r="M37" s="136"/>
    </row>
  </sheetData>
  <mergeCells count="19">
    <mergeCell ref="A1:G1"/>
    <mergeCell ref="A19:G19"/>
    <mergeCell ref="A20:G20"/>
    <mergeCell ref="A24:G24"/>
    <mergeCell ref="A11:A12"/>
    <mergeCell ref="B9:F9"/>
    <mergeCell ref="B12:F12"/>
    <mergeCell ref="M36:M37"/>
    <mergeCell ref="F33:G33"/>
    <mergeCell ref="F34:G34"/>
    <mergeCell ref="L8:L9"/>
    <mergeCell ref="M8:M9"/>
    <mergeCell ref="L12:L13"/>
    <mergeCell ref="M12:M13"/>
    <mergeCell ref="L24:L25"/>
    <mergeCell ref="M24:M25"/>
    <mergeCell ref="L34:L35"/>
    <mergeCell ref="M34:M35"/>
    <mergeCell ref="A25:G25"/>
  </mergeCells>
  <phoneticPr fontId="0" type="noConversion"/>
  <dataValidations count="1">
    <dataValidation type="list" allowBlank="1" showInputMessage="1" showErrorMessage="1" sqref="C11:G11">
      <formula1>$I$2:$I$8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36"/>
  <sheetViews>
    <sheetView showZeros="0" view="pageBreakPreview" topLeftCell="A16" zoomScaleNormal="100" zoomScaleSheetLayoutView="100" workbookViewId="0">
      <selection activeCell="E17" sqref="E17"/>
    </sheetView>
  </sheetViews>
  <sheetFormatPr defaultRowHeight="12.75" x14ac:dyDescent="0.2"/>
  <cols>
    <col min="1" max="1" width="15.42578125" style="1" customWidth="1"/>
    <col min="2" max="2" width="22.7109375" style="1" customWidth="1"/>
    <col min="3" max="3" width="17.5703125" style="1" customWidth="1"/>
    <col min="4" max="5" width="15.7109375" style="1" customWidth="1"/>
    <col min="6" max="6" width="8.140625" style="1" customWidth="1"/>
    <col min="7" max="7" width="75.28515625" style="1" customWidth="1"/>
    <col min="8" max="8" width="14.7109375" style="1" customWidth="1"/>
    <col min="9" max="16384" width="9.140625" style="1"/>
  </cols>
  <sheetData>
    <row r="1" spans="1:7" ht="12.75" customHeight="1" x14ac:dyDescent="0.2">
      <c r="C1" s="154"/>
      <c r="D1" s="155"/>
      <c r="E1" s="155"/>
      <c r="F1" s="11"/>
    </row>
    <row r="2" spans="1:7" ht="57" customHeight="1" x14ac:dyDescent="0.2">
      <c r="C2" s="155"/>
      <c r="D2" s="155"/>
      <c r="E2" s="155"/>
      <c r="F2" s="102">
        <f>ТИТУЛ!E34*1548</f>
        <v>0</v>
      </c>
      <c r="G2" s="103"/>
    </row>
    <row r="3" spans="1:7" x14ac:dyDescent="0.2">
      <c r="B3" s="156"/>
      <c r="C3" s="157"/>
      <c r="D3" s="157"/>
      <c r="E3" s="157"/>
      <c r="F3" s="11"/>
    </row>
    <row r="4" spans="1:7" ht="66" customHeight="1" x14ac:dyDescent="0.3">
      <c r="A4" s="145"/>
      <c r="B4" s="145"/>
      <c r="C4" s="145"/>
      <c r="D4" s="145"/>
      <c r="E4" s="145"/>
    </row>
    <row r="5" spans="1:7" ht="12" customHeight="1" x14ac:dyDescent="0.2">
      <c r="A5" s="152"/>
      <c r="B5" s="152"/>
      <c r="C5" s="152"/>
      <c r="D5" s="152"/>
      <c r="E5" s="152"/>
    </row>
    <row r="6" spans="1:7" x14ac:dyDescent="0.2">
      <c r="A6" s="158"/>
      <c r="B6" s="158"/>
      <c r="C6" s="158"/>
      <c r="D6" s="158"/>
      <c r="E6" s="158"/>
    </row>
    <row r="7" spans="1:7" x14ac:dyDescent="0.2">
      <c r="A7" s="8"/>
      <c r="B7" s="8"/>
      <c r="C7" s="8"/>
      <c r="D7" s="8"/>
      <c r="E7" s="8"/>
    </row>
    <row r="8" spans="1:7" x14ac:dyDescent="0.2">
      <c r="A8" s="8"/>
      <c r="B8" s="8"/>
      <c r="C8" s="8"/>
      <c r="D8" s="8"/>
      <c r="E8" s="8"/>
    </row>
    <row r="9" spans="1:7" ht="12" customHeight="1" x14ac:dyDescent="0.2">
      <c r="A9" s="152"/>
      <c r="B9" s="152"/>
      <c r="C9" s="152"/>
      <c r="D9" s="152"/>
      <c r="E9" s="152"/>
    </row>
    <row r="10" spans="1:7" x14ac:dyDescent="0.2">
      <c r="A10" s="158"/>
      <c r="B10" s="158"/>
      <c r="C10" s="158"/>
      <c r="D10" s="158"/>
      <c r="E10" s="158"/>
    </row>
    <row r="11" spans="1:7" ht="20.25" x14ac:dyDescent="0.3">
      <c r="A11" s="147" t="s">
        <v>50</v>
      </c>
      <c r="B11" s="147"/>
      <c r="C11" s="147"/>
      <c r="D11" s="147"/>
      <c r="E11" s="147"/>
    </row>
    <row r="12" spans="1:7" ht="19.5" thickBot="1" x14ac:dyDescent="0.35">
      <c r="A12" s="14"/>
    </row>
    <row r="13" spans="1:7" ht="30" customHeight="1" thickTop="1" x14ac:dyDescent="0.2">
      <c r="A13" s="162" t="s">
        <v>51</v>
      </c>
      <c r="B13" s="163"/>
      <c r="C13" s="163"/>
      <c r="D13" s="163"/>
      <c r="E13" s="164"/>
    </row>
    <row r="14" spans="1:7" ht="30" customHeight="1" x14ac:dyDescent="0.2">
      <c r="A14" s="165" t="s">
        <v>52</v>
      </c>
      <c r="B14" s="166"/>
      <c r="C14" s="167"/>
      <c r="D14" s="34" t="s">
        <v>53</v>
      </c>
      <c r="E14" s="35" t="s">
        <v>54</v>
      </c>
    </row>
    <row r="15" spans="1:7" ht="30" customHeight="1" x14ac:dyDescent="0.2">
      <c r="A15" s="168" t="s">
        <v>55</v>
      </c>
      <c r="B15" s="169"/>
      <c r="C15" s="169"/>
      <c r="D15" s="41">
        <f>'НАВЧАЛЬНА РОБОТА'!AR55</f>
        <v>0</v>
      </c>
      <c r="E15" s="42">
        <f>'НАВЧАЛЬНА РОБОТА'!AS55</f>
        <v>0</v>
      </c>
    </row>
    <row r="16" spans="1:7" ht="30" customHeight="1" x14ac:dyDescent="0.2">
      <c r="A16" s="168" t="s">
        <v>56</v>
      </c>
      <c r="B16" s="169"/>
      <c r="C16" s="169"/>
      <c r="D16" s="41">
        <f>'МЕТОД+НАУК+ОРГАН'!E13</f>
        <v>0</v>
      </c>
      <c r="E16" s="42">
        <f>'МЕТОД+НАУК+ОРГАН'!F13</f>
        <v>0</v>
      </c>
    </row>
    <row r="17" spans="1:7" ht="30" customHeight="1" x14ac:dyDescent="0.2">
      <c r="A17" s="168" t="s">
        <v>57</v>
      </c>
      <c r="B17" s="169"/>
      <c r="C17" s="169"/>
      <c r="D17" s="41">
        <f>'МЕТОД+НАУК+ОРГАН'!E27</f>
        <v>0</v>
      </c>
      <c r="E17" s="42">
        <f>'МЕТОД+НАУК+ОРГАН'!F27</f>
        <v>0</v>
      </c>
    </row>
    <row r="18" spans="1:7" ht="30" customHeight="1" thickBot="1" x14ac:dyDescent="0.25">
      <c r="A18" s="170" t="s">
        <v>58</v>
      </c>
      <c r="B18" s="171"/>
      <c r="C18" s="171"/>
      <c r="D18" s="43">
        <f>'МЕТОД+НАУК+ОРГАН'!E41</f>
        <v>0</v>
      </c>
      <c r="E18" s="44">
        <f>'МЕТОД+НАУК+ОРГАН'!F41</f>
        <v>0</v>
      </c>
    </row>
    <row r="19" spans="1:7" ht="30" customHeight="1" thickTop="1" thickBot="1" x14ac:dyDescent="0.25">
      <c r="A19" s="172" t="s">
        <v>44</v>
      </c>
      <c r="B19" s="173"/>
      <c r="C19" s="174"/>
      <c r="D19" s="45">
        <f>D15+D16+D17+D18</f>
        <v>0</v>
      </c>
      <c r="E19" s="46">
        <f>E15+E16+E17+E18</f>
        <v>0</v>
      </c>
      <c r="F19" s="102">
        <f>F2-D19</f>
        <v>0</v>
      </c>
      <c r="G19" s="103">
        <f>IF(F19=0,0,"- відхілення від норматива")</f>
        <v>0</v>
      </c>
    </row>
    <row r="20" spans="1:7" ht="13.5" thickTop="1" x14ac:dyDescent="0.2"/>
    <row r="21" spans="1:7" ht="24.75" customHeight="1" x14ac:dyDescent="0.2"/>
    <row r="22" spans="1:7" s="15" customFormat="1" ht="55.5" customHeight="1" x14ac:dyDescent="0.45">
      <c r="A22" s="146"/>
      <c r="B22" s="146"/>
      <c r="C22" s="146"/>
      <c r="D22" s="146"/>
      <c r="E22" s="146"/>
    </row>
    <row r="23" spans="1:7" s="16" customFormat="1" ht="18" customHeight="1" x14ac:dyDescent="0.3">
      <c r="A23" s="175" t="str">
        <f>CONCATENATE("Індивідуальний план склав _______________________ / ",ТИТУЛ!A24," /")</f>
        <v>Індивідуальний план склав _______________________ /  /</v>
      </c>
      <c r="B23" s="175"/>
      <c r="C23" s="175"/>
      <c r="D23" s="175"/>
      <c r="E23" s="175"/>
    </row>
    <row r="24" spans="1:7" ht="41.25" customHeight="1" x14ac:dyDescent="0.2">
      <c r="A24" s="3"/>
      <c r="B24" s="3"/>
      <c r="C24" s="3"/>
      <c r="D24" s="3"/>
      <c r="E24" s="3"/>
    </row>
    <row r="25" spans="1:7" ht="18" customHeight="1" x14ac:dyDescent="0.2">
      <c r="A25" s="153" t="s">
        <v>92</v>
      </c>
      <c r="B25" s="153"/>
      <c r="C25" s="99" t="s">
        <v>97</v>
      </c>
      <c r="F25" s="159"/>
      <c r="G25" s="160"/>
    </row>
    <row r="26" spans="1:7" ht="18" customHeight="1" x14ac:dyDescent="0.2">
      <c r="A26" s="3"/>
      <c r="B26" s="3"/>
      <c r="C26" s="3"/>
      <c r="D26" s="3"/>
      <c r="E26" s="3"/>
      <c r="F26" s="159"/>
      <c r="G26" s="160"/>
    </row>
    <row r="27" spans="1:7" x14ac:dyDescent="0.2">
      <c r="A27" s="161"/>
      <c r="B27" s="161"/>
      <c r="C27" s="161"/>
      <c r="D27" s="161"/>
      <c r="E27" s="161"/>
    </row>
    <row r="28" spans="1:7" x14ac:dyDescent="0.2">
      <c r="A28" s="19"/>
      <c r="B28" s="19"/>
      <c r="C28" s="19"/>
      <c r="D28" s="19"/>
      <c r="E28" s="19"/>
    </row>
    <row r="29" spans="1:7" x14ac:dyDescent="0.2">
      <c r="A29" s="19"/>
      <c r="B29" s="19"/>
      <c r="C29" s="19"/>
      <c r="D29" s="19"/>
      <c r="E29" s="19"/>
    </row>
    <row r="30" spans="1:7" x14ac:dyDescent="0.2">
      <c r="A30" s="19"/>
      <c r="B30" s="19"/>
      <c r="C30" s="19"/>
      <c r="D30" s="19"/>
      <c r="E30" s="19"/>
    </row>
    <row r="31" spans="1:7" x14ac:dyDescent="0.2">
      <c r="A31" s="8"/>
      <c r="B31" s="8"/>
      <c r="C31" s="8"/>
      <c r="D31" s="8"/>
      <c r="E31" s="8"/>
    </row>
    <row r="32" spans="1:7" x14ac:dyDescent="0.2">
      <c r="A32" s="8"/>
      <c r="B32" s="8"/>
      <c r="C32" s="8"/>
      <c r="D32" s="8"/>
      <c r="E32" s="8"/>
    </row>
    <row r="33" spans="1:5" x14ac:dyDescent="0.2">
      <c r="A33" s="8"/>
      <c r="B33" s="8"/>
      <c r="C33" s="8"/>
      <c r="D33" s="8"/>
      <c r="E33" s="8"/>
    </row>
    <row r="35" spans="1:5" ht="44.25" customHeight="1" x14ac:dyDescent="0.2">
      <c r="A35" s="32"/>
      <c r="B35" s="32"/>
      <c r="C35" s="32"/>
      <c r="D35" s="32"/>
      <c r="E35" s="32"/>
    </row>
    <row r="36" spans="1:5" ht="30" customHeight="1" x14ac:dyDescent="0.25">
      <c r="A36" s="33"/>
      <c r="B36" s="18"/>
      <c r="C36" s="18"/>
      <c r="D36" s="18"/>
      <c r="E36" s="18"/>
    </row>
  </sheetData>
  <mergeCells count="21">
    <mergeCell ref="F25:F26"/>
    <mergeCell ref="G25:G26"/>
    <mergeCell ref="A27:E27"/>
    <mergeCell ref="A11:E11"/>
    <mergeCell ref="A13:E13"/>
    <mergeCell ref="A14:C14"/>
    <mergeCell ref="A15:C15"/>
    <mergeCell ref="A17:C17"/>
    <mergeCell ref="A18:C18"/>
    <mergeCell ref="A19:C19"/>
    <mergeCell ref="A16:C16"/>
    <mergeCell ref="A22:E22"/>
    <mergeCell ref="A23:E23"/>
    <mergeCell ref="A9:E9"/>
    <mergeCell ref="A25:B25"/>
    <mergeCell ref="C1:E2"/>
    <mergeCell ref="B3:E3"/>
    <mergeCell ref="A4:E4"/>
    <mergeCell ref="A5:E5"/>
    <mergeCell ref="A6:E6"/>
    <mergeCell ref="A10:E10"/>
  </mergeCells>
  <conditionalFormatting sqref="D15:E19">
    <cfRule type="cellIs" dxfId="67" priority="1" stopIfTrue="1" operator="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U60"/>
  <sheetViews>
    <sheetView showZeros="0" view="pageBreakPreview" zoomScale="70" zoomScaleNormal="87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L9" sqref="AL9"/>
    </sheetView>
  </sheetViews>
  <sheetFormatPr defaultRowHeight="12.75" x14ac:dyDescent="0.2"/>
  <cols>
    <col min="1" max="1" width="3.5703125" customWidth="1"/>
    <col min="2" max="2" width="4.42578125" customWidth="1"/>
    <col min="3" max="3" width="35.5703125" customWidth="1"/>
    <col min="4" max="4" width="13.85546875" customWidth="1"/>
    <col min="5" max="5" width="4.28515625" customWidth="1"/>
    <col min="6" max="6" width="5.42578125" customWidth="1"/>
    <col min="7" max="7" width="8.7109375" customWidth="1"/>
    <col min="8" max="15" width="5.140625" customWidth="1"/>
    <col min="16" max="17" width="4.7109375" customWidth="1"/>
    <col min="18" max="19" width="5.140625" customWidth="1"/>
    <col min="20" max="21" width="4.7109375" customWidth="1"/>
    <col min="22" max="31" width="5.140625" customWidth="1"/>
    <col min="32" max="33" width="4.7109375" customWidth="1"/>
    <col min="34" max="43" width="5.140625" customWidth="1"/>
    <col min="44" max="45" width="7.140625" customWidth="1"/>
    <col min="46" max="46" width="11" customWidth="1"/>
    <col min="47" max="47" width="11.5703125" hidden="1" customWidth="1"/>
    <col min="48" max="48" width="11.5703125" customWidth="1"/>
  </cols>
  <sheetData>
    <row r="1" spans="1:45" ht="18.75" thickBot="1" x14ac:dyDescent="0.3">
      <c r="A1" s="20" t="s">
        <v>33</v>
      </c>
      <c r="S1" s="10"/>
    </row>
    <row r="2" spans="1:45" ht="36" customHeight="1" thickBot="1" x14ac:dyDescent="0.25">
      <c r="A2" s="233" t="s">
        <v>13</v>
      </c>
      <c r="B2" s="225" t="s">
        <v>59</v>
      </c>
      <c r="C2" s="227" t="s">
        <v>81</v>
      </c>
      <c r="D2" s="227" t="s">
        <v>35</v>
      </c>
      <c r="E2" s="229" t="s">
        <v>27</v>
      </c>
      <c r="F2" s="225" t="s">
        <v>2</v>
      </c>
      <c r="G2" s="225" t="s">
        <v>3</v>
      </c>
      <c r="H2" s="198" t="s">
        <v>15</v>
      </c>
      <c r="I2" s="222"/>
      <c r="J2" s="198" t="s">
        <v>16</v>
      </c>
      <c r="K2" s="219"/>
      <c r="L2" s="198" t="s">
        <v>17</v>
      </c>
      <c r="M2" s="219"/>
      <c r="N2" s="198" t="s">
        <v>18</v>
      </c>
      <c r="O2" s="219"/>
      <c r="P2" s="198" t="s">
        <v>19</v>
      </c>
      <c r="Q2" s="219"/>
      <c r="R2" s="198" t="s">
        <v>20</v>
      </c>
      <c r="S2" s="219"/>
      <c r="T2" s="198" t="s">
        <v>21</v>
      </c>
      <c r="U2" s="219"/>
      <c r="V2" s="202" t="s">
        <v>85</v>
      </c>
      <c r="W2" s="210"/>
      <c r="X2" s="202" t="s">
        <v>86</v>
      </c>
      <c r="Y2" s="210"/>
      <c r="Z2" s="213" t="s">
        <v>66</v>
      </c>
      <c r="AA2" s="214"/>
      <c r="AB2" s="214"/>
      <c r="AC2" s="214"/>
      <c r="AD2" s="214"/>
      <c r="AE2" s="215"/>
      <c r="AF2" s="198" t="s">
        <v>14</v>
      </c>
      <c r="AG2" s="199"/>
      <c r="AH2" s="198" t="s">
        <v>23</v>
      </c>
      <c r="AI2" s="199"/>
      <c r="AJ2" s="198" t="s">
        <v>67</v>
      </c>
      <c r="AK2" s="199"/>
      <c r="AL2" s="198" t="s">
        <v>24</v>
      </c>
      <c r="AM2" s="199"/>
      <c r="AN2" s="198" t="s">
        <v>25</v>
      </c>
      <c r="AO2" s="199"/>
      <c r="AP2" s="202" t="s">
        <v>26</v>
      </c>
      <c r="AQ2" s="203"/>
      <c r="AR2" s="206" t="s">
        <v>65</v>
      </c>
      <c r="AS2" s="207"/>
    </row>
    <row r="3" spans="1:45" ht="119.25" customHeight="1" thickBot="1" x14ac:dyDescent="0.25">
      <c r="A3" s="234"/>
      <c r="B3" s="226"/>
      <c r="C3" s="228"/>
      <c r="D3" s="228"/>
      <c r="E3" s="230"/>
      <c r="F3" s="226"/>
      <c r="G3" s="226"/>
      <c r="H3" s="223"/>
      <c r="I3" s="224"/>
      <c r="J3" s="220"/>
      <c r="K3" s="221"/>
      <c r="L3" s="220"/>
      <c r="M3" s="221"/>
      <c r="N3" s="220"/>
      <c r="O3" s="221"/>
      <c r="P3" s="220"/>
      <c r="Q3" s="221"/>
      <c r="R3" s="220"/>
      <c r="S3" s="221"/>
      <c r="T3" s="220"/>
      <c r="U3" s="221"/>
      <c r="V3" s="211"/>
      <c r="W3" s="212"/>
      <c r="X3" s="211"/>
      <c r="Y3" s="212"/>
      <c r="Z3" s="216" t="s">
        <v>22</v>
      </c>
      <c r="AA3" s="217"/>
      <c r="AB3" s="216" t="s">
        <v>87</v>
      </c>
      <c r="AC3" s="217"/>
      <c r="AD3" s="216" t="s">
        <v>31</v>
      </c>
      <c r="AE3" s="218"/>
      <c r="AF3" s="200"/>
      <c r="AG3" s="201"/>
      <c r="AH3" s="200"/>
      <c r="AI3" s="201"/>
      <c r="AJ3" s="200"/>
      <c r="AK3" s="201"/>
      <c r="AL3" s="200"/>
      <c r="AM3" s="201"/>
      <c r="AN3" s="200"/>
      <c r="AO3" s="201"/>
      <c r="AP3" s="204"/>
      <c r="AQ3" s="205"/>
      <c r="AR3" s="208"/>
      <c r="AS3" s="209"/>
    </row>
    <row r="4" spans="1:45" ht="19.5" customHeight="1" thickBot="1" x14ac:dyDescent="0.25">
      <c r="A4" s="235"/>
      <c r="B4" s="226"/>
      <c r="C4" s="228"/>
      <c r="D4" s="228"/>
      <c r="E4" s="230"/>
      <c r="F4" s="226"/>
      <c r="G4" s="226"/>
      <c r="H4" s="21" t="s">
        <v>36</v>
      </c>
      <c r="I4" s="22" t="s">
        <v>60</v>
      </c>
      <c r="J4" s="21" t="s">
        <v>36</v>
      </c>
      <c r="K4" s="22" t="s">
        <v>60</v>
      </c>
      <c r="L4" s="21" t="s">
        <v>36</v>
      </c>
      <c r="M4" s="22" t="s">
        <v>60</v>
      </c>
      <c r="N4" s="21" t="s">
        <v>36</v>
      </c>
      <c r="O4" s="22" t="s">
        <v>60</v>
      </c>
      <c r="P4" s="21" t="s">
        <v>36</v>
      </c>
      <c r="Q4" s="22" t="s">
        <v>60</v>
      </c>
      <c r="R4" s="21" t="s">
        <v>36</v>
      </c>
      <c r="S4" s="22" t="s">
        <v>60</v>
      </c>
      <c r="T4" s="21" t="s">
        <v>36</v>
      </c>
      <c r="U4" s="22" t="s">
        <v>60</v>
      </c>
      <c r="V4" s="21" t="s">
        <v>36</v>
      </c>
      <c r="W4" s="22" t="s">
        <v>60</v>
      </c>
      <c r="X4" s="21" t="s">
        <v>36</v>
      </c>
      <c r="Y4" s="22" t="s">
        <v>60</v>
      </c>
      <c r="Z4" s="21" t="s">
        <v>36</v>
      </c>
      <c r="AA4" s="22" t="s">
        <v>60</v>
      </c>
      <c r="AB4" s="21" t="s">
        <v>36</v>
      </c>
      <c r="AC4" s="22" t="s">
        <v>60</v>
      </c>
      <c r="AD4" s="21" t="s">
        <v>36</v>
      </c>
      <c r="AE4" s="22" t="s">
        <v>60</v>
      </c>
      <c r="AF4" s="21" t="s">
        <v>36</v>
      </c>
      <c r="AG4" s="22" t="s">
        <v>60</v>
      </c>
      <c r="AH4" s="21" t="s">
        <v>36</v>
      </c>
      <c r="AI4" s="22" t="s">
        <v>60</v>
      </c>
      <c r="AJ4" s="21" t="s">
        <v>36</v>
      </c>
      <c r="AK4" s="22" t="s">
        <v>60</v>
      </c>
      <c r="AL4" s="21" t="s">
        <v>36</v>
      </c>
      <c r="AM4" s="22" t="s">
        <v>60</v>
      </c>
      <c r="AN4" s="21" t="s">
        <v>36</v>
      </c>
      <c r="AO4" s="22" t="s">
        <v>60</v>
      </c>
      <c r="AP4" s="21" t="s">
        <v>36</v>
      </c>
      <c r="AQ4" s="22" t="s">
        <v>60</v>
      </c>
      <c r="AR4" s="122" t="s">
        <v>36</v>
      </c>
      <c r="AS4" s="123" t="s">
        <v>60</v>
      </c>
    </row>
    <row r="5" spans="1:45" ht="18" customHeight="1" x14ac:dyDescent="0.2">
      <c r="A5" s="176" t="s">
        <v>10</v>
      </c>
      <c r="B5" s="49"/>
      <c r="C5" s="130" t="s">
        <v>94</v>
      </c>
      <c r="D5" s="131" t="s">
        <v>96</v>
      </c>
      <c r="E5" s="131" t="s">
        <v>95</v>
      </c>
      <c r="F5" s="49"/>
      <c r="G5" s="85"/>
      <c r="H5" s="51"/>
      <c r="I5" s="86"/>
      <c r="J5" s="51"/>
      <c r="K5" s="86"/>
      <c r="L5" s="51"/>
      <c r="M5" s="86"/>
      <c r="N5" s="51"/>
      <c r="O5" s="86"/>
      <c r="P5" s="51"/>
      <c r="Q5" s="86"/>
      <c r="R5" s="51"/>
      <c r="S5" s="86"/>
      <c r="T5" s="51"/>
      <c r="U5" s="86"/>
      <c r="V5" s="51"/>
      <c r="W5" s="86"/>
      <c r="X5" s="51"/>
      <c r="Y5" s="86"/>
      <c r="Z5" s="51"/>
      <c r="AA5" s="86"/>
      <c r="AB5" s="51"/>
      <c r="AC5" s="86"/>
      <c r="AD5" s="51"/>
      <c r="AE5" s="86"/>
      <c r="AF5" s="51"/>
      <c r="AG5" s="86"/>
      <c r="AH5" s="51"/>
      <c r="AI5" s="86"/>
      <c r="AJ5" s="51"/>
      <c r="AK5" s="86"/>
      <c r="AL5" s="51"/>
      <c r="AM5" s="86"/>
      <c r="AN5" s="51"/>
      <c r="AO5" s="86"/>
      <c r="AP5" s="51"/>
      <c r="AQ5" s="86"/>
      <c r="AR5" s="17">
        <f t="shared" ref="AR5:AS7" si="0">H5+J5+L5+N5+P5+R5+T5+V5+X5+Z5+AB5+AD5+AF5+AH5+AJ5+AL5+AN5+AP5</f>
        <v>0</v>
      </c>
      <c r="AS5" s="36">
        <f t="shared" si="0"/>
        <v>0</v>
      </c>
    </row>
    <row r="6" spans="1:45" ht="18" customHeight="1" x14ac:dyDescent="0.2">
      <c r="A6" s="177"/>
      <c r="B6" s="52"/>
      <c r="C6" s="83"/>
      <c r="D6" s="52"/>
      <c r="E6" s="52"/>
      <c r="F6" s="52"/>
      <c r="G6" s="52"/>
      <c r="H6" s="87"/>
      <c r="I6" s="88"/>
      <c r="J6" s="87"/>
      <c r="K6" s="88"/>
      <c r="L6" s="87"/>
      <c r="M6" s="88"/>
      <c r="N6" s="87"/>
      <c r="O6" s="88"/>
      <c r="P6" s="87"/>
      <c r="Q6" s="88"/>
      <c r="R6" s="87"/>
      <c r="S6" s="88"/>
      <c r="T6" s="87"/>
      <c r="U6" s="88"/>
      <c r="V6" s="87"/>
      <c r="W6" s="88"/>
      <c r="X6" s="87"/>
      <c r="Y6" s="88"/>
      <c r="Z6" s="87"/>
      <c r="AA6" s="88"/>
      <c r="AB6" s="87"/>
      <c r="AC6" s="88"/>
      <c r="AD6" s="87"/>
      <c r="AE6" s="88"/>
      <c r="AF6" s="87"/>
      <c r="AG6" s="88"/>
      <c r="AH6" s="87"/>
      <c r="AI6" s="88"/>
      <c r="AJ6" s="87"/>
      <c r="AK6" s="88"/>
      <c r="AL6" s="87"/>
      <c r="AM6" s="88"/>
      <c r="AN6" s="87"/>
      <c r="AO6" s="88"/>
      <c r="AP6" s="87"/>
      <c r="AQ6" s="88"/>
      <c r="AR6" s="37">
        <f t="shared" si="0"/>
        <v>0</v>
      </c>
      <c r="AS6" s="38">
        <f t="shared" si="0"/>
        <v>0</v>
      </c>
    </row>
    <row r="7" spans="1:45" ht="18" customHeight="1" x14ac:dyDescent="0.2">
      <c r="A7" s="177"/>
      <c r="B7" s="52"/>
      <c r="C7" s="83"/>
      <c r="D7" s="52"/>
      <c r="E7" s="52"/>
      <c r="F7" s="52"/>
      <c r="G7" s="52"/>
      <c r="H7" s="87"/>
      <c r="I7" s="88"/>
      <c r="J7" s="87"/>
      <c r="K7" s="88"/>
      <c r="L7" s="87"/>
      <c r="M7" s="88"/>
      <c r="N7" s="87"/>
      <c r="O7" s="88"/>
      <c r="P7" s="87"/>
      <c r="Q7" s="88"/>
      <c r="R7" s="87"/>
      <c r="S7" s="88"/>
      <c r="T7" s="87"/>
      <c r="U7" s="88"/>
      <c r="V7" s="87"/>
      <c r="W7" s="88"/>
      <c r="X7" s="87"/>
      <c r="Y7" s="88"/>
      <c r="Z7" s="87"/>
      <c r="AA7" s="88"/>
      <c r="AB7" s="87"/>
      <c r="AC7" s="88"/>
      <c r="AD7" s="87"/>
      <c r="AE7" s="88"/>
      <c r="AF7" s="87"/>
      <c r="AG7" s="88"/>
      <c r="AH7" s="87"/>
      <c r="AI7" s="88"/>
      <c r="AJ7" s="87"/>
      <c r="AK7" s="88"/>
      <c r="AL7" s="87"/>
      <c r="AM7" s="88"/>
      <c r="AN7" s="87"/>
      <c r="AO7" s="88"/>
      <c r="AP7" s="87"/>
      <c r="AQ7" s="88"/>
      <c r="AR7" s="37">
        <f t="shared" si="0"/>
        <v>0</v>
      </c>
      <c r="AS7" s="38">
        <f t="shared" si="0"/>
        <v>0</v>
      </c>
    </row>
    <row r="8" spans="1:45" ht="18" customHeight="1" x14ac:dyDescent="0.2">
      <c r="A8" s="177"/>
      <c r="B8" s="52"/>
      <c r="C8" s="83"/>
      <c r="D8" s="52"/>
      <c r="E8" s="52"/>
      <c r="F8" s="52"/>
      <c r="G8" s="52"/>
      <c r="H8" s="87"/>
      <c r="I8" s="88"/>
      <c r="J8" s="87"/>
      <c r="K8" s="88"/>
      <c r="L8" s="87"/>
      <c r="M8" s="88"/>
      <c r="N8" s="87"/>
      <c r="O8" s="88"/>
      <c r="P8" s="87"/>
      <c r="Q8" s="88"/>
      <c r="R8" s="87"/>
      <c r="S8" s="88"/>
      <c r="T8" s="87"/>
      <c r="U8" s="88"/>
      <c r="V8" s="87"/>
      <c r="W8" s="88"/>
      <c r="X8" s="87"/>
      <c r="Y8" s="88"/>
      <c r="Z8" s="87"/>
      <c r="AA8" s="88"/>
      <c r="AB8" s="87"/>
      <c r="AC8" s="88"/>
      <c r="AD8" s="87"/>
      <c r="AE8" s="88"/>
      <c r="AF8" s="87"/>
      <c r="AG8" s="88"/>
      <c r="AH8" s="87"/>
      <c r="AI8" s="88"/>
      <c r="AJ8" s="87"/>
      <c r="AK8" s="88"/>
      <c r="AL8" s="87"/>
      <c r="AM8" s="88"/>
      <c r="AN8" s="87"/>
      <c r="AO8" s="88"/>
      <c r="AP8" s="87"/>
      <c r="AQ8" s="88"/>
      <c r="AR8" s="37">
        <f t="shared" ref="AR8:AR14" si="1">H8+J8+L8+N8+P8+R8+T8+V8+X8+Z8+AB8+AD8+AF8+AH8+AJ8+AL8+AN8+AP8</f>
        <v>0</v>
      </c>
      <c r="AS8" s="38">
        <f t="shared" ref="AS8:AS14" si="2">I8+K8+M8+O8+Q8+S8+U8+W8+Y8+AA8+AC8+AE8+AG8+AI8+AK8+AM8+AO8+AQ8</f>
        <v>0</v>
      </c>
    </row>
    <row r="9" spans="1:45" ht="18" customHeight="1" x14ac:dyDescent="0.2">
      <c r="A9" s="177"/>
      <c r="B9" s="52"/>
      <c r="C9" s="83"/>
      <c r="D9" s="52"/>
      <c r="E9" s="52"/>
      <c r="F9" s="52"/>
      <c r="G9" s="52"/>
      <c r="H9" s="87"/>
      <c r="I9" s="88"/>
      <c r="J9" s="87"/>
      <c r="K9" s="88"/>
      <c r="L9" s="87"/>
      <c r="M9" s="88"/>
      <c r="N9" s="87"/>
      <c r="O9" s="88"/>
      <c r="P9" s="87"/>
      <c r="Q9" s="88"/>
      <c r="R9" s="87"/>
      <c r="S9" s="88"/>
      <c r="T9" s="87"/>
      <c r="U9" s="88"/>
      <c r="V9" s="87"/>
      <c r="W9" s="88"/>
      <c r="X9" s="87"/>
      <c r="Y9" s="88"/>
      <c r="Z9" s="87"/>
      <c r="AA9" s="88"/>
      <c r="AB9" s="87"/>
      <c r="AC9" s="88"/>
      <c r="AD9" s="87"/>
      <c r="AE9" s="88"/>
      <c r="AF9" s="87"/>
      <c r="AG9" s="88"/>
      <c r="AH9" s="87"/>
      <c r="AI9" s="88"/>
      <c r="AJ9" s="87"/>
      <c r="AK9" s="88"/>
      <c r="AL9" s="87"/>
      <c r="AM9" s="88"/>
      <c r="AN9" s="87"/>
      <c r="AO9" s="88"/>
      <c r="AP9" s="87"/>
      <c r="AQ9" s="88"/>
      <c r="AR9" s="37">
        <f t="shared" si="1"/>
        <v>0</v>
      </c>
      <c r="AS9" s="38">
        <f t="shared" si="2"/>
        <v>0</v>
      </c>
    </row>
    <row r="10" spans="1:45" ht="18" customHeight="1" x14ac:dyDescent="0.2">
      <c r="A10" s="177"/>
      <c r="B10" s="52"/>
      <c r="C10" s="83"/>
      <c r="D10" s="52"/>
      <c r="E10" s="52"/>
      <c r="F10" s="52"/>
      <c r="G10" s="52"/>
      <c r="H10" s="87"/>
      <c r="I10" s="88"/>
      <c r="J10" s="87"/>
      <c r="K10" s="88"/>
      <c r="L10" s="87"/>
      <c r="M10" s="88"/>
      <c r="N10" s="87"/>
      <c r="O10" s="88"/>
      <c r="P10" s="87"/>
      <c r="Q10" s="88"/>
      <c r="R10" s="87"/>
      <c r="S10" s="88"/>
      <c r="T10" s="87"/>
      <c r="U10" s="88"/>
      <c r="V10" s="87"/>
      <c r="W10" s="88"/>
      <c r="X10" s="87"/>
      <c r="Y10" s="88"/>
      <c r="Z10" s="87"/>
      <c r="AA10" s="88"/>
      <c r="AB10" s="87"/>
      <c r="AC10" s="88"/>
      <c r="AD10" s="87"/>
      <c r="AE10" s="88"/>
      <c r="AF10" s="87"/>
      <c r="AG10" s="88"/>
      <c r="AH10" s="87"/>
      <c r="AI10" s="88"/>
      <c r="AJ10" s="87"/>
      <c r="AK10" s="88"/>
      <c r="AL10" s="87"/>
      <c r="AM10" s="88"/>
      <c r="AN10" s="87"/>
      <c r="AO10" s="88"/>
      <c r="AP10" s="87"/>
      <c r="AQ10" s="88"/>
      <c r="AR10" s="37">
        <f t="shared" si="1"/>
        <v>0</v>
      </c>
      <c r="AS10" s="38">
        <f t="shared" si="2"/>
        <v>0</v>
      </c>
    </row>
    <row r="11" spans="1:45" ht="18" customHeight="1" x14ac:dyDescent="0.2">
      <c r="A11" s="177"/>
      <c r="B11" s="52"/>
      <c r="C11" s="83"/>
      <c r="D11" s="52"/>
      <c r="E11" s="52"/>
      <c r="F11" s="52"/>
      <c r="G11" s="52"/>
      <c r="H11" s="87"/>
      <c r="I11" s="88"/>
      <c r="J11" s="87"/>
      <c r="K11" s="88"/>
      <c r="L11" s="87"/>
      <c r="M11" s="88"/>
      <c r="N11" s="87"/>
      <c r="O11" s="88"/>
      <c r="P11" s="87"/>
      <c r="Q11" s="88"/>
      <c r="R11" s="87"/>
      <c r="S11" s="88"/>
      <c r="T11" s="87"/>
      <c r="U11" s="88"/>
      <c r="V11" s="87"/>
      <c r="W11" s="88"/>
      <c r="X11" s="87"/>
      <c r="Y11" s="88"/>
      <c r="Z11" s="87"/>
      <c r="AA11" s="88"/>
      <c r="AB11" s="87"/>
      <c r="AC11" s="88"/>
      <c r="AD11" s="87"/>
      <c r="AE11" s="88"/>
      <c r="AF11" s="87"/>
      <c r="AG11" s="88"/>
      <c r="AH11" s="87"/>
      <c r="AI11" s="88"/>
      <c r="AJ11" s="87"/>
      <c r="AK11" s="88"/>
      <c r="AL11" s="87"/>
      <c r="AM11" s="88"/>
      <c r="AN11" s="87"/>
      <c r="AO11" s="88"/>
      <c r="AP11" s="87"/>
      <c r="AQ11" s="88"/>
      <c r="AR11" s="37">
        <f t="shared" si="1"/>
        <v>0</v>
      </c>
      <c r="AS11" s="38">
        <f t="shared" si="2"/>
        <v>0</v>
      </c>
    </row>
    <row r="12" spans="1:45" ht="18" customHeight="1" x14ac:dyDescent="0.2">
      <c r="A12" s="177"/>
      <c r="B12" s="52"/>
      <c r="C12" s="83"/>
      <c r="D12" s="52"/>
      <c r="E12" s="52"/>
      <c r="F12" s="52"/>
      <c r="G12" s="52"/>
      <c r="H12" s="87"/>
      <c r="I12" s="88"/>
      <c r="J12" s="87"/>
      <c r="K12" s="88"/>
      <c r="L12" s="87"/>
      <c r="M12" s="88"/>
      <c r="N12" s="87"/>
      <c r="O12" s="88"/>
      <c r="P12" s="87"/>
      <c r="Q12" s="88"/>
      <c r="R12" s="87"/>
      <c r="S12" s="88"/>
      <c r="T12" s="87"/>
      <c r="U12" s="88"/>
      <c r="V12" s="87"/>
      <c r="W12" s="88"/>
      <c r="X12" s="87"/>
      <c r="Y12" s="88"/>
      <c r="Z12" s="87"/>
      <c r="AA12" s="88"/>
      <c r="AB12" s="87"/>
      <c r="AC12" s="88"/>
      <c r="AD12" s="87"/>
      <c r="AE12" s="88"/>
      <c r="AF12" s="87"/>
      <c r="AG12" s="88"/>
      <c r="AH12" s="87"/>
      <c r="AI12" s="88"/>
      <c r="AJ12" s="87"/>
      <c r="AK12" s="88"/>
      <c r="AL12" s="87"/>
      <c r="AM12" s="88"/>
      <c r="AN12" s="87"/>
      <c r="AO12" s="88"/>
      <c r="AP12" s="87"/>
      <c r="AQ12" s="88"/>
      <c r="AR12" s="37">
        <f t="shared" si="1"/>
        <v>0</v>
      </c>
      <c r="AS12" s="38">
        <f t="shared" si="2"/>
        <v>0</v>
      </c>
    </row>
    <row r="13" spans="1:45" ht="18" customHeight="1" x14ac:dyDescent="0.2">
      <c r="A13" s="177"/>
      <c r="B13" s="52"/>
      <c r="C13" s="83"/>
      <c r="D13" s="52"/>
      <c r="E13" s="52"/>
      <c r="F13" s="52"/>
      <c r="G13" s="52"/>
      <c r="H13" s="87"/>
      <c r="I13" s="88"/>
      <c r="J13" s="87"/>
      <c r="K13" s="88"/>
      <c r="L13" s="87"/>
      <c r="M13" s="88"/>
      <c r="N13" s="87"/>
      <c r="O13" s="88"/>
      <c r="P13" s="87"/>
      <c r="Q13" s="88"/>
      <c r="R13" s="87"/>
      <c r="S13" s="88"/>
      <c r="T13" s="87"/>
      <c r="U13" s="88"/>
      <c r="V13" s="87"/>
      <c r="W13" s="88"/>
      <c r="X13" s="87"/>
      <c r="Y13" s="88"/>
      <c r="Z13" s="87"/>
      <c r="AA13" s="88"/>
      <c r="AB13" s="87"/>
      <c r="AC13" s="88"/>
      <c r="AD13" s="87"/>
      <c r="AE13" s="88"/>
      <c r="AF13" s="87"/>
      <c r="AG13" s="88"/>
      <c r="AH13" s="87"/>
      <c r="AI13" s="88"/>
      <c r="AJ13" s="87"/>
      <c r="AK13" s="88"/>
      <c r="AL13" s="87"/>
      <c r="AM13" s="88"/>
      <c r="AN13" s="87"/>
      <c r="AO13" s="88"/>
      <c r="AP13" s="87"/>
      <c r="AQ13" s="88"/>
      <c r="AR13" s="37">
        <f t="shared" si="1"/>
        <v>0</v>
      </c>
      <c r="AS13" s="38">
        <f t="shared" si="2"/>
        <v>0</v>
      </c>
    </row>
    <row r="14" spans="1:45" ht="18" customHeight="1" thickBot="1" x14ac:dyDescent="0.25">
      <c r="A14" s="177"/>
      <c r="B14" s="54"/>
      <c r="C14" s="84"/>
      <c r="D14" s="54"/>
      <c r="E14" s="54"/>
      <c r="F14" s="54"/>
      <c r="G14" s="54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  <c r="AH14" s="89"/>
      <c r="AI14" s="90"/>
      <c r="AJ14" s="89"/>
      <c r="AK14" s="90"/>
      <c r="AL14" s="89"/>
      <c r="AM14" s="90"/>
      <c r="AN14" s="89"/>
      <c r="AO14" s="90"/>
      <c r="AP14" s="89"/>
      <c r="AQ14" s="90"/>
      <c r="AR14" s="39">
        <f t="shared" si="1"/>
        <v>0</v>
      </c>
      <c r="AS14" s="40">
        <f t="shared" si="2"/>
        <v>0</v>
      </c>
    </row>
    <row r="15" spans="1:45" ht="18" customHeight="1" thickBot="1" x14ac:dyDescent="0.25">
      <c r="A15" s="178"/>
      <c r="B15" s="190" t="s">
        <v>78</v>
      </c>
      <c r="C15" s="191"/>
      <c r="D15" s="191"/>
      <c r="E15" s="191"/>
      <c r="F15" s="191"/>
      <c r="G15" s="192"/>
      <c r="H15" s="112">
        <f t="shared" ref="H15:AQ15" si="3">SUM(H5:H14)</f>
        <v>0</v>
      </c>
      <c r="I15" s="113">
        <f t="shared" si="3"/>
        <v>0</v>
      </c>
      <c r="J15" s="112">
        <f t="shared" si="3"/>
        <v>0</v>
      </c>
      <c r="K15" s="113">
        <f t="shared" si="3"/>
        <v>0</v>
      </c>
      <c r="L15" s="112">
        <f t="shared" si="3"/>
        <v>0</v>
      </c>
      <c r="M15" s="113">
        <f t="shared" si="3"/>
        <v>0</v>
      </c>
      <c r="N15" s="112">
        <f t="shared" si="3"/>
        <v>0</v>
      </c>
      <c r="O15" s="113">
        <f t="shared" si="3"/>
        <v>0</v>
      </c>
      <c r="P15" s="112">
        <f t="shared" si="3"/>
        <v>0</v>
      </c>
      <c r="Q15" s="113">
        <f t="shared" si="3"/>
        <v>0</v>
      </c>
      <c r="R15" s="112">
        <f t="shared" si="3"/>
        <v>0</v>
      </c>
      <c r="S15" s="113">
        <f t="shared" si="3"/>
        <v>0</v>
      </c>
      <c r="T15" s="112">
        <f t="shared" si="3"/>
        <v>0</v>
      </c>
      <c r="U15" s="113">
        <f t="shared" si="3"/>
        <v>0</v>
      </c>
      <c r="V15" s="112">
        <f t="shared" si="3"/>
        <v>0</v>
      </c>
      <c r="W15" s="113">
        <f t="shared" si="3"/>
        <v>0</v>
      </c>
      <c r="X15" s="112">
        <f t="shared" si="3"/>
        <v>0</v>
      </c>
      <c r="Y15" s="113">
        <f t="shared" si="3"/>
        <v>0</v>
      </c>
      <c r="Z15" s="112">
        <f t="shared" si="3"/>
        <v>0</v>
      </c>
      <c r="AA15" s="113">
        <f t="shared" si="3"/>
        <v>0</v>
      </c>
      <c r="AB15" s="112">
        <f t="shared" si="3"/>
        <v>0</v>
      </c>
      <c r="AC15" s="113">
        <f t="shared" si="3"/>
        <v>0</v>
      </c>
      <c r="AD15" s="112">
        <f t="shared" si="3"/>
        <v>0</v>
      </c>
      <c r="AE15" s="113">
        <f t="shared" si="3"/>
        <v>0</v>
      </c>
      <c r="AF15" s="112">
        <f t="shared" si="3"/>
        <v>0</v>
      </c>
      <c r="AG15" s="113">
        <f t="shared" si="3"/>
        <v>0</v>
      </c>
      <c r="AH15" s="112">
        <f t="shared" si="3"/>
        <v>0</v>
      </c>
      <c r="AI15" s="113">
        <f t="shared" si="3"/>
        <v>0</v>
      </c>
      <c r="AJ15" s="112">
        <f t="shared" si="3"/>
        <v>0</v>
      </c>
      <c r="AK15" s="113">
        <f t="shared" si="3"/>
        <v>0</v>
      </c>
      <c r="AL15" s="112">
        <f t="shared" si="3"/>
        <v>0</v>
      </c>
      <c r="AM15" s="113">
        <f t="shared" si="3"/>
        <v>0</v>
      </c>
      <c r="AN15" s="112">
        <f t="shared" si="3"/>
        <v>0</v>
      </c>
      <c r="AO15" s="113">
        <f t="shared" si="3"/>
        <v>0</v>
      </c>
      <c r="AP15" s="112">
        <f t="shared" si="3"/>
        <v>0</v>
      </c>
      <c r="AQ15" s="113">
        <f t="shared" si="3"/>
        <v>0</v>
      </c>
      <c r="AR15" s="112">
        <f t="shared" ref="AR15:AS17" si="4">H15+J15+L15+N15+P15+R15+T15+V15+X15+Z15+AB15+AD15+AF15+AH15+AJ15+AL15+AN15+AP15</f>
        <v>0</v>
      </c>
      <c r="AS15" s="113">
        <f t="shared" si="4"/>
        <v>0</v>
      </c>
    </row>
    <row r="16" spans="1:45" ht="18" customHeight="1" x14ac:dyDescent="0.2">
      <c r="A16" s="231" t="s">
        <v>34</v>
      </c>
      <c r="B16" s="56"/>
      <c r="C16" s="82"/>
      <c r="D16" s="56"/>
      <c r="E16" s="56"/>
      <c r="F16" s="56"/>
      <c r="G16" s="56"/>
      <c r="H16" s="51"/>
      <c r="I16" s="86"/>
      <c r="J16" s="51"/>
      <c r="K16" s="86"/>
      <c r="L16" s="51"/>
      <c r="M16" s="86"/>
      <c r="N16" s="51"/>
      <c r="O16" s="86"/>
      <c r="P16" s="51"/>
      <c r="Q16" s="86"/>
      <c r="R16" s="51"/>
      <c r="S16" s="86"/>
      <c r="T16" s="51"/>
      <c r="U16" s="86"/>
      <c r="V16" s="51"/>
      <c r="W16" s="86"/>
      <c r="X16" s="51"/>
      <c r="Y16" s="86"/>
      <c r="Z16" s="51"/>
      <c r="AA16" s="86"/>
      <c r="AB16" s="51"/>
      <c r="AC16" s="86"/>
      <c r="AD16" s="51"/>
      <c r="AE16" s="86"/>
      <c r="AF16" s="51"/>
      <c r="AG16" s="86"/>
      <c r="AH16" s="51"/>
      <c r="AI16" s="86"/>
      <c r="AJ16" s="51"/>
      <c r="AK16" s="86"/>
      <c r="AL16" s="51"/>
      <c r="AM16" s="86"/>
      <c r="AN16" s="51"/>
      <c r="AO16" s="86"/>
      <c r="AP16" s="51"/>
      <c r="AQ16" s="86"/>
      <c r="AR16" s="17">
        <f t="shared" si="4"/>
        <v>0</v>
      </c>
      <c r="AS16" s="36">
        <f t="shared" si="4"/>
        <v>0</v>
      </c>
    </row>
    <row r="17" spans="1:45" ht="18" customHeight="1" x14ac:dyDescent="0.2">
      <c r="A17" s="232"/>
      <c r="B17" s="52"/>
      <c r="C17" s="83"/>
      <c r="D17" s="52"/>
      <c r="E17" s="52"/>
      <c r="F17" s="52"/>
      <c r="G17" s="52"/>
      <c r="H17" s="87"/>
      <c r="I17" s="88"/>
      <c r="J17" s="87"/>
      <c r="K17" s="88"/>
      <c r="L17" s="87"/>
      <c r="M17" s="88"/>
      <c r="N17" s="87"/>
      <c r="O17" s="88"/>
      <c r="P17" s="87"/>
      <c r="Q17" s="88"/>
      <c r="R17" s="87"/>
      <c r="S17" s="88"/>
      <c r="T17" s="87"/>
      <c r="U17" s="88"/>
      <c r="V17" s="87"/>
      <c r="W17" s="88"/>
      <c r="X17" s="87"/>
      <c r="Y17" s="88"/>
      <c r="Z17" s="87"/>
      <c r="AA17" s="88"/>
      <c r="AB17" s="87"/>
      <c r="AC17" s="88"/>
      <c r="AD17" s="87"/>
      <c r="AE17" s="88"/>
      <c r="AF17" s="87"/>
      <c r="AG17" s="88"/>
      <c r="AH17" s="87"/>
      <c r="AI17" s="88"/>
      <c r="AJ17" s="87"/>
      <c r="AK17" s="88"/>
      <c r="AL17" s="87"/>
      <c r="AM17" s="88"/>
      <c r="AN17" s="87"/>
      <c r="AO17" s="88"/>
      <c r="AP17" s="87"/>
      <c r="AQ17" s="88"/>
      <c r="AR17" s="37">
        <f t="shared" si="4"/>
        <v>0</v>
      </c>
      <c r="AS17" s="38">
        <f t="shared" si="4"/>
        <v>0</v>
      </c>
    </row>
    <row r="18" spans="1:45" ht="18" customHeight="1" x14ac:dyDescent="0.2">
      <c r="A18" s="232"/>
      <c r="B18" s="52"/>
      <c r="C18" s="83"/>
      <c r="D18" s="52"/>
      <c r="E18" s="52"/>
      <c r="F18" s="52"/>
      <c r="G18" s="52"/>
      <c r="H18" s="87"/>
      <c r="I18" s="88"/>
      <c r="J18" s="87"/>
      <c r="K18" s="88"/>
      <c r="L18" s="87"/>
      <c r="M18" s="88"/>
      <c r="N18" s="87"/>
      <c r="O18" s="88"/>
      <c r="P18" s="87"/>
      <c r="Q18" s="88"/>
      <c r="R18" s="87"/>
      <c r="S18" s="88"/>
      <c r="T18" s="87"/>
      <c r="U18" s="88"/>
      <c r="V18" s="87"/>
      <c r="W18" s="88"/>
      <c r="X18" s="87"/>
      <c r="Y18" s="88"/>
      <c r="Z18" s="87"/>
      <c r="AA18" s="88"/>
      <c r="AB18" s="87"/>
      <c r="AC18" s="88"/>
      <c r="AD18" s="87"/>
      <c r="AE18" s="88"/>
      <c r="AF18" s="87"/>
      <c r="AG18" s="88"/>
      <c r="AH18" s="87"/>
      <c r="AI18" s="88"/>
      <c r="AJ18" s="87"/>
      <c r="AK18" s="88"/>
      <c r="AL18" s="87"/>
      <c r="AM18" s="88"/>
      <c r="AN18" s="87"/>
      <c r="AO18" s="88"/>
      <c r="AP18" s="87"/>
      <c r="AQ18" s="88"/>
      <c r="AR18" s="37">
        <f t="shared" ref="AR18:AR27" si="5">H18+J18+L18+N18+P18+R18+T18+V18+X18+Z18+AB18+AD18+AF18+AH18+AJ18+AL18+AN18+AP18</f>
        <v>0</v>
      </c>
      <c r="AS18" s="38">
        <f t="shared" ref="AS18:AS27" si="6">I18+K18+M18+O18+Q18+S18+U18+W18+Y18+AA18+AC18+AE18+AG18+AI18+AK18+AM18+AO18+AQ18</f>
        <v>0</v>
      </c>
    </row>
    <row r="19" spans="1:45" ht="18" customHeight="1" x14ac:dyDescent="0.2">
      <c r="A19" s="232"/>
      <c r="B19" s="52"/>
      <c r="C19" s="83"/>
      <c r="D19" s="52"/>
      <c r="E19" s="52"/>
      <c r="F19" s="52"/>
      <c r="G19" s="52"/>
      <c r="H19" s="87"/>
      <c r="I19" s="88"/>
      <c r="J19" s="87"/>
      <c r="K19" s="88"/>
      <c r="L19" s="87"/>
      <c r="M19" s="88"/>
      <c r="N19" s="87"/>
      <c r="O19" s="88"/>
      <c r="P19" s="87"/>
      <c r="Q19" s="88"/>
      <c r="R19" s="87"/>
      <c r="S19" s="88"/>
      <c r="T19" s="87"/>
      <c r="U19" s="88"/>
      <c r="V19" s="87"/>
      <c r="W19" s="88"/>
      <c r="X19" s="87"/>
      <c r="Y19" s="88"/>
      <c r="Z19" s="87"/>
      <c r="AA19" s="88"/>
      <c r="AB19" s="87"/>
      <c r="AC19" s="88"/>
      <c r="AD19" s="87"/>
      <c r="AE19" s="88"/>
      <c r="AF19" s="87"/>
      <c r="AG19" s="88"/>
      <c r="AH19" s="87"/>
      <c r="AI19" s="88"/>
      <c r="AJ19" s="87"/>
      <c r="AK19" s="88"/>
      <c r="AL19" s="87"/>
      <c r="AM19" s="88"/>
      <c r="AN19" s="87"/>
      <c r="AO19" s="88"/>
      <c r="AP19" s="87"/>
      <c r="AQ19" s="88"/>
      <c r="AR19" s="37">
        <f t="shared" si="5"/>
        <v>0</v>
      </c>
      <c r="AS19" s="38">
        <f t="shared" si="6"/>
        <v>0</v>
      </c>
    </row>
    <row r="20" spans="1:45" s="72" customFormat="1" ht="18" customHeight="1" x14ac:dyDescent="0.2">
      <c r="A20" s="232"/>
      <c r="B20" s="52"/>
      <c r="C20" s="83"/>
      <c r="D20" s="52"/>
      <c r="E20" s="52"/>
      <c r="F20" s="52"/>
      <c r="G20" s="52"/>
      <c r="H20" s="87"/>
      <c r="I20" s="88"/>
      <c r="J20" s="87"/>
      <c r="K20" s="88"/>
      <c r="L20" s="87"/>
      <c r="M20" s="88"/>
      <c r="N20" s="87"/>
      <c r="O20" s="88"/>
      <c r="P20" s="87"/>
      <c r="Q20" s="88"/>
      <c r="R20" s="87"/>
      <c r="S20" s="88"/>
      <c r="T20" s="87"/>
      <c r="U20" s="88"/>
      <c r="V20" s="87"/>
      <c r="W20" s="88"/>
      <c r="X20" s="87"/>
      <c r="Y20" s="88"/>
      <c r="Z20" s="87"/>
      <c r="AA20" s="88"/>
      <c r="AB20" s="87"/>
      <c r="AC20" s="88"/>
      <c r="AD20" s="87"/>
      <c r="AE20" s="88"/>
      <c r="AF20" s="87"/>
      <c r="AG20" s="88"/>
      <c r="AH20" s="87"/>
      <c r="AI20" s="88"/>
      <c r="AJ20" s="87"/>
      <c r="AK20" s="88"/>
      <c r="AL20" s="87"/>
      <c r="AM20" s="88"/>
      <c r="AN20" s="87"/>
      <c r="AO20" s="88"/>
      <c r="AP20" s="87"/>
      <c r="AQ20" s="88"/>
      <c r="AR20" s="37">
        <f t="shared" ref="AR20" si="7">H20+J20+L20+N20+P20+R20+T20+V20+X20+Z20+AB20+AD20+AF20+AH20+AJ20+AL20+AN20+AP20</f>
        <v>0</v>
      </c>
      <c r="AS20" s="38">
        <f t="shared" ref="AS20" si="8">I20+K20+M20+O20+Q20+S20+U20+W20+Y20+AA20+AC20+AE20+AG20+AI20+AK20+AM20+AO20+AQ20</f>
        <v>0</v>
      </c>
    </row>
    <row r="21" spans="1:45" ht="18" customHeight="1" x14ac:dyDescent="0.2">
      <c r="A21" s="232"/>
      <c r="B21" s="52"/>
      <c r="C21" s="83"/>
      <c r="D21" s="52"/>
      <c r="E21" s="52"/>
      <c r="F21" s="52"/>
      <c r="G21" s="52"/>
      <c r="H21" s="87"/>
      <c r="I21" s="88"/>
      <c r="J21" s="87"/>
      <c r="K21" s="88"/>
      <c r="L21" s="87"/>
      <c r="M21" s="88"/>
      <c r="N21" s="87"/>
      <c r="O21" s="88"/>
      <c r="P21" s="87"/>
      <c r="Q21" s="88"/>
      <c r="R21" s="87"/>
      <c r="S21" s="88"/>
      <c r="T21" s="87"/>
      <c r="U21" s="88"/>
      <c r="V21" s="87"/>
      <c r="W21" s="88"/>
      <c r="X21" s="87"/>
      <c r="Y21" s="88"/>
      <c r="Z21" s="87"/>
      <c r="AA21" s="88"/>
      <c r="AB21" s="87"/>
      <c r="AC21" s="88"/>
      <c r="AD21" s="87"/>
      <c r="AE21" s="88"/>
      <c r="AF21" s="87"/>
      <c r="AG21" s="88"/>
      <c r="AH21" s="87"/>
      <c r="AI21" s="88"/>
      <c r="AJ21" s="87"/>
      <c r="AK21" s="88"/>
      <c r="AL21" s="87"/>
      <c r="AM21" s="88"/>
      <c r="AN21" s="87"/>
      <c r="AO21" s="88"/>
      <c r="AP21" s="87"/>
      <c r="AQ21" s="88"/>
      <c r="AR21" s="37">
        <f t="shared" si="5"/>
        <v>0</v>
      </c>
      <c r="AS21" s="38">
        <f t="shared" si="6"/>
        <v>0</v>
      </c>
    </row>
    <row r="22" spans="1:45" ht="18" customHeight="1" x14ac:dyDescent="0.2">
      <c r="A22" s="232"/>
      <c r="B22" s="52"/>
      <c r="C22" s="83"/>
      <c r="D22" s="52"/>
      <c r="E22" s="52"/>
      <c r="F22" s="52"/>
      <c r="G22" s="52"/>
      <c r="H22" s="87"/>
      <c r="I22" s="88"/>
      <c r="J22" s="87"/>
      <c r="K22" s="88"/>
      <c r="L22" s="87"/>
      <c r="M22" s="88"/>
      <c r="N22" s="87"/>
      <c r="O22" s="88"/>
      <c r="P22" s="87"/>
      <c r="Q22" s="88"/>
      <c r="R22" s="87"/>
      <c r="S22" s="88"/>
      <c r="T22" s="87"/>
      <c r="U22" s="88"/>
      <c r="V22" s="87"/>
      <c r="W22" s="88"/>
      <c r="X22" s="87"/>
      <c r="Y22" s="88"/>
      <c r="Z22" s="87"/>
      <c r="AA22" s="88"/>
      <c r="AB22" s="87"/>
      <c r="AC22" s="88"/>
      <c r="AD22" s="87"/>
      <c r="AE22" s="88"/>
      <c r="AF22" s="87"/>
      <c r="AG22" s="88"/>
      <c r="AH22" s="87"/>
      <c r="AI22" s="88"/>
      <c r="AJ22" s="87"/>
      <c r="AK22" s="88"/>
      <c r="AL22" s="87"/>
      <c r="AM22" s="88"/>
      <c r="AN22" s="87"/>
      <c r="AO22" s="88"/>
      <c r="AP22" s="87"/>
      <c r="AQ22" s="88"/>
      <c r="AR22" s="37">
        <f t="shared" si="5"/>
        <v>0</v>
      </c>
      <c r="AS22" s="38">
        <f t="shared" si="6"/>
        <v>0</v>
      </c>
    </row>
    <row r="23" spans="1:45" ht="18" customHeight="1" x14ac:dyDescent="0.2">
      <c r="A23" s="232"/>
      <c r="B23" s="52"/>
      <c r="C23" s="83"/>
      <c r="D23" s="52"/>
      <c r="E23" s="52"/>
      <c r="F23" s="52"/>
      <c r="G23" s="52"/>
      <c r="H23" s="87"/>
      <c r="I23" s="88"/>
      <c r="J23" s="87"/>
      <c r="K23" s="88"/>
      <c r="L23" s="87"/>
      <c r="M23" s="88"/>
      <c r="N23" s="87"/>
      <c r="O23" s="88"/>
      <c r="P23" s="87"/>
      <c r="Q23" s="88"/>
      <c r="R23" s="87"/>
      <c r="S23" s="88"/>
      <c r="T23" s="87"/>
      <c r="U23" s="88"/>
      <c r="V23" s="87"/>
      <c r="W23" s="88"/>
      <c r="X23" s="87"/>
      <c r="Y23" s="88"/>
      <c r="Z23" s="87"/>
      <c r="AA23" s="88"/>
      <c r="AB23" s="87"/>
      <c r="AC23" s="88"/>
      <c r="AD23" s="87"/>
      <c r="AE23" s="88"/>
      <c r="AF23" s="87"/>
      <c r="AG23" s="88"/>
      <c r="AH23" s="87"/>
      <c r="AI23" s="88"/>
      <c r="AJ23" s="87"/>
      <c r="AK23" s="88"/>
      <c r="AL23" s="87"/>
      <c r="AM23" s="88"/>
      <c r="AN23" s="87"/>
      <c r="AO23" s="88"/>
      <c r="AP23" s="87"/>
      <c r="AQ23" s="88"/>
      <c r="AR23" s="37">
        <f t="shared" si="5"/>
        <v>0</v>
      </c>
      <c r="AS23" s="38">
        <f t="shared" si="6"/>
        <v>0</v>
      </c>
    </row>
    <row r="24" spans="1:45" ht="18" customHeight="1" x14ac:dyDescent="0.2">
      <c r="A24" s="232"/>
      <c r="B24" s="52"/>
      <c r="C24" s="83"/>
      <c r="D24" s="52"/>
      <c r="E24" s="52"/>
      <c r="F24" s="52"/>
      <c r="G24" s="52"/>
      <c r="H24" s="87"/>
      <c r="I24" s="88"/>
      <c r="J24" s="87"/>
      <c r="K24" s="88"/>
      <c r="L24" s="87"/>
      <c r="M24" s="88"/>
      <c r="N24" s="87"/>
      <c r="O24" s="88"/>
      <c r="P24" s="87"/>
      <c r="Q24" s="88"/>
      <c r="R24" s="87"/>
      <c r="S24" s="88"/>
      <c r="T24" s="87"/>
      <c r="U24" s="88"/>
      <c r="V24" s="87"/>
      <c r="W24" s="88"/>
      <c r="X24" s="87"/>
      <c r="Y24" s="88"/>
      <c r="Z24" s="87"/>
      <c r="AA24" s="88"/>
      <c r="AB24" s="87"/>
      <c r="AC24" s="88"/>
      <c r="AD24" s="87"/>
      <c r="AE24" s="88"/>
      <c r="AF24" s="87"/>
      <c r="AG24" s="88"/>
      <c r="AH24" s="87"/>
      <c r="AI24" s="88"/>
      <c r="AJ24" s="87"/>
      <c r="AK24" s="88"/>
      <c r="AL24" s="87"/>
      <c r="AM24" s="88"/>
      <c r="AN24" s="87"/>
      <c r="AO24" s="88"/>
      <c r="AP24" s="87"/>
      <c r="AQ24" s="88"/>
      <c r="AR24" s="37">
        <f t="shared" si="5"/>
        <v>0</v>
      </c>
      <c r="AS24" s="38">
        <f t="shared" si="6"/>
        <v>0</v>
      </c>
    </row>
    <row r="25" spans="1:45" ht="18" customHeight="1" thickBot="1" x14ac:dyDescent="0.25">
      <c r="A25" s="232"/>
      <c r="B25" s="54"/>
      <c r="C25" s="84"/>
      <c r="D25" s="54"/>
      <c r="E25" s="54"/>
      <c r="F25" s="54"/>
      <c r="G25" s="54"/>
      <c r="H25" s="89"/>
      <c r="I25" s="90"/>
      <c r="J25" s="89"/>
      <c r="K25" s="90"/>
      <c r="L25" s="89"/>
      <c r="M25" s="90"/>
      <c r="N25" s="89"/>
      <c r="O25" s="90"/>
      <c r="P25" s="89"/>
      <c r="Q25" s="90"/>
      <c r="R25" s="89"/>
      <c r="S25" s="90"/>
      <c r="T25" s="89"/>
      <c r="U25" s="90"/>
      <c r="V25" s="89"/>
      <c r="W25" s="90"/>
      <c r="X25" s="89"/>
      <c r="Y25" s="90"/>
      <c r="Z25" s="89"/>
      <c r="AA25" s="90"/>
      <c r="AB25" s="89"/>
      <c r="AC25" s="90"/>
      <c r="AD25" s="89"/>
      <c r="AE25" s="90"/>
      <c r="AF25" s="89"/>
      <c r="AG25" s="90"/>
      <c r="AH25" s="89"/>
      <c r="AI25" s="90"/>
      <c r="AJ25" s="89"/>
      <c r="AK25" s="90"/>
      <c r="AL25" s="89"/>
      <c r="AM25" s="90"/>
      <c r="AN25" s="89"/>
      <c r="AO25" s="90"/>
      <c r="AP25" s="89"/>
      <c r="AQ25" s="90"/>
      <c r="AR25" s="39">
        <f t="shared" si="5"/>
        <v>0</v>
      </c>
      <c r="AS25" s="40">
        <f t="shared" si="6"/>
        <v>0</v>
      </c>
    </row>
    <row r="26" spans="1:45" ht="18" customHeight="1" thickBot="1" x14ac:dyDescent="0.25">
      <c r="A26" s="232"/>
      <c r="B26" s="236" t="s">
        <v>61</v>
      </c>
      <c r="C26" s="237"/>
      <c r="D26" s="237"/>
      <c r="E26" s="237"/>
      <c r="F26" s="237"/>
      <c r="G26" s="238"/>
      <c r="H26" s="112">
        <f t="shared" ref="H26:AQ26" si="9">SUM(H16:H25)</f>
        <v>0</v>
      </c>
      <c r="I26" s="113">
        <f t="shared" si="9"/>
        <v>0</v>
      </c>
      <c r="J26" s="112">
        <f t="shared" si="9"/>
        <v>0</v>
      </c>
      <c r="K26" s="113">
        <f t="shared" si="9"/>
        <v>0</v>
      </c>
      <c r="L26" s="112">
        <f t="shared" si="9"/>
        <v>0</v>
      </c>
      <c r="M26" s="113">
        <f t="shared" si="9"/>
        <v>0</v>
      </c>
      <c r="N26" s="112">
        <f t="shared" si="9"/>
        <v>0</v>
      </c>
      <c r="O26" s="113">
        <f t="shared" si="9"/>
        <v>0</v>
      </c>
      <c r="P26" s="112">
        <f t="shared" si="9"/>
        <v>0</v>
      </c>
      <c r="Q26" s="113">
        <f t="shared" si="9"/>
        <v>0</v>
      </c>
      <c r="R26" s="112">
        <f t="shared" si="9"/>
        <v>0</v>
      </c>
      <c r="S26" s="113">
        <f t="shared" si="9"/>
        <v>0</v>
      </c>
      <c r="T26" s="112">
        <f t="shared" si="9"/>
        <v>0</v>
      </c>
      <c r="U26" s="113">
        <f t="shared" si="9"/>
        <v>0</v>
      </c>
      <c r="V26" s="112">
        <f t="shared" si="9"/>
        <v>0</v>
      </c>
      <c r="W26" s="113">
        <f t="shared" si="9"/>
        <v>0</v>
      </c>
      <c r="X26" s="112">
        <f t="shared" si="9"/>
        <v>0</v>
      </c>
      <c r="Y26" s="113">
        <f t="shared" si="9"/>
        <v>0</v>
      </c>
      <c r="Z26" s="112">
        <f t="shared" si="9"/>
        <v>0</v>
      </c>
      <c r="AA26" s="113">
        <f t="shared" si="9"/>
        <v>0</v>
      </c>
      <c r="AB26" s="112">
        <f t="shared" si="9"/>
        <v>0</v>
      </c>
      <c r="AC26" s="113">
        <f t="shared" si="9"/>
        <v>0</v>
      </c>
      <c r="AD26" s="112">
        <f t="shared" si="9"/>
        <v>0</v>
      </c>
      <c r="AE26" s="113">
        <f t="shared" si="9"/>
        <v>0</v>
      </c>
      <c r="AF26" s="112">
        <f t="shared" si="9"/>
        <v>0</v>
      </c>
      <c r="AG26" s="113">
        <f t="shared" si="9"/>
        <v>0</v>
      </c>
      <c r="AH26" s="112">
        <f t="shared" si="9"/>
        <v>0</v>
      </c>
      <c r="AI26" s="113">
        <f t="shared" si="9"/>
        <v>0</v>
      </c>
      <c r="AJ26" s="112">
        <f t="shared" si="9"/>
        <v>0</v>
      </c>
      <c r="AK26" s="113">
        <f t="shared" si="9"/>
        <v>0</v>
      </c>
      <c r="AL26" s="112">
        <f t="shared" si="9"/>
        <v>0</v>
      </c>
      <c r="AM26" s="113">
        <f t="shared" si="9"/>
        <v>0</v>
      </c>
      <c r="AN26" s="112">
        <f t="shared" si="9"/>
        <v>0</v>
      </c>
      <c r="AO26" s="113">
        <f t="shared" si="9"/>
        <v>0</v>
      </c>
      <c r="AP26" s="112">
        <f t="shared" si="9"/>
        <v>0</v>
      </c>
      <c r="AQ26" s="113">
        <f t="shared" si="9"/>
        <v>0</v>
      </c>
      <c r="AR26" s="112">
        <f t="shared" si="5"/>
        <v>0</v>
      </c>
      <c r="AS26" s="113">
        <f t="shared" si="6"/>
        <v>0</v>
      </c>
    </row>
    <row r="27" spans="1:45" s="120" customFormat="1" ht="18" customHeight="1" thickBot="1" x14ac:dyDescent="0.25">
      <c r="A27" s="179" t="s">
        <v>37</v>
      </c>
      <c r="B27" s="180"/>
      <c r="C27" s="180"/>
      <c r="D27" s="180"/>
      <c r="E27" s="180"/>
      <c r="F27" s="180"/>
      <c r="G27" s="181"/>
      <c r="H27" s="110">
        <f t="shared" ref="H27:AQ27" si="10">H15+H26</f>
        <v>0</v>
      </c>
      <c r="I27" s="111">
        <f t="shared" si="10"/>
        <v>0</v>
      </c>
      <c r="J27" s="110">
        <f t="shared" si="10"/>
        <v>0</v>
      </c>
      <c r="K27" s="111">
        <f t="shared" si="10"/>
        <v>0</v>
      </c>
      <c r="L27" s="110">
        <f t="shared" si="10"/>
        <v>0</v>
      </c>
      <c r="M27" s="111">
        <f t="shared" si="10"/>
        <v>0</v>
      </c>
      <c r="N27" s="110">
        <f t="shared" si="10"/>
        <v>0</v>
      </c>
      <c r="O27" s="111">
        <f t="shared" si="10"/>
        <v>0</v>
      </c>
      <c r="P27" s="110">
        <f t="shared" si="10"/>
        <v>0</v>
      </c>
      <c r="Q27" s="111">
        <f t="shared" si="10"/>
        <v>0</v>
      </c>
      <c r="R27" s="110">
        <f t="shared" si="10"/>
        <v>0</v>
      </c>
      <c r="S27" s="111">
        <f t="shared" si="10"/>
        <v>0</v>
      </c>
      <c r="T27" s="110">
        <f t="shared" si="10"/>
        <v>0</v>
      </c>
      <c r="U27" s="111">
        <f t="shared" si="10"/>
        <v>0</v>
      </c>
      <c r="V27" s="110">
        <f t="shared" si="10"/>
        <v>0</v>
      </c>
      <c r="W27" s="111">
        <f t="shared" si="10"/>
        <v>0</v>
      </c>
      <c r="X27" s="110">
        <f t="shared" si="10"/>
        <v>0</v>
      </c>
      <c r="Y27" s="111">
        <f t="shared" si="10"/>
        <v>0</v>
      </c>
      <c r="Z27" s="110">
        <f t="shared" si="10"/>
        <v>0</v>
      </c>
      <c r="AA27" s="111">
        <f t="shared" si="10"/>
        <v>0</v>
      </c>
      <c r="AB27" s="110">
        <f t="shared" si="10"/>
        <v>0</v>
      </c>
      <c r="AC27" s="111">
        <f t="shared" si="10"/>
        <v>0</v>
      </c>
      <c r="AD27" s="110">
        <f t="shared" si="10"/>
        <v>0</v>
      </c>
      <c r="AE27" s="111">
        <f t="shared" si="10"/>
        <v>0</v>
      </c>
      <c r="AF27" s="110">
        <f t="shared" si="10"/>
        <v>0</v>
      </c>
      <c r="AG27" s="111">
        <f t="shared" si="10"/>
        <v>0</v>
      </c>
      <c r="AH27" s="110">
        <f t="shared" si="10"/>
        <v>0</v>
      </c>
      <c r="AI27" s="111">
        <f t="shared" si="10"/>
        <v>0</v>
      </c>
      <c r="AJ27" s="110">
        <f t="shared" si="10"/>
        <v>0</v>
      </c>
      <c r="AK27" s="111">
        <f t="shared" si="10"/>
        <v>0</v>
      </c>
      <c r="AL27" s="110">
        <f t="shared" si="10"/>
        <v>0</v>
      </c>
      <c r="AM27" s="111">
        <f t="shared" si="10"/>
        <v>0</v>
      </c>
      <c r="AN27" s="110">
        <f t="shared" si="10"/>
        <v>0</v>
      </c>
      <c r="AO27" s="111">
        <f t="shared" si="10"/>
        <v>0</v>
      </c>
      <c r="AP27" s="110">
        <f t="shared" si="10"/>
        <v>0</v>
      </c>
      <c r="AQ27" s="111">
        <f t="shared" si="10"/>
        <v>0</v>
      </c>
      <c r="AR27" s="110">
        <f t="shared" si="5"/>
        <v>0</v>
      </c>
      <c r="AS27" s="111">
        <f t="shared" si="6"/>
        <v>0</v>
      </c>
    </row>
    <row r="28" spans="1:45" ht="18" customHeight="1" x14ac:dyDescent="0.2">
      <c r="A28" s="176" t="s">
        <v>10</v>
      </c>
      <c r="B28" s="56"/>
      <c r="C28" s="130"/>
      <c r="D28" s="131"/>
      <c r="E28" s="131"/>
      <c r="F28" s="56"/>
      <c r="G28" s="56"/>
      <c r="H28" s="51"/>
      <c r="I28" s="86"/>
      <c r="J28" s="51"/>
      <c r="K28" s="86"/>
      <c r="L28" s="51"/>
      <c r="M28" s="86"/>
      <c r="N28" s="51"/>
      <c r="O28" s="86"/>
      <c r="P28" s="51"/>
      <c r="Q28" s="86"/>
      <c r="R28" s="51"/>
      <c r="S28" s="86"/>
      <c r="T28" s="51"/>
      <c r="U28" s="86"/>
      <c r="V28" s="51"/>
      <c r="W28" s="86"/>
      <c r="X28" s="51"/>
      <c r="Y28" s="86"/>
      <c r="Z28" s="51"/>
      <c r="AA28" s="86"/>
      <c r="AB28" s="51"/>
      <c r="AC28" s="86"/>
      <c r="AD28" s="51"/>
      <c r="AE28" s="86"/>
      <c r="AF28" s="51"/>
      <c r="AG28" s="86"/>
      <c r="AH28" s="51"/>
      <c r="AI28" s="86"/>
      <c r="AJ28" s="51"/>
      <c r="AK28" s="86"/>
      <c r="AL28" s="51"/>
      <c r="AM28" s="86"/>
      <c r="AN28" s="51"/>
      <c r="AO28" s="86"/>
      <c r="AP28" s="51"/>
      <c r="AQ28" s="86"/>
      <c r="AR28" s="17">
        <f t="shared" ref="AR28:AS31" si="11">H28+J28+L28+N28+P28+R28+T28+V28+X28+Z28+AB28+AD28+AF28+AH28+AJ28+AL28+AN28+AP28</f>
        <v>0</v>
      </c>
      <c r="AS28" s="36">
        <f t="shared" si="11"/>
        <v>0</v>
      </c>
    </row>
    <row r="29" spans="1:45" ht="18" customHeight="1" x14ac:dyDescent="0.2">
      <c r="A29" s="177"/>
      <c r="B29" s="56"/>
      <c r="C29" s="130"/>
      <c r="D29" s="131"/>
      <c r="E29" s="131"/>
      <c r="F29" s="56"/>
      <c r="G29" s="56"/>
      <c r="H29" s="87"/>
      <c r="I29" s="88"/>
      <c r="J29" s="87"/>
      <c r="K29" s="88"/>
      <c r="L29" s="87"/>
      <c r="M29" s="88"/>
      <c r="N29" s="87"/>
      <c r="O29" s="88"/>
      <c r="P29" s="87"/>
      <c r="Q29" s="88"/>
      <c r="R29" s="87"/>
      <c r="S29" s="88"/>
      <c r="T29" s="87"/>
      <c r="U29" s="88"/>
      <c r="V29" s="87"/>
      <c r="W29" s="88"/>
      <c r="X29" s="87"/>
      <c r="Y29" s="88"/>
      <c r="Z29" s="87"/>
      <c r="AA29" s="88"/>
      <c r="AB29" s="87"/>
      <c r="AC29" s="88"/>
      <c r="AD29" s="87"/>
      <c r="AE29" s="88"/>
      <c r="AF29" s="87"/>
      <c r="AG29" s="88"/>
      <c r="AH29" s="87"/>
      <c r="AI29" s="88"/>
      <c r="AJ29" s="87"/>
      <c r="AK29" s="88"/>
      <c r="AL29" s="87"/>
      <c r="AM29" s="88"/>
      <c r="AN29" s="87"/>
      <c r="AO29" s="88"/>
      <c r="AP29" s="87"/>
      <c r="AQ29" s="88"/>
      <c r="AR29" s="37">
        <f t="shared" si="11"/>
        <v>0</v>
      </c>
      <c r="AS29" s="38">
        <f t="shared" si="11"/>
        <v>0</v>
      </c>
    </row>
    <row r="30" spans="1:45" ht="18" customHeight="1" x14ac:dyDescent="0.2">
      <c r="A30" s="177"/>
      <c r="B30" s="56"/>
      <c r="C30" s="130"/>
      <c r="D30" s="131"/>
      <c r="E30" s="131"/>
      <c r="F30" s="56"/>
      <c r="G30" s="56"/>
      <c r="H30" s="87"/>
      <c r="I30" s="88"/>
      <c r="J30" s="87"/>
      <c r="K30" s="88"/>
      <c r="L30" s="87"/>
      <c r="M30" s="88"/>
      <c r="N30" s="87"/>
      <c r="O30" s="88"/>
      <c r="P30" s="87"/>
      <c r="Q30" s="88"/>
      <c r="R30" s="87"/>
      <c r="S30" s="88"/>
      <c r="T30" s="87"/>
      <c r="U30" s="88"/>
      <c r="V30" s="87"/>
      <c r="W30" s="88"/>
      <c r="X30" s="87"/>
      <c r="Y30" s="88"/>
      <c r="Z30" s="87"/>
      <c r="AA30" s="88"/>
      <c r="AB30" s="87"/>
      <c r="AC30" s="88"/>
      <c r="AD30" s="87"/>
      <c r="AE30" s="88"/>
      <c r="AF30" s="87"/>
      <c r="AG30" s="88"/>
      <c r="AH30" s="87"/>
      <c r="AI30" s="88"/>
      <c r="AJ30" s="87"/>
      <c r="AK30" s="88"/>
      <c r="AL30" s="87"/>
      <c r="AM30" s="88"/>
      <c r="AN30" s="87"/>
      <c r="AO30" s="88"/>
      <c r="AP30" s="87"/>
      <c r="AQ30" s="88"/>
      <c r="AR30" s="37">
        <f t="shared" si="11"/>
        <v>0</v>
      </c>
      <c r="AS30" s="38">
        <f t="shared" si="11"/>
        <v>0</v>
      </c>
    </row>
    <row r="31" spans="1:45" ht="18" customHeight="1" x14ac:dyDescent="0.2">
      <c r="A31" s="177"/>
      <c r="B31" s="56"/>
      <c r="C31" s="132"/>
      <c r="D31" s="133"/>
      <c r="E31" s="133"/>
      <c r="F31" s="56"/>
      <c r="G31" s="56"/>
      <c r="H31" s="87"/>
      <c r="I31" s="88"/>
      <c r="J31" s="87"/>
      <c r="K31" s="88"/>
      <c r="L31" s="87"/>
      <c r="M31" s="88"/>
      <c r="N31" s="87"/>
      <c r="O31" s="88"/>
      <c r="P31" s="87"/>
      <c r="Q31" s="88"/>
      <c r="R31" s="87"/>
      <c r="S31" s="88"/>
      <c r="T31" s="87"/>
      <c r="U31" s="88"/>
      <c r="V31" s="87"/>
      <c r="W31" s="88"/>
      <c r="X31" s="87"/>
      <c r="Y31" s="88"/>
      <c r="Z31" s="87"/>
      <c r="AA31" s="88"/>
      <c r="AB31" s="87"/>
      <c r="AC31" s="88"/>
      <c r="AD31" s="87"/>
      <c r="AE31" s="88"/>
      <c r="AF31" s="87"/>
      <c r="AG31" s="88"/>
      <c r="AH31" s="87"/>
      <c r="AI31" s="88"/>
      <c r="AJ31" s="87"/>
      <c r="AK31" s="88"/>
      <c r="AL31" s="87"/>
      <c r="AM31" s="88"/>
      <c r="AN31" s="87"/>
      <c r="AO31" s="88"/>
      <c r="AP31" s="87"/>
      <c r="AQ31" s="88"/>
      <c r="AR31" s="37">
        <f t="shared" si="11"/>
        <v>0</v>
      </c>
      <c r="AS31" s="38">
        <f t="shared" si="11"/>
        <v>0</v>
      </c>
    </row>
    <row r="32" spans="1:45" ht="18" customHeight="1" x14ac:dyDescent="0.2">
      <c r="A32" s="177"/>
      <c r="B32" s="56"/>
      <c r="C32" s="132"/>
      <c r="D32" s="133"/>
      <c r="E32" s="133"/>
      <c r="F32" s="56"/>
      <c r="G32" s="56"/>
      <c r="H32" s="87"/>
      <c r="I32" s="88"/>
      <c r="J32" s="87"/>
      <c r="K32" s="88"/>
      <c r="L32" s="87"/>
      <c r="M32" s="88"/>
      <c r="N32" s="87"/>
      <c r="O32" s="88"/>
      <c r="P32" s="87"/>
      <c r="Q32" s="88"/>
      <c r="R32" s="87"/>
      <c r="S32" s="88"/>
      <c r="T32" s="87"/>
      <c r="U32" s="88"/>
      <c r="V32" s="87"/>
      <c r="W32" s="88"/>
      <c r="X32" s="87"/>
      <c r="Y32" s="88"/>
      <c r="Z32" s="87"/>
      <c r="AA32" s="88"/>
      <c r="AB32" s="87"/>
      <c r="AC32" s="88"/>
      <c r="AD32" s="87"/>
      <c r="AE32" s="88"/>
      <c r="AF32" s="87"/>
      <c r="AG32" s="88"/>
      <c r="AH32" s="87"/>
      <c r="AI32" s="88"/>
      <c r="AJ32" s="87"/>
      <c r="AK32" s="88"/>
      <c r="AL32" s="87"/>
      <c r="AM32" s="88"/>
      <c r="AN32" s="87"/>
      <c r="AO32" s="88"/>
      <c r="AP32" s="87"/>
      <c r="AQ32" s="88"/>
      <c r="AR32" s="37">
        <f t="shared" ref="AR32:AR38" si="12">H32+J32+L32+N32+P32+R32+T32+V32+X32+Z32+AB32+AD32+AF32+AH32+AJ32+AL32+AN32+AP32</f>
        <v>0</v>
      </c>
      <c r="AS32" s="38">
        <f t="shared" ref="AS32:AS38" si="13">I32+K32+M32+O32+Q32+S32+U32+W32+Y32+AA32+AC32+AE32+AG32+AI32+AK32+AM32+AO32+AQ32</f>
        <v>0</v>
      </c>
    </row>
    <row r="33" spans="1:45" ht="18" customHeight="1" x14ac:dyDescent="0.2">
      <c r="A33" s="177"/>
      <c r="B33" s="56"/>
      <c r="C33" s="130"/>
      <c r="D33" s="131"/>
      <c r="E33" s="131"/>
      <c r="F33" s="56"/>
      <c r="G33" s="56"/>
      <c r="H33" s="87"/>
      <c r="I33" s="88"/>
      <c r="J33" s="87"/>
      <c r="K33" s="88"/>
      <c r="L33" s="87"/>
      <c r="M33" s="88"/>
      <c r="N33" s="87"/>
      <c r="O33" s="88"/>
      <c r="P33" s="87"/>
      <c r="Q33" s="88"/>
      <c r="R33" s="87"/>
      <c r="S33" s="88"/>
      <c r="T33" s="87"/>
      <c r="U33" s="88"/>
      <c r="V33" s="87"/>
      <c r="W33" s="88"/>
      <c r="X33" s="87"/>
      <c r="Y33" s="88"/>
      <c r="Z33" s="87"/>
      <c r="AA33" s="88"/>
      <c r="AB33" s="87"/>
      <c r="AC33" s="88"/>
      <c r="AD33" s="87"/>
      <c r="AE33" s="88"/>
      <c r="AF33" s="87"/>
      <c r="AG33" s="88"/>
      <c r="AH33" s="87"/>
      <c r="AI33" s="88"/>
      <c r="AJ33" s="87"/>
      <c r="AK33" s="88"/>
      <c r="AL33" s="87"/>
      <c r="AM33" s="88"/>
      <c r="AN33" s="87"/>
      <c r="AO33" s="88"/>
      <c r="AP33" s="87"/>
      <c r="AQ33" s="88"/>
      <c r="AR33" s="37">
        <f t="shared" si="12"/>
        <v>0</v>
      </c>
      <c r="AS33" s="38">
        <f t="shared" si="13"/>
        <v>0</v>
      </c>
    </row>
    <row r="34" spans="1:45" ht="18" customHeight="1" x14ac:dyDescent="0.2">
      <c r="A34" s="177"/>
      <c r="B34" s="56"/>
      <c r="C34" s="132"/>
      <c r="D34" s="133"/>
      <c r="E34" s="133"/>
      <c r="F34" s="56"/>
      <c r="G34" s="56"/>
      <c r="H34" s="87"/>
      <c r="I34" s="88"/>
      <c r="J34" s="87"/>
      <c r="K34" s="88"/>
      <c r="L34" s="87"/>
      <c r="M34" s="88"/>
      <c r="N34" s="87"/>
      <c r="O34" s="88"/>
      <c r="P34" s="87"/>
      <c r="Q34" s="88"/>
      <c r="R34" s="87"/>
      <c r="S34" s="88"/>
      <c r="T34" s="87"/>
      <c r="U34" s="88"/>
      <c r="V34" s="87"/>
      <c r="W34" s="88"/>
      <c r="X34" s="87"/>
      <c r="Y34" s="88"/>
      <c r="Z34" s="87"/>
      <c r="AA34" s="88"/>
      <c r="AB34" s="87"/>
      <c r="AC34" s="88"/>
      <c r="AD34" s="87"/>
      <c r="AE34" s="88"/>
      <c r="AF34" s="87"/>
      <c r="AG34" s="88"/>
      <c r="AH34" s="87"/>
      <c r="AI34" s="88"/>
      <c r="AJ34" s="87"/>
      <c r="AK34" s="88"/>
      <c r="AL34" s="87"/>
      <c r="AM34" s="88"/>
      <c r="AN34" s="87"/>
      <c r="AO34" s="88"/>
      <c r="AP34" s="87"/>
      <c r="AQ34" s="88"/>
      <c r="AR34" s="37">
        <f t="shared" si="12"/>
        <v>0</v>
      </c>
      <c r="AS34" s="38">
        <f t="shared" si="13"/>
        <v>0</v>
      </c>
    </row>
    <row r="35" spans="1:45" ht="18" customHeight="1" x14ac:dyDescent="0.2">
      <c r="A35" s="177"/>
      <c r="B35" s="56"/>
      <c r="C35" s="83"/>
      <c r="D35" s="56"/>
      <c r="E35" s="56"/>
      <c r="F35" s="56"/>
      <c r="G35" s="56"/>
      <c r="H35" s="87"/>
      <c r="I35" s="88"/>
      <c r="J35" s="87"/>
      <c r="K35" s="88"/>
      <c r="L35" s="87"/>
      <c r="M35" s="88"/>
      <c r="N35" s="87"/>
      <c r="O35" s="88"/>
      <c r="P35" s="87"/>
      <c r="Q35" s="88"/>
      <c r="R35" s="87"/>
      <c r="S35" s="88"/>
      <c r="T35" s="87"/>
      <c r="U35" s="88"/>
      <c r="V35" s="87"/>
      <c r="W35" s="88"/>
      <c r="X35" s="87"/>
      <c r="Y35" s="88"/>
      <c r="Z35" s="87"/>
      <c r="AA35" s="88"/>
      <c r="AB35" s="87"/>
      <c r="AC35" s="88"/>
      <c r="AD35" s="87"/>
      <c r="AE35" s="88"/>
      <c r="AF35" s="87"/>
      <c r="AG35" s="88"/>
      <c r="AH35" s="87"/>
      <c r="AI35" s="88"/>
      <c r="AJ35" s="87"/>
      <c r="AK35" s="88"/>
      <c r="AL35" s="87"/>
      <c r="AM35" s="88"/>
      <c r="AN35" s="87"/>
      <c r="AO35" s="88"/>
      <c r="AP35" s="87"/>
      <c r="AQ35" s="88"/>
      <c r="AR35" s="37">
        <f t="shared" si="12"/>
        <v>0</v>
      </c>
      <c r="AS35" s="38">
        <f t="shared" si="13"/>
        <v>0</v>
      </c>
    </row>
    <row r="36" spans="1:45" ht="18" customHeight="1" x14ac:dyDescent="0.2">
      <c r="A36" s="177"/>
      <c r="B36" s="56"/>
      <c r="C36" s="83"/>
      <c r="D36" s="56"/>
      <c r="E36" s="56"/>
      <c r="F36" s="56"/>
      <c r="G36" s="56"/>
      <c r="H36" s="87"/>
      <c r="I36" s="88"/>
      <c r="J36" s="87"/>
      <c r="K36" s="88"/>
      <c r="L36" s="87"/>
      <c r="M36" s="88"/>
      <c r="N36" s="87"/>
      <c r="O36" s="88"/>
      <c r="P36" s="87"/>
      <c r="Q36" s="88"/>
      <c r="R36" s="87"/>
      <c r="S36" s="88"/>
      <c r="T36" s="87"/>
      <c r="U36" s="88"/>
      <c r="V36" s="87"/>
      <c r="W36" s="88"/>
      <c r="X36" s="87"/>
      <c r="Y36" s="88"/>
      <c r="Z36" s="87"/>
      <c r="AA36" s="88"/>
      <c r="AB36" s="87"/>
      <c r="AC36" s="88"/>
      <c r="AD36" s="87"/>
      <c r="AE36" s="88"/>
      <c r="AF36" s="87"/>
      <c r="AG36" s="88"/>
      <c r="AH36" s="87"/>
      <c r="AI36" s="88"/>
      <c r="AJ36" s="87"/>
      <c r="AK36" s="88"/>
      <c r="AL36" s="87"/>
      <c r="AM36" s="88"/>
      <c r="AN36" s="87"/>
      <c r="AO36" s="88"/>
      <c r="AP36" s="87"/>
      <c r="AQ36" s="88"/>
      <c r="AR36" s="37">
        <f t="shared" si="12"/>
        <v>0</v>
      </c>
      <c r="AS36" s="38">
        <f t="shared" si="13"/>
        <v>0</v>
      </c>
    </row>
    <row r="37" spans="1:45" ht="18" customHeight="1" thickBot="1" x14ac:dyDescent="0.25">
      <c r="A37" s="177"/>
      <c r="B37" s="100"/>
      <c r="C37" s="84"/>
      <c r="D37" s="100"/>
      <c r="E37" s="100"/>
      <c r="F37" s="100"/>
      <c r="G37" s="100"/>
      <c r="H37" s="89"/>
      <c r="I37" s="90"/>
      <c r="J37" s="89"/>
      <c r="K37" s="90"/>
      <c r="L37" s="89"/>
      <c r="M37" s="90"/>
      <c r="N37" s="89"/>
      <c r="O37" s="90"/>
      <c r="P37" s="89"/>
      <c r="Q37" s="90"/>
      <c r="R37" s="89"/>
      <c r="S37" s="90"/>
      <c r="T37" s="89"/>
      <c r="U37" s="90"/>
      <c r="V37" s="89"/>
      <c r="W37" s="90"/>
      <c r="X37" s="89"/>
      <c r="Y37" s="90"/>
      <c r="Z37" s="89"/>
      <c r="AA37" s="90"/>
      <c r="AB37" s="89"/>
      <c r="AC37" s="90"/>
      <c r="AD37" s="89"/>
      <c r="AE37" s="90"/>
      <c r="AF37" s="89"/>
      <c r="AG37" s="90"/>
      <c r="AH37" s="89"/>
      <c r="AI37" s="90"/>
      <c r="AJ37" s="89"/>
      <c r="AK37" s="90"/>
      <c r="AL37" s="89"/>
      <c r="AM37" s="90"/>
      <c r="AN37" s="89"/>
      <c r="AO37" s="90"/>
      <c r="AP37" s="89"/>
      <c r="AQ37" s="90"/>
      <c r="AR37" s="39">
        <f t="shared" si="12"/>
        <v>0</v>
      </c>
      <c r="AS37" s="40">
        <f t="shared" si="13"/>
        <v>0</v>
      </c>
    </row>
    <row r="38" spans="1:45" ht="18" customHeight="1" thickBot="1" x14ac:dyDescent="0.25">
      <c r="A38" s="178"/>
      <c r="B38" s="190" t="s">
        <v>62</v>
      </c>
      <c r="C38" s="191"/>
      <c r="D38" s="191"/>
      <c r="E38" s="191"/>
      <c r="F38" s="191"/>
      <c r="G38" s="192"/>
      <c r="H38" s="112">
        <f t="shared" ref="H38:AQ38" si="14">SUM(H28:H37)</f>
        <v>0</v>
      </c>
      <c r="I38" s="113">
        <f t="shared" si="14"/>
        <v>0</v>
      </c>
      <c r="J38" s="112">
        <f t="shared" si="14"/>
        <v>0</v>
      </c>
      <c r="K38" s="113">
        <f t="shared" si="14"/>
        <v>0</v>
      </c>
      <c r="L38" s="112">
        <f t="shared" si="14"/>
        <v>0</v>
      </c>
      <c r="M38" s="113">
        <f t="shared" si="14"/>
        <v>0</v>
      </c>
      <c r="N38" s="112">
        <f t="shared" si="14"/>
        <v>0</v>
      </c>
      <c r="O38" s="113">
        <f t="shared" si="14"/>
        <v>0</v>
      </c>
      <c r="P38" s="112">
        <f t="shared" si="14"/>
        <v>0</v>
      </c>
      <c r="Q38" s="113">
        <f t="shared" si="14"/>
        <v>0</v>
      </c>
      <c r="R38" s="112">
        <f t="shared" si="14"/>
        <v>0</v>
      </c>
      <c r="S38" s="113">
        <f t="shared" si="14"/>
        <v>0</v>
      </c>
      <c r="T38" s="112">
        <f t="shared" si="14"/>
        <v>0</v>
      </c>
      <c r="U38" s="113">
        <f t="shared" si="14"/>
        <v>0</v>
      </c>
      <c r="V38" s="112">
        <f t="shared" si="14"/>
        <v>0</v>
      </c>
      <c r="W38" s="113">
        <f t="shared" si="14"/>
        <v>0</v>
      </c>
      <c r="X38" s="112">
        <f t="shared" si="14"/>
        <v>0</v>
      </c>
      <c r="Y38" s="113">
        <f t="shared" si="14"/>
        <v>0</v>
      </c>
      <c r="Z38" s="112">
        <f t="shared" si="14"/>
        <v>0</v>
      </c>
      <c r="AA38" s="113">
        <f t="shared" si="14"/>
        <v>0</v>
      </c>
      <c r="AB38" s="112">
        <f t="shared" si="14"/>
        <v>0</v>
      </c>
      <c r="AC38" s="113">
        <f t="shared" si="14"/>
        <v>0</v>
      </c>
      <c r="AD38" s="112">
        <f t="shared" si="14"/>
        <v>0</v>
      </c>
      <c r="AE38" s="113">
        <f t="shared" si="14"/>
        <v>0</v>
      </c>
      <c r="AF38" s="112">
        <f t="shared" si="14"/>
        <v>0</v>
      </c>
      <c r="AG38" s="113">
        <f t="shared" si="14"/>
        <v>0</v>
      </c>
      <c r="AH38" s="112">
        <f t="shared" si="14"/>
        <v>0</v>
      </c>
      <c r="AI38" s="113">
        <f t="shared" si="14"/>
        <v>0</v>
      </c>
      <c r="AJ38" s="112">
        <f t="shared" si="14"/>
        <v>0</v>
      </c>
      <c r="AK38" s="113">
        <f t="shared" si="14"/>
        <v>0</v>
      </c>
      <c r="AL38" s="112">
        <f t="shared" si="14"/>
        <v>0</v>
      </c>
      <c r="AM38" s="113">
        <f t="shared" si="14"/>
        <v>0</v>
      </c>
      <c r="AN38" s="112">
        <f t="shared" si="14"/>
        <v>0</v>
      </c>
      <c r="AO38" s="113">
        <f t="shared" si="14"/>
        <v>0</v>
      </c>
      <c r="AP38" s="112">
        <f t="shared" si="14"/>
        <v>0</v>
      </c>
      <c r="AQ38" s="113">
        <f t="shared" si="14"/>
        <v>0</v>
      </c>
      <c r="AR38" s="112">
        <f t="shared" si="12"/>
        <v>0</v>
      </c>
      <c r="AS38" s="113">
        <f t="shared" si="13"/>
        <v>0</v>
      </c>
    </row>
    <row r="39" spans="1:45" ht="18" customHeight="1" x14ac:dyDescent="0.2">
      <c r="A39" s="187" t="s">
        <v>34</v>
      </c>
      <c r="B39" s="56"/>
      <c r="C39" s="82" t="s">
        <v>93</v>
      </c>
      <c r="D39" s="56"/>
      <c r="E39" s="56"/>
      <c r="F39" s="56"/>
      <c r="G39" s="56"/>
      <c r="H39" s="51"/>
      <c r="I39" s="86"/>
      <c r="J39" s="51"/>
      <c r="K39" s="86"/>
      <c r="L39" s="51"/>
      <c r="M39" s="86"/>
      <c r="N39" s="51"/>
      <c r="O39" s="86"/>
      <c r="P39" s="51"/>
      <c r="Q39" s="86"/>
      <c r="R39" s="51"/>
      <c r="S39" s="86"/>
      <c r="T39" s="51"/>
      <c r="U39" s="86"/>
      <c r="V39" s="51"/>
      <c r="W39" s="86"/>
      <c r="X39" s="51"/>
      <c r="Y39" s="86"/>
      <c r="Z39" s="51"/>
      <c r="AA39" s="86"/>
      <c r="AB39" s="51"/>
      <c r="AC39" s="86"/>
      <c r="AD39" s="51"/>
      <c r="AE39" s="86"/>
      <c r="AF39" s="51"/>
      <c r="AG39" s="86"/>
      <c r="AH39" s="51"/>
      <c r="AI39" s="86"/>
      <c r="AJ39" s="51"/>
      <c r="AK39" s="86"/>
      <c r="AL39" s="51"/>
      <c r="AM39" s="86"/>
      <c r="AN39" s="51"/>
      <c r="AO39" s="86"/>
      <c r="AP39" s="51"/>
      <c r="AQ39" s="86"/>
      <c r="AR39" s="124">
        <f t="shared" ref="AR39:AS41" si="15">H39+J39+L39+N39+P39+R39+T39+V39+X39+Z39+AB39+AD39+AF39+AH39+AJ39+AL39+AN39+AP39</f>
        <v>0</v>
      </c>
      <c r="AS39" s="125">
        <f t="shared" si="15"/>
        <v>0</v>
      </c>
    </row>
    <row r="40" spans="1:45" ht="18" customHeight="1" x14ac:dyDescent="0.2">
      <c r="A40" s="188"/>
      <c r="B40" s="52"/>
      <c r="C40" s="83"/>
      <c r="D40" s="52"/>
      <c r="E40" s="52"/>
      <c r="F40" s="52"/>
      <c r="G40" s="52"/>
      <c r="H40" s="87"/>
      <c r="I40" s="88"/>
      <c r="J40" s="87"/>
      <c r="K40" s="88"/>
      <c r="L40" s="87"/>
      <c r="M40" s="88"/>
      <c r="N40" s="87"/>
      <c r="O40" s="88"/>
      <c r="P40" s="87"/>
      <c r="Q40" s="88"/>
      <c r="R40" s="87"/>
      <c r="S40" s="88"/>
      <c r="T40" s="87"/>
      <c r="U40" s="88"/>
      <c r="V40" s="87"/>
      <c r="W40" s="88"/>
      <c r="X40" s="87"/>
      <c r="Y40" s="88"/>
      <c r="Z40" s="87"/>
      <c r="AA40" s="88"/>
      <c r="AB40" s="87"/>
      <c r="AC40" s="88"/>
      <c r="AD40" s="87"/>
      <c r="AE40" s="88"/>
      <c r="AF40" s="87"/>
      <c r="AG40" s="88"/>
      <c r="AH40" s="87"/>
      <c r="AI40" s="88"/>
      <c r="AJ40" s="87"/>
      <c r="AK40" s="88"/>
      <c r="AL40" s="87"/>
      <c r="AM40" s="88"/>
      <c r="AN40" s="87"/>
      <c r="AO40" s="88"/>
      <c r="AP40" s="87"/>
      <c r="AQ40" s="88"/>
      <c r="AR40" s="126">
        <f t="shared" si="15"/>
        <v>0</v>
      </c>
      <c r="AS40" s="127">
        <f t="shared" si="15"/>
        <v>0</v>
      </c>
    </row>
    <row r="41" spans="1:45" ht="18" customHeight="1" x14ac:dyDescent="0.2">
      <c r="A41" s="188"/>
      <c r="B41" s="52"/>
      <c r="C41" s="83"/>
      <c r="D41" s="52"/>
      <c r="E41" s="52"/>
      <c r="F41" s="52"/>
      <c r="G41" s="52"/>
      <c r="H41" s="87"/>
      <c r="I41" s="88"/>
      <c r="J41" s="87"/>
      <c r="K41" s="88"/>
      <c r="L41" s="87"/>
      <c r="M41" s="88"/>
      <c r="N41" s="87"/>
      <c r="O41" s="88"/>
      <c r="P41" s="87"/>
      <c r="Q41" s="88"/>
      <c r="R41" s="87"/>
      <c r="S41" s="88"/>
      <c r="T41" s="87"/>
      <c r="U41" s="88"/>
      <c r="V41" s="87"/>
      <c r="W41" s="88"/>
      <c r="X41" s="87"/>
      <c r="Y41" s="88"/>
      <c r="Z41" s="87"/>
      <c r="AA41" s="88"/>
      <c r="AB41" s="87"/>
      <c r="AC41" s="88"/>
      <c r="AD41" s="87"/>
      <c r="AE41" s="88"/>
      <c r="AF41" s="87"/>
      <c r="AG41" s="88"/>
      <c r="AH41" s="87"/>
      <c r="AI41" s="88"/>
      <c r="AJ41" s="87"/>
      <c r="AK41" s="88"/>
      <c r="AL41" s="87"/>
      <c r="AM41" s="88"/>
      <c r="AN41" s="87"/>
      <c r="AO41" s="88"/>
      <c r="AP41" s="87"/>
      <c r="AQ41" s="88"/>
      <c r="AR41" s="126">
        <f t="shared" si="15"/>
        <v>0</v>
      </c>
      <c r="AS41" s="127">
        <f t="shared" si="15"/>
        <v>0</v>
      </c>
    </row>
    <row r="42" spans="1:45" ht="18" customHeight="1" x14ac:dyDescent="0.2">
      <c r="A42" s="188"/>
      <c r="B42" s="52"/>
      <c r="C42" s="83"/>
      <c r="D42" s="52"/>
      <c r="E42" s="52"/>
      <c r="F42" s="52"/>
      <c r="G42" s="52"/>
      <c r="H42" s="87"/>
      <c r="I42" s="88"/>
      <c r="J42" s="87"/>
      <c r="K42" s="88"/>
      <c r="L42" s="87"/>
      <c r="M42" s="88"/>
      <c r="N42" s="87"/>
      <c r="O42" s="88"/>
      <c r="P42" s="87"/>
      <c r="Q42" s="88"/>
      <c r="R42" s="87"/>
      <c r="S42" s="88"/>
      <c r="T42" s="87"/>
      <c r="U42" s="88"/>
      <c r="V42" s="87"/>
      <c r="W42" s="88"/>
      <c r="X42" s="87"/>
      <c r="Y42" s="88"/>
      <c r="Z42" s="87"/>
      <c r="AA42" s="88"/>
      <c r="AB42" s="87"/>
      <c r="AC42" s="88"/>
      <c r="AD42" s="87"/>
      <c r="AE42" s="88"/>
      <c r="AF42" s="87"/>
      <c r="AG42" s="88"/>
      <c r="AH42" s="87"/>
      <c r="AI42" s="88"/>
      <c r="AJ42" s="87"/>
      <c r="AK42" s="88"/>
      <c r="AL42" s="87"/>
      <c r="AM42" s="88"/>
      <c r="AN42" s="87"/>
      <c r="AO42" s="88"/>
      <c r="AP42" s="87"/>
      <c r="AQ42" s="88"/>
      <c r="AR42" s="126">
        <f t="shared" ref="AR42:AR48" si="16">H42+J42+L42+N42+P42+R42+T42+V42+X42+Z42+AB42+AD42+AF42+AH42+AJ42+AL42+AN42+AP42</f>
        <v>0</v>
      </c>
      <c r="AS42" s="127">
        <f t="shared" ref="AS42:AS48" si="17">I42+K42+M42+O42+Q42+S42+U42+W42+Y42+AA42+AC42+AE42+AG42+AI42+AK42+AM42+AO42+AQ42</f>
        <v>0</v>
      </c>
    </row>
    <row r="43" spans="1:45" ht="18" customHeight="1" x14ac:dyDescent="0.2">
      <c r="A43" s="188"/>
      <c r="B43" s="52"/>
      <c r="C43" s="83"/>
      <c r="D43" s="52"/>
      <c r="E43" s="52"/>
      <c r="F43" s="52"/>
      <c r="G43" s="52"/>
      <c r="H43" s="87"/>
      <c r="I43" s="88"/>
      <c r="J43" s="87"/>
      <c r="K43" s="88"/>
      <c r="L43" s="87"/>
      <c r="M43" s="88"/>
      <c r="N43" s="87"/>
      <c r="O43" s="88"/>
      <c r="P43" s="87"/>
      <c r="Q43" s="88"/>
      <c r="R43" s="87"/>
      <c r="S43" s="88"/>
      <c r="T43" s="87"/>
      <c r="U43" s="88"/>
      <c r="V43" s="87"/>
      <c r="W43" s="88"/>
      <c r="X43" s="87"/>
      <c r="Y43" s="88"/>
      <c r="Z43" s="87"/>
      <c r="AA43" s="88"/>
      <c r="AB43" s="87"/>
      <c r="AC43" s="88"/>
      <c r="AD43" s="87"/>
      <c r="AE43" s="88"/>
      <c r="AF43" s="87"/>
      <c r="AG43" s="88"/>
      <c r="AH43" s="87"/>
      <c r="AI43" s="88"/>
      <c r="AJ43" s="87"/>
      <c r="AK43" s="88"/>
      <c r="AL43" s="87"/>
      <c r="AM43" s="88"/>
      <c r="AN43" s="87"/>
      <c r="AO43" s="88"/>
      <c r="AP43" s="87"/>
      <c r="AQ43" s="88"/>
      <c r="AR43" s="126">
        <f t="shared" si="16"/>
        <v>0</v>
      </c>
      <c r="AS43" s="127">
        <f t="shared" si="17"/>
        <v>0</v>
      </c>
    </row>
    <row r="44" spans="1:45" ht="18" customHeight="1" x14ac:dyDescent="0.2">
      <c r="A44" s="188"/>
      <c r="B44" s="52"/>
      <c r="C44" s="83"/>
      <c r="D44" s="52"/>
      <c r="E44" s="52"/>
      <c r="F44" s="52"/>
      <c r="G44" s="52"/>
      <c r="H44" s="87"/>
      <c r="I44" s="88"/>
      <c r="J44" s="87"/>
      <c r="K44" s="88"/>
      <c r="L44" s="87"/>
      <c r="M44" s="88"/>
      <c r="N44" s="87"/>
      <c r="O44" s="88"/>
      <c r="P44" s="87"/>
      <c r="Q44" s="88"/>
      <c r="R44" s="87"/>
      <c r="S44" s="88"/>
      <c r="T44" s="87"/>
      <c r="U44" s="88"/>
      <c r="V44" s="87"/>
      <c r="W44" s="88"/>
      <c r="X44" s="87"/>
      <c r="Y44" s="88"/>
      <c r="Z44" s="87"/>
      <c r="AA44" s="88"/>
      <c r="AB44" s="87"/>
      <c r="AC44" s="88"/>
      <c r="AD44" s="87"/>
      <c r="AE44" s="88"/>
      <c r="AF44" s="87"/>
      <c r="AG44" s="88"/>
      <c r="AH44" s="87"/>
      <c r="AI44" s="88"/>
      <c r="AJ44" s="87"/>
      <c r="AK44" s="88"/>
      <c r="AL44" s="87"/>
      <c r="AM44" s="88"/>
      <c r="AN44" s="87"/>
      <c r="AO44" s="88"/>
      <c r="AP44" s="87"/>
      <c r="AQ44" s="88"/>
      <c r="AR44" s="126">
        <f t="shared" si="16"/>
        <v>0</v>
      </c>
      <c r="AS44" s="127">
        <f t="shared" si="17"/>
        <v>0</v>
      </c>
    </row>
    <row r="45" spans="1:45" ht="18" customHeight="1" x14ac:dyDescent="0.2">
      <c r="A45" s="188"/>
      <c r="B45" s="52"/>
      <c r="C45" s="83"/>
      <c r="D45" s="52"/>
      <c r="E45" s="52"/>
      <c r="F45" s="52"/>
      <c r="G45" s="52"/>
      <c r="H45" s="87"/>
      <c r="I45" s="88"/>
      <c r="J45" s="87"/>
      <c r="K45" s="88"/>
      <c r="L45" s="87"/>
      <c r="M45" s="88"/>
      <c r="N45" s="87"/>
      <c r="O45" s="88"/>
      <c r="P45" s="87"/>
      <c r="Q45" s="88"/>
      <c r="R45" s="87"/>
      <c r="S45" s="88"/>
      <c r="T45" s="87"/>
      <c r="U45" s="88"/>
      <c r="V45" s="87"/>
      <c r="W45" s="88"/>
      <c r="X45" s="87"/>
      <c r="Y45" s="88"/>
      <c r="Z45" s="87"/>
      <c r="AA45" s="88"/>
      <c r="AB45" s="87"/>
      <c r="AC45" s="88"/>
      <c r="AD45" s="87"/>
      <c r="AE45" s="88"/>
      <c r="AF45" s="87"/>
      <c r="AG45" s="88"/>
      <c r="AH45" s="87"/>
      <c r="AI45" s="88"/>
      <c r="AJ45" s="87"/>
      <c r="AK45" s="88"/>
      <c r="AL45" s="87"/>
      <c r="AM45" s="88"/>
      <c r="AN45" s="87"/>
      <c r="AO45" s="88"/>
      <c r="AP45" s="87"/>
      <c r="AQ45" s="88"/>
      <c r="AR45" s="126">
        <f t="shared" si="16"/>
        <v>0</v>
      </c>
      <c r="AS45" s="127">
        <f t="shared" si="17"/>
        <v>0</v>
      </c>
    </row>
    <row r="46" spans="1:45" ht="18" customHeight="1" x14ac:dyDescent="0.2">
      <c r="A46" s="188"/>
      <c r="B46" s="52"/>
      <c r="C46" s="83"/>
      <c r="D46" s="52"/>
      <c r="E46" s="52"/>
      <c r="F46" s="52"/>
      <c r="G46" s="52"/>
      <c r="H46" s="87"/>
      <c r="I46" s="88"/>
      <c r="J46" s="87"/>
      <c r="K46" s="88"/>
      <c r="L46" s="87"/>
      <c r="M46" s="88"/>
      <c r="N46" s="87"/>
      <c r="O46" s="88"/>
      <c r="P46" s="87"/>
      <c r="Q46" s="88"/>
      <c r="R46" s="87"/>
      <c r="S46" s="88"/>
      <c r="T46" s="87"/>
      <c r="U46" s="88"/>
      <c r="V46" s="87"/>
      <c r="W46" s="88"/>
      <c r="X46" s="87"/>
      <c r="Y46" s="88"/>
      <c r="Z46" s="87"/>
      <c r="AA46" s="88"/>
      <c r="AB46" s="87"/>
      <c r="AC46" s="88"/>
      <c r="AD46" s="87"/>
      <c r="AE46" s="88"/>
      <c r="AF46" s="87"/>
      <c r="AG46" s="88"/>
      <c r="AH46" s="87"/>
      <c r="AI46" s="88"/>
      <c r="AJ46" s="87"/>
      <c r="AK46" s="88"/>
      <c r="AL46" s="87"/>
      <c r="AM46" s="88"/>
      <c r="AN46" s="87"/>
      <c r="AO46" s="88"/>
      <c r="AP46" s="87"/>
      <c r="AQ46" s="88"/>
      <c r="AR46" s="126">
        <f t="shared" si="16"/>
        <v>0</v>
      </c>
      <c r="AS46" s="127">
        <f t="shared" si="17"/>
        <v>0</v>
      </c>
    </row>
    <row r="47" spans="1:45" ht="18" customHeight="1" x14ac:dyDescent="0.2">
      <c r="A47" s="188"/>
      <c r="B47" s="52"/>
      <c r="C47" s="83"/>
      <c r="D47" s="52"/>
      <c r="E47" s="52"/>
      <c r="F47" s="52"/>
      <c r="G47" s="52"/>
      <c r="H47" s="87"/>
      <c r="I47" s="88"/>
      <c r="J47" s="87"/>
      <c r="K47" s="88"/>
      <c r="L47" s="87"/>
      <c r="M47" s="88"/>
      <c r="N47" s="87"/>
      <c r="O47" s="88"/>
      <c r="P47" s="87"/>
      <c r="Q47" s="88"/>
      <c r="R47" s="87"/>
      <c r="S47" s="88"/>
      <c r="T47" s="87"/>
      <c r="U47" s="88"/>
      <c r="V47" s="87"/>
      <c r="W47" s="88"/>
      <c r="X47" s="87"/>
      <c r="Y47" s="88"/>
      <c r="Z47" s="87"/>
      <c r="AA47" s="88"/>
      <c r="AB47" s="87"/>
      <c r="AC47" s="88"/>
      <c r="AD47" s="87"/>
      <c r="AE47" s="88"/>
      <c r="AF47" s="87"/>
      <c r="AG47" s="88"/>
      <c r="AH47" s="87"/>
      <c r="AI47" s="88"/>
      <c r="AJ47" s="87"/>
      <c r="AK47" s="88"/>
      <c r="AL47" s="87"/>
      <c r="AM47" s="88"/>
      <c r="AN47" s="87"/>
      <c r="AO47" s="88"/>
      <c r="AP47" s="87"/>
      <c r="AQ47" s="88"/>
      <c r="AR47" s="126">
        <f t="shared" si="16"/>
        <v>0</v>
      </c>
      <c r="AS47" s="127">
        <f t="shared" si="17"/>
        <v>0</v>
      </c>
    </row>
    <row r="48" spans="1:45" ht="18" customHeight="1" thickBot="1" x14ac:dyDescent="0.25">
      <c r="A48" s="188"/>
      <c r="B48" s="54"/>
      <c r="C48" s="84"/>
      <c r="D48" s="54"/>
      <c r="E48" s="54"/>
      <c r="F48" s="54"/>
      <c r="G48" s="54"/>
      <c r="H48" s="89"/>
      <c r="I48" s="90"/>
      <c r="J48" s="89"/>
      <c r="K48" s="90"/>
      <c r="L48" s="89"/>
      <c r="M48" s="90"/>
      <c r="N48" s="89"/>
      <c r="O48" s="90"/>
      <c r="P48" s="89"/>
      <c r="Q48" s="90"/>
      <c r="R48" s="89"/>
      <c r="S48" s="90"/>
      <c r="T48" s="89"/>
      <c r="U48" s="90"/>
      <c r="V48" s="89"/>
      <c r="W48" s="90"/>
      <c r="X48" s="89"/>
      <c r="Y48" s="90"/>
      <c r="Z48" s="89"/>
      <c r="AA48" s="90"/>
      <c r="AB48" s="89"/>
      <c r="AC48" s="90"/>
      <c r="AD48" s="89"/>
      <c r="AE48" s="90"/>
      <c r="AF48" s="89"/>
      <c r="AG48" s="90"/>
      <c r="AH48" s="89"/>
      <c r="AI48" s="90"/>
      <c r="AJ48" s="89"/>
      <c r="AK48" s="90"/>
      <c r="AL48" s="89"/>
      <c r="AM48" s="90"/>
      <c r="AN48" s="89"/>
      <c r="AO48" s="90"/>
      <c r="AP48" s="89"/>
      <c r="AQ48" s="90"/>
      <c r="AR48" s="128">
        <f t="shared" si="16"/>
        <v>0</v>
      </c>
      <c r="AS48" s="129">
        <f t="shared" si="17"/>
        <v>0</v>
      </c>
    </row>
    <row r="49" spans="1:47" ht="18" customHeight="1" thickBot="1" x14ac:dyDescent="0.25">
      <c r="A49" s="189"/>
      <c r="B49" s="190" t="s">
        <v>63</v>
      </c>
      <c r="C49" s="191"/>
      <c r="D49" s="191"/>
      <c r="E49" s="191"/>
      <c r="F49" s="191"/>
      <c r="G49" s="192"/>
      <c r="H49" s="112">
        <f t="shared" ref="H49:AQ49" si="18">SUM(H39:H48)</f>
        <v>0</v>
      </c>
      <c r="I49" s="113">
        <f t="shared" si="18"/>
        <v>0</v>
      </c>
      <c r="J49" s="112">
        <f t="shared" si="18"/>
        <v>0</v>
      </c>
      <c r="K49" s="113">
        <f t="shared" si="18"/>
        <v>0</v>
      </c>
      <c r="L49" s="112">
        <f t="shared" si="18"/>
        <v>0</v>
      </c>
      <c r="M49" s="113">
        <f t="shared" si="18"/>
        <v>0</v>
      </c>
      <c r="N49" s="112">
        <f t="shared" si="18"/>
        <v>0</v>
      </c>
      <c r="O49" s="113">
        <f t="shared" si="18"/>
        <v>0</v>
      </c>
      <c r="P49" s="112">
        <f t="shared" si="18"/>
        <v>0</v>
      </c>
      <c r="Q49" s="113">
        <f t="shared" si="18"/>
        <v>0</v>
      </c>
      <c r="R49" s="112">
        <f t="shared" si="18"/>
        <v>0</v>
      </c>
      <c r="S49" s="113">
        <f t="shared" si="18"/>
        <v>0</v>
      </c>
      <c r="T49" s="112">
        <f t="shared" si="18"/>
        <v>0</v>
      </c>
      <c r="U49" s="113">
        <f t="shared" si="18"/>
        <v>0</v>
      </c>
      <c r="V49" s="112">
        <f t="shared" si="18"/>
        <v>0</v>
      </c>
      <c r="W49" s="113">
        <f t="shared" si="18"/>
        <v>0</v>
      </c>
      <c r="X49" s="112">
        <f t="shared" si="18"/>
        <v>0</v>
      </c>
      <c r="Y49" s="113">
        <f t="shared" si="18"/>
        <v>0</v>
      </c>
      <c r="Z49" s="112">
        <f t="shared" si="18"/>
        <v>0</v>
      </c>
      <c r="AA49" s="113">
        <f t="shared" si="18"/>
        <v>0</v>
      </c>
      <c r="AB49" s="112">
        <f t="shared" si="18"/>
        <v>0</v>
      </c>
      <c r="AC49" s="113">
        <f t="shared" si="18"/>
        <v>0</v>
      </c>
      <c r="AD49" s="112">
        <f t="shared" si="18"/>
        <v>0</v>
      </c>
      <c r="AE49" s="113">
        <f t="shared" si="18"/>
        <v>0</v>
      </c>
      <c r="AF49" s="112">
        <f t="shared" si="18"/>
        <v>0</v>
      </c>
      <c r="AG49" s="113">
        <f t="shared" si="18"/>
        <v>0</v>
      </c>
      <c r="AH49" s="112">
        <f t="shared" si="18"/>
        <v>0</v>
      </c>
      <c r="AI49" s="113">
        <f t="shared" si="18"/>
        <v>0</v>
      </c>
      <c r="AJ49" s="112">
        <f t="shared" si="18"/>
        <v>0</v>
      </c>
      <c r="AK49" s="113">
        <f t="shared" si="18"/>
        <v>0</v>
      </c>
      <c r="AL49" s="112">
        <f t="shared" si="18"/>
        <v>0</v>
      </c>
      <c r="AM49" s="113">
        <f t="shared" si="18"/>
        <v>0</v>
      </c>
      <c r="AN49" s="112">
        <f t="shared" si="18"/>
        <v>0</v>
      </c>
      <c r="AO49" s="113">
        <f t="shared" si="18"/>
        <v>0</v>
      </c>
      <c r="AP49" s="112">
        <f t="shared" si="18"/>
        <v>0</v>
      </c>
      <c r="AQ49" s="113">
        <f t="shared" si="18"/>
        <v>0</v>
      </c>
      <c r="AR49" s="112">
        <f>H49+J49+L49+N49+P49+R49+T49+V49+X49+Z49+AB49+AD49+AF49+AH49+AJ49+AL49+AN49+AP49</f>
        <v>0</v>
      </c>
      <c r="AS49" s="113">
        <f>I49+K49+M49+O49+Q49+S49+U49+W49+Y49+AA49+AC49+AE49+AG49+AI49+AK49+AM49+AO49+AQ49</f>
        <v>0</v>
      </c>
    </row>
    <row r="50" spans="1:47" s="121" customFormat="1" ht="18" customHeight="1" thickBot="1" x14ac:dyDescent="0.25">
      <c r="A50" s="179" t="s">
        <v>38</v>
      </c>
      <c r="B50" s="180"/>
      <c r="C50" s="180"/>
      <c r="D50" s="180"/>
      <c r="E50" s="180"/>
      <c r="F50" s="180"/>
      <c r="G50" s="181"/>
      <c r="H50" s="110">
        <f t="shared" ref="H50:AQ50" si="19">H38+H49</f>
        <v>0</v>
      </c>
      <c r="I50" s="111">
        <f t="shared" si="19"/>
        <v>0</v>
      </c>
      <c r="J50" s="110">
        <f t="shared" si="19"/>
        <v>0</v>
      </c>
      <c r="K50" s="111">
        <f t="shared" si="19"/>
        <v>0</v>
      </c>
      <c r="L50" s="110">
        <f t="shared" si="19"/>
        <v>0</v>
      </c>
      <c r="M50" s="111">
        <f t="shared" si="19"/>
        <v>0</v>
      </c>
      <c r="N50" s="110">
        <f t="shared" si="19"/>
        <v>0</v>
      </c>
      <c r="O50" s="111">
        <f t="shared" si="19"/>
        <v>0</v>
      </c>
      <c r="P50" s="110">
        <f t="shared" si="19"/>
        <v>0</v>
      </c>
      <c r="Q50" s="111">
        <f t="shared" si="19"/>
        <v>0</v>
      </c>
      <c r="R50" s="110">
        <f t="shared" si="19"/>
        <v>0</v>
      </c>
      <c r="S50" s="111">
        <f t="shared" si="19"/>
        <v>0</v>
      </c>
      <c r="T50" s="110">
        <f t="shared" si="19"/>
        <v>0</v>
      </c>
      <c r="U50" s="111">
        <f t="shared" si="19"/>
        <v>0</v>
      </c>
      <c r="V50" s="110">
        <f t="shared" si="19"/>
        <v>0</v>
      </c>
      <c r="W50" s="111">
        <f t="shared" si="19"/>
        <v>0</v>
      </c>
      <c r="X50" s="110">
        <f t="shared" si="19"/>
        <v>0</v>
      </c>
      <c r="Y50" s="111">
        <f t="shared" si="19"/>
        <v>0</v>
      </c>
      <c r="Z50" s="110">
        <f t="shared" si="19"/>
        <v>0</v>
      </c>
      <c r="AA50" s="111">
        <f t="shared" si="19"/>
        <v>0</v>
      </c>
      <c r="AB50" s="110">
        <f t="shared" si="19"/>
        <v>0</v>
      </c>
      <c r="AC50" s="111">
        <f t="shared" si="19"/>
        <v>0</v>
      </c>
      <c r="AD50" s="110">
        <f t="shared" si="19"/>
        <v>0</v>
      </c>
      <c r="AE50" s="111">
        <f t="shared" si="19"/>
        <v>0</v>
      </c>
      <c r="AF50" s="110">
        <f t="shared" si="19"/>
        <v>0</v>
      </c>
      <c r="AG50" s="111">
        <f t="shared" si="19"/>
        <v>0</v>
      </c>
      <c r="AH50" s="110">
        <f t="shared" si="19"/>
        <v>0</v>
      </c>
      <c r="AI50" s="111">
        <f t="shared" si="19"/>
        <v>0</v>
      </c>
      <c r="AJ50" s="110">
        <f t="shared" si="19"/>
        <v>0</v>
      </c>
      <c r="AK50" s="111">
        <f t="shared" si="19"/>
        <v>0</v>
      </c>
      <c r="AL50" s="110">
        <f t="shared" si="19"/>
        <v>0</v>
      </c>
      <c r="AM50" s="111">
        <f t="shared" si="19"/>
        <v>0</v>
      </c>
      <c r="AN50" s="110">
        <f t="shared" si="19"/>
        <v>0</v>
      </c>
      <c r="AO50" s="111">
        <f t="shared" si="19"/>
        <v>0</v>
      </c>
      <c r="AP50" s="110">
        <f t="shared" si="19"/>
        <v>0</v>
      </c>
      <c r="AQ50" s="111">
        <f t="shared" si="19"/>
        <v>0</v>
      </c>
      <c r="AR50" s="110">
        <f>H50+J50+L50+N50+P50+R50+T50+V50+X50+Z50+AB50+AD50+AF50+AH50+AJ50+AL50+AN50+AP50</f>
        <v>0</v>
      </c>
      <c r="AS50" s="111">
        <f>I50+K50+M50+O50+Q50+S50+U50+W50+Y50+AA50+AC50+AE50+AG50+AI50+AK50+AM50+AO50+AQ50</f>
        <v>0</v>
      </c>
    </row>
    <row r="51" spans="1:47" ht="4.5" customHeight="1" thickBot="1" x14ac:dyDescent="0.25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93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</row>
    <row r="52" spans="1:47" ht="18" customHeight="1" thickBot="1" x14ac:dyDescent="0.25">
      <c r="A52" s="184" t="s">
        <v>39</v>
      </c>
      <c r="B52" s="185"/>
      <c r="C52" s="185"/>
      <c r="D52" s="185"/>
      <c r="E52" s="185"/>
      <c r="F52" s="185"/>
      <c r="G52" s="186"/>
      <c r="H52" s="114">
        <f t="shared" ref="H52:AQ52" si="20">H15+H38</f>
        <v>0</v>
      </c>
      <c r="I52" s="115">
        <f t="shared" si="20"/>
        <v>0</v>
      </c>
      <c r="J52" s="114">
        <f t="shared" si="20"/>
        <v>0</v>
      </c>
      <c r="K52" s="115">
        <f t="shared" si="20"/>
        <v>0</v>
      </c>
      <c r="L52" s="114">
        <f t="shared" si="20"/>
        <v>0</v>
      </c>
      <c r="M52" s="115">
        <f t="shared" si="20"/>
        <v>0</v>
      </c>
      <c r="N52" s="114">
        <f t="shared" si="20"/>
        <v>0</v>
      </c>
      <c r="O52" s="115">
        <f t="shared" si="20"/>
        <v>0</v>
      </c>
      <c r="P52" s="114">
        <f t="shared" si="20"/>
        <v>0</v>
      </c>
      <c r="Q52" s="115">
        <f t="shared" si="20"/>
        <v>0</v>
      </c>
      <c r="R52" s="114">
        <f t="shared" si="20"/>
        <v>0</v>
      </c>
      <c r="S52" s="115">
        <f t="shared" si="20"/>
        <v>0</v>
      </c>
      <c r="T52" s="114">
        <f t="shared" si="20"/>
        <v>0</v>
      </c>
      <c r="U52" s="115">
        <f t="shared" si="20"/>
        <v>0</v>
      </c>
      <c r="V52" s="114">
        <f t="shared" si="20"/>
        <v>0</v>
      </c>
      <c r="W52" s="115">
        <f t="shared" si="20"/>
        <v>0</v>
      </c>
      <c r="X52" s="114">
        <f t="shared" si="20"/>
        <v>0</v>
      </c>
      <c r="Y52" s="115">
        <f t="shared" si="20"/>
        <v>0</v>
      </c>
      <c r="Z52" s="114">
        <f t="shared" si="20"/>
        <v>0</v>
      </c>
      <c r="AA52" s="115">
        <f t="shared" si="20"/>
        <v>0</v>
      </c>
      <c r="AB52" s="114">
        <f t="shared" si="20"/>
        <v>0</v>
      </c>
      <c r="AC52" s="115">
        <f t="shared" si="20"/>
        <v>0</v>
      </c>
      <c r="AD52" s="114">
        <f t="shared" si="20"/>
        <v>0</v>
      </c>
      <c r="AE52" s="115">
        <f t="shared" si="20"/>
        <v>0</v>
      </c>
      <c r="AF52" s="114">
        <f t="shared" si="20"/>
        <v>0</v>
      </c>
      <c r="AG52" s="115">
        <f t="shared" si="20"/>
        <v>0</v>
      </c>
      <c r="AH52" s="114">
        <f t="shared" si="20"/>
        <v>0</v>
      </c>
      <c r="AI52" s="115">
        <f t="shared" si="20"/>
        <v>0</v>
      </c>
      <c r="AJ52" s="114">
        <f t="shared" si="20"/>
        <v>0</v>
      </c>
      <c r="AK52" s="115">
        <f t="shared" si="20"/>
        <v>0</v>
      </c>
      <c r="AL52" s="114">
        <f t="shared" si="20"/>
        <v>0</v>
      </c>
      <c r="AM52" s="115">
        <f t="shared" si="20"/>
        <v>0</v>
      </c>
      <c r="AN52" s="114">
        <f t="shared" si="20"/>
        <v>0</v>
      </c>
      <c r="AO52" s="115">
        <f t="shared" si="20"/>
        <v>0</v>
      </c>
      <c r="AP52" s="114">
        <f t="shared" si="20"/>
        <v>0</v>
      </c>
      <c r="AQ52" s="115">
        <f t="shared" si="20"/>
        <v>0</v>
      </c>
      <c r="AR52" s="116">
        <f>H52+J52+L52+N52+P52+R52+T52+V52+X52+Z52+AB52+AD52+AF52+AH52+AJ52+AL52+AN52+AP52</f>
        <v>0</v>
      </c>
      <c r="AS52" s="117">
        <f>I52+K52+M52+O52+Q52+S52+U52+W52+Y52+AA52+AC52+AE52+AG52+AI52+AK52+AM52+AO52+AQ52</f>
        <v>0</v>
      </c>
    </row>
    <row r="53" spans="1:47" ht="18" customHeight="1" thickBot="1" x14ac:dyDescent="0.25">
      <c r="A53" s="184" t="s">
        <v>40</v>
      </c>
      <c r="B53" s="185"/>
      <c r="C53" s="185"/>
      <c r="D53" s="185"/>
      <c r="E53" s="185"/>
      <c r="F53" s="185"/>
      <c r="G53" s="186"/>
      <c r="H53" s="118">
        <f t="shared" ref="H53:AQ53" si="21">H26+H49</f>
        <v>0</v>
      </c>
      <c r="I53" s="119">
        <f t="shared" si="21"/>
        <v>0</v>
      </c>
      <c r="J53" s="118">
        <f t="shared" si="21"/>
        <v>0</v>
      </c>
      <c r="K53" s="119">
        <f t="shared" si="21"/>
        <v>0</v>
      </c>
      <c r="L53" s="118">
        <f t="shared" si="21"/>
        <v>0</v>
      </c>
      <c r="M53" s="119">
        <f t="shared" si="21"/>
        <v>0</v>
      </c>
      <c r="N53" s="118">
        <f t="shared" si="21"/>
        <v>0</v>
      </c>
      <c r="O53" s="119">
        <f t="shared" si="21"/>
        <v>0</v>
      </c>
      <c r="P53" s="118">
        <f t="shared" si="21"/>
        <v>0</v>
      </c>
      <c r="Q53" s="119">
        <f t="shared" si="21"/>
        <v>0</v>
      </c>
      <c r="R53" s="118">
        <f t="shared" si="21"/>
        <v>0</v>
      </c>
      <c r="S53" s="119">
        <f t="shared" si="21"/>
        <v>0</v>
      </c>
      <c r="T53" s="118">
        <f t="shared" si="21"/>
        <v>0</v>
      </c>
      <c r="U53" s="119">
        <f t="shared" si="21"/>
        <v>0</v>
      </c>
      <c r="V53" s="118">
        <f t="shared" si="21"/>
        <v>0</v>
      </c>
      <c r="W53" s="119">
        <f t="shared" si="21"/>
        <v>0</v>
      </c>
      <c r="X53" s="118">
        <f t="shared" si="21"/>
        <v>0</v>
      </c>
      <c r="Y53" s="119">
        <f t="shared" si="21"/>
        <v>0</v>
      </c>
      <c r="Z53" s="118">
        <f t="shared" si="21"/>
        <v>0</v>
      </c>
      <c r="AA53" s="119">
        <f t="shared" si="21"/>
        <v>0</v>
      </c>
      <c r="AB53" s="118">
        <f t="shared" si="21"/>
        <v>0</v>
      </c>
      <c r="AC53" s="119">
        <f t="shared" si="21"/>
        <v>0</v>
      </c>
      <c r="AD53" s="118">
        <f t="shared" si="21"/>
        <v>0</v>
      </c>
      <c r="AE53" s="119">
        <f t="shared" si="21"/>
        <v>0</v>
      </c>
      <c r="AF53" s="118">
        <f t="shared" si="21"/>
        <v>0</v>
      </c>
      <c r="AG53" s="119">
        <f t="shared" si="21"/>
        <v>0</v>
      </c>
      <c r="AH53" s="118">
        <f t="shared" si="21"/>
        <v>0</v>
      </c>
      <c r="AI53" s="119">
        <f t="shared" si="21"/>
        <v>0</v>
      </c>
      <c r="AJ53" s="118">
        <f t="shared" si="21"/>
        <v>0</v>
      </c>
      <c r="AK53" s="119">
        <f t="shared" si="21"/>
        <v>0</v>
      </c>
      <c r="AL53" s="118">
        <f t="shared" si="21"/>
        <v>0</v>
      </c>
      <c r="AM53" s="119">
        <f t="shared" si="21"/>
        <v>0</v>
      </c>
      <c r="AN53" s="118">
        <f t="shared" si="21"/>
        <v>0</v>
      </c>
      <c r="AO53" s="119">
        <f t="shared" si="21"/>
        <v>0</v>
      </c>
      <c r="AP53" s="118">
        <f t="shared" si="21"/>
        <v>0</v>
      </c>
      <c r="AQ53" s="119">
        <f t="shared" si="21"/>
        <v>0</v>
      </c>
      <c r="AR53" s="116">
        <f>H53+J53+L53+N53+P53+R53+T53+V53+X53+Z53+AB53+AD53+AF53+AH53+AJ53+AL53+AN53+AP53</f>
        <v>0</v>
      </c>
      <c r="AS53" s="117">
        <f>I53+K53+M53+O53+Q53+S53+U53+W53+Y53+AA53+AC53+AE53+AG53+AI53+AK53+AM53+AO53+AQ53</f>
        <v>0</v>
      </c>
    </row>
    <row r="54" spans="1:47" ht="4.5" customHeight="1" thickBot="1" x14ac:dyDescent="0.25">
      <c r="A54" s="183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93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</row>
    <row r="55" spans="1:47" s="121" customFormat="1" ht="18" customHeight="1" thickBot="1" x14ac:dyDescent="0.25">
      <c r="A55" s="179" t="s">
        <v>64</v>
      </c>
      <c r="B55" s="180"/>
      <c r="C55" s="180"/>
      <c r="D55" s="180"/>
      <c r="E55" s="180"/>
      <c r="F55" s="180"/>
      <c r="G55" s="181"/>
      <c r="H55" s="110">
        <f t="shared" ref="H55:AQ55" si="22">H52+H53</f>
        <v>0</v>
      </c>
      <c r="I55" s="111">
        <f t="shared" si="22"/>
        <v>0</v>
      </c>
      <c r="J55" s="110">
        <f t="shared" si="22"/>
        <v>0</v>
      </c>
      <c r="K55" s="111">
        <f t="shared" si="22"/>
        <v>0</v>
      </c>
      <c r="L55" s="110">
        <f t="shared" si="22"/>
        <v>0</v>
      </c>
      <c r="M55" s="111">
        <f t="shared" si="22"/>
        <v>0</v>
      </c>
      <c r="N55" s="110">
        <f t="shared" si="22"/>
        <v>0</v>
      </c>
      <c r="O55" s="111">
        <f t="shared" si="22"/>
        <v>0</v>
      </c>
      <c r="P55" s="110">
        <f t="shared" si="22"/>
        <v>0</v>
      </c>
      <c r="Q55" s="111">
        <f t="shared" si="22"/>
        <v>0</v>
      </c>
      <c r="R55" s="110">
        <f t="shared" si="22"/>
        <v>0</v>
      </c>
      <c r="S55" s="111">
        <f t="shared" si="22"/>
        <v>0</v>
      </c>
      <c r="T55" s="110">
        <f t="shared" si="22"/>
        <v>0</v>
      </c>
      <c r="U55" s="111">
        <f t="shared" si="22"/>
        <v>0</v>
      </c>
      <c r="V55" s="110">
        <f t="shared" si="22"/>
        <v>0</v>
      </c>
      <c r="W55" s="111">
        <f t="shared" si="22"/>
        <v>0</v>
      </c>
      <c r="X55" s="110">
        <f t="shared" si="22"/>
        <v>0</v>
      </c>
      <c r="Y55" s="111">
        <f t="shared" si="22"/>
        <v>0</v>
      </c>
      <c r="Z55" s="110">
        <f t="shared" si="22"/>
        <v>0</v>
      </c>
      <c r="AA55" s="111">
        <f t="shared" si="22"/>
        <v>0</v>
      </c>
      <c r="AB55" s="110">
        <f t="shared" si="22"/>
        <v>0</v>
      </c>
      <c r="AC55" s="111">
        <f t="shared" si="22"/>
        <v>0</v>
      </c>
      <c r="AD55" s="110">
        <f t="shared" si="22"/>
        <v>0</v>
      </c>
      <c r="AE55" s="111">
        <f t="shared" si="22"/>
        <v>0</v>
      </c>
      <c r="AF55" s="110">
        <f t="shared" si="22"/>
        <v>0</v>
      </c>
      <c r="AG55" s="111">
        <f t="shared" si="22"/>
        <v>0</v>
      </c>
      <c r="AH55" s="110">
        <f t="shared" si="22"/>
        <v>0</v>
      </c>
      <c r="AI55" s="111">
        <f t="shared" si="22"/>
        <v>0</v>
      </c>
      <c r="AJ55" s="110">
        <f t="shared" si="22"/>
        <v>0</v>
      </c>
      <c r="AK55" s="111">
        <f t="shared" si="22"/>
        <v>0</v>
      </c>
      <c r="AL55" s="110">
        <f t="shared" si="22"/>
        <v>0</v>
      </c>
      <c r="AM55" s="111">
        <f t="shared" si="22"/>
        <v>0</v>
      </c>
      <c r="AN55" s="110">
        <f t="shared" si="22"/>
        <v>0</v>
      </c>
      <c r="AO55" s="111">
        <f t="shared" si="22"/>
        <v>0</v>
      </c>
      <c r="AP55" s="110">
        <f t="shared" si="22"/>
        <v>0</v>
      </c>
      <c r="AQ55" s="111">
        <f t="shared" si="22"/>
        <v>0</v>
      </c>
      <c r="AR55" s="110">
        <f>H55+J55+L55+N55+P55+R55+T55+V55+X55+Z55+AB55+AD55+AF55+AH55+AJ55+AL55+AN55+AP55</f>
        <v>0</v>
      </c>
      <c r="AS55" s="111">
        <f>I55+K55+M55+O55+Q55+S55+U55+W55+Y55+AA55+AC55+AE55+AG55+AI55+AK55+AM55+AO55+AQ55</f>
        <v>0</v>
      </c>
    </row>
    <row r="56" spans="1:47" ht="12" customHeight="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7" s="98" customFormat="1" ht="15.75" x14ac:dyDescent="0.25">
      <c r="B57" s="97" t="str">
        <f>CONCATENATE("Затвердженона  засіданні  кафедри ",РОЗПОДІЛ!C25)</f>
        <v>Затвердженона  засіданні  кафедри  "25" _серпня__ 2016_ р.  Протокол № _1_</v>
      </c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T57" s="97"/>
      <c r="V57" s="97"/>
      <c r="W57" s="97"/>
      <c r="X57" s="97" t="e">
        <f>CONCATENATE("Завідувач кафедри _______________________________  / ",AU57," /")</f>
        <v>#REF!</v>
      </c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U57" s="98" t="e">
        <f>VLOOKUP(ТИТУЛ!B12,#REF!,2,FALSE)</f>
        <v>#REF!</v>
      </c>
    </row>
    <row r="58" spans="1:47" s="98" customFormat="1" ht="9" customHeight="1" x14ac:dyDescent="0.25">
      <c r="Y58" s="195"/>
      <c r="Z58" s="196"/>
      <c r="AA58" s="196"/>
      <c r="AE58" s="197"/>
      <c r="AF58" s="197"/>
      <c r="AG58" s="197"/>
      <c r="AH58" s="197"/>
      <c r="AI58" s="197"/>
    </row>
    <row r="59" spans="1:47" s="98" customFormat="1" ht="15.75" x14ac:dyDescent="0.25">
      <c r="B59" s="97" t="str">
        <f>CONCATENATE("Викладач  _______________________________ / ",ТИТУЛ!A24," /")</f>
        <v>Викладач  _______________________________ /  /</v>
      </c>
      <c r="C59" s="97"/>
      <c r="D59" s="97"/>
      <c r="X59" s="97" t="e">
        <f>CONCATENATE("Декан факультету  _______________________________  / ",AU59," /")</f>
        <v>#REF!</v>
      </c>
      <c r="AU59" s="98" t="e">
        <f>VLOOKUP(ТИТУЛ!B9,#REF!,3,FALSE)</f>
        <v>#REF!</v>
      </c>
    </row>
    <row r="60" spans="1:47" ht="15.75" x14ac:dyDescent="0.25">
      <c r="T60" s="18"/>
      <c r="V60" s="18"/>
      <c r="W60" s="18"/>
      <c r="X60" s="18"/>
      <c r="Y60" s="18"/>
    </row>
  </sheetData>
  <mergeCells count="46">
    <mergeCell ref="A16:A26"/>
    <mergeCell ref="G2:G4"/>
    <mergeCell ref="A2:A4"/>
    <mergeCell ref="B26:G26"/>
    <mergeCell ref="T2:U3"/>
    <mergeCell ref="V2:W3"/>
    <mergeCell ref="A5:A15"/>
    <mergeCell ref="R2:S3"/>
    <mergeCell ref="B15:G15"/>
    <mergeCell ref="H2:I3"/>
    <mergeCell ref="B2:B4"/>
    <mergeCell ref="C2:C4"/>
    <mergeCell ref="D2:D4"/>
    <mergeCell ref="E2:E4"/>
    <mergeCell ref="F2:F4"/>
    <mergeCell ref="P2:Q3"/>
    <mergeCell ref="N2:O3"/>
    <mergeCell ref="J2:K3"/>
    <mergeCell ref="L2:M3"/>
    <mergeCell ref="T51:AS51"/>
    <mergeCell ref="T54:AS54"/>
    <mergeCell ref="Y58:AA58"/>
    <mergeCell ref="AE58:AI58"/>
    <mergeCell ref="AJ2:AK3"/>
    <mergeCell ref="AL2:AM3"/>
    <mergeCell ref="AN2:AO3"/>
    <mergeCell ref="AP2:AQ3"/>
    <mergeCell ref="AR2:AS3"/>
    <mergeCell ref="X2:Y3"/>
    <mergeCell ref="Z2:AE2"/>
    <mergeCell ref="AF2:AG3"/>
    <mergeCell ref="AH2:AI3"/>
    <mergeCell ref="Z3:AA3"/>
    <mergeCell ref="AB3:AC3"/>
    <mergeCell ref="AD3:AE3"/>
    <mergeCell ref="A28:A38"/>
    <mergeCell ref="A55:G55"/>
    <mergeCell ref="A27:G27"/>
    <mergeCell ref="A50:G50"/>
    <mergeCell ref="A51:S51"/>
    <mergeCell ref="A54:S54"/>
    <mergeCell ref="A52:G52"/>
    <mergeCell ref="A53:G53"/>
    <mergeCell ref="A39:A49"/>
    <mergeCell ref="B38:G38"/>
    <mergeCell ref="B49:G49"/>
  </mergeCells>
  <phoneticPr fontId="0" type="noConversion"/>
  <conditionalFormatting sqref="AR5:AS14">
    <cfRule type="cellIs" dxfId="66" priority="228" stopIfTrue="1" operator="equal">
      <formula>0</formula>
    </cfRule>
  </conditionalFormatting>
  <conditionalFormatting sqref="AR15:AS15">
    <cfRule type="cellIs" dxfId="65" priority="224" stopIfTrue="1" operator="equal">
      <formula>0</formula>
    </cfRule>
  </conditionalFormatting>
  <conditionalFormatting sqref="AR15:AS15">
    <cfRule type="cellIs" dxfId="64" priority="222" stopIfTrue="1" operator="equal">
      <formula>0</formula>
    </cfRule>
  </conditionalFormatting>
  <conditionalFormatting sqref="AR27:AS27">
    <cfRule type="cellIs" dxfId="63" priority="218" stopIfTrue="1" operator="equal">
      <formula>0</formula>
    </cfRule>
  </conditionalFormatting>
  <conditionalFormatting sqref="AR27:AS27">
    <cfRule type="cellIs" dxfId="62" priority="215" stopIfTrue="1" operator="equal">
      <formula>0</formula>
    </cfRule>
    <cfRule type="cellIs" dxfId="61" priority="216" stopIfTrue="1" operator="equal">
      <formula>0</formula>
    </cfRule>
  </conditionalFormatting>
  <conditionalFormatting sqref="AR52:AS53">
    <cfRule type="cellIs" dxfId="60" priority="206" stopIfTrue="1" operator="equal">
      <formula>0</formula>
    </cfRule>
  </conditionalFormatting>
  <conditionalFormatting sqref="AR52:AS53">
    <cfRule type="cellIs" dxfId="59" priority="204" stopIfTrue="1" operator="equal">
      <formula>0</formula>
    </cfRule>
  </conditionalFormatting>
  <conditionalFormatting sqref="H52:I53">
    <cfRule type="cellIs" dxfId="58" priority="98" stopIfTrue="1" operator="equal">
      <formula>0</formula>
    </cfRule>
  </conditionalFormatting>
  <conditionalFormatting sqref="J52:K53">
    <cfRule type="cellIs" dxfId="57" priority="97" stopIfTrue="1" operator="equal">
      <formula>0</formula>
    </cfRule>
  </conditionalFormatting>
  <conditionalFormatting sqref="L52:M53">
    <cfRule type="cellIs" dxfId="56" priority="96" stopIfTrue="1" operator="equal">
      <formula>0</formula>
    </cfRule>
  </conditionalFormatting>
  <conditionalFormatting sqref="N52:O53">
    <cfRule type="cellIs" dxfId="55" priority="95" stopIfTrue="1" operator="equal">
      <formula>0</formula>
    </cfRule>
  </conditionalFormatting>
  <conditionalFormatting sqref="P52:Q53">
    <cfRule type="cellIs" dxfId="54" priority="94" stopIfTrue="1" operator="equal">
      <formula>0</formula>
    </cfRule>
  </conditionalFormatting>
  <conditionalFormatting sqref="R52:S53">
    <cfRule type="cellIs" dxfId="53" priority="93" stopIfTrue="1" operator="equal">
      <formula>0</formula>
    </cfRule>
  </conditionalFormatting>
  <conditionalFormatting sqref="T52:U53">
    <cfRule type="cellIs" dxfId="52" priority="92" stopIfTrue="1" operator="equal">
      <formula>0</formula>
    </cfRule>
  </conditionalFormatting>
  <conditionalFormatting sqref="V52:W53">
    <cfRule type="cellIs" dxfId="51" priority="91" stopIfTrue="1" operator="equal">
      <formula>0</formula>
    </cfRule>
  </conditionalFormatting>
  <conditionalFormatting sqref="X52:Y53">
    <cfRule type="cellIs" dxfId="50" priority="90" stopIfTrue="1" operator="equal">
      <formula>0</formula>
    </cfRule>
  </conditionalFormatting>
  <conditionalFormatting sqref="Z52:AA53">
    <cfRule type="cellIs" dxfId="49" priority="89" stopIfTrue="1" operator="equal">
      <formula>0</formula>
    </cfRule>
  </conditionalFormatting>
  <conditionalFormatting sqref="AB52:AC53">
    <cfRule type="cellIs" dxfId="48" priority="88" stopIfTrue="1" operator="equal">
      <formula>0</formula>
    </cfRule>
  </conditionalFormatting>
  <conditionalFormatting sqref="AD52:AE53">
    <cfRule type="cellIs" dxfId="47" priority="87" stopIfTrue="1" operator="equal">
      <formula>0</formula>
    </cfRule>
  </conditionalFormatting>
  <conditionalFormatting sqref="AF52:AG53">
    <cfRule type="cellIs" dxfId="46" priority="86" stopIfTrue="1" operator="equal">
      <formula>0</formula>
    </cfRule>
  </conditionalFormatting>
  <conditionalFormatting sqref="AH52:AI53">
    <cfRule type="cellIs" dxfId="45" priority="85" stopIfTrue="1" operator="equal">
      <formula>0</formula>
    </cfRule>
  </conditionalFormatting>
  <conditionalFormatting sqref="AJ52:AK53">
    <cfRule type="cellIs" dxfId="44" priority="84" stopIfTrue="1" operator="equal">
      <formula>0</formula>
    </cfRule>
  </conditionalFormatting>
  <conditionalFormatting sqref="AL52:AM53">
    <cfRule type="cellIs" dxfId="43" priority="83" stopIfTrue="1" operator="equal">
      <formula>0</formula>
    </cfRule>
  </conditionalFormatting>
  <conditionalFormatting sqref="AN52:AO53">
    <cfRule type="cellIs" dxfId="42" priority="82" stopIfTrue="1" operator="equal">
      <formula>0</formula>
    </cfRule>
  </conditionalFormatting>
  <conditionalFormatting sqref="AP52:AQ53">
    <cfRule type="cellIs" dxfId="41" priority="81" stopIfTrue="1" operator="equal">
      <formula>0</formula>
    </cfRule>
  </conditionalFormatting>
  <conditionalFormatting sqref="H5:AQ14">
    <cfRule type="cellIs" dxfId="40" priority="62" stopIfTrue="1" operator="equal">
      <formula>0</formula>
    </cfRule>
  </conditionalFormatting>
  <conditionalFormatting sqref="H15:AQ15">
    <cfRule type="cellIs" dxfId="39" priority="61" stopIfTrue="1" operator="equal">
      <formula>0</formula>
    </cfRule>
  </conditionalFormatting>
  <conditionalFormatting sqref="H15:AQ15">
    <cfRule type="cellIs" dxfId="38" priority="60" stopIfTrue="1" operator="equal">
      <formula>0</formula>
    </cfRule>
  </conditionalFormatting>
  <conditionalFormatting sqref="AR16:AS19 AR21:AS25">
    <cfRule type="cellIs" dxfId="37" priority="59" stopIfTrue="1" operator="equal">
      <formula>0</formula>
    </cfRule>
  </conditionalFormatting>
  <conditionalFormatting sqref="AR26:AS26">
    <cfRule type="cellIs" dxfId="36" priority="57" stopIfTrue="1" operator="equal">
      <formula>0</formula>
    </cfRule>
  </conditionalFormatting>
  <conditionalFormatting sqref="AR26:AS26">
    <cfRule type="cellIs" dxfId="35" priority="55" stopIfTrue="1" operator="equal">
      <formula>0</formula>
    </cfRule>
  </conditionalFormatting>
  <conditionalFormatting sqref="H16:AQ19 H21:AQ25">
    <cfRule type="cellIs" dxfId="34" priority="54" stopIfTrue="1" operator="equal">
      <formula>0</formula>
    </cfRule>
  </conditionalFormatting>
  <conditionalFormatting sqref="H26:AQ26">
    <cfRule type="cellIs" dxfId="33" priority="53" stopIfTrue="1" operator="equal">
      <formula>0</formula>
    </cfRule>
  </conditionalFormatting>
  <conditionalFormatting sqref="H26:AQ26">
    <cfRule type="cellIs" dxfId="32" priority="52" stopIfTrue="1" operator="equal">
      <formula>0</formula>
    </cfRule>
  </conditionalFormatting>
  <conditionalFormatting sqref="H27:AQ27">
    <cfRule type="cellIs" dxfId="31" priority="51" stopIfTrue="1" operator="equal">
      <formula>0</formula>
    </cfRule>
  </conditionalFormatting>
  <conditionalFormatting sqref="H27:AQ27">
    <cfRule type="cellIs" dxfId="30" priority="49" stopIfTrue="1" operator="equal">
      <formula>0</formula>
    </cfRule>
    <cfRule type="cellIs" dxfId="29" priority="50" stopIfTrue="1" operator="equal">
      <formula>0</formula>
    </cfRule>
  </conditionalFormatting>
  <conditionalFormatting sqref="AR28:AS37">
    <cfRule type="cellIs" dxfId="28" priority="32" stopIfTrue="1" operator="equal">
      <formula>0</formula>
    </cfRule>
  </conditionalFormatting>
  <conditionalFormatting sqref="AR38:AS38">
    <cfRule type="cellIs" dxfId="27" priority="30" stopIfTrue="1" operator="equal">
      <formula>0</formula>
    </cfRule>
  </conditionalFormatting>
  <conditionalFormatting sqref="AR38:AS38">
    <cfRule type="cellIs" dxfId="26" priority="28" stopIfTrue="1" operator="equal">
      <formula>0</formula>
    </cfRule>
  </conditionalFormatting>
  <conditionalFormatting sqref="AR50:AS50">
    <cfRule type="cellIs" dxfId="25" priority="27" stopIfTrue="1" operator="equal">
      <formula>0</formula>
    </cfRule>
  </conditionalFormatting>
  <conditionalFormatting sqref="AR50:AS50">
    <cfRule type="cellIs" dxfId="24" priority="24" stopIfTrue="1" operator="equal">
      <formula>0</formula>
    </cfRule>
    <cfRule type="cellIs" dxfId="23" priority="25" stopIfTrue="1" operator="equal">
      <formula>0</formula>
    </cfRule>
  </conditionalFormatting>
  <conditionalFormatting sqref="H28:AQ37">
    <cfRule type="cellIs" dxfId="22" priority="23" stopIfTrue="1" operator="equal">
      <formula>0</formula>
    </cfRule>
  </conditionalFormatting>
  <conditionalFormatting sqref="H38:AQ38">
    <cfRule type="cellIs" dxfId="21" priority="22" stopIfTrue="1" operator="equal">
      <formula>0</formula>
    </cfRule>
  </conditionalFormatting>
  <conditionalFormatting sqref="H38:AQ38">
    <cfRule type="cellIs" dxfId="20" priority="21" stopIfTrue="1" operator="equal">
      <formula>0</formula>
    </cfRule>
  </conditionalFormatting>
  <conditionalFormatting sqref="AR39:AS48">
    <cfRule type="cellIs" dxfId="19" priority="20" stopIfTrue="1" operator="equal">
      <formula>0</formula>
    </cfRule>
  </conditionalFormatting>
  <conditionalFormatting sqref="AR49:AS49">
    <cfRule type="cellIs" dxfId="18" priority="18" stopIfTrue="1" operator="equal">
      <formula>0</formula>
    </cfRule>
  </conditionalFormatting>
  <conditionalFormatting sqref="AR49:AS49">
    <cfRule type="cellIs" dxfId="17" priority="16" stopIfTrue="1" operator="equal">
      <formula>0</formula>
    </cfRule>
  </conditionalFormatting>
  <conditionalFormatting sqref="H39:AQ48">
    <cfRule type="cellIs" dxfId="16" priority="15" stopIfTrue="1" operator="equal">
      <formula>0</formula>
    </cfRule>
  </conditionalFormatting>
  <conditionalFormatting sqref="H49:AQ49">
    <cfRule type="cellIs" dxfId="15" priority="14" stopIfTrue="1" operator="equal">
      <formula>0</formula>
    </cfRule>
  </conditionalFormatting>
  <conditionalFormatting sqref="H49:AQ49">
    <cfRule type="cellIs" dxfId="14" priority="13" stopIfTrue="1" operator="equal">
      <formula>0</formula>
    </cfRule>
  </conditionalFormatting>
  <conditionalFormatting sqref="H50:AQ50">
    <cfRule type="cellIs" dxfId="13" priority="12" stopIfTrue="1" operator="equal">
      <formula>0</formula>
    </cfRule>
  </conditionalFormatting>
  <conditionalFormatting sqref="H50:AQ50">
    <cfRule type="cellIs" dxfId="12" priority="10" stopIfTrue="1" operator="equal">
      <formula>0</formula>
    </cfRule>
    <cfRule type="cellIs" dxfId="11" priority="11" stopIfTrue="1" operator="equal">
      <formula>0</formula>
    </cfRule>
  </conditionalFormatting>
  <conditionalFormatting sqref="AR55:AS55">
    <cfRule type="cellIs" dxfId="10" priority="9" stopIfTrue="1" operator="equal">
      <formula>0</formula>
    </cfRule>
  </conditionalFormatting>
  <conditionalFormatting sqref="AR55:AS55">
    <cfRule type="cellIs" dxfId="9" priority="6" stopIfTrue="1" operator="equal">
      <formula>0</formula>
    </cfRule>
    <cfRule type="cellIs" dxfId="8" priority="7" stopIfTrue="1" operator="equal">
      <formula>0</formula>
    </cfRule>
  </conditionalFormatting>
  <conditionalFormatting sqref="H55:AQ55">
    <cfRule type="cellIs" dxfId="7" priority="5" stopIfTrue="1" operator="equal">
      <formula>0</formula>
    </cfRule>
  </conditionalFormatting>
  <conditionalFormatting sqref="H55:AQ55">
    <cfRule type="cellIs" dxfId="6" priority="3" stopIfTrue="1" operator="equal">
      <formula>0</formula>
    </cfRule>
    <cfRule type="cellIs" dxfId="5" priority="4" stopIfTrue="1" operator="equal">
      <formula>0</formula>
    </cfRule>
  </conditionalFormatting>
  <conditionalFormatting sqref="AR20:AS20">
    <cfRule type="cellIs" dxfId="4" priority="2" stopIfTrue="1" operator="equal">
      <formula>0</formula>
    </cfRule>
  </conditionalFormatting>
  <conditionalFormatting sqref="H20:AQ20">
    <cfRule type="cellIs" dxfId="3" priority="1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"/>
  <pageSetup paperSize="9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I42"/>
  <sheetViews>
    <sheetView view="pageBreakPreview" topLeftCell="A31" zoomScale="90" zoomScaleNormal="75" zoomScaleSheetLayoutView="90" workbookViewId="0">
      <selection activeCell="B31" sqref="B31:E34"/>
    </sheetView>
  </sheetViews>
  <sheetFormatPr defaultRowHeight="15" x14ac:dyDescent="0.25"/>
  <cols>
    <col min="1" max="1" width="6.5703125" style="2" customWidth="1"/>
    <col min="2" max="2" width="64.7109375" style="2" customWidth="1"/>
    <col min="3" max="3" width="11.28515625" style="2" customWidth="1"/>
    <col min="4" max="4" width="11.7109375" style="2" customWidth="1"/>
    <col min="5" max="5" width="10.85546875" style="2" customWidth="1"/>
    <col min="6" max="6" width="12.85546875" style="2" customWidth="1"/>
    <col min="7" max="16384" width="9.140625" style="2"/>
  </cols>
  <sheetData>
    <row r="1" spans="1:9" ht="19.5" thickBot="1" x14ac:dyDescent="0.35">
      <c r="A1" s="239" t="s">
        <v>41</v>
      </c>
      <c r="B1" s="239"/>
      <c r="C1" s="239"/>
      <c r="D1" s="239"/>
    </row>
    <row r="2" spans="1:9" ht="57.75" customHeight="1" thickBot="1" x14ac:dyDescent="0.3">
      <c r="A2" s="25" t="s">
        <v>71</v>
      </c>
      <c r="B2" s="24" t="s">
        <v>5</v>
      </c>
      <c r="C2" s="13" t="s">
        <v>47</v>
      </c>
      <c r="D2" s="25" t="s">
        <v>68</v>
      </c>
      <c r="E2" s="5" t="s">
        <v>69</v>
      </c>
      <c r="F2" s="5" t="s">
        <v>70</v>
      </c>
      <c r="G2" s="4"/>
      <c r="H2" s="4"/>
      <c r="I2" s="4"/>
    </row>
    <row r="3" spans="1:9" ht="19.5" customHeight="1" x14ac:dyDescent="0.25">
      <c r="A3" s="49"/>
      <c r="B3" s="82"/>
      <c r="C3" s="49"/>
      <c r="D3" s="49"/>
      <c r="E3" s="49"/>
      <c r="F3" s="49"/>
      <c r="G3" s="4"/>
      <c r="H3" s="4"/>
      <c r="I3" s="4"/>
    </row>
    <row r="4" spans="1:9" ht="19.5" customHeight="1" x14ac:dyDescent="0.25">
      <c r="A4" s="52"/>
      <c r="B4" s="83"/>
      <c r="C4" s="52"/>
      <c r="D4" s="52"/>
      <c r="E4" s="52"/>
      <c r="F4" s="52"/>
      <c r="G4" s="4"/>
      <c r="H4" s="4"/>
      <c r="I4" s="4"/>
    </row>
    <row r="5" spans="1:9" ht="19.5" customHeight="1" x14ac:dyDescent="0.25">
      <c r="A5" s="52"/>
      <c r="B5" s="83"/>
      <c r="C5" s="52"/>
      <c r="D5" s="52"/>
      <c r="E5" s="52"/>
      <c r="F5" s="52"/>
      <c r="G5" s="4"/>
      <c r="H5" s="4"/>
      <c r="I5" s="4"/>
    </row>
    <row r="6" spans="1:9" ht="19.5" customHeight="1" x14ac:dyDescent="0.25">
      <c r="A6" s="52"/>
      <c r="B6" s="83"/>
      <c r="C6" s="52"/>
      <c r="D6" s="52"/>
      <c r="E6" s="52"/>
      <c r="F6" s="52"/>
      <c r="G6" s="4"/>
      <c r="H6" s="4"/>
      <c r="I6" s="4"/>
    </row>
    <row r="7" spans="1:9" ht="19.5" customHeight="1" x14ac:dyDescent="0.25">
      <c r="A7" s="52"/>
      <c r="B7" s="83"/>
      <c r="C7" s="52"/>
      <c r="D7" s="52"/>
      <c r="E7" s="52"/>
      <c r="F7" s="52"/>
      <c r="G7" s="4"/>
      <c r="H7" s="4"/>
      <c r="I7" s="4"/>
    </row>
    <row r="8" spans="1:9" ht="19.5" customHeight="1" x14ac:dyDescent="0.25">
      <c r="A8" s="52"/>
      <c r="B8" s="83"/>
      <c r="C8" s="52"/>
      <c r="D8" s="52"/>
      <c r="E8" s="52"/>
      <c r="F8" s="52"/>
      <c r="G8" s="4"/>
      <c r="H8" s="4"/>
      <c r="I8" s="4"/>
    </row>
    <row r="9" spans="1:9" ht="19.5" customHeight="1" x14ac:dyDescent="0.25">
      <c r="A9" s="52"/>
      <c r="B9" s="83"/>
      <c r="C9" s="52"/>
      <c r="D9" s="52"/>
      <c r="E9" s="52"/>
      <c r="F9" s="52"/>
      <c r="G9" s="4"/>
      <c r="H9" s="4"/>
      <c r="I9" s="4"/>
    </row>
    <row r="10" spans="1:9" ht="19.5" customHeight="1" x14ac:dyDescent="0.25">
      <c r="A10" s="52"/>
      <c r="B10" s="83"/>
      <c r="C10" s="52"/>
      <c r="D10" s="52"/>
      <c r="E10" s="52"/>
      <c r="F10" s="52"/>
      <c r="G10" s="4"/>
      <c r="H10" s="4"/>
      <c r="I10" s="4"/>
    </row>
    <row r="11" spans="1:9" ht="19.5" customHeight="1" x14ac:dyDescent="0.25">
      <c r="A11" s="52"/>
      <c r="B11" s="83"/>
      <c r="C11" s="52"/>
      <c r="D11" s="52"/>
      <c r="E11" s="52"/>
      <c r="F11" s="52"/>
      <c r="G11" s="4"/>
      <c r="H11" s="4"/>
      <c r="I11" s="4"/>
    </row>
    <row r="12" spans="1:9" ht="19.5" customHeight="1" thickBot="1" x14ac:dyDescent="0.3">
      <c r="A12" s="54"/>
      <c r="B12" s="84"/>
      <c r="C12" s="54"/>
      <c r="D12" s="54"/>
      <c r="E12" s="54"/>
      <c r="F12" s="54"/>
      <c r="G12" s="4"/>
      <c r="H12" s="4"/>
      <c r="I12" s="4"/>
    </row>
    <row r="13" spans="1:9" ht="18" customHeight="1" thickBot="1" x14ac:dyDescent="0.3">
      <c r="A13" s="243" t="s">
        <v>44</v>
      </c>
      <c r="B13" s="244"/>
      <c r="C13" s="244"/>
      <c r="D13" s="245"/>
      <c r="E13" s="47">
        <f>SUM(E3:E12)</f>
        <v>0</v>
      </c>
      <c r="F13" s="47">
        <f>SUM(F3:F12)</f>
        <v>0</v>
      </c>
      <c r="G13" s="4"/>
      <c r="H13" s="4"/>
      <c r="I13" s="4"/>
    </row>
    <row r="14" spans="1:9" ht="22.5" customHeight="1" thickBot="1" x14ac:dyDescent="0.3">
      <c r="A14" s="246" t="e">
        <f>CONCATENATE("Викладач ______________      Завідувач кафедри  ____________       / ",'НАВЧАЛЬНА РОБОТА'!AU57," /")</f>
        <v>#REF!</v>
      </c>
      <c r="B14" s="247"/>
      <c r="C14" s="247"/>
      <c r="D14" s="247"/>
      <c r="E14" s="247"/>
      <c r="F14" s="248"/>
      <c r="G14" s="4"/>
      <c r="H14" s="4"/>
      <c r="I14" s="4"/>
    </row>
    <row r="15" spans="1:9" ht="33.75" customHeight="1" thickBot="1" x14ac:dyDescent="0.35">
      <c r="A15" s="239" t="s">
        <v>42</v>
      </c>
      <c r="B15" s="239"/>
      <c r="C15" s="239"/>
      <c r="D15" s="239"/>
    </row>
    <row r="16" spans="1:9" ht="51.75" thickBot="1" x14ac:dyDescent="0.3">
      <c r="A16" s="25" t="s">
        <v>71</v>
      </c>
      <c r="B16" s="24" t="s">
        <v>5</v>
      </c>
      <c r="C16" s="13" t="s">
        <v>47</v>
      </c>
      <c r="D16" s="25" t="s">
        <v>68</v>
      </c>
      <c r="E16" s="5" t="s">
        <v>72</v>
      </c>
      <c r="F16" s="5" t="s">
        <v>73</v>
      </c>
    </row>
    <row r="17" spans="1:6" ht="19.5" customHeight="1" x14ac:dyDescent="0.25">
      <c r="A17" s="49"/>
      <c r="B17" s="82"/>
      <c r="C17" s="49"/>
      <c r="D17" s="49"/>
      <c r="E17" s="49"/>
      <c r="F17" s="49"/>
    </row>
    <row r="18" spans="1:6" ht="19.5" customHeight="1" x14ac:dyDescent="0.25">
      <c r="A18" s="52"/>
      <c r="B18" s="83"/>
      <c r="C18" s="52"/>
      <c r="D18" s="52"/>
      <c r="E18" s="52"/>
      <c r="F18" s="52"/>
    </row>
    <row r="19" spans="1:6" ht="39.75" customHeight="1" x14ac:dyDescent="0.25">
      <c r="A19" s="52"/>
      <c r="B19" s="135"/>
      <c r="C19" s="52"/>
      <c r="D19" s="52"/>
      <c r="E19" s="52"/>
      <c r="F19" s="52"/>
    </row>
    <row r="20" spans="1:6" ht="19.5" customHeight="1" x14ac:dyDescent="0.25">
      <c r="A20" s="52"/>
      <c r="B20" s="83"/>
      <c r="C20" s="52"/>
      <c r="D20" s="52"/>
      <c r="E20" s="52"/>
      <c r="F20" s="52"/>
    </row>
    <row r="21" spans="1:6" ht="19.5" customHeight="1" x14ac:dyDescent="0.25">
      <c r="A21" s="52"/>
      <c r="B21" s="83"/>
      <c r="C21" s="52"/>
      <c r="D21" s="52"/>
      <c r="E21" s="52"/>
      <c r="F21" s="52"/>
    </row>
    <row r="22" spans="1:6" ht="19.5" customHeight="1" x14ac:dyDescent="0.25">
      <c r="A22" s="52"/>
      <c r="B22" s="83"/>
      <c r="C22" s="52"/>
      <c r="D22" s="52"/>
      <c r="E22" s="52"/>
      <c r="F22" s="52"/>
    </row>
    <row r="23" spans="1:6" ht="19.5" customHeight="1" x14ac:dyDescent="0.25">
      <c r="A23" s="52"/>
      <c r="B23" s="83"/>
      <c r="C23" s="52"/>
      <c r="D23" s="52"/>
      <c r="E23" s="52"/>
      <c r="F23" s="52"/>
    </row>
    <row r="24" spans="1:6" ht="19.5" customHeight="1" x14ac:dyDescent="0.25">
      <c r="A24" s="52"/>
      <c r="B24" s="83"/>
      <c r="C24" s="52"/>
      <c r="D24" s="52"/>
      <c r="E24" s="52"/>
      <c r="F24" s="52"/>
    </row>
    <row r="25" spans="1:6" ht="19.5" customHeight="1" x14ac:dyDescent="0.25">
      <c r="A25" s="52"/>
      <c r="B25" s="83"/>
      <c r="C25" s="52"/>
      <c r="D25" s="52"/>
      <c r="E25" s="52"/>
      <c r="F25" s="52"/>
    </row>
    <row r="26" spans="1:6" ht="19.5" customHeight="1" thickBot="1" x14ac:dyDescent="0.3">
      <c r="A26" s="52"/>
      <c r="B26" s="83"/>
      <c r="C26" s="52"/>
      <c r="D26" s="52"/>
      <c r="E26" s="52"/>
      <c r="F26" s="52"/>
    </row>
    <row r="27" spans="1:6" ht="18" customHeight="1" thickBot="1" x14ac:dyDescent="0.3">
      <c r="A27" s="243" t="s">
        <v>44</v>
      </c>
      <c r="B27" s="244"/>
      <c r="C27" s="244"/>
      <c r="D27" s="245"/>
      <c r="E27" s="47">
        <f>SUM(E17:E26)</f>
        <v>0</v>
      </c>
      <c r="F27" s="47">
        <f>SUM(F17:F26)</f>
        <v>0</v>
      </c>
    </row>
    <row r="28" spans="1:6" ht="22.5" customHeight="1" thickBot="1" x14ac:dyDescent="0.3">
      <c r="A28" s="240" t="e">
        <f>A14</f>
        <v>#REF!</v>
      </c>
      <c r="B28" s="241"/>
      <c r="C28" s="241"/>
      <c r="D28" s="241"/>
      <c r="E28" s="241"/>
      <c r="F28" s="242"/>
    </row>
    <row r="29" spans="1:6" ht="33.75" customHeight="1" thickBot="1" x14ac:dyDescent="0.35">
      <c r="A29" s="239" t="s">
        <v>43</v>
      </c>
      <c r="B29" s="239"/>
      <c r="C29" s="239"/>
      <c r="D29" s="239"/>
    </row>
    <row r="30" spans="1:6" ht="43.5" thickBot="1" x14ac:dyDescent="0.3">
      <c r="A30" s="25" t="s">
        <v>71</v>
      </c>
      <c r="B30" s="24" t="s">
        <v>5</v>
      </c>
      <c r="C30" s="13" t="s">
        <v>48</v>
      </c>
      <c r="D30" s="25" t="s">
        <v>68</v>
      </c>
      <c r="E30" s="5" t="s">
        <v>69</v>
      </c>
      <c r="F30" s="5" t="s">
        <v>70</v>
      </c>
    </row>
    <row r="31" spans="1:6" ht="19.5" customHeight="1" x14ac:dyDescent="0.25">
      <c r="A31" s="57"/>
      <c r="B31" s="82"/>
      <c r="C31" s="49"/>
      <c r="D31" s="49"/>
      <c r="E31" s="49"/>
      <c r="F31" s="49"/>
    </row>
    <row r="32" spans="1:6" ht="31.5" customHeight="1" x14ac:dyDescent="0.25">
      <c r="A32" s="56"/>
      <c r="B32" s="134"/>
      <c r="C32" s="56"/>
      <c r="D32" s="56"/>
      <c r="E32" s="52"/>
      <c r="F32" s="52"/>
    </row>
    <row r="33" spans="1:6" ht="33" customHeight="1" x14ac:dyDescent="0.25">
      <c r="A33" s="56"/>
      <c r="B33" s="134"/>
      <c r="C33" s="56"/>
      <c r="D33" s="56"/>
      <c r="E33" s="52"/>
      <c r="F33" s="52"/>
    </row>
    <row r="34" spans="1:6" ht="19.5" customHeight="1" x14ac:dyDescent="0.25">
      <c r="A34" s="56"/>
      <c r="B34" s="101"/>
      <c r="C34" s="56"/>
      <c r="D34" s="56"/>
      <c r="E34" s="52"/>
      <c r="F34" s="52"/>
    </row>
    <row r="35" spans="1:6" ht="19.5" customHeight="1" x14ac:dyDescent="0.25">
      <c r="A35" s="52"/>
      <c r="B35" s="83"/>
      <c r="C35" s="52"/>
      <c r="D35" s="52"/>
      <c r="E35" s="52"/>
      <c r="F35" s="52"/>
    </row>
    <row r="36" spans="1:6" ht="19.5" customHeight="1" x14ac:dyDescent="0.25">
      <c r="A36" s="52"/>
      <c r="B36" s="83"/>
      <c r="C36" s="52"/>
      <c r="D36" s="52"/>
      <c r="E36" s="52"/>
      <c r="F36" s="52"/>
    </row>
    <row r="37" spans="1:6" ht="19.5" customHeight="1" x14ac:dyDescent="0.25">
      <c r="A37" s="52"/>
      <c r="B37" s="83"/>
      <c r="C37" s="52"/>
      <c r="D37" s="52"/>
      <c r="E37" s="52"/>
      <c r="F37" s="52"/>
    </row>
    <row r="38" spans="1:6" ht="19.5" customHeight="1" x14ac:dyDescent="0.25">
      <c r="A38" s="52"/>
      <c r="B38" s="83"/>
      <c r="C38" s="52"/>
      <c r="D38" s="52"/>
      <c r="E38" s="52"/>
      <c r="F38" s="52"/>
    </row>
    <row r="39" spans="1:6" ht="19.5" customHeight="1" x14ac:dyDescent="0.25">
      <c r="A39" s="52"/>
      <c r="B39" s="83"/>
      <c r="C39" s="52"/>
      <c r="D39" s="52"/>
      <c r="E39" s="52"/>
      <c r="F39" s="52"/>
    </row>
    <row r="40" spans="1:6" ht="19.5" customHeight="1" thickBot="1" x14ac:dyDescent="0.3">
      <c r="A40" s="52"/>
      <c r="B40" s="83"/>
      <c r="C40" s="52"/>
      <c r="D40" s="52"/>
      <c r="E40" s="52"/>
      <c r="F40" s="52"/>
    </row>
    <row r="41" spans="1:6" ht="18" customHeight="1" thickBot="1" x14ac:dyDescent="0.3">
      <c r="A41" s="243" t="s">
        <v>44</v>
      </c>
      <c r="B41" s="244"/>
      <c r="C41" s="244"/>
      <c r="D41" s="245"/>
      <c r="E41" s="47">
        <f>SUM(E31:E40)</f>
        <v>0</v>
      </c>
      <c r="F41" s="47">
        <f>SUM(F31:F40)</f>
        <v>0</v>
      </c>
    </row>
    <row r="42" spans="1:6" ht="22.5" customHeight="1" thickBot="1" x14ac:dyDescent="0.3">
      <c r="A42" s="240" t="e">
        <f>A28</f>
        <v>#REF!</v>
      </c>
      <c r="B42" s="241"/>
      <c r="C42" s="241"/>
      <c r="D42" s="241"/>
      <c r="E42" s="241"/>
      <c r="F42" s="242"/>
    </row>
  </sheetData>
  <mergeCells count="9">
    <mergeCell ref="A1:D1"/>
    <mergeCell ref="A15:D15"/>
    <mergeCell ref="A42:F42"/>
    <mergeCell ref="A13:D13"/>
    <mergeCell ref="A27:D27"/>
    <mergeCell ref="A41:D41"/>
    <mergeCell ref="A14:F14"/>
    <mergeCell ref="A28:F28"/>
    <mergeCell ref="A29:D29"/>
  </mergeCells>
  <phoneticPr fontId="0" type="noConversion"/>
  <conditionalFormatting sqref="E13:F13">
    <cfRule type="cellIs" dxfId="2" priority="3" stopIfTrue="1" operator="equal">
      <formula>0</formula>
    </cfRule>
  </conditionalFormatting>
  <conditionalFormatting sqref="E27:F27">
    <cfRule type="cellIs" dxfId="1" priority="2" stopIfTrue="1" operator="equal">
      <formula>0</formula>
    </cfRule>
  </conditionalFormatting>
  <conditionalFormatting sqref="E41:F41">
    <cfRule type="cellIs" dxfId="0" priority="1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K28"/>
  <sheetViews>
    <sheetView topLeftCell="A10" zoomScale="90" zoomScaleNormal="90" workbookViewId="0">
      <selection activeCell="G3" sqref="G3"/>
    </sheetView>
  </sheetViews>
  <sheetFormatPr defaultRowHeight="15" x14ac:dyDescent="0.25"/>
  <cols>
    <col min="1" max="1" width="5.140625" style="7" customWidth="1"/>
    <col min="2" max="2" width="11.5703125" style="7" customWidth="1"/>
    <col min="3" max="3" width="39.7109375" style="7" customWidth="1"/>
    <col min="4" max="4" width="11.140625" style="7" customWidth="1"/>
    <col min="5" max="5" width="12.5703125" style="7" customWidth="1"/>
    <col min="6" max="6" width="19.28515625" style="7" customWidth="1"/>
    <col min="7" max="7" width="10.7109375" style="7" customWidth="1"/>
    <col min="8" max="8" width="9.140625" style="7" customWidth="1"/>
    <col min="9" max="9" width="12.28515625" style="7" customWidth="1"/>
    <col min="10" max="16384" width="9.140625" style="7"/>
  </cols>
  <sheetData>
    <row r="1" spans="1:11" ht="22.5" customHeight="1" thickBot="1" x14ac:dyDescent="0.35">
      <c r="A1" s="239" t="s">
        <v>28</v>
      </c>
      <c r="B1" s="239"/>
      <c r="C1" s="239"/>
      <c r="D1" s="239"/>
      <c r="E1" s="239"/>
      <c r="F1" s="239"/>
      <c r="G1" s="23"/>
      <c r="H1" s="4"/>
      <c r="I1" s="4"/>
      <c r="J1" s="4"/>
      <c r="K1" s="4"/>
    </row>
    <row r="2" spans="1:11" ht="53.25" customHeight="1" thickBot="1" x14ac:dyDescent="0.3">
      <c r="A2" s="26" t="s">
        <v>46</v>
      </c>
      <c r="B2" s="27" t="s">
        <v>74</v>
      </c>
      <c r="C2" s="30" t="s">
        <v>79</v>
      </c>
      <c r="D2" s="28" t="s">
        <v>75</v>
      </c>
      <c r="E2" s="28" t="s">
        <v>70</v>
      </c>
      <c r="F2" s="30" t="s">
        <v>49</v>
      </c>
      <c r="G2" s="29" t="s">
        <v>45</v>
      </c>
      <c r="H2" s="4"/>
      <c r="I2" s="4"/>
      <c r="J2" s="4"/>
      <c r="K2" s="4"/>
    </row>
    <row r="3" spans="1:11" ht="32.25" customHeight="1" x14ac:dyDescent="0.25">
      <c r="A3" s="58"/>
      <c r="B3" s="59"/>
      <c r="C3" s="60"/>
      <c r="D3" s="60"/>
      <c r="E3" s="60"/>
      <c r="F3" s="60"/>
      <c r="G3" s="61"/>
      <c r="H3" s="4"/>
      <c r="I3" s="4"/>
      <c r="J3" s="4"/>
      <c r="K3" s="4"/>
    </row>
    <row r="4" spans="1:11" ht="32.25" customHeight="1" x14ac:dyDescent="0.25">
      <c r="A4" s="62"/>
      <c r="B4" s="63"/>
      <c r="C4" s="64"/>
      <c r="D4" s="64"/>
      <c r="E4" s="64"/>
      <c r="F4" s="64"/>
      <c r="G4" s="65"/>
      <c r="H4" s="4"/>
      <c r="I4" s="4"/>
      <c r="J4" s="4"/>
      <c r="K4" s="4"/>
    </row>
    <row r="5" spans="1:11" ht="32.25" customHeight="1" x14ac:dyDescent="0.25">
      <c r="A5" s="62"/>
      <c r="B5" s="63"/>
      <c r="C5" s="64"/>
      <c r="D5" s="64"/>
      <c r="E5" s="64"/>
      <c r="F5" s="64"/>
      <c r="G5" s="65"/>
      <c r="H5" s="4"/>
      <c r="I5" s="4"/>
      <c r="J5" s="4"/>
      <c r="K5" s="4"/>
    </row>
    <row r="6" spans="1:11" ht="32.25" customHeight="1" x14ac:dyDescent="0.25">
      <c r="A6" s="62"/>
      <c r="B6" s="64"/>
      <c r="C6" s="64"/>
      <c r="D6" s="64"/>
      <c r="E6" s="64"/>
      <c r="F6" s="64"/>
      <c r="G6" s="65"/>
      <c r="H6" s="4"/>
      <c r="I6" s="4"/>
      <c r="J6" s="4"/>
      <c r="K6" s="4"/>
    </row>
    <row r="7" spans="1:11" ht="32.25" customHeight="1" x14ac:dyDescent="0.25">
      <c r="A7" s="62"/>
      <c r="B7" s="64"/>
      <c r="C7" s="64"/>
      <c r="D7" s="64"/>
      <c r="E7" s="64"/>
      <c r="F7" s="64"/>
      <c r="G7" s="65"/>
      <c r="H7" s="4"/>
      <c r="I7" s="4"/>
      <c r="J7" s="4"/>
      <c r="K7" s="4"/>
    </row>
    <row r="8" spans="1:11" ht="32.25" customHeight="1" x14ac:dyDescent="0.25">
      <c r="A8" s="62"/>
      <c r="B8" s="64"/>
      <c r="C8" s="64"/>
      <c r="D8" s="64"/>
      <c r="E8" s="64"/>
      <c r="F8" s="64"/>
      <c r="G8" s="65"/>
      <c r="H8" s="4"/>
      <c r="I8" s="4"/>
      <c r="J8" s="4"/>
      <c r="K8" s="4"/>
    </row>
    <row r="9" spans="1:11" ht="32.25" customHeight="1" thickBot="1" x14ac:dyDescent="0.3">
      <c r="A9" s="66"/>
      <c r="B9" s="67"/>
      <c r="C9" s="68"/>
      <c r="D9" s="68"/>
      <c r="E9" s="68"/>
      <c r="F9" s="68"/>
      <c r="G9" s="69"/>
    </row>
    <row r="11" spans="1:11" ht="19.5" thickBot="1" x14ac:dyDescent="0.3">
      <c r="A11" s="251" t="s">
        <v>29</v>
      </c>
      <c r="B11" s="251"/>
      <c r="C11" s="251"/>
      <c r="D11" s="251"/>
      <c r="E11" s="251"/>
      <c r="F11" s="251"/>
      <c r="G11" s="251"/>
    </row>
    <row r="12" spans="1:11" ht="51" thickBot="1" x14ac:dyDescent="0.3">
      <c r="A12" s="31" t="s">
        <v>46</v>
      </c>
      <c r="B12" s="252" t="s">
        <v>5</v>
      </c>
      <c r="C12" s="252"/>
      <c r="D12" s="252"/>
      <c r="E12" s="252"/>
      <c r="F12" s="252"/>
      <c r="G12" s="29" t="s">
        <v>45</v>
      </c>
    </row>
    <row r="13" spans="1:11" ht="52.5" customHeight="1" x14ac:dyDescent="0.25">
      <c r="A13" s="50"/>
      <c r="B13" s="253" t="str">
        <f>CONCATENATE("Звіт про виконання індивідуального плану за ",ТИТУЛ!A34," навчальний рік викладача ",ТИТУЛ!A24," розглянуто ___  _____________ 20__ р. на засіданні кафедри ",ТИТУЛ!B12," й ухвалено рішення (протокол №______): Індивідуальний план виконано в обсязі ",РОЗПОДІЛ!E19," годин.")</f>
        <v>Звіт про виконання індивідуального плану за  навчальний рік викладача  розглянуто ___  _____________ 20__ р. на засіданні кафедри  й ухвалено рішення (протокол №______): Індивідуальний план виконано в обсязі 0 годин.</v>
      </c>
      <c r="C13" s="254"/>
      <c r="D13" s="254"/>
      <c r="E13" s="254"/>
      <c r="F13" s="255"/>
      <c r="G13" s="61"/>
    </row>
    <row r="14" spans="1:11" ht="44.25" customHeight="1" x14ac:dyDescent="0.25">
      <c r="A14" s="53"/>
      <c r="B14" s="256" t="s">
        <v>76</v>
      </c>
      <c r="C14" s="257"/>
      <c r="D14" s="257"/>
      <c r="E14" s="257"/>
      <c r="F14" s="258"/>
      <c r="G14" s="65"/>
    </row>
    <row r="15" spans="1:11" ht="32.25" customHeight="1" x14ac:dyDescent="0.25">
      <c r="A15" s="53"/>
      <c r="B15" s="249"/>
      <c r="C15" s="249"/>
      <c r="D15" s="249"/>
      <c r="E15" s="249"/>
      <c r="F15" s="249"/>
      <c r="G15" s="65"/>
    </row>
    <row r="16" spans="1:11" ht="32.25" customHeight="1" x14ac:dyDescent="0.25">
      <c r="A16" s="53"/>
      <c r="B16" s="249"/>
      <c r="C16" s="249"/>
      <c r="D16" s="249"/>
      <c r="E16" s="249"/>
      <c r="F16" s="249"/>
      <c r="G16" s="65"/>
    </row>
    <row r="17" spans="1:7" ht="32.25" customHeight="1" x14ac:dyDescent="0.25">
      <c r="A17" s="53"/>
      <c r="B17" s="249"/>
      <c r="C17" s="249"/>
      <c r="D17" s="249"/>
      <c r="E17" s="249"/>
      <c r="F17" s="249"/>
      <c r="G17" s="65"/>
    </row>
    <row r="18" spans="1:7" ht="32.25" customHeight="1" thickBot="1" x14ac:dyDescent="0.3">
      <c r="A18" s="55"/>
      <c r="B18" s="250"/>
      <c r="C18" s="250"/>
      <c r="D18" s="250"/>
      <c r="E18" s="250"/>
      <c r="F18" s="250"/>
      <c r="G18" s="69"/>
    </row>
    <row r="20" spans="1:7" ht="19.5" thickBot="1" x14ac:dyDescent="0.3">
      <c r="A20" s="251" t="s">
        <v>30</v>
      </c>
      <c r="B20" s="251"/>
      <c r="C20" s="251"/>
      <c r="D20" s="251"/>
      <c r="E20" s="251"/>
      <c r="F20" s="251"/>
      <c r="G20" s="251"/>
    </row>
    <row r="21" spans="1:7" ht="30" thickBot="1" x14ac:dyDescent="0.3">
      <c r="A21" s="31" t="s">
        <v>11</v>
      </c>
      <c r="B21" s="252" t="s">
        <v>77</v>
      </c>
      <c r="C21" s="252"/>
      <c r="D21" s="252"/>
      <c r="E21" s="252"/>
      <c r="F21" s="252"/>
      <c r="G21" s="29" t="s">
        <v>12</v>
      </c>
    </row>
    <row r="22" spans="1:7" ht="32.25" customHeight="1" x14ac:dyDescent="0.25">
      <c r="A22" s="50"/>
      <c r="B22" s="259"/>
      <c r="C22" s="259"/>
      <c r="D22" s="259"/>
      <c r="E22" s="259"/>
      <c r="F22" s="259"/>
      <c r="G22" s="61"/>
    </row>
    <row r="23" spans="1:7" ht="32.25" customHeight="1" x14ac:dyDescent="0.25">
      <c r="A23" s="53"/>
      <c r="B23" s="249"/>
      <c r="C23" s="249"/>
      <c r="D23" s="249"/>
      <c r="E23" s="249"/>
      <c r="F23" s="249"/>
      <c r="G23" s="65"/>
    </row>
    <row r="24" spans="1:7" ht="32.25" customHeight="1" x14ac:dyDescent="0.25">
      <c r="A24" s="53"/>
      <c r="B24" s="249"/>
      <c r="C24" s="249"/>
      <c r="D24" s="249"/>
      <c r="E24" s="249"/>
      <c r="F24" s="249"/>
      <c r="G24" s="65"/>
    </row>
    <row r="25" spans="1:7" ht="32.25" customHeight="1" x14ac:dyDescent="0.25">
      <c r="A25" s="53"/>
      <c r="B25" s="249"/>
      <c r="C25" s="249"/>
      <c r="D25" s="249"/>
      <c r="E25" s="249"/>
      <c r="F25" s="249"/>
      <c r="G25" s="65"/>
    </row>
    <row r="26" spans="1:7" ht="32.25" customHeight="1" x14ac:dyDescent="0.25">
      <c r="A26" s="53"/>
      <c r="B26" s="249"/>
      <c r="C26" s="249"/>
      <c r="D26" s="249"/>
      <c r="E26" s="249"/>
      <c r="F26" s="249"/>
      <c r="G26" s="65"/>
    </row>
    <row r="27" spans="1:7" ht="32.25" customHeight="1" x14ac:dyDescent="0.25">
      <c r="A27" s="53"/>
      <c r="B27" s="249"/>
      <c r="C27" s="249"/>
      <c r="D27" s="249"/>
      <c r="E27" s="249"/>
      <c r="F27" s="249"/>
      <c r="G27" s="65"/>
    </row>
    <row r="28" spans="1:7" ht="32.25" customHeight="1" thickBot="1" x14ac:dyDescent="0.3">
      <c r="A28" s="55"/>
      <c r="B28" s="250"/>
      <c r="C28" s="250"/>
      <c r="D28" s="250"/>
      <c r="E28" s="250"/>
      <c r="F28" s="250"/>
      <c r="G28" s="69"/>
    </row>
  </sheetData>
  <mergeCells count="18">
    <mergeCell ref="B23:F23"/>
    <mergeCell ref="A20:G20"/>
    <mergeCell ref="A1:F1"/>
    <mergeCell ref="B12:F12"/>
    <mergeCell ref="B13:F13"/>
    <mergeCell ref="B14:F14"/>
    <mergeCell ref="B15:F15"/>
    <mergeCell ref="A11:G11"/>
    <mergeCell ref="B16:F16"/>
    <mergeCell ref="B17:F17"/>
    <mergeCell ref="B18:F18"/>
    <mergeCell ref="B21:F21"/>
    <mergeCell ref="B22:F22"/>
    <mergeCell ref="B24:F24"/>
    <mergeCell ref="B25:F25"/>
    <mergeCell ref="B26:F26"/>
    <mergeCell ref="B27:F27"/>
    <mergeCell ref="B28:F28"/>
  </mergeCells>
  <phoneticPr fontId="0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'НАВЧАЛЬНА РОБОТА'!Область_печати</vt:lpstr>
      <vt:lpstr>РОЗПОДІЛ!Область_печати</vt:lpstr>
      <vt:lpstr>ТИТУЛ!Область_печати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Янина Ромашова</dc:creator>
  <cp:lastModifiedBy>Денис</cp:lastModifiedBy>
  <cp:lastPrinted>2015-10-01T10:33:01Z</cp:lastPrinted>
  <dcterms:created xsi:type="dcterms:W3CDTF">2000-04-07T11:39:21Z</dcterms:created>
  <dcterms:modified xsi:type="dcterms:W3CDTF">2017-05-16T21:58:36Z</dcterms:modified>
</cp:coreProperties>
</file>