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backis/Documents/MultiGrid/MultiGridVMM/Tables/"/>
    </mc:Choice>
  </mc:AlternateContent>
  <xr:revisionPtr revIDLastSave="0" documentId="13_ncr:1_{8051F3A2-A8E9-4043-AC3B-1CE72FCA1CE8}" xr6:coauthVersionLast="36" xr6:coauthVersionMax="36" xr10:uidLastSave="{00000000-0000-0000-0000-000000000000}"/>
  <bookViews>
    <workbookView xWindow="0" yWindow="440" windowWidth="19800" windowHeight="12740" tabRatio="500" xr2:uid="{00000000-000D-0000-FFFF-FFFF00000000}"/>
  </bookViews>
  <sheets>
    <sheet name="Complete Mapping" sheetId="1" r:id="rId1"/>
    <sheet name="Box Grids" sheetId="2" r:id="rId2"/>
    <sheet name="Box Wires" sheetId="3" r:id="rId3"/>
    <sheet name="EFU mappings" sheetId="4" r:id="rId4"/>
    <sheet name="Sheet3" sheetId="5" r:id="rId5"/>
  </sheet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5" i="5" l="1"/>
  <c r="E15" i="5" s="1"/>
  <c r="F15" i="5" s="1"/>
  <c r="O57" i="3"/>
  <c r="G57" i="3"/>
  <c r="O56" i="3"/>
  <c r="G56" i="3"/>
  <c r="O55" i="3"/>
  <c r="G55" i="3"/>
  <c r="O54" i="3"/>
  <c r="G54" i="3"/>
  <c r="O53" i="3"/>
  <c r="G53" i="3"/>
  <c r="O52" i="3"/>
  <c r="G52" i="3"/>
  <c r="O51" i="3"/>
  <c r="G51" i="3"/>
  <c r="O50" i="3"/>
  <c r="G50" i="3"/>
  <c r="O49" i="3"/>
  <c r="G49" i="3"/>
  <c r="O48" i="3"/>
  <c r="G48" i="3"/>
  <c r="O47" i="3"/>
  <c r="G47" i="3"/>
  <c r="O46" i="3"/>
  <c r="G46" i="3"/>
  <c r="O45" i="3"/>
  <c r="G45" i="3"/>
  <c r="O44" i="3"/>
  <c r="G44" i="3"/>
  <c r="O43" i="3"/>
  <c r="G43" i="3"/>
  <c r="O42" i="3"/>
  <c r="G42" i="3"/>
  <c r="R26" i="3"/>
  <c r="S26" i="3" s="1"/>
  <c r="T26" i="3" s="1"/>
  <c r="S25" i="3"/>
  <c r="T25" i="3" s="1"/>
  <c r="R25" i="3"/>
  <c r="O25" i="3"/>
  <c r="G25" i="3"/>
  <c r="R24" i="3"/>
  <c r="S24" i="3" s="1"/>
  <c r="T24" i="3" s="1"/>
  <c r="O24" i="3"/>
  <c r="G24" i="3"/>
  <c r="R23" i="3"/>
  <c r="S23" i="3" s="1"/>
  <c r="T23" i="3" s="1"/>
  <c r="O23" i="3"/>
  <c r="G23" i="3"/>
  <c r="R22" i="3"/>
  <c r="S22" i="3" s="1"/>
  <c r="T22" i="3" s="1"/>
  <c r="O22" i="3"/>
  <c r="G22" i="3"/>
  <c r="S21" i="3"/>
  <c r="T21" i="3" s="1"/>
  <c r="R21" i="3"/>
  <c r="O21" i="3"/>
  <c r="G21" i="3"/>
  <c r="R20" i="3"/>
  <c r="S20" i="3" s="1"/>
  <c r="T20" i="3" s="1"/>
  <c r="O20" i="3"/>
  <c r="G20" i="3"/>
  <c r="R19" i="3"/>
  <c r="S19" i="3" s="1"/>
  <c r="T19" i="3" s="1"/>
  <c r="O19" i="3"/>
  <c r="G19" i="3"/>
  <c r="R18" i="3"/>
  <c r="S18" i="3" s="1"/>
  <c r="T18" i="3" s="1"/>
  <c r="O18" i="3"/>
  <c r="G18" i="3"/>
  <c r="S17" i="3"/>
  <c r="T17" i="3" s="1"/>
  <c r="R17" i="3"/>
  <c r="O17" i="3"/>
  <c r="G17" i="3"/>
  <c r="R16" i="3"/>
  <c r="S16" i="3" s="1"/>
  <c r="T16" i="3" s="1"/>
  <c r="O16" i="3"/>
  <c r="G16" i="3"/>
  <c r="R15" i="3"/>
  <c r="S15" i="3" s="1"/>
  <c r="T15" i="3" s="1"/>
  <c r="O15" i="3"/>
  <c r="G15" i="3"/>
  <c r="R14" i="3"/>
  <c r="S14" i="3" s="1"/>
  <c r="T14" i="3" s="1"/>
  <c r="O14" i="3"/>
  <c r="G14" i="3"/>
  <c r="S13" i="3"/>
  <c r="T13" i="3" s="1"/>
  <c r="R13" i="3"/>
  <c r="O13" i="3"/>
  <c r="G13" i="3"/>
  <c r="R12" i="3"/>
  <c r="S12" i="3" s="1"/>
  <c r="T12" i="3" s="1"/>
  <c r="O12" i="3"/>
  <c r="G12" i="3"/>
  <c r="R11" i="3"/>
  <c r="S11" i="3" s="1"/>
  <c r="T11" i="3" s="1"/>
  <c r="O11" i="3"/>
  <c r="G11" i="3"/>
  <c r="O10" i="3"/>
  <c r="G10" i="3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F113" i="1"/>
  <c r="I113" i="1" s="1"/>
  <c r="F112" i="1"/>
  <c r="I112" i="1" s="1"/>
  <c r="I111" i="1"/>
  <c r="F111" i="1"/>
  <c r="F110" i="1"/>
  <c r="I110" i="1" s="1"/>
  <c r="F109" i="1"/>
  <c r="I109" i="1" s="1"/>
  <c r="F108" i="1"/>
  <c r="I108" i="1" s="1"/>
  <c r="I107" i="1"/>
  <c r="F107" i="1"/>
  <c r="F106" i="1"/>
  <c r="I106" i="1" s="1"/>
  <c r="F105" i="1"/>
  <c r="I105" i="1" s="1"/>
  <c r="F104" i="1"/>
  <c r="I104" i="1" s="1"/>
  <c r="I103" i="1"/>
  <c r="F103" i="1"/>
  <c r="F102" i="1"/>
  <c r="I102" i="1" s="1"/>
  <c r="F101" i="1"/>
  <c r="I101" i="1" s="1"/>
  <c r="F100" i="1"/>
  <c r="I100" i="1" s="1"/>
  <c r="I99" i="1"/>
  <c r="F99" i="1"/>
  <c r="F98" i="1"/>
  <c r="I98" i="1" s="1"/>
  <c r="F94" i="1"/>
  <c r="I94" i="1" s="1"/>
  <c r="F93" i="1"/>
  <c r="I93" i="1" s="1"/>
  <c r="I92" i="1"/>
  <c r="F92" i="1"/>
  <c r="F91" i="1"/>
  <c r="I91" i="1" s="1"/>
  <c r="F90" i="1"/>
  <c r="I90" i="1" s="1"/>
  <c r="F89" i="1"/>
  <c r="I89" i="1" s="1"/>
  <c r="I88" i="1"/>
  <c r="F88" i="1"/>
  <c r="F87" i="1"/>
  <c r="I87" i="1" s="1"/>
  <c r="F86" i="1"/>
  <c r="I86" i="1" s="1"/>
  <c r="F85" i="1"/>
  <c r="I85" i="1" s="1"/>
  <c r="I84" i="1"/>
  <c r="F84" i="1"/>
  <c r="F83" i="1"/>
  <c r="I83" i="1" s="1"/>
  <c r="F82" i="1"/>
  <c r="I82" i="1" s="1"/>
  <c r="F81" i="1"/>
  <c r="I81" i="1" s="1"/>
  <c r="I80" i="1"/>
  <c r="F80" i="1"/>
  <c r="F79" i="1"/>
  <c r="I79" i="1" s="1"/>
  <c r="F75" i="1"/>
  <c r="I75" i="1" s="1"/>
  <c r="F74" i="1"/>
  <c r="I74" i="1" s="1"/>
  <c r="I73" i="1"/>
  <c r="F73" i="1"/>
  <c r="F72" i="1"/>
  <c r="I72" i="1" s="1"/>
  <c r="F71" i="1"/>
  <c r="I71" i="1" s="1"/>
  <c r="F70" i="1"/>
  <c r="I70" i="1" s="1"/>
  <c r="I69" i="1"/>
  <c r="F69" i="1"/>
  <c r="F68" i="1"/>
  <c r="I68" i="1" s="1"/>
  <c r="F67" i="1"/>
  <c r="I67" i="1" s="1"/>
  <c r="F66" i="1"/>
  <c r="I66" i="1" s="1"/>
  <c r="I65" i="1"/>
  <c r="F65" i="1"/>
  <c r="F64" i="1"/>
  <c r="I64" i="1" s="1"/>
  <c r="F63" i="1"/>
  <c r="I63" i="1" s="1"/>
  <c r="F62" i="1"/>
  <c r="I62" i="1" s="1"/>
  <c r="I61" i="1"/>
  <c r="F61" i="1"/>
  <c r="F60" i="1"/>
  <c r="I60" i="1" s="1"/>
  <c r="F56" i="1"/>
  <c r="I56" i="1" s="1"/>
  <c r="F55" i="1"/>
  <c r="I55" i="1" s="1"/>
  <c r="L54" i="1"/>
  <c r="M54" i="1" s="1"/>
  <c r="N54" i="1" s="1"/>
  <c r="F54" i="1"/>
  <c r="I54" i="1" s="1"/>
  <c r="L53" i="1"/>
  <c r="M53" i="1" s="1"/>
  <c r="N53" i="1" s="1"/>
  <c r="I53" i="1"/>
  <c r="F53" i="1"/>
  <c r="L52" i="1"/>
  <c r="M52" i="1" s="1"/>
  <c r="N52" i="1" s="1"/>
  <c r="F52" i="1"/>
  <c r="I52" i="1" s="1"/>
  <c r="M51" i="1"/>
  <c r="N51" i="1" s="1"/>
  <c r="L51" i="1"/>
  <c r="F51" i="1"/>
  <c r="I51" i="1" s="1"/>
  <c r="L50" i="1"/>
  <c r="M50" i="1" s="1"/>
  <c r="N50" i="1" s="1"/>
  <c r="F50" i="1"/>
  <c r="I50" i="1" s="1"/>
  <c r="L49" i="1"/>
  <c r="M49" i="1" s="1"/>
  <c r="N49" i="1" s="1"/>
  <c r="I49" i="1"/>
  <c r="F49" i="1"/>
  <c r="L48" i="1"/>
  <c r="M48" i="1" s="1"/>
  <c r="N48" i="1" s="1"/>
  <c r="F48" i="1"/>
  <c r="I48" i="1" s="1"/>
  <c r="M47" i="1"/>
  <c r="N47" i="1" s="1"/>
  <c r="L47" i="1"/>
  <c r="F47" i="1"/>
  <c r="I47" i="1" s="1"/>
  <c r="L46" i="1"/>
  <c r="M46" i="1" s="1"/>
  <c r="N46" i="1" s="1"/>
  <c r="F46" i="1"/>
  <c r="I46" i="1" s="1"/>
  <c r="L45" i="1"/>
  <c r="M45" i="1" s="1"/>
  <c r="N45" i="1" s="1"/>
  <c r="I45" i="1"/>
  <c r="F45" i="1"/>
  <c r="L44" i="1"/>
  <c r="M44" i="1" s="1"/>
  <c r="N44" i="1" s="1"/>
  <c r="F44" i="1"/>
  <c r="I44" i="1" s="1"/>
  <c r="M43" i="1"/>
  <c r="N43" i="1" s="1"/>
  <c r="L43" i="1"/>
  <c r="I43" i="1"/>
  <c r="F43" i="1"/>
  <c r="L42" i="1"/>
  <c r="M42" i="1" s="1"/>
  <c r="N42" i="1" s="1"/>
  <c r="F42" i="1"/>
  <c r="I42" i="1" s="1"/>
  <c r="M41" i="1"/>
  <c r="N41" i="1" s="1"/>
  <c r="L41" i="1"/>
  <c r="I41" i="1"/>
  <c r="F41" i="1"/>
  <c r="L40" i="1"/>
  <c r="M40" i="1" s="1"/>
  <c r="N40" i="1" s="1"/>
  <c r="M39" i="1"/>
  <c r="N39" i="1" s="1"/>
  <c r="L39" i="1"/>
  <c r="L38" i="1"/>
  <c r="M38" i="1" s="1"/>
  <c r="N38" i="1" s="1"/>
  <c r="M37" i="1"/>
  <c r="N37" i="1" s="1"/>
  <c r="L37" i="1"/>
  <c r="F37" i="1"/>
  <c r="M36" i="1"/>
  <c r="N36" i="1" s="1"/>
  <c r="L36" i="1"/>
  <c r="F36" i="1"/>
  <c r="M35" i="1"/>
  <c r="N35" i="1" s="1"/>
  <c r="L35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M22" i="1"/>
  <c r="N22" i="1" s="1"/>
  <c r="L22" i="1"/>
  <c r="F22" i="1"/>
  <c r="L21" i="1"/>
  <c r="M21" i="1" s="1"/>
  <c r="N21" i="1" s="1"/>
  <c r="L20" i="1"/>
  <c r="M20" i="1" s="1"/>
  <c r="N20" i="1" s="1"/>
  <c r="M19" i="1"/>
  <c r="N19" i="1" s="1"/>
  <c r="L19" i="1"/>
  <c r="L18" i="1"/>
  <c r="M18" i="1" s="1"/>
  <c r="N18" i="1" s="1"/>
  <c r="I18" i="1"/>
  <c r="G18" i="1"/>
  <c r="F18" i="1"/>
  <c r="L17" i="1"/>
  <c r="M17" i="1" s="1"/>
  <c r="N17" i="1" s="1"/>
  <c r="G17" i="1"/>
  <c r="F17" i="1"/>
  <c r="I17" i="1" s="1"/>
  <c r="L16" i="1"/>
  <c r="M16" i="1" s="1"/>
  <c r="N16" i="1" s="1"/>
  <c r="G16" i="1"/>
  <c r="F16" i="1"/>
  <c r="I16" i="1" s="1"/>
  <c r="L15" i="1"/>
  <c r="M15" i="1" s="1"/>
  <c r="N15" i="1" s="1"/>
  <c r="G15" i="1"/>
  <c r="F15" i="1"/>
  <c r="I15" i="1" s="1"/>
  <c r="L14" i="1"/>
  <c r="M14" i="1" s="1"/>
  <c r="N14" i="1" s="1"/>
  <c r="I14" i="1"/>
  <c r="G14" i="1"/>
  <c r="F14" i="1"/>
  <c r="L13" i="1"/>
  <c r="M13" i="1" s="1"/>
  <c r="N13" i="1" s="1"/>
  <c r="G13" i="1"/>
  <c r="F13" i="1"/>
  <c r="I13" i="1" s="1"/>
  <c r="L12" i="1"/>
  <c r="M12" i="1" s="1"/>
  <c r="N12" i="1" s="1"/>
  <c r="G12" i="1"/>
  <c r="F12" i="1"/>
  <c r="I12" i="1" s="1"/>
  <c r="L11" i="1"/>
  <c r="M11" i="1" s="1"/>
  <c r="N11" i="1" s="1"/>
  <c r="G11" i="1"/>
  <c r="F11" i="1"/>
  <c r="I11" i="1" s="1"/>
  <c r="L10" i="1"/>
  <c r="M10" i="1" s="1"/>
  <c r="N10" i="1" s="1"/>
  <c r="I10" i="1"/>
  <c r="G10" i="1"/>
  <c r="F10" i="1"/>
  <c r="L9" i="1"/>
  <c r="M9" i="1" s="1"/>
  <c r="N9" i="1" s="1"/>
  <c r="G9" i="1"/>
  <c r="F9" i="1"/>
  <c r="I9" i="1" s="1"/>
  <c r="L8" i="1"/>
  <c r="M8" i="1" s="1"/>
  <c r="N8" i="1" s="1"/>
  <c r="I8" i="1"/>
  <c r="G8" i="1"/>
  <c r="F8" i="1"/>
  <c r="L7" i="1"/>
  <c r="M7" i="1" s="1"/>
  <c r="N7" i="1" s="1"/>
  <c r="G7" i="1"/>
  <c r="F7" i="1"/>
  <c r="I7" i="1" s="1"/>
  <c r="G6" i="1"/>
  <c r="F6" i="1"/>
  <c r="I6" i="1" s="1"/>
  <c r="F5" i="1"/>
  <c r="I5" i="1" s="1"/>
  <c r="F4" i="1"/>
  <c r="I4" i="1" s="1"/>
  <c r="F3" i="1"/>
  <c r="I3" i="1" s="1"/>
</calcChain>
</file>

<file path=xl/sharedStrings.xml><?xml version="1.0" encoding="utf-8"?>
<sst xmlns="http://schemas.openxmlformats.org/spreadsheetml/2006/main" count="307" uniqueCount="60">
  <si>
    <t>FEC</t>
  </si>
  <si>
    <t>VMM</t>
  </si>
  <si>
    <t>channel</t>
  </si>
  <si>
    <t>Adapter 1C</t>
  </si>
  <si>
    <t>G1</t>
  </si>
  <si>
    <t>Plane: 0=grid, 1=wire</t>
  </si>
  <si>
    <t>New mappings</t>
  </si>
  <si>
    <t>Neutrons coming from here</t>
  </si>
  <si>
    <t xml:space="preserve">Positive y </t>
  </si>
  <si>
    <t>Scott Adapter</t>
  </si>
  <si>
    <t>wires</t>
  </si>
  <si>
    <t>Grids</t>
  </si>
  <si>
    <t>A</t>
  </si>
  <si>
    <t>C</t>
  </si>
  <si>
    <t>W1</t>
  </si>
  <si>
    <t>W2</t>
  </si>
  <si>
    <t>W3</t>
  </si>
  <si>
    <t>W4</t>
  </si>
  <si>
    <t>B</t>
  </si>
  <si>
    <t>D</t>
  </si>
  <si>
    <t>z</t>
  </si>
  <si>
    <t>|</t>
  </si>
  <si>
    <t>DG-Logo</t>
  </si>
  <si>
    <t>Hybrids</t>
  </si>
  <si>
    <t>Adapter 1A</t>
  </si>
  <si>
    <t>W5</t>
  </si>
  <si>
    <t>x -&gt;</t>
  </si>
  <si>
    <t>wires: new mappings</t>
  </si>
  <si>
    <t>Adapter 2C</t>
  </si>
  <si>
    <t>Adapter 2B</t>
  </si>
  <si>
    <t>Adapter 2A</t>
  </si>
  <si>
    <t>Adapter 2D</t>
  </si>
  <si>
    <t>VMM channel</t>
  </si>
  <si>
    <t>Hirose Pin</t>
  </si>
  <si>
    <t>Mesytech connectors</t>
  </si>
  <si>
    <t>pin</t>
  </si>
  <si>
    <t>Grid Number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</si>
  <si>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</si>
  <si>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</si>
  <si>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</si>
  <si>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</si>
  <si>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</si>
  <si>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</si>
  <si>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</si>
  <si>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</si>
  <si>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</si>
  <si>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</si>
  <si>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</si>
  <si>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</si>
  <si>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</si>
  <si>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</si>
  <si>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</si>
  <si>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Pin</t>
  </si>
  <si>
    <t>Wires</t>
  </si>
  <si>
    <t>channels</t>
  </si>
  <si>
    <t>0.5 mV/fC</t>
  </si>
  <si>
    <t>40 MHz, 60 ns, 200 ns</t>
  </si>
  <si>
    <t>alpha</t>
  </si>
  <si>
    <t>keV</t>
  </si>
  <si>
    <t>electrons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</si>
</sst>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AFABAB"/>
        <bgColor rgb="FFB4C7E7"/>
      </patternFill>
    </fill>
    <fill>
      <patternFill patternType="solid">
        <fgColor rgb="FFB4C7E7"/>
        <bgColor rgb="FF99CCFF"/>
      </patternFill>
    </fill>
    <fill>
      <patternFill patternType="solid">
        <fgColor rgb="FFC5E0B4"/>
        <bgColor rgb="FFD9D9D9"/>
      </patternFill>
    </fill>
    <fill>
      <patternFill patternType="solid">
        <fgColor rgb="FFF8CBAD"/>
        <bgColor rgb="FFFFE699"/>
      </patternFill>
    </fill>
    <fill>
      <patternFill patternType="solid">
        <fgColor rgb="FFFFE699"/>
        <bgColor rgb="FFFFF2CC"/>
      </patternFill>
    </fill>
    <fill>
      <patternFill patternType="solid">
        <fgColor rgb="FFD9D9D9"/>
        <bgColor rgb="FFC5E0B4"/>
      </patternFill>
    </fill>
    <fill>
      <patternFill patternType="solid">
        <fgColor rgb="FFFFF2CC"/>
        <bgColor rgb="FFFFE699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 applyBorder="1"/>
    <xf numFmtId="0" fontId="0" fillId="0" borderId="5" xfId="0" applyFont="1" applyBorder="1"/>
    <xf numFmtId="0" fontId="0" fillId="4" borderId="6" xfId="0" applyFont="1" applyFill="1" applyBorder="1"/>
    <xf numFmtId="0" fontId="0" fillId="5" borderId="6" xfId="0" applyFont="1" applyFill="1" applyBorder="1"/>
    <xf numFmtId="0" fontId="0" fillId="6" borderId="6" xfId="0" applyFont="1" applyFill="1" applyBorder="1"/>
    <xf numFmtId="0" fontId="0" fillId="7" borderId="6" xfId="0" applyFont="1" applyFill="1" applyBorder="1"/>
    <xf numFmtId="0" fontId="0" fillId="3" borderId="7" xfId="0" applyFill="1" applyBorder="1"/>
    <xf numFmtId="0" fontId="0" fillId="4" borderId="6" xfId="0" applyFill="1" applyBorder="1"/>
    <xf numFmtId="0" fontId="0" fillId="5" borderId="6" xfId="0" applyFill="1" applyBorder="1"/>
    <xf numFmtId="0" fontId="0" fillId="6" borderId="6" xfId="0" applyFill="1" applyBorder="1"/>
    <xf numFmtId="0" fontId="0" fillId="7" borderId="6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0" fillId="8" borderId="0" xfId="0" applyFont="1" applyFill="1"/>
    <xf numFmtId="0" fontId="0" fillId="8" borderId="0" xfId="0" applyFill="1"/>
    <xf numFmtId="0" fontId="0" fillId="8" borderId="6" xfId="0" applyFill="1" applyBorder="1"/>
    <xf numFmtId="0" fontId="0" fillId="0" borderId="0" xfId="0" applyFont="1"/>
    <xf numFmtId="0" fontId="0" fillId="6" borderId="0" xfId="0" applyFont="1" applyFill="1"/>
    <xf numFmtId="0" fontId="0" fillId="6" borderId="0" xfId="0" applyFill="1"/>
    <xf numFmtId="0" fontId="0" fillId="5" borderId="0" xfId="0" applyFont="1" applyFill="1"/>
    <xf numFmtId="0" fontId="0" fillId="9" borderId="0" xfId="0" applyFont="1" applyFill="1"/>
    <xf numFmtId="0" fontId="0" fillId="7" borderId="0" xfId="0" applyFont="1" applyFill="1"/>
    <xf numFmtId="0" fontId="0" fillId="4" borderId="0" xfId="0" applyFont="1" applyFill="1"/>
    <xf numFmtId="0" fontId="0" fillId="4" borderId="11" xfId="0" applyFill="1" applyBorder="1"/>
    <xf numFmtId="0" fontId="0" fillId="5" borderId="12" xfId="0" applyFill="1" applyBorder="1"/>
    <xf numFmtId="0" fontId="0" fillId="6" borderId="7" xfId="0" applyFill="1" applyBorder="1"/>
    <xf numFmtId="0" fontId="0" fillId="7" borderId="7" xfId="0" applyFill="1" applyBorder="1"/>
    <xf numFmtId="0" fontId="0" fillId="4" borderId="13" xfId="0" applyFill="1" applyBorder="1"/>
    <xf numFmtId="0" fontId="0" fillId="10" borderId="14" xfId="0" applyFill="1" applyBorder="1"/>
    <xf numFmtId="0" fontId="0" fillId="10" borderId="15" xfId="0" applyFill="1" applyBorder="1"/>
    <xf numFmtId="0" fontId="0" fillId="10" borderId="16" xfId="0" applyFill="1" applyBorder="1"/>
    <xf numFmtId="0" fontId="0" fillId="10" borderId="0" xfId="0" applyFont="1" applyFill="1"/>
    <xf numFmtId="0" fontId="0" fillId="10" borderId="17" xfId="0" applyFill="1" applyBorder="1"/>
    <xf numFmtId="0" fontId="0" fillId="10" borderId="7" xfId="0" applyFill="1" applyBorder="1"/>
    <xf numFmtId="0" fontId="0" fillId="10" borderId="18" xfId="0" applyFill="1" applyBorder="1"/>
    <xf numFmtId="0" fontId="0" fillId="10" borderId="19" xfId="0" applyFill="1" applyBorder="1"/>
    <xf numFmtId="0" fontId="0" fillId="10" borderId="20" xfId="0" applyFill="1" applyBorder="1"/>
    <xf numFmtId="0" fontId="0" fillId="10" borderId="21" xfId="0" applyFill="1" applyBorder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3"/>
  <sheetViews>
    <sheetView tabSelected="1" zoomScaleNormal="100" workbookViewId="0">
      <selection activeCell="H25" sqref="H25"/>
    </sheetView>
  </sheetViews>
  <sheetFormatPr baseColWidth="10" defaultColWidth="8.83203125" defaultRowHeight="16" x14ac:dyDescent="0.2"/>
  <cols>
    <col min="1" max="3" width="10.5" customWidth="1"/>
    <col min="4" max="5" width="10.83203125" style="1" customWidth="1"/>
    <col min="6" max="7" width="10.5" customWidth="1"/>
    <col min="8" max="8" width="12.33203125" customWidth="1"/>
    <col min="9" max="9" width="13.33203125" customWidth="1"/>
    <col min="10" max="1025" width="10.5" customWidth="1"/>
  </cols>
  <sheetData>
    <row r="1" spans="1:20" ht="29.25" customHeight="1" x14ac:dyDescent="0.2">
      <c r="A1" t="s">
        <v>0</v>
      </c>
      <c r="B1" t="s">
        <v>1</v>
      </c>
      <c r="C1" t="s">
        <v>2</v>
      </c>
      <c r="E1" s="1" t="s">
        <v>3</v>
      </c>
      <c r="F1" t="s">
        <v>4</v>
      </c>
      <c r="H1" s="2" t="s">
        <v>5</v>
      </c>
      <c r="I1" t="s">
        <v>6</v>
      </c>
    </row>
    <row r="2" spans="1:20" x14ac:dyDescent="0.2">
      <c r="A2" s="3">
        <v>2</v>
      </c>
      <c r="B2" s="3">
        <v>2</v>
      </c>
      <c r="H2">
        <v>0</v>
      </c>
    </row>
    <row r="3" spans="1:20" x14ac:dyDescent="0.2">
      <c r="A3" s="3">
        <v>2</v>
      </c>
      <c r="B3" s="3">
        <v>2</v>
      </c>
      <c r="C3" s="3">
        <v>47</v>
      </c>
      <c r="D3" s="1">
        <v>44</v>
      </c>
      <c r="E3" s="1">
        <v>1</v>
      </c>
      <c r="F3" s="4">
        <f t="shared" ref="F3:F18" si="0">E3-1</f>
        <v>0</v>
      </c>
      <c r="G3" s="1">
        <v>47</v>
      </c>
      <c r="I3" s="4">
        <f t="shared" ref="I3:I18" si="1">F3</f>
        <v>0</v>
      </c>
      <c r="L3" t="s">
        <v>7</v>
      </c>
      <c r="P3" t="s">
        <v>8</v>
      </c>
      <c r="R3" t="s">
        <v>9</v>
      </c>
    </row>
    <row r="4" spans="1:20" x14ac:dyDescent="0.2">
      <c r="A4" s="3">
        <v>2</v>
      </c>
      <c r="B4" s="3">
        <v>2</v>
      </c>
      <c r="C4" s="3">
        <v>45</v>
      </c>
      <c r="D4" s="1">
        <v>45</v>
      </c>
      <c r="E4" s="1">
        <v>2</v>
      </c>
      <c r="F4" s="4">
        <f t="shared" si="0"/>
        <v>1</v>
      </c>
      <c r="G4" s="1">
        <v>45</v>
      </c>
      <c r="I4" s="4">
        <f t="shared" si="1"/>
        <v>1</v>
      </c>
      <c r="R4" s="5"/>
      <c r="S4" s="6"/>
      <c r="T4" s="7"/>
    </row>
    <row r="5" spans="1:20" x14ac:dyDescent="0.2">
      <c r="A5" s="3">
        <v>2</v>
      </c>
      <c r="B5" s="3">
        <v>2</v>
      </c>
      <c r="C5" s="3">
        <v>43</v>
      </c>
      <c r="D5" s="1">
        <v>46</v>
      </c>
      <c r="E5" s="1">
        <v>3</v>
      </c>
      <c r="F5" s="4">
        <f t="shared" si="0"/>
        <v>2</v>
      </c>
      <c r="G5" s="1">
        <v>43</v>
      </c>
      <c r="I5" s="4">
        <f t="shared" si="1"/>
        <v>2</v>
      </c>
      <c r="K5" t="s">
        <v>10</v>
      </c>
      <c r="P5" s="4" t="s">
        <v>11</v>
      </c>
      <c r="R5" s="8"/>
      <c r="S5" s="9" t="s">
        <v>12</v>
      </c>
      <c r="T5" s="10" t="s">
        <v>13</v>
      </c>
    </row>
    <row r="6" spans="1:20" x14ac:dyDescent="0.2">
      <c r="A6" s="3">
        <v>2</v>
      </c>
      <c r="B6" s="3">
        <v>2</v>
      </c>
      <c r="C6" s="3">
        <v>41</v>
      </c>
      <c r="D6" s="1">
        <v>47</v>
      </c>
      <c r="E6" s="1">
        <v>4</v>
      </c>
      <c r="F6" s="4">
        <f t="shared" si="0"/>
        <v>3</v>
      </c>
      <c r="G6" s="1">
        <f t="shared" ref="G6:G18" si="2">C6+1</f>
        <v>42</v>
      </c>
      <c r="I6" s="4">
        <f t="shared" si="1"/>
        <v>3</v>
      </c>
      <c r="K6" s="11" t="s">
        <v>14</v>
      </c>
      <c r="L6" s="12" t="s">
        <v>15</v>
      </c>
      <c r="M6" s="13" t="s">
        <v>16</v>
      </c>
      <c r="N6" s="14" t="s">
        <v>17</v>
      </c>
      <c r="P6" s="15">
        <v>0</v>
      </c>
      <c r="R6" s="8"/>
      <c r="S6" s="9" t="s">
        <v>18</v>
      </c>
      <c r="T6" s="10" t="s">
        <v>19</v>
      </c>
    </row>
    <row r="7" spans="1:20" x14ac:dyDescent="0.2">
      <c r="A7" s="3">
        <v>2</v>
      </c>
      <c r="B7" s="3">
        <v>2</v>
      </c>
      <c r="C7" s="3">
        <v>39</v>
      </c>
      <c r="D7" s="1">
        <v>48</v>
      </c>
      <c r="E7" s="1">
        <v>5</v>
      </c>
      <c r="F7" s="4">
        <f t="shared" si="0"/>
        <v>4</v>
      </c>
      <c r="G7" s="1">
        <f t="shared" si="2"/>
        <v>40</v>
      </c>
      <c r="H7" t="s">
        <v>20</v>
      </c>
      <c r="I7" s="4">
        <f t="shared" si="1"/>
        <v>4</v>
      </c>
      <c r="K7" s="16">
        <v>0</v>
      </c>
      <c r="L7" s="17">
        <f t="shared" ref="L7:N22" si="3">K7+16</f>
        <v>16</v>
      </c>
      <c r="M7" s="18">
        <f t="shared" si="3"/>
        <v>32</v>
      </c>
      <c r="N7" s="19">
        <f t="shared" si="3"/>
        <v>48</v>
      </c>
      <c r="P7" s="15">
        <v>1</v>
      </c>
      <c r="R7" s="8"/>
      <c r="S7" s="9"/>
      <c r="T7" s="10"/>
    </row>
    <row r="8" spans="1:20" x14ac:dyDescent="0.2">
      <c r="A8" s="3">
        <v>2</v>
      </c>
      <c r="B8" s="3">
        <v>2</v>
      </c>
      <c r="C8" s="3">
        <v>37</v>
      </c>
      <c r="D8" s="1">
        <v>49</v>
      </c>
      <c r="E8" s="1">
        <v>16</v>
      </c>
      <c r="F8" s="4">
        <f t="shared" si="0"/>
        <v>15</v>
      </c>
      <c r="G8" s="1">
        <f t="shared" si="2"/>
        <v>38</v>
      </c>
      <c r="H8" t="s">
        <v>21</v>
      </c>
      <c r="I8" s="4">
        <f t="shared" si="1"/>
        <v>15</v>
      </c>
      <c r="K8" s="16">
        <v>1</v>
      </c>
      <c r="L8" s="17">
        <f t="shared" si="3"/>
        <v>17</v>
      </c>
      <c r="M8" s="18">
        <f t="shared" si="3"/>
        <v>33</v>
      </c>
      <c r="N8" s="19">
        <f t="shared" si="3"/>
        <v>49</v>
      </c>
      <c r="P8" s="15">
        <v>2</v>
      </c>
      <c r="R8" s="8"/>
      <c r="S8" s="9" t="s">
        <v>22</v>
      </c>
      <c r="T8" s="10"/>
    </row>
    <row r="9" spans="1:20" x14ac:dyDescent="0.2">
      <c r="A9" s="3">
        <v>2</v>
      </c>
      <c r="B9" s="3">
        <v>2</v>
      </c>
      <c r="C9" s="3">
        <v>35</v>
      </c>
      <c r="D9" s="1">
        <v>50</v>
      </c>
      <c r="E9" s="1">
        <v>15</v>
      </c>
      <c r="F9" s="4">
        <f t="shared" si="0"/>
        <v>14</v>
      </c>
      <c r="G9" s="1">
        <f t="shared" si="2"/>
        <v>36</v>
      </c>
      <c r="I9" s="4">
        <f t="shared" si="1"/>
        <v>14</v>
      </c>
      <c r="K9" s="16">
        <v>2</v>
      </c>
      <c r="L9" s="17">
        <f t="shared" si="3"/>
        <v>18</v>
      </c>
      <c r="M9" s="18">
        <f t="shared" si="3"/>
        <v>34</v>
      </c>
      <c r="N9" s="19">
        <f t="shared" si="3"/>
        <v>50</v>
      </c>
      <c r="P9" s="15">
        <v>3</v>
      </c>
      <c r="R9" s="20"/>
      <c r="S9" s="21"/>
      <c r="T9" s="22"/>
    </row>
    <row r="10" spans="1:20" x14ac:dyDescent="0.2">
      <c r="A10" s="3">
        <v>2</v>
      </c>
      <c r="B10" s="3">
        <v>2</v>
      </c>
      <c r="C10" s="3">
        <v>33</v>
      </c>
      <c r="D10" s="1">
        <v>51</v>
      </c>
      <c r="E10" s="1">
        <v>14</v>
      </c>
      <c r="F10" s="4">
        <f t="shared" si="0"/>
        <v>13</v>
      </c>
      <c r="G10" s="1">
        <f t="shared" si="2"/>
        <v>34</v>
      </c>
      <c r="I10" s="4">
        <f t="shared" si="1"/>
        <v>13</v>
      </c>
      <c r="K10" s="16">
        <v>3</v>
      </c>
      <c r="L10" s="17">
        <f t="shared" si="3"/>
        <v>19</v>
      </c>
      <c r="M10" s="18">
        <f t="shared" si="3"/>
        <v>35</v>
      </c>
      <c r="N10" s="19">
        <f t="shared" si="3"/>
        <v>51</v>
      </c>
      <c r="P10" s="15">
        <v>4</v>
      </c>
    </row>
    <row r="11" spans="1:20" x14ac:dyDescent="0.2">
      <c r="A11" s="3">
        <v>2</v>
      </c>
      <c r="B11" s="3">
        <v>2</v>
      </c>
      <c r="C11" s="3">
        <v>31</v>
      </c>
      <c r="D11" s="1">
        <v>52</v>
      </c>
      <c r="E11" s="1">
        <v>13</v>
      </c>
      <c r="F11" s="4">
        <f t="shared" si="0"/>
        <v>12</v>
      </c>
      <c r="G11" s="1">
        <f t="shared" si="2"/>
        <v>32</v>
      </c>
      <c r="I11" s="4">
        <f t="shared" si="1"/>
        <v>12</v>
      </c>
      <c r="K11" s="16">
        <v>4</v>
      </c>
      <c r="L11" s="17">
        <f t="shared" si="3"/>
        <v>20</v>
      </c>
      <c r="M11" s="18">
        <f t="shared" si="3"/>
        <v>36</v>
      </c>
      <c r="N11" s="19">
        <f t="shared" si="3"/>
        <v>52</v>
      </c>
      <c r="P11" s="15">
        <v>5</v>
      </c>
    </row>
    <row r="12" spans="1:20" x14ac:dyDescent="0.2">
      <c r="A12" s="3">
        <v>2</v>
      </c>
      <c r="B12" s="3">
        <v>2</v>
      </c>
      <c r="C12" s="3">
        <v>29</v>
      </c>
      <c r="D12" s="1">
        <v>53</v>
      </c>
      <c r="E12" s="1">
        <v>12</v>
      </c>
      <c r="F12" s="4">
        <f t="shared" si="0"/>
        <v>11</v>
      </c>
      <c r="G12" s="1">
        <f t="shared" si="2"/>
        <v>30</v>
      </c>
      <c r="I12" s="4">
        <f t="shared" si="1"/>
        <v>11</v>
      </c>
      <c r="K12" s="16">
        <v>5</v>
      </c>
      <c r="L12" s="17">
        <f t="shared" si="3"/>
        <v>21</v>
      </c>
      <c r="M12" s="18">
        <f t="shared" si="3"/>
        <v>37</v>
      </c>
      <c r="N12" s="19">
        <f t="shared" si="3"/>
        <v>53</v>
      </c>
      <c r="P12" s="15">
        <v>6</v>
      </c>
      <c r="R12" t="s">
        <v>23</v>
      </c>
    </row>
    <row r="13" spans="1:20" x14ac:dyDescent="0.2">
      <c r="A13" s="3">
        <v>2</v>
      </c>
      <c r="B13" s="3">
        <v>2</v>
      </c>
      <c r="C13" s="3">
        <v>27</v>
      </c>
      <c r="D13" s="1">
        <v>54</v>
      </c>
      <c r="E13" s="1">
        <v>10</v>
      </c>
      <c r="F13" s="4">
        <f t="shared" si="0"/>
        <v>9</v>
      </c>
      <c r="G13" s="1">
        <f t="shared" si="2"/>
        <v>28</v>
      </c>
      <c r="I13" s="4">
        <f t="shared" si="1"/>
        <v>9</v>
      </c>
      <c r="K13" s="16">
        <v>6</v>
      </c>
      <c r="L13" s="17">
        <f t="shared" si="3"/>
        <v>22</v>
      </c>
      <c r="M13" s="18">
        <f t="shared" si="3"/>
        <v>38</v>
      </c>
      <c r="N13" s="19">
        <f t="shared" si="3"/>
        <v>54</v>
      </c>
      <c r="P13" s="15">
        <v>7</v>
      </c>
    </row>
    <row r="14" spans="1:20" x14ac:dyDescent="0.2">
      <c r="A14" s="3">
        <v>2</v>
      </c>
      <c r="B14" s="3">
        <v>2</v>
      </c>
      <c r="C14" s="3">
        <v>25</v>
      </c>
      <c r="D14" s="1">
        <v>55</v>
      </c>
      <c r="E14" s="1">
        <v>11</v>
      </c>
      <c r="F14" s="4">
        <f t="shared" si="0"/>
        <v>10</v>
      </c>
      <c r="G14" s="1">
        <f t="shared" si="2"/>
        <v>26</v>
      </c>
      <c r="I14" s="4">
        <f t="shared" si="1"/>
        <v>10</v>
      </c>
      <c r="K14" s="16">
        <v>7</v>
      </c>
      <c r="L14" s="17">
        <f t="shared" si="3"/>
        <v>23</v>
      </c>
      <c r="M14" s="18">
        <f t="shared" si="3"/>
        <v>39</v>
      </c>
      <c r="N14" s="19">
        <f t="shared" si="3"/>
        <v>55</v>
      </c>
      <c r="P14" s="15">
        <v>8</v>
      </c>
    </row>
    <row r="15" spans="1:20" x14ac:dyDescent="0.2">
      <c r="A15" s="3">
        <v>2</v>
      </c>
      <c r="B15" s="3">
        <v>2</v>
      </c>
      <c r="C15" s="3">
        <v>23</v>
      </c>
      <c r="D15" s="1">
        <v>56</v>
      </c>
      <c r="E15" s="1">
        <v>9</v>
      </c>
      <c r="F15" s="4">
        <f t="shared" si="0"/>
        <v>8</v>
      </c>
      <c r="G15" s="1">
        <f t="shared" si="2"/>
        <v>24</v>
      </c>
      <c r="I15" s="4">
        <f t="shared" si="1"/>
        <v>8</v>
      </c>
      <c r="K15" s="16">
        <v>8</v>
      </c>
      <c r="L15" s="17">
        <f t="shared" si="3"/>
        <v>24</v>
      </c>
      <c r="M15" s="18">
        <f t="shared" si="3"/>
        <v>40</v>
      </c>
      <c r="N15" s="19">
        <f t="shared" si="3"/>
        <v>56</v>
      </c>
      <c r="P15" s="15">
        <v>9</v>
      </c>
    </row>
    <row r="16" spans="1:20" x14ac:dyDescent="0.2">
      <c r="A16" s="3">
        <v>2</v>
      </c>
      <c r="B16" s="3">
        <v>2</v>
      </c>
      <c r="C16" s="3">
        <v>21</v>
      </c>
      <c r="D16" s="1">
        <v>57</v>
      </c>
      <c r="E16" s="1">
        <v>8</v>
      </c>
      <c r="F16" s="4">
        <f t="shared" si="0"/>
        <v>7</v>
      </c>
      <c r="G16" s="1">
        <f t="shared" si="2"/>
        <v>22</v>
      </c>
      <c r="I16" s="4">
        <f t="shared" si="1"/>
        <v>7</v>
      </c>
      <c r="K16" s="16">
        <v>9</v>
      </c>
      <c r="L16" s="17">
        <f t="shared" si="3"/>
        <v>25</v>
      </c>
      <c r="M16" s="18">
        <f t="shared" si="3"/>
        <v>41</v>
      </c>
      <c r="N16" s="19">
        <f t="shared" si="3"/>
        <v>57</v>
      </c>
      <c r="P16" s="15">
        <v>10</v>
      </c>
    </row>
    <row r="17" spans="1:16" x14ac:dyDescent="0.2">
      <c r="A17" s="3">
        <v>2</v>
      </c>
      <c r="B17" s="3">
        <v>2</v>
      </c>
      <c r="C17" s="3">
        <v>19</v>
      </c>
      <c r="D17" s="1">
        <v>58</v>
      </c>
      <c r="E17" s="1">
        <v>7</v>
      </c>
      <c r="F17" s="4">
        <f t="shared" si="0"/>
        <v>6</v>
      </c>
      <c r="G17" s="1">
        <f t="shared" si="2"/>
        <v>20</v>
      </c>
      <c r="I17" s="4">
        <f t="shared" si="1"/>
        <v>6</v>
      </c>
      <c r="K17" s="16">
        <v>10</v>
      </c>
      <c r="L17" s="17">
        <f t="shared" si="3"/>
        <v>26</v>
      </c>
      <c r="M17" s="18">
        <f t="shared" si="3"/>
        <v>42</v>
      </c>
      <c r="N17" s="19">
        <f t="shared" si="3"/>
        <v>58</v>
      </c>
      <c r="P17" s="15">
        <v>11</v>
      </c>
    </row>
    <row r="18" spans="1:16" x14ac:dyDescent="0.2">
      <c r="A18" s="3">
        <v>2</v>
      </c>
      <c r="B18" s="3">
        <v>2</v>
      </c>
      <c r="C18" s="3">
        <v>17</v>
      </c>
      <c r="D18" s="1">
        <v>59</v>
      </c>
      <c r="E18" s="1">
        <v>6</v>
      </c>
      <c r="F18" s="4">
        <f t="shared" si="0"/>
        <v>5</v>
      </c>
      <c r="G18" s="1">
        <f t="shared" si="2"/>
        <v>18</v>
      </c>
      <c r="I18" s="4">
        <f t="shared" si="1"/>
        <v>5</v>
      </c>
      <c r="K18" s="16">
        <v>11</v>
      </c>
      <c r="L18" s="17">
        <f t="shared" si="3"/>
        <v>27</v>
      </c>
      <c r="M18" s="18">
        <f t="shared" si="3"/>
        <v>43</v>
      </c>
      <c r="N18" s="19">
        <f t="shared" si="3"/>
        <v>59</v>
      </c>
      <c r="P18" s="15">
        <v>12</v>
      </c>
    </row>
    <row r="19" spans="1:16" s="1" customFormat="1" x14ac:dyDescent="0.2">
      <c r="K19" s="16">
        <v>12</v>
      </c>
      <c r="L19" s="17">
        <f t="shared" si="3"/>
        <v>28</v>
      </c>
      <c r="M19" s="18">
        <f t="shared" si="3"/>
        <v>44</v>
      </c>
      <c r="N19" s="19">
        <f t="shared" si="3"/>
        <v>60</v>
      </c>
      <c r="P19" s="23"/>
    </row>
    <row r="20" spans="1:16" s="1" customFormat="1" x14ac:dyDescent="0.2">
      <c r="K20" s="16">
        <v>13</v>
      </c>
      <c r="L20" s="17">
        <f t="shared" si="3"/>
        <v>29</v>
      </c>
      <c r="M20" s="18">
        <f t="shared" si="3"/>
        <v>45</v>
      </c>
      <c r="N20" s="19">
        <f t="shared" si="3"/>
        <v>61</v>
      </c>
      <c r="P20" s="23"/>
    </row>
    <row r="21" spans="1:16" x14ac:dyDescent="0.2">
      <c r="A21" s="3">
        <v>2</v>
      </c>
      <c r="B21" s="3">
        <v>3</v>
      </c>
      <c r="C21" s="1"/>
      <c r="E21" s="1" t="s">
        <v>24</v>
      </c>
      <c r="F21" s="24" t="s">
        <v>25</v>
      </c>
      <c r="H21">
        <v>1</v>
      </c>
      <c r="K21" s="16">
        <v>14</v>
      </c>
      <c r="L21" s="17">
        <f t="shared" si="3"/>
        <v>30</v>
      </c>
      <c r="M21" s="18">
        <f t="shared" si="3"/>
        <v>46</v>
      </c>
      <c r="N21" s="19">
        <f t="shared" si="3"/>
        <v>62</v>
      </c>
      <c r="P21" s="23"/>
    </row>
    <row r="22" spans="1:16" x14ac:dyDescent="0.2">
      <c r="A22" s="3">
        <v>2</v>
      </c>
      <c r="B22" s="3">
        <v>3</v>
      </c>
      <c r="C22" s="3">
        <v>47</v>
      </c>
      <c r="D22" s="1">
        <v>12</v>
      </c>
      <c r="E22" s="1">
        <v>11</v>
      </c>
      <c r="F22" s="24">
        <f t="shared" ref="F22:F37" si="4">E22+64-1</f>
        <v>74</v>
      </c>
      <c r="I22" s="25">
        <v>58</v>
      </c>
      <c r="K22" s="16">
        <v>15</v>
      </c>
      <c r="L22" s="17">
        <f t="shared" si="3"/>
        <v>31</v>
      </c>
      <c r="M22" s="18">
        <f t="shared" si="3"/>
        <v>47</v>
      </c>
      <c r="N22" s="19">
        <f t="shared" si="3"/>
        <v>63</v>
      </c>
      <c r="P22" s="23"/>
    </row>
    <row r="23" spans="1:16" x14ac:dyDescent="0.2">
      <c r="A23" s="3">
        <v>2</v>
      </c>
      <c r="B23" s="3">
        <v>3</v>
      </c>
      <c r="C23" s="3">
        <v>45</v>
      </c>
      <c r="D23" s="1">
        <v>13</v>
      </c>
      <c r="E23" s="1">
        <v>10</v>
      </c>
      <c r="F23" s="24">
        <f t="shared" si="4"/>
        <v>73</v>
      </c>
      <c r="I23" s="25">
        <v>57</v>
      </c>
      <c r="K23" s="26">
        <v>64</v>
      </c>
      <c r="L23" s="26">
        <v>68</v>
      </c>
      <c r="M23" s="26">
        <v>72</v>
      </c>
      <c r="N23" s="26">
        <v>76</v>
      </c>
      <c r="O23" s="24" t="s">
        <v>25</v>
      </c>
    </row>
    <row r="24" spans="1:16" x14ac:dyDescent="0.2">
      <c r="A24" s="3">
        <v>2</v>
      </c>
      <c r="B24" s="3">
        <v>3</v>
      </c>
      <c r="C24" s="3">
        <v>43</v>
      </c>
      <c r="D24" s="1">
        <v>14</v>
      </c>
      <c r="E24" s="1">
        <v>9</v>
      </c>
      <c r="F24" s="24">
        <f t="shared" si="4"/>
        <v>72</v>
      </c>
      <c r="I24" s="25">
        <v>56</v>
      </c>
      <c r="K24" s="26">
        <v>65</v>
      </c>
      <c r="L24" s="26">
        <v>69</v>
      </c>
      <c r="M24" s="26">
        <v>73</v>
      </c>
      <c r="N24" s="26">
        <v>77</v>
      </c>
    </row>
    <row r="25" spans="1:16" x14ac:dyDescent="0.2">
      <c r="A25" s="3">
        <v>2</v>
      </c>
      <c r="B25" s="3">
        <v>3</v>
      </c>
      <c r="C25" s="3">
        <v>41</v>
      </c>
      <c r="D25" s="1">
        <v>15</v>
      </c>
      <c r="E25" s="1">
        <v>8</v>
      </c>
      <c r="F25" s="24">
        <f t="shared" si="4"/>
        <v>71</v>
      </c>
      <c r="I25" s="25">
        <v>39</v>
      </c>
      <c r="K25" s="26">
        <v>66</v>
      </c>
      <c r="L25" s="26">
        <v>70</v>
      </c>
      <c r="M25" s="26">
        <v>74</v>
      </c>
      <c r="N25" s="26">
        <v>78</v>
      </c>
    </row>
    <row r="26" spans="1:16" x14ac:dyDescent="0.2">
      <c r="A26" s="3">
        <v>2</v>
      </c>
      <c r="B26" s="3">
        <v>3</v>
      </c>
      <c r="C26" s="3">
        <v>39</v>
      </c>
      <c r="D26" s="1">
        <v>16</v>
      </c>
      <c r="E26" s="1">
        <v>7</v>
      </c>
      <c r="F26" s="24">
        <f t="shared" si="4"/>
        <v>70</v>
      </c>
      <c r="I26" s="25">
        <v>38</v>
      </c>
      <c r="K26" s="26">
        <v>67</v>
      </c>
      <c r="L26" s="26">
        <v>71</v>
      </c>
      <c r="M26" s="26">
        <v>75</v>
      </c>
      <c r="N26" s="26">
        <v>79</v>
      </c>
    </row>
    <row r="27" spans="1:16" x14ac:dyDescent="0.2">
      <c r="A27" s="3">
        <v>2</v>
      </c>
      <c r="B27" s="3">
        <v>3</v>
      </c>
      <c r="C27" s="3">
        <v>37</v>
      </c>
      <c r="D27" s="1">
        <v>17</v>
      </c>
      <c r="E27" s="1">
        <v>6</v>
      </c>
      <c r="F27" s="24">
        <f t="shared" si="4"/>
        <v>69</v>
      </c>
      <c r="I27" s="25">
        <v>37</v>
      </c>
      <c r="K27" t="s">
        <v>26</v>
      </c>
    </row>
    <row r="28" spans="1:16" x14ac:dyDescent="0.2">
      <c r="A28" s="3">
        <v>2</v>
      </c>
      <c r="B28" s="3">
        <v>3</v>
      </c>
      <c r="C28" s="3">
        <v>35</v>
      </c>
      <c r="D28" s="1">
        <v>18</v>
      </c>
      <c r="E28" s="1">
        <v>5</v>
      </c>
      <c r="F28" s="24">
        <f t="shared" si="4"/>
        <v>68</v>
      </c>
      <c r="I28" s="25">
        <v>36</v>
      </c>
    </row>
    <row r="29" spans="1:16" x14ac:dyDescent="0.2">
      <c r="A29" s="3">
        <v>2</v>
      </c>
      <c r="B29" s="3">
        <v>3</v>
      </c>
      <c r="C29" s="3">
        <v>33</v>
      </c>
      <c r="D29" s="1">
        <v>19</v>
      </c>
      <c r="E29" s="1">
        <v>4</v>
      </c>
      <c r="F29" s="24">
        <f t="shared" si="4"/>
        <v>67</v>
      </c>
      <c r="I29" s="25">
        <v>19</v>
      </c>
    </row>
    <row r="30" spans="1:16" x14ac:dyDescent="0.2">
      <c r="A30" s="3">
        <v>2</v>
      </c>
      <c r="B30" s="3">
        <v>3</v>
      </c>
      <c r="C30" s="3">
        <v>31</v>
      </c>
      <c r="D30" s="1">
        <v>20</v>
      </c>
      <c r="E30" s="1">
        <v>3</v>
      </c>
      <c r="F30" s="24">
        <f t="shared" si="4"/>
        <v>66</v>
      </c>
      <c r="I30" s="25">
        <v>18</v>
      </c>
    </row>
    <row r="31" spans="1:16" x14ac:dyDescent="0.2">
      <c r="A31" s="3">
        <v>2</v>
      </c>
      <c r="B31" s="3">
        <v>3</v>
      </c>
      <c r="C31" s="3">
        <v>29</v>
      </c>
      <c r="D31" s="1">
        <v>21</v>
      </c>
      <c r="E31" s="1">
        <v>2</v>
      </c>
      <c r="F31" s="24">
        <f t="shared" si="4"/>
        <v>65</v>
      </c>
      <c r="I31" s="25">
        <v>17</v>
      </c>
    </row>
    <row r="32" spans="1:16" x14ac:dyDescent="0.2">
      <c r="A32" s="3">
        <v>2</v>
      </c>
      <c r="B32" s="3">
        <v>3</v>
      </c>
      <c r="C32" s="3">
        <v>27</v>
      </c>
      <c r="D32" s="1">
        <v>22</v>
      </c>
      <c r="E32" s="1">
        <v>1</v>
      </c>
      <c r="F32" s="24">
        <f t="shared" si="4"/>
        <v>64</v>
      </c>
      <c r="I32" s="25">
        <v>16</v>
      </c>
    </row>
    <row r="33" spans="1:14" x14ac:dyDescent="0.2">
      <c r="A33" s="3">
        <v>2</v>
      </c>
      <c r="B33" s="3">
        <v>3</v>
      </c>
      <c r="C33" s="3">
        <v>25</v>
      </c>
      <c r="D33" s="1">
        <v>23</v>
      </c>
      <c r="E33" s="1">
        <v>12</v>
      </c>
      <c r="F33" s="24">
        <f t="shared" si="4"/>
        <v>75</v>
      </c>
      <c r="I33" s="25">
        <v>59</v>
      </c>
      <c r="K33" s="27" t="s">
        <v>27</v>
      </c>
    </row>
    <row r="34" spans="1:14" x14ac:dyDescent="0.2">
      <c r="A34" s="3">
        <v>2</v>
      </c>
      <c r="B34" s="3">
        <v>3</v>
      </c>
      <c r="C34" s="3">
        <v>23</v>
      </c>
      <c r="D34" s="1">
        <v>24</v>
      </c>
      <c r="E34" s="1">
        <v>13</v>
      </c>
      <c r="F34" s="24">
        <f t="shared" si="4"/>
        <v>76</v>
      </c>
      <c r="I34" s="25">
        <v>76</v>
      </c>
      <c r="K34" s="11" t="s">
        <v>14</v>
      </c>
      <c r="L34" s="12" t="s">
        <v>15</v>
      </c>
      <c r="M34" s="13" t="s">
        <v>16</v>
      </c>
      <c r="N34" s="14" t="s">
        <v>17</v>
      </c>
    </row>
    <row r="35" spans="1:14" x14ac:dyDescent="0.2">
      <c r="A35" s="3">
        <v>2</v>
      </c>
      <c r="B35" s="3">
        <v>3</v>
      </c>
      <c r="C35" s="3">
        <v>21</v>
      </c>
      <c r="D35" s="1">
        <v>25</v>
      </c>
      <c r="E35" s="1">
        <v>14</v>
      </c>
      <c r="F35" s="24">
        <f t="shared" si="4"/>
        <v>77</v>
      </c>
      <c r="I35" s="25">
        <v>77</v>
      </c>
      <c r="K35" s="16">
        <v>0</v>
      </c>
      <c r="L35" s="17">
        <f t="shared" ref="L35:N54" si="5">K35+20</f>
        <v>20</v>
      </c>
      <c r="M35" s="18">
        <f t="shared" si="5"/>
        <v>40</v>
      </c>
      <c r="N35" s="19">
        <f t="shared" si="5"/>
        <v>60</v>
      </c>
    </row>
    <row r="36" spans="1:14" x14ac:dyDescent="0.2">
      <c r="A36" s="3">
        <v>2</v>
      </c>
      <c r="B36" s="3">
        <v>3</v>
      </c>
      <c r="C36" s="3">
        <v>19</v>
      </c>
      <c r="D36" s="1">
        <v>26</v>
      </c>
      <c r="E36" s="1">
        <v>15</v>
      </c>
      <c r="F36" s="24">
        <f t="shared" si="4"/>
        <v>78</v>
      </c>
      <c r="I36" s="25">
        <v>78</v>
      </c>
      <c r="K36" s="16">
        <v>1</v>
      </c>
      <c r="L36" s="17">
        <f t="shared" si="5"/>
        <v>21</v>
      </c>
      <c r="M36" s="18">
        <f t="shared" si="5"/>
        <v>41</v>
      </c>
      <c r="N36" s="19">
        <f t="shared" si="5"/>
        <v>61</v>
      </c>
    </row>
    <row r="37" spans="1:14" x14ac:dyDescent="0.2">
      <c r="A37" s="3">
        <v>2</v>
      </c>
      <c r="B37" s="3">
        <v>3</v>
      </c>
      <c r="C37" s="3">
        <v>17</v>
      </c>
      <c r="D37" s="1">
        <v>27</v>
      </c>
      <c r="E37" s="1">
        <v>16</v>
      </c>
      <c r="F37" s="24">
        <f t="shared" si="4"/>
        <v>79</v>
      </c>
      <c r="I37" s="25">
        <v>79</v>
      </c>
      <c r="K37" s="16">
        <v>2</v>
      </c>
      <c r="L37" s="17">
        <f t="shared" si="5"/>
        <v>22</v>
      </c>
      <c r="M37" s="18">
        <f t="shared" si="5"/>
        <v>42</v>
      </c>
      <c r="N37" s="19">
        <f t="shared" si="5"/>
        <v>62</v>
      </c>
    </row>
    <row r="38" spans="1:14" x14ac:dyDescent="0.2">
      <c r="K38" s="16">
        <v>3</v>
      </c>
      <c r="L38" s="17">
        <f t="shared" si="5"/>
        <v>23</v>
      </c>
      <c r="M38" s="18">
        <f t="shared" si="5"/>
        <v>43</v>
      </c>
      <c r="N38" s="19">
        <f t="shared" si="5"/>
        <v>63</v>
      </c>
    </row>
    <row r="39" spans="1:14" x14ac:dyDescent="0.2">
      <c r="K39" s="16">
        <v>4</v>
      </c>
      <c r="L39" s="17">
        <f t="shared" si="5"/>
        <v>24</v>
      </c>
      <c r="M39" s="18">
        <f t="shared" si="5"/>
        <v>44</v>
      </c>
      <c r="N39" s="19">
        <f t="shared" si="5"/>
        <v>64</v>
      </c>
    </row>
    <row r="40" spans="1:14" x14ac:dyDescent="0.2">
      <c r="A40" s="3">
        <v>2</v>
      </c>
      <c r="B40" s="3">
        <v>4</v>
      </c>
      <c r="E40" s="1" t="s">
        <v>28</v>
      </c>
      <c r="F40" s="28" t="s">
        <v>16</v>
      </c>
      <c r="H40">
        <v>1</v>
      </c>
      <c r="K40" s="16">
        <v>5</v>
      </c>
      <c r="L40" s="17">
        <f t="shared" si="5"/>
        <v>25</v>
      </c>
      <c r="M40" s="18">
        <f t="shared" si="5"/>
        <v>45</v>
      </c>
      <c r="N40" s="19">
        <f t="shared" si="5"/>
        <v>65</v>
      </c>
    </row>
    <row r="41" spans="1:14" x14ac:dyDescent="0.2">
      <c r="A41" s="3">
        <v>2</v>
      </c>
      <c r="B41" s="3">
        <v>4</v>
      </c>
      <c r="C41" s="3">
        <v>47</v>
      </c>
      <c r="D41" s="1">
        <v>44</v>
      </c>
      <c r="E41" s="1">
        <v>1</v>
      </c>
      <c r="F41" s="28">
        <f t="shared" ref="F41:F56" si="6">E41+32-1</f>
        <v>32</v>
      </c>
      <c r="I41" s="29">
        <f t="shared" ref="I41:I56" si="7">F41+8</f>
        <v>40</v>
      </c>
      <c r="K41" s="16">
        <v>6</v>
      </c>
      <c r="L41" s="17">
        <f t="shared" si="5"/>
        <v>26</v>
      </c>
      <c r="M41" s="18">
        <f t="shared" si="5"/>
        <v>46</v>
      </c>
      <c r="N41" s="19">
        <f t="shared" si="5"/>
        <v>66</v>
      </c>
    </row>
    <row r="42" spans="1:14" x14ac:dyDescent="0.2">
      <c r="A42" s="3">
        <v>2</v>
      </c>
      <c r="B42" s="3">
        <v>4</v>
      </c>
      <c r="C42" s="3">
        <v>45</v>
      </c>
      <c r="D42" s="1">
        <v>45</v>
      </c>
      <c r="E42" s="1">
        <v>2</v>
      </c>
      <c r="F42" s="28">
        <f t="shared" si="6"/>
        <v>33</v>
      </c>
      <c r="I42" s="29">
        <f t="shared" si="7"/>
        <v>41</v>
      </c>
      <c r="K42" s="16">
        <v>7</v>
      </c>
      <c r="L42" s="17">
        <f t="shared" si="5"/>
        <v>27</v>
      </c>
      <c r="M42" s="18">
        <f t="shared" si="5"/>
        <v>47</v>
      </c>
      <c r="N42" s="19">
        <f t="shared" si="5"/>
        <v>67</v>
      </c>
    </row>
    <row r="43" spans="1:14" x14ac:dyDescent="0.2">
      <c r="A43" s="3">
        <v>2</v>
      </c>
      <c r="B43" s="3">
        <v>4</v>
      </c>
      <c r="C43" s="3">
        <v>43</v>
      </c>
      <c r="D43" s="1">
        <v>46</v>
      </c>
      <c r="E43" s="1">
        <v>3</v>
      </c>
      <c r="F43" s="28">
        <f t="shared" si="6"/>
        <v>34</v>
      </c>
      <c r="I43" s="29">
        <f t="shared" si="7"/>
        <v>42</v>
      </c>
      <c r="K43" s="16">
        <v>8</v>
      </c>
      <c r="L43" s="17">
        <f t="shared" si="5"/>
        <v>28</v>
      </c>
      <c r="M43" s="18">
        <f t="shared" si="5"/>
        <v>48</v>
      </c>
      <c r="N43" s="19">
        <f t="shared" si="5"/>
        <v>68</v>
      </c>
    </row>
    <row r="44" spans="1:14" x14ac:dyDescent="0.2">
      <c r="A44" s="3">
        <v>2</v>
      </c>
      <c r="B44" s="3">
        <v>4</v>
      </c>
      <c r="C44" s="3">
        <v>41</v>
      </c>
      <c r="D44" s="1">
        <v>47</v>
      </c>
      <c r="E44" s="1">
        <v>4</v>
      </c>
      <c r="F44" s="28">
        <f t="shared" si="6"/>
        <v>35</v>
      </c>
      <c r="I44" s="29">
        <f t="shared" si="7"/>
        <v>43</v>
      </c>
      <c r="K44" s="16">
        <v>9</v>
      </c>
      <c r="L44" s="17">
        <f t="shared" si="5"/>
        <v>29</v>
      </c>
      <c r="M44" s="18">
        <f t="shared" si="5"/>
        <v>49</v>
      </c>
      <c r="N44" s="19">
        <f t="shared" si="5"/>
        <v>69</v>
      </c>
    </row>
    <row r="45" spans="1:14" x14ac:dyDescent="0.2">
      <c r="A45" s="3">
        <v>2</v>
      </c>
      <c r="B45" s="3">
        <v>4</v>
      </c>
      <c r="C45" s="3">
        <v>39</v>
      </c>
      <c r="D45" s="1">
        <v>48</v>
      </c>
      <c r="E45" s="1">
        <v>5</v>
      </c>
      <c r="F45" s="28">
        <f t="shared" si="6"/>
        <v>36</v>
      </c>
      <c r="I45" s="29">
        <f t="shared" si="7"/>
        <v>44</v>
      </c>
      <c r="K45" s="16">
        <v>10</v>
      </c>
      <c r="L45" s="17">
        <f t="shared" si="5"/>
        <v>30</v>
      </c>
      <c r="M45" s="18">
        <f t="shared" si="5"/>
        <v>50</v>
      </c>
      <c r="N45" s="19">
        <f t="shared" si="5"/>
        <v>70</v>
      </c>
    </row>
    <row r="46" spans="1:14" x14ac:dyDescent="0.2">
      <c r="A46" s="3">
        <v>2</v>
      </c>
      <c r="B46" s="3">
        <v>4</v>
      </c>
      <c r="C46" s="3">
        <v>37</v>
      </c>
      <c r="D46" s="1">
        <v>49</v>
      </c>
      <c r="E46" s="1">
        <v>16</v>
      </c>
      <c r="F46" s="28">
        <f t="shared" si="6"/>
        <v>47</v>
      </c>
      <c r="I46" s="29">
        <f t="shared" si="7"/>
        <v>55</v>
      </c>
      <c r="K46" s="16">
        <v>11</v>
      </c>
      <c r="L46" s="17">
        <f t="shared" si="5"/>
        <v>31</v>
      </c>
      <c r="M46" s="18">
        <f t="shared" si="5"/>
        <v>51</v>
      </c>
      <c r="N46" s="19">
        <f t="shared" si="5"/>
        <v>71</v>
      </c>
    </row>
    <row r="47" spans="1:14" x14ac:dyDescent="0.2">
      <c r="A47" s="3">
        <v>2</v>
      </c>
      <c r="B47" s="3">
        <v>4</v>
      </c>
      <c r="C47" s="3">
        <v>35</v>
      </c>
      <c r="D47" s="1">
        <v>50</v>
      </c>
      <c r="E47" s="1">
        <v>15</v>
      </c>
      <c r="F47" s="28">
        <f t="shared" si="6"/>
        <v>46</v>
      </c>
      <c r="I47" s="29">
        <f t="shared" si="7"/>
        <v>54</v>
      </c>
      <c r="K47" s="16">
        <v>12</v>
      </c>
      <c r="L47" s="17">
        <f t="shared" si="5"/>
        <v>32</v>
      </c>
      <c r="M47" s="18">
        <f t="shared" si="5"/>
        <v>52</v>
      </c>
      <c r="N47" s="19">
        <f t="shared" si="5"/>
        <v>72</v>
      </c>
    </row>
    <row r="48" spans="1:14" x14ac:dyDescent="0.2">
      <c r="A48" s="3">
        <v>2</v>
      </c>
      <c r="B48" s="3">
        <v>4</v>
      </c>
      <c r="C48" s="3">
        <v>33</v>
      </c>
      <c r="D48" s="1">
        <v>51</v>
      </c>
      <c r="E48" s="1">
        <v>14</v>
      </c>
      <c r="F48" s="28">
        <f t="shared" si="6"/>
        <v>45</v>
      </c>
      <c r="I48" s="29">
        <f t="shared" si="7"/>
        <v>53</v>
      </c>
      <c r="K48" s="16">
        <v>13</v>
      </c>
      <c r="L48" s="17">
        <f t="shared" si="5"/>
        <v>33</v>
      </c>
      <c r="M48" s="18">
        <f t="shared" si="5"/>
        <v>53</v>
      </c>
      <c r="N48" s="19">
        <f t="shared" si="5"/>
        <v>73</v>
      </c>
    </row>
    <row r="49" spans="1:14" x14ac:dyDescent="0.2">
      <c r="A49" s="3">
        <v>2</v>
      </c>
      <c r="B49" s="3">
        <v>4</v>
      </c>
      <c r="C49" s="3">
        <v>31</v>
      </c>
      <c r="D49" s="1">
        <v>52</v>
      </c>
      <c r="E49" s="1">
        <v>13</v>
      </c>
      <c r="F49" s="28">
        <f t="shared" si="6"/>
        <v>44</v>
      </c>
      <c r="I49" s="29">
        <f t="shared" si="7"/>
        <v>52</v>
      </c>
      <c r="K49" s="16">
        <v>14</v>
      </c>
      <c r="L49" s="17">
        <f t="shared" si="5"/>
        <v>34</v>
      </c>
      <c r="M49" s="18">
        <f t="shared" si="5"/>
        <v>54</v>
      </c>
      <c r="N49" s="19">
        <f t="shared" si="5"/>
        <v>74</v>
      </c>
    </row>
    <row r="50" spans="1:14" x14ac:dyDescent="0.2">
      <c r="A50" s="3">
        <v>2</v>
      </c>
      <c r="B50" s="3">
        <v>4</v>
      </c>
      <c r="C50" s="3">
        <v>29</v>
      </c>
      <c r="D50" s="1">
        <v>53</v>
      </c>
      <c r="E50" s="1">
        <v>12</v>
      </c>
      <c r="F50" s="28">
        <f t="shared" si="6"/>
        <v>43</v>
      </c>
      <c r="I50" s="29">
        <f t="shared" si="7"/>
        <v>51</v>
      </c>
      <c r="K50" s="16">
        <v>15</v>
      </c>
      <c r="L50" s="17">
        <f t="shared" si="5"/>
        <v>35</v>
      </c>
      <c r="M50" s="18">
        <f t="shared" si="5"/>
        <v>55</v>
      </c>
      <c r="N50" s="19">
        <f t="shared" si="5"/>
        <v>75</v>
      </c>
    </row>
    <row r="51" spans="1:14" x14ac:dyDescent="0.2">
      <c r="A51" s="3">
        <v>2</v>
      </c>
      <c r="B51" s="3">
        <v>4</v>
      </c>
      <c r="C51" s="3">
        <v>27</v>
      </c>
      <c r="D51" s="1">
        <v>54</v>
      </c>
      <c r="E51" s="1">
        <v>10</v>
      </c>
      <c r="F51" s="28">
        <f t="shared" si="6"/>
        <v>41</v>
      </c>
      <c r="I51" s="29">
        <f t="shared" si="7"/>
        <v>49</v>
      </c>
      <c r="K51" s="26">
        <v>16</v>
      </c>
      <c r="L51" s="26">
        <f t="shared" si="5"/>
        <v>36</v>
      </c>
      <c r="M51" s="26">
        <f t="shared" si="5"/>
        <v>56</v>
      </c>
      <c r="N51" s="26">
        <f t="shared" si="5"/>
        <v>76</v>
      </c>
    </row>
    <row r="52" spans="1:14" x14ac:dyDescent="0.2">
      <c r="A52" s="3">
        <v>2</v>
      </c>
      <c r="B52" s="3">
        <v>4</v>
      </c>
      <c r="C52" s="3">
        <v>25</v>
      </c>
      <c r="D52" s="1">
        <v>55</v>
      </c>
      <c r="E52" s="1">
        <v>11</v>
      </c>
      <c r="F52" s="28">
        <f t="shared" si="6"/>
        <v>42</v>
      </c>
      <c r="I52" s="29">
        <f t="shared" si="7"/>
        <v>50</v>
      </c>
      <c r="K52" s="26">
        <v>17</v>
      </c>
      <c r="L52" s="26">
        <f t="shared" si="5"/>
        <v>37</v>
      </c>
      <c r="M52" s="26">
        <f t="shared" si="5"/>
        <v>57</v>
      </c>
      <c r="N52" s="26">
        <f t="shared" si="5"/>
        <v>77</v>
      </c>
    </row>
    <row r="53" spans="1:14" x14ac:dyDescent="0.2">
      <c r="A53" s="3">
        <v>2</v>
      </c>
      <c r="B53" s="3">
        <v>4</v>
      </c>
      <c r="C53" s="3">
        <v>23</v>
      </c>
      <c r="D53" s="1">
        <v>56</v>
      </c>
      <c r="E53" s="1">
        <v>9</v>
      </c>
      <c r="F53" s="28">
        <f t="shared" si="6"/>
        <v>40</v>
      </c>
      <c r="I53" s="29">
        <f t="shared" si="7"/>
        <v>48</v>
      </c>
      <c r="K53" s="26">
        <v>18</v>
      </c>
      <c r="L53" s="26">
        <f t="shared" si="5"/>
        <v>38</v>
      </c>
      <c r="M53" s="26">
        <f t="shared" si="5"/>
        <v>58</v>
      </c>
      <c r="N53" s="26">
        <f t="shared" si="5"/>
        <v>78</v>
      </c>
    </row>
    <row r="54" spans="1:14" x14ac:dyDescent="0.2">
      <c r="A54" s="3">
        <v>2</v>
      </c>
      <c r="B54" s="3">
        <v>4</v>
      </c>
      <c r="C54" s="3">
        <v>21</v>
      </c>
      <c r="D54" s="1">
        <v>57</v>
      </c>
      <c r="E54" s="1">
        <v>8</v>
      </c>
      <c r="F54" s="28">
        <f t="shared" si="6"/>
        <v>39</v>
      </c>
      <c r="I54" s="29">
        <f t="shared" si="7"/>
        <v>47</v>
      </c>
      <c r="K54" s="26">
        <v>19</v>
      </c>
      <c r="L54" s="26">
        <f t="shared" si="5"/>
        <v>39</v>
      </c>
      <c r="M54" s="26">
        <f t="shared" si="5"/>
        <v>59</v>
      </c>
      <c r="N54" s="26">
        <f t="shared" si="5"/>
        <v>79</v>
      </c>
    </row>
    <row r="55" spans="1:14" x14ac:dyDescent="0.2">
      <c r="A55" s="3">
        <v>2</v>
      </c>
      <c r="B55" s="3">
        <v>4</v>
      </c>
      <c r="C55" s="3">
        <v>19</v>
      </c>
      <c r="D55" s="1">
        <v>58</v>
      </c>
      <c r="E55" s="1">
        <v>7</v>
      </c>
      <c r="F55" s="28">
        <f t="shared" si="6"/>
        <v>38</v>
      </c>
      <c r="I55" s="29">
        <f t="shared" si="7"/>
        <v>46</v>
      </c>
    </row>
    <row r="56" spans="1:14" x14ac:dyDescent="0.2">
      <c r="A56" s="3">
        <v>2</v>
      </c>
      <c r="B56" s="3">
        <v>4</v>
      </c>
      <c r="C56" s="3">
        <v>17</v>
      </c>
      <c r="D56" s="1">
        <v>59</v>
      </c>
      <c r="E56" s="1">
        <v>6</v>
      </c>
      <c r="F56" s="28">
        <f t="shared" si="6"/>
        <v>37</v>
      </c>
      <c r="I56" s="29">
        <f t="shared" si="7"/>
        <v>45</v>
      </c>
    </row>
    <row r="58" spans="1:14" x14ac:dyDescent="0.2">
      <c r="H58" s="1"/>
      <c r="I58" s="1"/>
      <c r="J58" s="1"/>
      <c r="K58" s="1"/>
      <c r="L58" s="1"/>
    </row>
    <row r="59" spans="1:14" x14ac:dyDescent="0.2">
      <c r="A59" s="3">
        <v>2</v>
      </c>
      <c r="B59" s="3">
        <v>4</v>
      </c>
      <c r="E59" s="1" t="s">
        <v>29</v>
      </c>
      <c r="F59" s="30" t="s">
        <v>15</v>
      </c>
      <c r="H59" s="1">
        <v>1</v>
      </c>
      <c r="I59" s="1"/>
      <c r="J59" s="1"/>
      <c r="K59" s="1"/>
      <c r="L59" s="1"/>
    </row>
    <row r="60" spans="1:14" x14ac:dyDescent="0.2">
      <c r="A60" s="3">
        <v>2</v>
      </c>
      <c r="B60" s="3">
        <v>4</v>
      </c>
      <c r="C60" s="3">
        <v>46</v>
      </c>
      <c r="D60" s="1">
        <v>114</v>
      </c>
      <c r="E60" s="1">
        <v>16</v>
      </c>
      <c r="F60" s="30">
        <f t="shared" ref="F60:F75" si="8">E60+16-1</f>
        <v>31</v>
      </c>
      <c r="H60" s="1"/>
      <c r="I60" s="30">
        <f t="shared" ref="I60:I75" si="9">F60+4</f>
        <v>35</v>
      </c>
      <c r="J60" s="1"/>
      <c r="K60" s="1"/>
      <c r="L60" s="1"/>
    </row>
    <row r="61" spans="1:14" x14ac:dyDescent="0.2">
      <c r="A61" s="3">
        <v>2</v>
      </c>
      <c r="B61" s="3">
        <v>4</v>
      </c>
      <c r="C61" s="3">
        <v>44</v>
      </c>
      <c r="D61" s="1">
        <v>115</v>
      </c>
      <c r="E61" s="1">
        <v>15</v>
      </c>
      <c r="F61" s="30">
        <f t="shared" si="8"/>
        <v>30</v>
      </c>
      <c r="H61" s="1"/>
      <c r="I61" s="30">
        <f t="shared" si="9"/>
        <v>34</v>
      </c>
      <c r="J61" s="1"/>
      <c r="K61" s="1"/>
      <c r="L61" s="1"/>
    </row>
    <row r="62" spans="1:14" x14ac:dyDescent="0.2">
      <c r="A62" s="3">
        <v>2</v>
      </c>
      <c r="B62" s="3">
        <v>4</v>
      </c>
      <c r="C62" s="3">
        <v>42</v>
      </c>
      <c r="D62" s="1">
        <v>116</v>
      </c>
      <c r="E62" s="1">
        <v>14</v>
      </c>
      <c r="F62" s="30">
        <f t="shared" si="8"/>
        <v>29</v>
      </c>
      <c r="H62" s="1"/>
      <c r="I62" s="30">
        <f t="shared" si="9"/>
        <v>33</v>
      </c>
      <c r="J62" s="1"/>
      <c r="K62" s="1"/>
      <c r="L62" s="1"/>
    </row>
    <row r="63" spans="1:14" x14ac:dyDescent="0.2">
      <c r="A63" s="3">
        <v>2</v>
      </c>
      <c r="B63" s="3">
        <v>4</v>
      </c>
      <c r="C63" s="3">
        <v>40</v>
      </c>
      <c r="D63" s="1">
        <v>117</v>
      </c>
      <c r="E63" s="1">
        <v>13</v>
      </c>
      <c r="F63" s="30">
        <f t="shared" si="8"/>
        <v>28</v>
      </c>
      <c r="H63" s="1"/>
      <c r="I63" s="30">
        <f t="shared" si="9"/>
        <v>32</v>
      </c>
      <c r="J63" s="1"/>
      <c r="K63" s="1"/>
      <c r="L63" s="1"/>
    </row>
    <row r="64" spans="1:14" x14ac:dyDescent="0.2">
      <c r="A64" s="3">
        <v>2</v>
      </c>
      <c r="B64" s="3">
        <v>4</v>
      </c>
      <c r="C64" s="3">
        <v>38</v>
      </c>
      <c r="D64" s="1">
        <v>118</v>
      </c>
      <c r="E64" s="1">
        <v>12</v>
      </c>
      <c r="F64" s="30">
        <f t="shared" si="8"/>
        <v>27</v>
      </c>
      <c r="H64" s="1"/>
      <c r="I64" s="30">
        <f t="shared" si="9"/>
        <v>31</v>
      </c>
      <c r="J64" s="1"/>
      <c r="K64" s="1"/>
      <c r="L64" s="1"/>
    </row>
    <row r="65" spans="1:12" x14ac:dyDescent="0.2">
      <c r="A65" s="3">
        <v>2</v>
      </c>
      <c r="B65" s="3">
        <v>4</v>
      </c>
      <c r="C65" s="3">
        <v>36</v>
      </c>
      <c r="D65" s="1">
        <v>119</v>
      </c>
      <c r="E65" s="1">
        <v>1</v>
      </c>
      <c r="F65" s="30">
        <f t="shared" si="8"/>
        <v>16</v>
      </c>
      <c r="H65" s="1"/>
      <c r="I65" s="30">
        <f t="shared" si="9"/>
        <v>20</v>
      </c>
      <c r="J65" s="1"/>
      <c r="K65" s="1"/>
      <c r="L65" s="1"/>
    </row>
    <row r="66" spans="1:12" x14ac:dyDescent="0.2">
      <c r="A66" s="3">
        <v>2</v>
      </c>
      <c r="B66" s="3">
        <v>4</v>
      </c>
      <c r="C66" s="3">
        <v>34</v>
      </c>
      <c r="D66" s="1">
        <v>120</v>
      </c>
      <c r="E66" s="1">
        <v>2</v>
      </c>
      <c r="F66" s="30">
        <f t="shared" si="8"/>
        <v>17</v>
      </c>
      <c r="H66" s="1"/>
      <c r="I66" s="30">
        <f t="shared" si="9"/>
        <v>21</v>
      </c>
      <c r="J66" s="1"/>
      <c r="K66" s="1"/>
      <c r="L66" s="1"/>
    </row>
    <row r="67" spans="1:12" x14ac:dyDescent="0.2">
      <c r="A67" s="3">
        <v>2</v>
      </c>
      <c r="B67" s="3">
        <v>4</v>
      </c>
      <c r="C67" s="3">
        <v>32</v>
      </c>
      <c r="D67" s="1">
        <v>121</v>
      </c>
      <c r="E67" s="1">
        <v>3</v>
      </c>
      <c r="F67" s="30">
        <f t="shared" si="8"/>
        <v>18</v>
      </c>
      <c r="H67" s="1"/>
      <c r="I67" s="30">
        <f t="shared" si="9"/>
        <v>22</v>
      </c>
      <c r="J67" s="1"/>
      <c r="K67" s="1"/>
      <c r="L67" s="1"/>
    </row>
    <row r="68" spans="1:12" x14ac:dyDescent="0.2">
      <c r="A68" s="3">
        <v>2</v>
      </c>
      <c r="B68" s="3">
        <v>4</v>
      </c>
      <c r="C68" s="3">
        <v>30</v>
      </c>
      <c r="D68" s="1">
        <v>122</v>
      </c>
      <c r="E68" s="1">
        <v>4</v>
      </c>
      <c r="F68" s="30">
        <f t="shared" si="8"/>
        <v>19</v>
      </c>
      <c r="H68" s="1"/>
      <c r="I68" s="30">
        <f t="shared" si="9"/>
        <v>23</v>
      </c>
      <c r="J68" s="1"/>
      <c r="K68" s="1"/>
      <c r="L68" s="1"/>
    </row>
    <row r="69" spans="1:12" x14ac:dyDescent="0.2">
      <c r="A69" s="3">
        <v>2</v>
      </c>
      <c r="B69" s="3">
        <v>4</v>
      </c>
      <c r="C69" s="3">
        <v>28</v>
      </c>
      <c r="D69" s="1">
        <v>123</v>
      </c>
      <c r="E69" s="1">
        <v>6</v>
      </c>
      <c r="F69" s="30">
        <f t="shared" si="8"/>
        <v>21</v>
      </c>
      <c r="H69" s="1"/>
      <c r="I69" s="30">
        <f t="shared" si="9"/>
        <v>25</v>
      </c>
      <c r="J69" s="1"/>
      <c r="K69" s="1"/>
      <c r="L69" s="1"/>
    </row>
    <row r="70" spans="1:12" x14ac:dyDescent="0.2">
      <c r="A70" s="3">
        <v>2</v>
      </c>
      <c r="B70" s="3">
        <v>4</v>
      </c>
      <c r="C70" s="3">
        <v>26</v>
      </c>
      <c r="D70" s="1">
        <v>124</v>
      </c>
      <c r="E70" s="1">
        <v>5</v>
      </c>
      <c r="F70" s="30">
        <f t="shared" si="8"/>
        <v>20</v>
      </c>
      <c r="H70" s="1"/>
      <c r="I70" s="30">
        <f t="shared" si="9"/>
        <v>24</v>
      </c>
      <c r="J70" s="1"/>
      <c r="K70" s="1"/>
      <c r="L70" s="1"/>
    </row>
    <row r="71" spans="1:12" x14ac:dyDescent="0.2">
      <c r="A71" s="3">
        <v>2</v>
      </c>
      <c r="B71" s="3">
        <v>4</v>
      </c>
      <c r="C71" s="3">
        <v>24</v>
      </c>
      <c r="D71" s="1">
        <v>125</v>
      </c>
      <c r="E71" s="1">
        <v>8</v>
      </c>
      <c r="F71" s="30">
        <f t="shared" si="8"/>
        <v>23</v>
      </c>
      <c r="H71" s="1"/>
      <c r="I71" s="30">
        <f t="shared" si="9"/>
        <v>27</v>
      </c>
      <c r="J71" s="1"/>
      <c r="K71" s="1"/>
      <c r="L71" s="1"/>
    </row>
    <row r="72" spans="1:12" x14ac:dyDescent="0.2">
      <c r="A72" s="3">
        <v>2</v>
      </c>
      <c r="B72" s="3">
        <v>4</v>
      </c>
      <c r="C72" s="3">
        <v>22</v>
      </c>
      <c r="D72" s="1">
        <v>126</v>
      </c>
      <c r="E72" s="1">
        <v>7</v>
      </c>
      <c r="F72" s="30">
        <f t="shared" si="8"/>
        <v>22</v>
      </c>
      <c r="H72" s="1"/>
      <c r="I72" s="30">
        <f t="shared" si="9"/>
        <v>26</v>
      </c>
      <c r="J72" s="1"/>
      <c r="K72" s="1"/>
      <c r="L72" s="1"/>
    </row>
    <row r="73" spans="1:12" x14ac:dyDescent="0.2">
      <c r="A73" s="3">
        <v>2</v>
      </c>
      <c r="B73" s="3">
        <v>4</v>
      </c>
      <c r="C73" s="3">
        <v>20</v>
      </c>
      <c r="D73" s="1">
        <v>127</v>
      </c>
      <c r="E73" s="1">
        <v>9</v>
      </c>
      <c r="F73" s="30">
        <f t="shared" si="8"/>
        <v>24</v>
      </c>
      <c r="H73" s="1"/>
      <c r="I73" s="30">
        <f t="shared" si="9"/>
        <v>28</v>
      </c>
      <c r="J73" s="1"/>
      <c r="K73" s="1"/>
      <c r="L73" s="1"/>
    </row>
    <row r="74" spans="1:12" x14ac:dyDescent="0.2">
      <c r="A74" s="3">
        <v>2</v>
      </c>
      <c r="B74" s="3">
        <v>4</v>
      </c>
      <c r="C74" s="3">
        <v>18</v>
      </c>
      <c r="D74" s="1">
        <v>128</v>
      </c>
      <c r="E74" s="1">
        <v>10</v>
      </c>
      <c r="F74" s="30">
        <f t="shared" si="8"/>
        <v>25</v>
      </c>
      <c r="H74" s="1"/>
      <c r="I74" s="30">
        <f t="shared" si="9"/>
        <v>29</v>
      </c>
      <c r="J74" s="1"/>
      <c r="K74" s="1"/>
      <c r="L74" s="1"/>
    </row>
    <row r="75" spans="1:12" x14ac:dyDescent="0.2">
      <c r="A75" s="3">
        <v>2</v>
      </c>
      <c r="B75" s="3">
        <v>4</v>
      </c>
      <c r="C75" s="3">
        <v>16</v>
      </c>
      <c r="D75" s="1">
        <v>129</v>
      </c>
      <c r="E75" s="1">
        <v>11</v>
      </c>
      <c r="F75" s="30">
        <f t="shared" si="8"/>
        <v>26</v>
      </c>
      <c r="H75" s="1"/>
      <c r="I75" s="30">
        <f t="shared" si="9"/>
        <v>30</v>
      </c>
      <c r="J75" s="1"/>
      <c r="K75" s="1"/>
      <c r="L75" s="1"/>
    </row>
    <row r="76" spans="1:12" x14ac:dyDescent="0.2">
      <c r="H76" s="1"/>
      <c r="I76" s="1"/>
      <c r="J76" s="1"/>
      <c r="K76" s="1"/>
      <c r="L76" s="1"/>
    </row>
    <row r="77" spans="1:12" x14ac:dyDescent="0.2">
      <c r="H77" s="1"/>
      <c r="I77" s="1"/>
      <c r="J77" s="1"/>
      <c r="K77" s="1"/>
      <c r="L77" s="1"/>
    </row>
    <row r="78" spans="1:12" x14ac:dyDescent="0.2">
      <c r="A78" s="3">
        <v>2</v>
      </c>
      <c r="B78" s="3">
        <v>5</v>
      </c>
      <c r="E78" s="1" t="s">
        <v>30</v>
      </c>
      <c r="F78" s="31" t="s">
        <v>14</v>
      </c>
      <c r="H78" s="1">
        <v>1</v>
      </c>
      <c r="I78" s="1"/>
      <c r="J78" s="1"/>
      <c r="K78" s="1"/>
      <c r="L78" s="1"/>
    </row>
    <row r="79" spans="1:12" x14ac:dyDescent="0.2">
      <c r="A79" s="3">
        <v>2</v>
      </c>
      <c r="B79" s="3">
        <v>5</v>
      </c>
      <c r="C79" s="3">
        <v>47</v>
      </c>
      <c r="D79" s="1">
        <v>12</v>
      </c>
      <c r="E79" s="1">
        <v>11</v>
      </c>
      <c r="F79" s="31">
        <f t="shared" ref="F79:F94" si="10">E79-1</f>
        <v>10</v>
      </c>
      <c r="H79" s="1"/>
      <c r="I79" s="31">
        <f t="shared" ref="I79:I94" si="11">F79</f>
        <v>10</v>
      </c>
      <c r="J79" s="1"/>
      <c r="K79" s="1"/>
      <c r="L79" s="1"/>
    </row>
    <row r="80" spans="1:12" x14ac:dyDescent="0.2">
      <c r="A80" s="3">
        <v>2</v>
      </c>
      <c r="B80" s="3">
        <v>5</v>
      </c>
      <c r="C80" s="3">
        <v>45</v>
      </c>
      <c r="D80" s="1">
        <v>13</v>
      </c>
      <c r="E80" s="1">
        <v>10</v>
      </c>
      <c r="F80" s="31">
        <f t="shared" si="10"/>
        <v>9</v>
      </c>
      <c r="H80" s="1"/>
      <c r="I80" s="31">
        <f t="shared" si="11"/>
        <v>9</v>
      </c>
      <c r="J80" s="1"/>
      <c r="K80" s="1"/>
      <c r="L80" s="1"/>
    </row>
    <row r="81" spans="1:12" x14ac:dyDescent="0.2">
      <c r="A81" s="3">
        <v>2</v>
      </c>
      <c r="B81" s="3">
        <v>5</v>
      </c>
      <c r="C81" s="3">
        <v>43</v>
      </c>
      <c r="D81" s="1">
        <v>14</v>
      </c>
      <c r="E81" s="1">
        <v>9</v>
      </c>
      <c r="F81" s="31">
        <f t="shared" si="10"/>
        <v>8</v>
      </c>
      <c r="H81" s="1"/>
      <c r="I81" s="31">
        <f t="shared" si="11"/>
        <v>8</v>
      </c>
      <c r="J81" s="1"/>
      <c r="K81" s="1"/>
      <c r="L81" s="1"/>
    </row>
    <row r="82" spans="1:12" x14ac:dyDescent="0.2">
      <c r="A82" s="3">
        <v>2</v>
      </c>
      <c r="B82" s="3">
        <v>5</v>
      </c>
      <c r="C82" s="3">
        <v>41</v>
      </c>
      <c r="D82" s="1">
        <v>15</v>
      </c>
      <c r="E82" s="1">
        <v>8</v>
      </c>
      <c r="F82" s="31">
        <f t="shared" si="10"/>
        <v>7</v>
      </c>
      <c r="H82" s="1"/>
      <c r="I82" s="31">
        <f t="shared" si="11"/>
        <v>7</v>
      </c>
      <c r="J82" s="1"/>
      <c r="K82" s="1"/>
      <c r="L82" s="1"/>
    </row>
    <row r="83" spans="1:12" x14ac:dyDescent="0.2">
      <c r="A83" s="3">
        <v>2</v>
      </c>
      <c r="B83" s="3">
        <v>5</v>
      </c>
      <c r="C83" s="3">
        <v>39</v>
      </c>
      <c r="D83" s="1">
        <v>16</v>
      </c>
      <c r="E83" s="1">
        <v>7</v>
      </c>
      <c r="F83" s="31">
        <f t="shared" si="10"/>
        <v>6</v>
      </c>
      <c r="H83" s="1"/>
      <c r="I83" s="31">
        <f t="shared" si="11"/>
        <v>6</v>
      </c>
      <c r="J83" s="1"/>
      <c r="K83" s="1"/>
      <c r="L83" s="1"/>
    </row>
    <row r="84" spans="1:12" x14ac:dyDescent="0.2">
      <c r="A84" s="3">
        <v>2</v>
      </c>
      <c r="B84" s="3">
        <v>5</v>
      </c>
      <c r="C84" s="3">
        <v>37</v>
      </c>
      <c r="D84" s="1">
        <v>17</v>
      </c>
      <c r="E84" s="1">
        <v>6</v>
      </c>
      <c r="F84" s="31">
        <f t="shared" si="10"/>
        <v>5</v>
      </c>
      <c r="H84" s="1"/>
      <c r="I84" s="31">
        <f t="shared" si="11"/>
        <v>5</v>
      </c>
      <c r="J84" s="1"/>
      <c r="K84" s="1"/>
      <c r="L84" s="1"/>
    </row>
    <row r="85" spans="1:12" x14ac:dyDescent="0.2">
      <c r="A85" s="3">
        <v>2</v>
      </c>
      <c r="B85" s="3">
        <v>5</v>
      </c>
      <c r="C85" s="3">
        <v>35</v>
      </c>
      <c r="D85" s="1">
        <v>18</v>
      </c>
      <c r="E85" s="1">
        <v>5</v>
      </c>
      <c r="F85" s="31">
        <f t="shared" si="10"/>
        <v>4</v>
      </c>
      <c r="H85" s="1"/>
      <c r="I85" s="31">
        <f t="shared" si="11"/>
        <v>4</v>
      </c>
      <c r="J85" s="1"/>
      <c r="K85" s="1"/>
      <c r="L85" s="1"/>
    </row>
    <row r="86" spans="1:12" x14ac:dyDescent="0.2">
      <c r="A86" s="3">
        <v>2</v>
      </c>
      <c r="B86" s="3">
        <v>5</v>
      </c>
      <c r="C86" s="3">
        <v>33</v>
      </c>
      <c r="D86" s="1">
        <v>19</v>
      </c>
      <c r="E86" s="1">
        <v>4</v>
      </c>
      <c r="F86" s="31">
        <f t="shared" si="10"/>
        <v>3</v>
      </c>
      <c r="H86" s="1"/>
      <c r="I86" s="31">
        <f t="shared" si="11"/>
        <v>3</v>
      </c>
      <c r="J86" s="1"/>
      <c r="K86" s="1"/>
      <c r="L86" s="1"/>
    </row>
    <row r="87" spans="1:12" x14ac:dyDescent="0.2">
      <c r="A87" s="3">
        <v>2</v>
      </c>
      <c r="B87" s="3">
        <v>5</v>
      </c>
      <c r="C87" s="3">
        <v>31</v>
      </c>
      <c r="D87" s="1">
        <v>20</v>
      </c>
      <c r="E87" s="1">
        <v>3</v>
      </c>
      <c r="F87" s="31">
        <f t="shared" si="10"/>
        <v>2</v>
      </c>
      <c r="H87" s="1"/>
      <c r="I87" s="31">
        <f t="shared" si="11"/>
        <v>2</v>
      </c>
      <c r="J87" s="1"/>
      <c r="K87" s="1"/>
      <c r="L87" s="1"/>
    </row>
    <row r="88" spans="1:12" x14ac:dyDescent="0.2">
      <c r="A88" s="3">
        <v>2</v>
      </c>
      <c r="B88" s="3">
        <v>5</v>
      </c>
      <c r="C88" s="3">
        <v>29</v>
      </c>
      <c r="D88" s="1">
        <v>21</v>
      </c>
      <c r="E88" s="1">
        <v>2</v>
      </c>
      <c r="F88" s="31">
        <f t="shared" si="10"/>
        <v>1</v>
      </c>
      <c r="H88" s="1"/>
      <c r="I88" s="31">
        <f t="shared" si="11"/>
        <v>1</v>
      </c>
      <c r="J88" s="1"/>
      <c r="K88" s="1"/>
      <c r="L88" s="1"/>
    </row>
    <row r="89" spans="1:12" x14ac:dyDescent="0.2">
      <c r="A89" s="3">
        <v>2</v>
      </c>
      <c r="B89" s="3">
        <v>5</v>
      </c>
      <c r="C89" s="3">
        <v>27</v>
      </c>
      <c r="D89" s="1">
        <v>22</v>
      </c>
      <c r="E89" s="1">
        <v>1</v>
      </c>
      <c r="F89" s="31">
        <f t="shared" si="10"/>
        <v>0</v>
      </c>
      <c r="H89" s="1"/>
      <c r="I89" s="31">
        <f t="shared" si="11"/>
        <v>0</v>
      </c>
      <c r="J89" s="1"/>
      <c r="K89" s="1"/>
      <c r="L89" s="1"/>
    </row>
    <row r="90" spans="1:12" x14ac:dyDescent="0.2">
      <c r="A90" s="3">
        <v>2</v>
      </c>
      <c r="B90" s="3">
        <v>5</v>
      </c>
      <c r="C90" s="3">
        <v>25</v>
      </c>
      <c r="D90" s="1">
        <v>23</v>
      </c>
      <c r="E90" s="1">
        <v>12</v>
      </c>
      <c r="F90" s="31">
        <f t="shared" si="10"/>
        <v>11</v>
      </c>
      <c r="H90" s="1"/>
      <c r="I90" s="31">
        <f t="shared" si="11"/>
        <v>11</v>
      </c>
      <c r="J90" s="1"/>
      <c r="K90" s="1"/>
      <c r="L90" s="1"/>
    </row>
    <row r="91" spans="1:12" x14ac:dyDescent="0.2">
      <c r="A91" s="3">
        <v>2</v>
      </c>
      <c r="B91" s="3">
        <v>5</v>
      </c>
      <c r="C91" s="3">
        <v>23</v>
      </c>
      <c r="D91" s="1">
        <v>24</v>
      </c>
      <c r="E91" s="1">
        <v>13</v>
      </c>
      <c r="F91" s="31">
        <f t="shared" si="10"/>
        <v>12</v>
      </c>
      <c r="H91" s="1"/>
      <c r="I91" s="31">
        <f t="shared" si="11"/>
        <v>12</v>
      </c>
      <c r="J91" s="1"/>
      <c r="K91" s="1"/>
      <c r="L91" s="1"/>
    </row>
    <row r="92" spans="1:12" x14ac:dyDescent="0.2">
      <c r="A92" s="3">
        <v>2</v>
      </c>
      <c r="B92" s="3">
        <v>5</v>
      </c>
      <c r="C92" s="3">
        <v>21</v>
      </c>
      <c r="D92" s="1">
        <v>25</v>
      </c>
      <c r="E92" s="1">
        <v>14</v>
      </c>
      <c r="F92" s="31">
        <f t="shared" si="10"/>
        <v>13</v>
      </c>
      <c r="H92" s="1"/>
      <c r="I92" s="31">
        <f t="shared" si="11"/>
        <v>13</v>
      </c>
      <c r="J92" s="1"/>
      <c r="K92" s="1"/>
      <c r="L92" s="1"/>
    </row>
    <row r="93" spans="1:12" x14ac:dyDescent="0.2">
      <c r="A93" s="3">
        <v>2</v>
      </c>
      <c r="B93" s="3">
        <v>5</v>
      </c>
      <c r="C93" s="3">
        <v>19</v>
      </c>
      <c r="D93" s="1">
        <v>26</v>
      </c>
      <c r="E93" s="1">
        <v>15</v>
      </c>
      <c r="F93" s="31">
        <f t="shared" si="10"/>
        <v>14</v>
      </c>
      <c r="H93" s="1"/>
      <c r="I93" s="31">
        <f t="shared" si="11"/>
        <v>14</v>
      </c>
      <c r="J93" s="1"/>
      <c r="K93" s="1"/>
      <c r="L93" s="1"/>
    </row>
    <row r="94" spans="1:12" x14ac:dyDescent="0.2">
      <c r="A94" s="3">
        <v>2</v>
      </c>
      <c r="B94" s="3">
        <v>5</v>
      </c>
      <c r="C94" s="3">
        <v>17</v>
      </c>
      <c r="D94" s="1">
        <v>27</v>
      </c>
      <c r="E94" s="1">
        <v>16</v>
      </c>
      <c r="F94" s="31">
        <f t="shared" si="10"/>
        <v>15</v>
      </c>
      <c r="H94" s="1"/>
      <c r="I94" s="31">
        <f t="shared" si="11"/>
        <v>15</v>
      </c>
      <c r="J94" s="1"/>
      <c r="K94" s="1"/>
      <c r="L94" s="1"/>
    </row>
    <row r="95" spans="1:12" x14ac:dyDescent="0.2">
      <c r="H95" s="1"/>
      <c r="I95" s="1"/>
      <c r="J95" s="1"/>
      <c r="K95" s="1"/>
      <c r="L95" s="1"/>
    </row>
    <row r="96" spans="1:12" x14ac:dyDescent="0.2">
      <c r="H96" s="1"/>
      <c r="I96" s="1"/>
      <c r="J96" s="1"/>
      <c r="K96" s="1"/>
      <c r="L96" s="1"/>
    </row>
    <row r="97" spans="1:12" x14ac:dyDescent="0.2">
      <c r="A97" s="3">
        <v>2</v>
      </c>
      <c r="B97" s="3">
        <v>5</v>
      </c>
      <c r="E97" s="1" t="s">
        <v>31</v>
      </c>
      <c r="F97" s="32" t="s">
        <v>17</v>
      </c>
      <c r="H97" s="1">
        <v>1</v>
      </c>
      <c r="I97" s="1"/>
      <c r="J97" s="1"/>
      <c r="K97" s="1"/>
      <c r="L97" s="1"/>
    </row>
    <row r="98" spans="1:12" x14ac:dyDescent="0.2">
      <c r="A98" s="3">
        <v>2</v>
      </c>
      <c r="B98" s="3">
        <v>5</v>
      </c>
      <c r="C98" s="3">
        <v>46</v>
      </c>
      <c r="D98" s="1">
        <v>82</v>
      </c>
      <c r="E98" s="1">
        <v>6</v>
      </c>
      <c r="F98" s="32">
        <f t="shared" ref="F98:F113" si="12">E98+48-1</f>
        <v>53</v>
      </c>
      <c r="H98" s="1"/>
      <c r="I98" s="32">
        <f t="shared" ref="I98:I113" si="13">F98+12</f>
        <v>65</v>
      </c>
      <c r="J98" s="1"/>
      <c r="K98" s="1"/>
      <c r="L98" s="1"/>
    </row>
    <row r="99" spans="1:12" x14ac:dyDescent="0.2">
      <c r="A99" s="3">
        <v>2</v>
      </c>
      <c r="B99" s="3">
        <v>5</v>
      </c>
      <c r="C99" s="3">
        <v>44</v>
      </c>
      <c r="D99" s="1">
        <v>83</v>
      </c>
      <c r="E99" s="1">
        <v>7</v>
      </c>
      <c r="F99" s="32">
        <f t="shared" si="12"/>
        <v>54</v>
      </c>
      <c r="H99" s="1"/>
      <c r="I99" s="32">
        <f t="shared" si="13"/>
        <v>66</v>
      </c>
      <c r="J99" s="1"/>
      <c r="K99" s="1"/>
      <c r="L99" s="1"/>
    </row>
    <row r="100" spans="1:12" x14ac:dyDescent="0.2">
      <c r="A100" s="3">
        <v>2</v>
      </c>
      <c r="B100" s="3">
        <v>5</v>
      </c>
      <c r="C100" s="3">
        <v>42</v>
      </c>
      <c r="D100" s="1">
        <v>84</v>
      </c>
      <c r="E100" s="1">
        <v>8</v>
      </c>
      <c r="F100" s="32">
        <f t="shared" si="12"/>
        <v>55</v>
      </c>
      <c r="H100" s="1"/>
      <c r="I100" s="32">
        <f t="shared" si="13"/>
        <v>67</v>
      </c>
      <c r="J100" s="1"/>
      <c r="K100" s="1"/>
      <c r="L100" s="1"/>
    </row>
    <row r="101" spans="1:12" x14ac:dyDescent="0.2">
      <c r="A101" s="3">
        <v>2</v>
      </c>
      <c r="B101" s="3">
        <v>5</v>
      </c>
      <c r="C101" s="3">
        <v>40</v>
      </c>
      <c r="D101" s="1">
        <v>85</v>
      </c>
      <c r="E101" s="1">
        <v>10</v>
      </c>
      <c r="F101" s="32">
        <f t="shared" si="12"/>
        <v>57</v>
      </c>
      <c r="H101" s="1"/>
      <c r="I101" s="32">
        <f t="shared" si="13"/>
        <v>69</v>
      </c>
      <c r="J101" s="1"/>
      <c r="K101" s="1"/>
      <c r="L101" s="1"/>
    </row>
    <row r="102" spans="1:12" x14ac:dyDescent="0.2">
      <c r="A102" s="3">
        <v>2</v>
      </c>
      <c r="B102" s="3">
        <v>5</v>
      </c>
      <c r="C102" s="3">
        <v>38</v>
      </c>
      <c r="D102" s="1">
        <v>86</v>
      </c>
      <c r="E102" s="1">
        <v>9</v>
      </c>
      <c r="F102" s="32">
        <f t="shared" si="12"/>
        <v>56</v>
      </c>
      <c r="H102" s="1"/>
      <c r="I102" s="32">
        <f t="shared" si="13"/>
        <v>68</v>
      </c>
      <c r="J102" s="1"/>
      <c r="K102" s="1"/>
      <c r="L102" s="1"/>
    </row>
    <row r="103" spans="1:12" x14ac:dyDescent="0.2">
      <c r="A103" s="3">
        <v>2</v>
      </c>
      <c r="B103" s="3">
        <v>5</v>
      </c>
      <c r="C103" s="3">
        <v>36</v>
      </c>
      <c r="D103" s="1">
        <v>87</v>
      </c>
      <c r="E103" s="1">
        <v>12</v>
      </c>
      <c r="F103" s="32">
        <f t="shared" si="12"/>
        <v>59</v>
      </c>
      <c r="H103" s="1"/>
      <c r="I103" s="32">
        <f t="shared" si="13"/>
        <v>71</v>
      </c>
      <c r="J103" s="1"/>
      <c r="K103" s="1"/>
      <c r="L103" s="1"/>
    </row>
    <row r="104" spans="1:12" x14ac:dyDescent="0.2">
      <c r="A104" s="3">
        <v>2</v>
      </c>
      <c r="B104" s="3">
        <v>5</v>
      </c>
      <c r="C104" s="3">
        <v>34</v>
      </c>
      <c r="D104" s="1">
        <v>88</v>
      </c>
      <c r="E104" s="1">
        <v>11</v>
      </c>
      <c r="F104" s="32">
        <f t="shared" si="12"/>
        <v>58</v>
      </c>
      <c r="H104" s="1"/>
      <c r="I104" s="32">
        <f t="shared" si="13"/>
        <v>70</v>
      </c>
      <c r="J104" s="1"/>
      <c r="K104" s="1"/>
      <c r="L104" s="1"/>
    </row>
    <row r="105" spans="1:12" x14ac:dyDescent="0.2">
      <c r="A105" s="3">
        <v>2</v>
      </c>
      <c r="B105" s="3">
        <v>5</v>
      </c>
      <c r="C105" s="3">
        <v>32</v>
      </c>
      <c r="D105" s="1">
        <v>89</v>
      </c>
      <c r="E105" s="1">
        <v>13</v>
      </c>
      <c r="F105" s="32">
        <f t="shared" si="12"/>
        <v>60</v>
      </c>
      <c r="H105" s="1"/>
      <c r="I105" s="32">
        <f t="shared" si="13"/>
        <v>72</v>
      </c>
      <c r="J105" s="1"/>
      <c r="K105" s="1"/>
      <c r="L105" s="1"/>
    </row>
    <row r="106" spans="1:12" x14ac:dyDescent="0.2">
      <c r="A106" s="3">
        <v>2</v>
      </c>
      <c r="B106" s="3">
        <v>5</v>
      </c>
      <c r="C106" s="3">
        <v>30</v>
      </c>
      <c r="D106" s="1">
        <v>90</v>
      </c>
      <c r="E106" s="1">
        <v>14</v>
      </c>
      <c r="F106" s="32">
        <f t="shared" si="12"/>
        <v>61</v>
      </c>
      <c r="H106" s="1"/>
      <c r="I106" s="32">
        <f t="shared" si="13"/>
        <v>73</v>
      </c>
      <c r="J106" s="1"/>
      <c r="K106" s="1"/>
      <c r="L106" s="1"/>
    </row>
    <row r="107" spans="1:12" x14ac:dyDescent="0.2">
      <c r="A107" s="3">
        <v>2</v>
      </c>
      <c r="B107" s="3">
        <v>5</v>
      </c>
      <c r="C107" s="3">
        <v>28</v>
      </c>
      <c r="D107" s="1">
        <v>91</v>
      </c>
      <c r="E107" s="1">
        <v>15</v>
      </c>
      <c r="F107" s="32">
        <f t="shared" si="12"/>
        <v>62</v>
      </c>
      <c r="H107" s="1"/>
      <c r="I107" s="32">
        <f t="shared" si="13"/>
        <v>74</v>
      </c>
      <c r="J107" s="1"/>
      <c r="K107" s="1"/>
      <c r="L107" s="1"/>
    </row>
    <row r="108" spans="1:12" x14ac:dyDescent="0.2">
      <c r="A108" s="3">
        <v>2</v>
      </c>
      <c r="B108" s="3">
        <v>5</v>
      </c>
      <c r="C108" s="3">
        <v>26</v>
      </c>
      <c r="D108" s="1">
        <v>92</v>
      </c>
      <c r="E108" s="1">
        <v>16</v>
      </c>
      <c r="F108" s="32">
        <f t="shared" si="12"/>
        <v>63</v>
      </c>
      <c r="H108" s="1"/>
      <c r="I108" s="32">
        <f t="shared" si="13"/>
        <v>75</v>
      </c>
      <c r="J108" s="1"/>
      <c r="K108" s="1"/>
      <c r="L108" s="1"/>
    </row>
    <row r="109" spans="1:12" x14ac:dyDescent="0.2">
      <c r="A109" s="3">
        <v>2</v>
      </c>
      <c r="B109" s="3">
        <v>5</v>
      </c>
      <c r="C109" s="3">
        <v>24</v>
      </c>
      <c r="D109" s="1">
        <v>93</v>
      </c>
      <c r="E109" s="1">
        <v>5</v>
      </c>
      <c r="F109" s="32">
        <f t="shared" si="12"/>
        <v>52</v>
      </c>
      <c r="H109" s="1"/>
      <c r="I109" s="32">
        <f t="shared" si="13"/>
        <v>64</v>
      </c>
      <c r="J109" s="1"/>
      <c r="K109" s="1"/>
      <c r="L109" s="1"/>
    </row>
    <row r="110" spans="1:12" x14ac:dyDescent="0.2">
      <c r="A110" s="3">
        <v>2</v>
      </c>
      <c r="B110" s="3">
        <v>5</v>
      </c>
      <c r="C110" s="3">
        <v>22</v>
      </c>
      <c r="D110" s="1">
        <v>94</v>
      </c>
      <c r="E110" s="1">
        <v>4</v>
      </c>
      <c r="F110" s="32">
        <f t="shared" si="12"/>
        <v>51</v>
      </c>
      <c r="H110" s="1"/>
      <c r="I110" s="32">
        <f t="shared" si="13"/>
        <v>63</v>
      </c>
      <c r="J110" s="1"/>
      <c r="K110" s="1"/>
      <c r="L110" s="1"/>
    </row>
    <row r="111" spans="1:12" x14ac:dyDescent="0.2">
      <c r="A111" s="3">
        <v>2</v>
      </c>
      <c r="B111" s="3">
        <v>5</v>
      </c>
      <c r="C111" s="3">
        <v>20</v>
      </c>
      <c r="D111" s="1">
        <v>95</v>
      </c>
      <c r="E111" s="1">
        <v>3</v>
      </c>
      <c r="F111" s="32">
        <f t="shared" si="12"/>
        <v>50</v>
      </c>
      <c r="H111" s="1"/>
      <c r="I111" s="32">
        <f t="shared" si="13"/>
        <v>62</v>
      </c>
      <c r="J111" s="1"/>
      <c r="K111" s="1"/>
      <c r="L111" s="1"/>
    </row>
    <row r="112" spans="1:12" x14ac:dyDescent="0.2">
      <c r="A112" s="3">
        <v>2</v>
      </c>
      <c r="B112" s="3">
        <v>5</v>
      </c>
      <c r="C112" s="3">
        <v>18</v>
      </c>
      <c r="D112" s="1">
        <v>96</v>
      </c>
      <c r="E112" s="1">
        <v>2</v>
      </c>
      <c r="F112" s="32">
        <f t="shared" si="12"/>
        <v>49</v>
      </c>
      <c r="H112" s="1"/>
      <c r="I112" s="32">
        <f t="shared" si="13"/>
        <v>61</v>
      </c>
      <c r="J112" s="1"/>
      <c r="K112" s="1"/>
      <c r="L112" s="1"/>
    </row>
    <row r="113" spans="1:9" x14ac:dyDescent="0.2">
      <c r="A113" s="3">
        <v>2</v>
      </c>
      <c r="B113" s="3">
        <v>5</v>
      </c>
      <c r="C113" s="3">
        <v>16</v>
      </c>
      <c r="D113" s="1">
        <v>97</v>
      </c>
      <c r="E113" s="1">
        <v>1</v>
      </c>
      <c r="F113" s="32">
        <f t="shared" si="12"/>
        <v>48</v>
      </c>
      <c r="I113" s="32">
        <f t="shared" si="13"/>
        <v>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A24" zoomScaleNormal="100" workbookViewId="0">
      <selection activeCell="H65" sqref="H65"/>
    </sheetView>
  </sheetViews>
  <sheetFormatPr baseColWidth="10" defaultColWidth="8.83203125" defaultRowHeight="16" x14ac:dyDescent="0.2"/>
  <cols>
    <col min="1" max="1" width="17" customWidth="1"/>
    <col min="2" max="2" width="10.5" customWidth="1"/>
    <col min="3" max="3" width="9" customWidth="1"/>
    <col min="4" max="4" width="6.1640625" customWidth="1"/>
    <col min="5" max="1025" width="10.5" customWidth="1"/>
  </cols>
  <sheetData>
    <row r="1" spans="1:13" x14ac:dyDescent="0.2">
      <c r="A1" t="s">
        <v>32</v>
      </c>
      <c r="B1" t="s">
        <v>33</v>
      </c>
      <c r="C1" t="s">
        <v>34</v>
      </c>
      <c r="D1" t="s">
        <v>35</v>
      </c>
      <c r="E1" t="s">
        <v>11</v>
      </c>
      <c r="H1" t="s">
        <v>32</v>
      </c>
      <c r="I1" t="s">
        <v>33</v>
      </c>
      <c r="J1" t="s">
        <v>34</v>
      </c>
      <c r="K1" t="s">
        <v>2</v>
      </c>
      <c r="L1" t="s">
        <v>11</v>
      </c>
      <c r="M1" t="s">
        <v>36</v>
      </c>
    </row>
    <row r="2" spans="1:13" x14ac:dyDescent="0.2">
      <c r="A2">
        <v>127</v>
      </c>
      <c r="B2">
        <v>74</v>
      </c>
      <c r="H2" s="1">
        <v>126</v>
      </c>
      <c r="I2" s="1">
        <v>4</v>
      </c>
    </row>
    <row r="3" spans="1:13" x14ac:dyDescent="0.2">
      <c r="A3">
        <v>125</v>
      </c>
      <c r="B3">
        <v>75</v>
      </c>
      <c r="H3" s="1">
        <v>124</v>
      </c>
      <c r="I3" s="1">
        <v>5</v>
      </c>
    </row>
    <row r="4" spans="1:13" x14ac:dyDescent="0.2">
      <c r="A4">
        <v>123</v>
      </c>
      <c r="B4">
        <v>76</v>
      </c>
      <c r="H4" s="1">
        <v>122</v>
      </c>
      <c r="I4" s="1">
        <v>6</v>
      </c>
    </row>
    <row r="5" spans="1:13" x14ac:dyDescent="0.2">
      <c r="A5">
        <v>121</v>
      </c>
      <c r="B5">
        <v>77</v>
      </c>
      <c r="H5" s="1">
        <v>120</v>
      </c>
      <c r="I5" s="1">
        <v>7</v>
      </c>
    </row>
    <row r="6" spans="1:13" x14ac:dyDescent="0.2">
      <c r="A6">
        <v>119</v>
      </c>
      <c r="B6">
        <v>78</v>
      </c>
      <c r="H6">
        <v>118</v>
      </c>
      <c r="I6">
        <v>8</v>
      </c>
    </row>
    <row r="7" spans="1:13" x14ac:dyDescent="0.2">
      <c r="A7">
        <v>117</v>
      </c>
      <c r="B7">
        <v>79</v>
      </c>
      <c r="H7">
        <v>116</v>
      </c>
      <c r="I7">
        <v>9</v>
      </c>
    </row>
    <row r="8" spans="1:13" x14ac:dyDescent="0.2">
      <c r="A8">
        <v>115</v>
      </c>
      <c r="B8">
        <v>80</v>
      </c>
      <c r="H8">
        <v>114</v>
      </c>
      <c r="I8">
        <v>10</v>
      </c>
    </row>
    <row r="9" spans="1:13" x14ac:dyDescent="0.2">
      <c r="A9">
        <v>113</v>
      </c>
      <c r="B9">
        <v>81</v>
      </c>
      <c r="F9" t="s">
        <v>0</v>
      </c>
      <c r="G9" t="s">
        <v>1</v>
      </c>
      <c r="H9">
        <v>112</v>
      </c>
      <c r="I9">
        <v>11</v>
      </c>
    </row>
    <row r="10" spans="1:13" x14ac:dyDescent="0.2">
      <c r="A10" s="1">
        <v>111</v>
      </c>
      <c r="B10" s="1">
        <v>82</v>
      </c>
      <c r="C10" s="1" t="s">
        <v>19</v>
      </c>
      <c r="D10" s="1">
        <v>6</v>
      </c>
      <c r="E10" s="1"/>
      <c r="F10" s="1">
        <v>2</v>
      </c>
      <c r="G10">
        <v>3</v>
      </c>
      <c r="H10" s="3">
        <v>110</v>
      </c>
      <c r="I10" s="4">
        <v>12</v>
      </c>
      <c r="J10" s="4" t="s">
        <v>12</v>
      </c>
      <c r="K10" s="4">
        <v>11</v>
      </c>
      <c r="L10" s="4" t="s">
        <v>25</v>
      </c>
      <c r="M10" s="3">
        <f t="shared" ref="M10:M25" si="0">K10+64</f>
        <v>75</v>
      </c>
    </row>
    <row r="11" spans="1:13" x14ac:dyDescent="0.2">
      <c r="A11" s="1">
        <v>109</v>
      </c>
      <c r="B11" s="1">
        <v>83</v>
      </c>
      <c r="C11" s="1" t="s">
        <v>19</v>
      </c>
      <c r="D11" s="1">
        <v>7</v>
      </c>
      <c r="E11" s="1"/>
      <c r="F11" s="1">
        <v>2</v>
      </c>
      <c r="G11">
        <v>3</v>
      </c>
      <c r="H11" s="3">
        <v>108</v>
      </c>
      <c r="I11" s="4">
        <v>13</v>
      </c>
      <c r="J11" s="4" t="s">
        <v>12</v>
      </c>
      <c r="K11" s="4">
        <v>10</v>
      </c>
      <c r="L11" s="4" t="s">
        <v>25</v>
      </c>
      <c r="M11" s="3">
        <f t="shared" si="0"/>
        <v>74</v>
      </c>
    </row>
    <row r="12" spans="1:13" x14ac:dyDescent="0.2">
      <c r="A12" s="1">
        <v>107</v>
      </c>
      <c r="B12" s="1">
        <v>84</v>
      </c>
      <c r="C12" s="1" t="s">
        <v>19</v>
      </c>
      <c r="D12" s="1">
        <v>8</v>
      </c>
      <c r="E12" s="1"/>
      <c r="F12" s="1">
        <v>2</v>
      </c>
      <c r="G12">
        <v>3</v>
      </c>
      <c r="H12" s="3">
        <v>106</v>
      </c>
      <c r="I12" s="4">
        <v>14</v>
      </c>
      <c r="J12" s="4" t="s">
        <v>12</v>
      </c>
      <c r="K12" s="4">
        <v>9</v>
      </c>
      <c r="L12" s="4" t="s">
        <v>25</v>
      </c>
      <c r="M12" s="3">
        <f t="shared" si="0"/>
        <v>73</v>
      </c>
    </row>
    <row r="13" spans="1:13" x14ac:dyDescent="0.2">
      <c r="A13" s="1">
        <v>105</v>
      </c>
      <c r="B13" s="1">
        <v>85</v>
      </c>
      <c r="C13" s="1" t="s">
        <v>19</v>
      </c>
      <c r="D13" s="1">
        <v>10</v>
      </c>
      <c r="E13" s="1"/>
      <c r="F13" s="1">
        <v>2</v>
      </c>
      <c r="G13">
        <v>3</v>
      </c>
      <c r="H13" s="3">
        <v>104</v>
      </c>
      <c r="I13" s="4">
        <v>15</v>
      </c>
      <c r="J13" s="4" t="s">
        <v>12</v>
      </c>
      <c r="K13" s="4">
        <v>8</v>
      </c>
      <c r="L13" s="4" t="s">
        <v>25</v>
      </c>
      <c r="M13" s="3">
        <f t="shared" si="0"/>
        <v>72</v>
      </c>
    </row>
    <row r="14" spans="1:13" x14ac:dyDescent="0.2">
      <c r="A14" s="1">
        <v>103</v>
      </c>
      <c r="B14" s="1">
        <v>86</v>
      </c>
      <c r="C14" s="1" t="s">
        <v>19</v>
      </c>
      <c r="D14" s="1">
        <v>9</v>
      </c>
      <c r="E14" s="1"/>
      <c r="F14" s="1">
        <v>2</v>
      </c>
      <c r="G14">
        <v>3</v>
      </c>
      <c r="H14" s="3">
        <v>102</v>
      </c>
      <c r="I14" s="4">
        <v>16</v>
      </c>
      <c r="J14" s="4" t="s">
        <v>12</v>
      </c>
      <c r="K14" s="4">
        <v>7</v>
      </c>
      <c r="L14" s="4" t="s">
        <v>25</v>
      </c>
      <c r="M14" s="3">
        <f t="shared" si="0"/>
        <v>71</v>
      </c>
    </row>
    <row r="15" spans="1:13" x14ac:dyDescent="0.2">
      <c r="A15" s="1">
        <v>101</v>
      </c>
      <c r="B15" s="1">
        <v>87</v>
      </c>
      <c r="C15" s="1" t="s">
        <v>19</v>
      </c>
      <c r="D15" s="1">
        <v>12</v>
      </c>
      <c r="E15" s="1"/>
      <c r="F15" s="1">
        <v>2</v>
      </c>
      <c r="G15">
        <v>3</v>
      </c>
      <c r="H15" s="3">
        <v>100</v>
      </c>
      <c r="I15" s="4">
        <v>17</v>
      </c>
      <c r="J15" s="4" t="s">
        <v>12</v>
      </c>
      <c r="K15" s="4">
        <v>6</v>
      </c>
      <c r="L15" s="4" t="s">
        <v>25</v>
      </c>
      <c r="M15" s="3">
        <f t="shared" si="0"/>
        <v>70</v>
      </c>
    </row>
    <row r="16" spans="1:13" x14ac:dyDescent="0.2">
      <c r="A16" s="1">
        <v>99</v>
      </c>
      <c r="B16" s="1">
        <v>88</v>
      </c>
      <c r="C16" s="1" t="s">
        <v>19</v>
      </c>
      <c r="D16" s="1">
        <v>11</v>
      </c>
      <c r="E16" s="1"/>
      <c r="F16" s="1">
        <v>2</v>
      </c>
      <c r="G16">
        <v>3</v>
      </c>
      <c r="H16" s="3">
        <v>98</v>
      </c>
      <c r="I16" s="4">
        <v>18</v>
      </c>
      <c r="J16" s="4" t="s">
        <v>12</v>
      </c>
      <c r="K16" s="4">
        <v>5</v>
      </c>
      <c r="L16" s="4" t="s">
        <v>25</v>
      </c>
      <c r="M16" s="3">
        <f t="shared" si="0"/>
        <v>69</v>
      </c>
    </row>
    <row r="17" spans="1:13" x14ac:dyDescent="0.2">
      <c r="A17" s="1">
        <v>97</v>
      </c>
      <c r="B17" s="1">
        <v>89</v>
      </c>
      <c r="C17" s="1" t="s">
        <v>19</v>
      </c>
      <c r="D17" s="1">
        <v>13</v>
      </c>
      <c r="E17" s="1"/>
      <c r="F17" s="1">
        <v>2</v>
      </c>
      <c r="G17">
        <v>3</v>
      </c>
      <c r="H17" s="3">
        <v>96</v>
      </c>
      <c r="I17" s="4">
        <v>19</v>
      </c>
      <c r="J17" s="4" t="s">
        <v>12</v>
      </c>
      <c r="K17" s="4">
        <v>4</v>
      </c>
      <c r="L17" s="4" t="s">
        <v>25</v>
      </c>
      <c r="M17" s="3">
        <f t="shared" si="0"/>
        <v>68</v>
      </c>
    </row>
    <row r="18" spans="1:13" x14ac:dyDescent="0.2">
      <c r="A18" s="1">
        <v>95</v>
      </c>
      <c r="B18" s="1">
        <v>90</v>
      </c>
      <c r="C18" s="1" t="s">
        <v>19</v>
      </c>
      <c r="D18" s="1">
        <v>14</v>
      </c>
      <c r="E18" s="1"/>
      <c r="F18" s="1">
        <v>2</v>
      </c>
      <c r="G18">
        <v>3</v>
      </c>
      <c r="H18" s="3">
        <v>94</v>
      </c>
      <c r="I18" s="4">
        <v>20</v>
      </c>
      <c r="J18" s="4" t="s">
        <v>12</v>
      </c>
      <c r="K18" s="4">
        <v>3</v>
      </c>
      <c r="L18" s="4" t="s">
        <v>25</v>
      </c>
      <c r="M18" s="3">
        <f t="shared" si="0"/>
        <v>67</v>
      </c>
    </row>
    <row r="19" spans="1:13" x14ac:dyDescent="0.2">
      <c r="A19" s="1">
        <v>93</v>
      </c>
      <c r="B19" s="1">
        <v>91</v>
      </c>
      <c r="C19" s="1" t="s">
        <v>19</v>
      </c>
      <c r="D19" s="1">
        <v>15</v>
      </c>
      <c r="E19" s="1"/>
      <c r="F19" s="1">
        <v>2</v>
      </c>
      <c r="G19">
        <v>3</v>
      </c>
      <c r="H19" s="3">
        <v>92</v>
      </c>
      <c r="I19" s="4">
        <v>21</v>
      </c>
      <c r="J19" s="4" t="s">
        <v>12</v>
      </c>
      <c r="K19" s="4">
        <v>2</v>
      </c>
      <c r="L19" s="4" t="s">
        <v>25</v>
      </c>
      <c r="M19" s="3">
        <f t="shared" si="0"/>
        <v>66</v>
      </c>
    </row>
    <row r="20" spans="1:13" x14ac:dyDescent="0.2">
      <c r="A20" s="1">
        <v>91</v>
      </c>
      <c r="B20" s="1">
        <v>92</v>
      </c>
      <c r="C20" s="1" t="s">
        <v>19</v>
      </c>
      <c r="D20" s="1">
        <v>16</v>
      </c>
      <c r="E20" s="1"/>
      <c r="F20" s="1">
        <v>2</v>
      </c>
      <c r="G20">
        <v>3</v>
      </c>
      <c r="H20" s="3">
        <v>90</v>
      </c>
      <c r="I20" s="4">
        <v>22</v>
      </c>
      <c r="J20" s="4" t="s">
        <v>12</v>
      </c>
      <c r="K20" s="4">
        <v>1</v>
      </c>
      <c r="L20" s="4" t="s">
        <v>25</v>
      </c>
      <c r="M20" s="3">
        <f t="shared" si="0"/>
        <v>65</v>
      </c>
    </row>
    <row r="21" spans="1:13" x14ac:dyDescent="0.2">
      <c r="A21" s="1">
        <v>89</v>
      </c>
      <c r="B21" s="1">
        <v>93</v>
      </c>
      <c r="C21" s="1" t="s">
        <v>19</v>
      </c>
      <c r="D21" s="1">
        <v>5</v>
      </c>
      <c r="E21" s="1"/>
      <c r="F21" s="1">
        <v>2</v>
      </c>
      <c r="G21">
        <v>3</v>
      </c>
      <c r="H21" s="3">
        <v>88</v>
      </c>
      <c r="I21" s="4">
        <v>23</v>
      </c>
      <c r="J21" s="4" t="s">
        <v>12</v>
      </c>
      <c r="K21" s="4">
        <v>12</v>
      </c>
      <c r="L21" s="4" t="s">
        <v>25</v>
      </c>
      <c r="M21" s="3">
        <f t="shared" si="0"/>
        <v>76</v>
      </c>
    </row>
    <row r="22" spans="1:13" x14ac:dyDescent="0.2">
      <c r="A22" s="1">
        <v>87</v>
      </c>
      <c r="B22" s="1">
        <v>94</v>
      </c>
      <c r="C22" s="1" t="s">
        <v>19</v>
      </c>
      <c r="D22" s="1">
        <v>4</v>
      </c>
      <c r="E22" s="1"/>
      <c r="F22" s="1">
        <v>2</v>
      </c>
      <c r="G22">
        <v>3</v>
      </c>
      <c r="H22" s="3">
        <v>86</v>
      </c>
      <c r="I22" s="4">
        <v>24</v>
      </c>
      <c r="J22" s="4" t="s">
        <v>12</v>
      </c>
      <c r="K22" s="4">
        <v>13</v>
      </c>
      <c r="L22" s="4" t="s">
        <v>25</v>
      </c>
      <c r="M22" s="3">
        <f t="shared" si="0"/>
        <v>77</v>
      </c>
    </row>
    <row r="23" spans="1:13" x14ac:dyDescent="0.2">
      <c r="A23" s="1">
        <v>85</v>
      </c>
      <c r="B23" s="1">
        <v>95</v>
      </c>
      <c r="C23" s="1" t="s">
        <v>19</v>
      </c>
      <c r="D23" s="1">
        <v>3</v>
      </c>
      <c r="E23" s="1"/>
      <c r="F23" s="1">
        <v>2</v>
      </c>
      <c r="G23">
        <v>3</v>
      </c>
      <c r="H23" s="3">
        <v>84</v>
      </c>
      <c r="I23" s="4">
        <v>25</v>
      </c>
      <c r="J23" s="4" t="s">
        <v>12</v>
      </c>
      <c r="K23" s="4">
        <v>14</v>
      </c>
      <c r="L23" s="4" t="s">
        <v>25</v>
      </c>
      <c r="M23" s="3">
        <f t="shared" si="0"/>
        <v>78</v>
      </c>
    </row>
    <row r="24" spans="1:13" x14ac:dyDescent="0.2">
      <c r="A24" s="1">
        <v>83</v>
      </c>
      <c r="B24" s="1">
        <v>96</v>
      </c>
      <c r="C24" s="1" t="s">
        <v>19</v>
      </c>
      <c r="D24" s="1">
        <v>2</v>
      </c>
      <c r="E24" s="1"/>
      <c r="F24" s="1">
        <v>2</v>
      </c>
      <c r="G24">
        <v>3</v>
      </c>
      <c r="H24" s="3">
        <v>82</v>
      </c>
      <c r="I24" s="4">
        <v>26</v>
      </c>
      <c r="J24" s="4" t="s">
        <v>12</v>
      </c>
      <c r="K24" s="4">
        <v>15</v>
      </c>
      <c r="L24" s="4" t="s">
        <v>25</v>
      </c>
      <c r="M24" s="3">
        <f t="shared" si="0"/>
        <v>79</v>
      </c>
    </row>
    <row r="25" spans="1:13" x14ac:dyDescent="0.2">
      <c r="A25" s="1">
        <v>81</v>
      </c>
      <c r="B25" s="1">
        <v>97</v>
      </c>
      <c r="C25" s="1" t="s">
        <v>19</v>
      </c>
      <c r="D25" s="1">
        <v>1</v>
      </c>
      <c r="E25" s="1"/>
      <c r="F25" s="1">
        <v>2</v>
      </c>
      <c r="G25">
        <v>3</v>
      </c>
      <c r="H25" s="3">
        <v>80</v>
      </c>
      <c r="I25" s="4">
        <v>27</v>
      </c>
      <c r="J25" s="4" t="s">
        <v>12</v>
      </c>
      <c r="K25" s="4">
        <v>16</v>
      </c>
      <c r="L25" s="4" t="s">
        <v>25</v>
      </c>
      <c r="M25" s="3">
        <f t="shared" si="0"/>
        <v>80</v>
      </c>
    </row>
    <row r="26" spans="1:13" x14ac:dyDescent="0.2">
      <c r="A26">
        <v>79</v>
      </c>
      <c r="B26">
        <v>98</v>
      </c>
      <c r="H26">
        <v>78</v>
      </c>
      <c r="I26">
        <v>28</v>
      </c>
    </row>
    <row r="27" spans="1:13" x14ac:dyDescent="0.2">
      <c r="A27">
        <v>77</v>
      </c>
      <c r="B27">
        <v>99</v>
      </c>
      <c r="H27">
        <v>76</v>
      </c>
      <c r="I27">
        <v>29</v>
      </c>
    </row>
    <row r="28" spans="1:13" x14ac:dyDescent="0.2">
      <c r="A28">
        <v>75</v>
      </c>
      <c r="B28">
        <v>100</v>
      </c>
      <c r="H28">
        <v>74</v>
      </c>
      <c r="I28">
        <v>30</v>
      </c>
    </row>
    <row r="29" spans="1:13" x14ac:dyDescent="0.2">
      <c r="A29">
        <v>73</v>
      </c>
      <c r="B29">
        <v>101</v>
      </c>
      <c r="H29">
        <v>72</v>
      </c>
      <c r="I29">
        <v>31</v>
      </c>
    </row>
    <row r="30" spans="1:13" x14ac:dyDescent="0.2">
      <c r="A30">
        <v>71</v>
      </c>
      <c r="B30">
        <v>102</v>
      </c>
      <c r="H30">
        <v>70</v>
      </c>
      <c r="I30">
        <v>32</v>
      </c>
    </row>
    <row r="31" spans="1:13" x14ac:dyDescent="0.2">
      <c r="A31">
        <v>69</v>
      </c>
      <c r="B31">
        <v>103</v>
      </c>
      <c r="H31">
        <v>68</v>
      </c>
      <c r="I31">
        <v>33</v>
      </c>
    </row>
    <row r="32" spans="1:13" x14ac:dyDescent="0.2">
      <c r="A32">
        <v>67</v>
      </c>
      <c r="B32">
        <v>104</v>
      </c>
      <c r="H32">
        <v>66</v>
      </c>
      <c r="I32">
        <v>34</v>
      </c>
    </row>
    <row r="33" spans="1:13" x14ac:dyDescent="0.2">
      <c r="A33">
        <v>65</v>
      </c>
      <c r="B33">
        <v>105</v>
      </c>
      <c r="H33">
        <v>64</v>
      </c>
      <c r="I33">
        <v>35</v>
      </c>
    </row>
    <row r="34" spans="1:13" x14ac:dyDescent="0.2">
      <c r="A34">
        <v>63</v>
      </c>
      <c r="B34">
        <v>106</v>
      </c>
      <c r="H34">
        <v>62</v>
      </c>
      <c r="I34">
        <v>36</v>
      </c>
    </row>
    <row r="35" spans="1:13" x14ac:dyDescent="0.2">
      <c r="A35">
        <v>61</v>
      </c>
      <c r="B35">
        <v>107</v>
      </c>
      <c r="H35">
        <v>60</v>
      </c>
      <c r="I35">
        <v>37</v>
      </c>
    </row>
    <row r="36" spans="1:13" x14ac:dyDescent="0.2">
      <c r="A36">
        <v>59</v>
      </c>
      <c r="B36">
        <v>108</v>
      </c>
      <c r="H36">
        <v>58</v>
      </c>
      <c r="I36">
        <v>38</v>
      </c>
    </row>
    <row r="37" spans="1:13" x14ac:dyDescent="0.2">
      <c r="A37">
        <v>57</v>
      </c>
      <c r="B37">
        <v>109</v>
      </c>
      <c r="H37">
        <v>56</v>
      </c>
      <c r="I37">
        <v>39</v>
      </c>
    </row>
    <row r="38" spans="1:13" x14ac:dyDescent="0.2">
      <c r="A38">
        <v>55</v>
      </c>
      <c r="B38">
        <v>110</v>
      </c>
      <c r="H38">
        <v>54</v>
      </c>
      <c r="I38">
        <v>40</v>
      </c>
    </row>
    <row r="39" spans="1:13" x14ac:dyDescent="0.2">
      <c r="A39">
        <v>53</v>
      </c>
      <c r="B39">
        <v>111</v>
      </c>
      <c r="H39">
        <v>52</v>
      </c>
      <c r="I39">
        <v>41</v>
      </c>
    </row>
    <row r="40" spans="1:13" x14ac:dyDescent="0.2">
      <c r="A40">
        <v>51</v>
      </c>
      <c r="B40">
        <v>112</v>
      </c>
      <c r="H40">
        <v>50</v>
      </c>
      <c r="I40">
        <v>42</v>
      </c>
    </row>
    <row r="41" spans="1:13" x14ac:dyDescent="0.2">
      <c r="A41">
        <v>49</v>
      </c>
      <c r="B41">
        <v>113</v>
      </c>
      <c r="F41" t="s">
        <v>0</v>
      </c>
      <c r="G41" t="s">
        <v>1</v>
      </c>
      <c r="H41">
        <v>48</v>
      </c>
      <c r="I41">
        <v>43</v>
      </c>
    </row>
    <row r="42" spans="1:13" s="1" customFormat="1" x14ac:dyDescent="0.2">
      <c r="A42" s="1">
        <v>47</v>
      </c>
      <c r="B42" s="1">
        <v>114</v>
      </c>
      <c r="C42" s="1" t="s">
        <v>18</v>
      </c>
      <c r="D42" s="1">
        <v>16</v>
      </c>
      <c r="F42" s="1">
        <v>2</v>
      </c>
      <c r="G42" s="1">
        <v>2</v>
      </c>
      <c r="H42" s="3">
        <v>46</v>
      </c>
      <c r="I42" s="4">
        <v>44</v>
      </c>
      <c r="J42" s="4" t="s">
        <v>13</v>
      </c>
      <c r="K42" s="4">
        <v>1</v>
      </c>
      <c r="L42" s="4" t="s">
        <v>4</v>
      </c>
      <c r="M42" s="3">
        <f t="shared" ref="M42:M57" si="1">K42</f>
        <v>1</v>
      </c>
    </row>
    <row r="43" spans="1:13" s="1" customFormat="1" x14ac:dyDescent="0.2">
      <c r="A43" s="1">
        <v>45</v>
      </c>
      <c r="B43" s="1">
        <v>115</v>
      </c>
      <c r="C43" s="1" t="s">
        <v>18</v>
      </c>
      <c r="D43" s="1">
        <v>15</v>
      </c>
      <c r="F43" s="1">
        <v>2</v>
      </c>
      <c r="G43" s="1">
        <v>2</v>
      </c>
      <c r="H43" s="3">
        <v>44</v>
      </c>
      <c r="I43" s="4">
        <v>45</v>
      </c>
      <c r="J43" s="4" t="s">
        <v>13</v>
      </c>
      <c r="K43" s="4">
        <v>2</v>
      </c>
      <c r="L43" s="4" t="s">
        <v>37</v>
      </c>
      <c r="M43" s="3">
        <f t="shared" si="1"/>
        <v>2</v>
      </c>
    </row>
    <row r="44" spans="1:13" s="1" customFormat="1" x14ac:dyDescent="0.2">
      <c r="A44" s="1">
        <v>43</v>
      </c>
      <c r="B44" s="1">
        <v>116</v>
      </c>
      <c r="C44" s="1" t="s">
        <v>18</v>
      </c>
      <c r="D44" s="1">
        <v>14</v>
      </c>
      <c r="F44" s="1">
        <v>2</v>
      </c>
      <c r="G44" s="1">
        <v>2</v>
      </c>
      <c r="H44" s="3">
        <v>42</v>
      </c>
      <c r="I44" s="4">
        <v>46</v>
      </c>
      <c r="J44" s="4" t="s">
        <v>13</v>
      </c>
      <c r="K44" s="4">
        <v>3</v>
      </c>
      <c r="L44" s="4" t="s">
        <v>38</v>
      </c>
      <c r="M44" s="3">
        <f t="shared" si="1"/>
        <v>3</v>
      </c>
    </row>
    <row r="45" spans="1:13" s="1" customFormat="1" x14ac:dyDescent="0.2">
      <c r="A45" s="1">
        <v>41</v>
      </c>
      <c r="B45" s="1">
        <v>117</v>
      </c>
      <c r="C45" s="1" t="s">
        <v>18</v>
      </c>
      <c r="D45" s="1">
        <v>13</v>
      </c>
      <c r="F45" s="1">
        <v>2</v>
      </c>
      <c r="G45" s="1">
        <v>2</v>
      </c>
      <c r="H45" s="3">
        <v>40</v>
      </c>
      <c r="I45" s="4">
        <v>47</v>
      </c>
      <c r="J45" s="4" t="s">
        <v>13</v>
      </c>
      <c r="K45" s="4">
        <v>4</v>
      </c>
      <c r="L45" s="4" t="s">
        <v>39</v>
      </c>
      <c r="M45" s="3">
        <f t="shared" si="1"/>
        <v>4</v>
      </c>
    </row>
    <row r="46" spans="1:13" s="1" customFormat="1" x14ac:dyDescent="0.2">
      <c r="A46" s="1">
        <v>39</v>
      </c>
      <c r="B46" s="1">
        <v>118</v>
      </c>
      <c r="C46" s="1" t="s">
        <v>18</v>
      </c>
      <c r="D46" s="1">
        <v>12</v>
      </c>
      <c r="F46" s="1">
        <v>2</v>
      </c>
      <c r="G46" s="1">
        <v>2</v>
      </c>
      <c r="H46" s="3">
        <v>38</v>
      </c>
      <c r="I46" s="4">
        <v>48</v>
      </c>
      <c r="J46" s="4" t="s">
        <v>13</v>
      </c>
      <c r="K46" s="4">
        <v>5</v>
      </c>
      <c r="L46" s="4" t="s">
        <v>40</v>
      </c>
      <c r="M46" s="3">
        <f t="shared" si="1"/>
        <v>5</v>
      </c>
    </row>
    <row r="47" spans="1:13" s="1" customFormat="1" x14ac:dyDescent="0.2">
      <c r="A47" s="1">
        <v>37</v>
      </c>
      <c r="B47" s="1">
        <v>119</v>
      </c>
      <c r="C47" s="1" t="s">
        <v>18</v>
      </c>
      <c r="D47" s="1">
        <v>1</v>
      </c>
      <c r="F47" s="1">
        <v>2</v>
      </c>
      <c r="G47" s="1">
        <v>2</v>
      </c>
      <c r="H47" s="3">
        <v>36</v>
      </c>
      <c r="I47" s="4">
        <v>49</v>
      </c>
      <c r="J47" s="4" t="s">
        <v>13</v>
      </c>
      <c r="K47" s="4">
        <v>16</v>
      </c>
      <c r="L47" s="4" t="s">
        <v>41</v>
      </c>
      <c r="M47" s="3">
        <f t="shared" si="1"/>
        <v>16</v>
      </c>
    </row>
    <row r="48" spans="1:13" s="1" customFormat="1" x14ac:dyDescent="0.2">
      <c r="A48" s="1">
        <v>35</v>
      </c>
      <c r="B48" s="1">
        <v>120</v>
      </c>
      <c r="C48" s="1" t="s">
        <v>18</v>
      </c>
      <c r="D48" s="1">
        <v>2</v>
      </c>
      <c r="F48" s="1">
        <v>2</v>
      </c>
      <c r="G48" s="1">
        <v>2</v>
      </c>
      <c r="H48" s="3">
        <v>34</v>
      </c>
      <c r="I48" s="4">
        <v>50</v>
      </c>
      <c r="J48" s="4" t="s">
        <v>13</v>
      </c>
      <c r="K48" s="4">
        <v>15</v>
      </c>
      <c r="L48" s="4" t="s">
        <v>42</v>
      </c>
      <c r="M48" s="3">
        <f t="shared" si="1"/>
        <v>15</v>
      </c>
    </row>
    <row r="49" spans="1:13" s="1" customFormat="1" x14ac:dyDescent="0.2">
      <c r="A49" s="1">
        <v>33</v>
      </c>
      <c r="B49" s="1">
        <v>121</v>
      </c>
      <c r="C49" s="1" t="s">
        <v>18</v>
      </c>
      <c r="D49" s="1">
        <v>3</v>
      </c>
      <c r="F49" s="1">
        <v>2</v>
      </c>
      <c r="G49" s="1">
        <v>2</v>
      </c>
      <c r="H49" s="3">
        <v>32</v>
      </c>
      <c r="I49" s="4">
        <v>51</v>
      </c>
      <c r="J49" s="4" t="s">
        <v>13</v>
      </c>
      <c r="K49" s="4">
        <v>14</v>
      </c>
      <c r="L49" s="4" t="s">
        <v>43</v>
      </c>
      <c r="M49" s="3">
        <f t="shared" si="1"/>
        <v>14</v>
      </c>
    </row>
    <row r="50" spans="1:13" s="1" customFormat="1" x14ac:dyDescent="0.2">
      <c r="A50" s="1">
        <v>31</v>
      </c>
      <c r="B50" s="1">
        <v>122</v>
      </c>
      <c r="C50" s="1" t="s">
        <v>18</v>
      </c>
      <c r="D50" s="1">
        <v>4</v>
      </c>
      <c r="F50" s="1">
        <v>2</v>
      </c>
      <c r="G50" s="1">
        <v>2</v>
      </c>
      <c r="H50" s="3">
        <v>30</v>
      </c>
      <c r="I50" s="4">
        <v>52</v>
      </c>
      <c r="J50" s="4" t="s">
        <v>13</v>
      </c>
      <c r="K50" s="4">
        <v>13</v>
      </c>
      <c r="L50" s="4" t="s">
        <v>44</v>
      </c>
      <c r="M50" s="3">
        <f t="shared" si="1"/>
        <v>13</v>
      </c>
    </row>
    <row r="51" spans="1:13" s="1" customFormat="1" x14ac:dyDescent="0.2">
      <c r="A51" s="1">
        <v>29</v>
      </c>
      <c r="B51" s="1">
        <v>123</v>
      </c>
      <c r="C51" s="1" t="s">
        <v>18</v>
      </c>
      <c r="D51" s="1">
        <v>6</v>
      </c>
      <c r="F51" s="1">
        <v>2</v>
      </c>
      <c r="G51" s="1">
        <v>2</v>
      </c>
      <c r="H51" s="3">
        <v>28</v>
      </c>
      <c r="I51" s="4">
        <v>53</v>
      </c>
      <c r="J51" s="4" t="s">
        <v>13</v>
      </c>
      <c r="K51" s="4">
        <v>12</v>
      </c>
      <c r="L51" s="4" t="s">
        <v>45</v>
      </c>
      <c r="M51" s="3">
        <f t="shared" si="1"/>
        <v>12</v>
      </c>
    </row>
    <row r="52" spans="1:13" s="1" customFormat="1" x14ac:dyDescent="0.2">
      <c r="A52" s="1">
        <v>27</v>
      </c>
      <c r="B52" s="1">
        <v>124</v>
      </c>
      <c r="C52" s="1" t="s">
        <v>18</v>
      </c>
      <c r="D52" s="1">
        <v>5</v>
      </c>
      <c r="F52" s="1">
        <v>2</v>
      </c>
      <c r="G52" s="1">
        <v>2</v>
      </c>
      <c r="H52" s="3">
        <v>26</v>
      </c>
      <c r="I52" s="4">
        <v>54</v>
      </c>
      <c r="J52" s="4" t="s">
        <v>13</v>
      </c>
      <c r="K52" s="4">
        <v>10</v>
      </c>
      <c r="L52" s="4" t="s">
        <v>46</v>
      </c>
      <c r="M52" s="3">
        <f t="shared" si="1"/>
        <v>10</v>
      </c>
    </row>
    <row r="53" spans="1:13" s="1" customFormat="1" x14ac:dyDescent="0.2">
      <c r="A53" s="1">
        <v>25</v>
      </c>
      <c r="B53" s="1">
        <v>125</v>
      </c>
      <c r="C53" s="1" t="s">
        <v>18</v>
      </c>
      <c r="D53" s="1">
        <v>8</v>
      </c>
      <c r="F53" s="1">
        <v>2</v>
      </c>
      <c r="G53" s="1">
        <v>2</v>
      </c>
      <c r="H53" s="3">
        <v>24</v>
      </c>
      <c r="I53" s="4">
        <v>55</v>
      </c>
      <c r="J53" s="4" t="s">
        <v>13</v>
      </c>
      <c r="K53" s="4">
        <v>11</v>
      </c>
      <c r="L53" s="4" t="s">
        <v>47</v>
      </c>
      <c r="M53" s="3">
        <f t="shared" si="1"/>
        <v>11</v>
      </c>
    </row>
    <row r="54" spans="1:13" s="1" customFormat="1" x14ac:dyDescent="0.2">
      <c r="A54" s="1">
        <v>23</v>
      </c>
      <c r="B54" s="1">
        <v>126</v>
      </c>
      <c r="C54" s="1" t="s">
        <v>18</v>
      </c>
      <c r="D54" s="1">
        <v>7</v>
      </c>
      <c r="F54" s="1">
        <v>2</v>
      </c>
      <c r="G54" s="1">
        <v>2</v>
      </c>
      <c r="H54" s="3">
        <v>22</v>
      </c>
      <c r="I54" s="4">
        <v>56</v>
      </c>
      <c r="J54" s="4" t="s">
        <v>13</v>
      </c>
      <c r="K54" s="4">
        <v>9</v>
      </c>
      <c r="L54" s="4" t="s">
        <v>48</v>
      </c>
      <c r="M54" s="3">
        <f t="shared" si="1"/>
        <v>9</v>
      </c>
    </row>
    <row r="55" spans="1:13" s="1" customFormat="1" x14ac:dyDescent="0.2">
      <c r="A55" s="1">
        <v>21</v>
      </c>
      <c r="B55" s="1">
        <v>127</v>
      </c>
      <c r="C55" s="1" t="s">
        <v>18</v>
      </c>
      <c r="D55" s="1">
        <v>9</v>
      </c>
      <c r="F55" s="1">
        <v>2</v>
      </c>
      <c r="G55" s="1">
        <v>2</v>
      </c>
      <c r="H55" s="3">
        <v>20</v>
      </c>
      <c r="I55" s="4">
        <v>57</v>
      </c>
      <c r="J55" s="4" t="s">
        <v>13</v>
      </c>
      <c r="K55" s="4">
        <v>8</v>
      </c>
      <c r="L55" s="4" t="s">
        <v>49</v>
      </c>
      <c r="M55" s="3">
        <f t="shared" si="1"/>
        <v>8</v>
      </c>
    </row>
    <row r="56" spans="1:13" s="1" customFormat="1" x14ac:dyDescent="0.2">
      <c r="A56" s="1">
        <v>19</v>
      </c>
      <c r="B56" s="1">
        <v>128</v>
      </c>
      <c r="C56" s="1" t="s">
        <v>18</v>
      </c>
      <c r="D56" s="1">
        <v>10</v>
      </c>
      <c r="F56" s="1">
        <v>2</v>
      </c>
      <c r="G56" s="1">
        <v>2</v>
      </c>
      <c r="H56" s="3">
        <v>18</v>
      </c>
      <c r="I56" s="4">
        <v>58</v>
      </c>
      <c r="J56" s="4" t="s">
        <v>13</v>
      </c>
      <c r="K56" s="4">
        <v>7</v>
      </c>
      <c r="L56" s="4" t="s">
        <v>50</v>
      </c>
      <c r="M56" s="3">
        <f t="shared" si="1"/>
        <v>7</v>
      </c>
    </row>
    <row r="57" spans="1:13" s="1" customFormat="1" x14ac:dyDescent="0.2">
      <c r="A57" s="1">
        <v>17</v>
      </c>
      <c r="B57" s="1">
        <v>129</v>
      </c>
      <c r="C57" s="1" t="s">
        <v>18</v>
      </c>
      <c r="D57" s="1">
        <v>11</v>
      </c>
      <c r="F57" s="1">
        <v>2</v>
      </c>
      <c r="G57" s="1">
        <v>2</v>
      </c>
      <c r="H57" s="3">
        <v>16</v>
      </c>
      <c r="I57" s="4">
        <v>59</v>
      </c>
      <c r="J57" s="4" t="s">
        <v>13</v>
      </c>
      <c r="K57" s="4">
        <v>6</v>
      </c>
      <c r="L57" s="4" t="s">
        <v>51</v>
      </c>
      <c r="M57" s="3">
        <f t="shared" si="1"/>
        <v>6</v>
      </c>
    </row>
    <row r="58" spans="1:13" s="1" customFormat="1" x14ac:dyDescent="0.2">
      <c r="A58" s="1">
        <v>15</v>
      </c>
      <c r="B58" s="1">
        <v>130</v>
      </c>
      <c r="H58" s="1">
        <v>14</v>
      </c>
      <c r="I58" s="1">
        <v>60</v>
      </c>
    </row>
    <row r="59" spans="1:13" s="1" customFormat="1" x14ac:dyDescent="0.2">
      <c r="A59" s="1">
        <v>13</v>
      </c>
      <c r="B59" s="1">
        <v>131</v>
      </c>
      <c r="H59" s="1">
        <v>12</v>
      </c>
      <c r="I59" s="1">
        <v>61</v>
      </c>
    </row>
    <row r="60" spans="1:13" s="1" customFormat="1" x14ac:dyDescent="0.2">
      <c r="A60" s="1">
        <v>11</v>
      </c>
      <c r="B60" s="1">
        <v>132</v>
      </c>
      <c r="H60" s="1">
        <v>10</v>
      </c>
      <c r="I60" s="1">
        <v>62</v>
      </c>
    </row>
    <row r="61" spans="1:13" s="1" customFormat="1" x14ac:dyDescent="0.2">
      <c r="A61" s="1">
        <v>9</v>
      </c>
      <c r="B61" s="1">
        <v>133</v>
      </c>
      <c r="H61" s="1">
        <v>8</v>
      </c>
      <c r="I61" s="1">
        <v>63</v>
      </c>
    </row>
    <row r="62" spans="1:13" s="1" customFormat="1" x14ac:dyDescent="0.2">
      <c r="A62" s="1">
        <v>7</v>
      </c>
      <c r="B62" s="1">
        <v>134</v>
      </c>
      <c r="H62" s="1">
        <v>6</v>
      </c>
      <c r="I62" s="1">
        <v>64</v>
      </c>
    </row>
    <row r="63" spans="1:13" s="1" customFormat="1" x14ac:dyDescent="0.2">
      <c r="A63" s="1">
        <v>5</v>
      </c>
      <c r="B63" s="1">
        <v>135</v>
      </c>
      <c r="H63" s="1">
        <v>4</v>
      </c>
      <c r="I63" s="1">
        <v>65</v>
      </c>
    </row>
    <row r="64" spans="1:13" s="1" customFormat="1" x14ac:dyDescent="0.2">
      <c r="A64" s="1">
        <v>3</v>
      </c>
      <c r="B64" s="1">
        <v>136</v>
      </c>
      <c r="H64" s="1">
        <v>2</v>
      </c>
      <c r="I64" s="1">
        <v>66</v>
      </c>
    </row>
    <row r="65" spans="1:9" x14ac:dyDescent="0.2">
      <c r="A65">
        <v>1</v>
      </c>
      <c r="B65">
        <v>137</v>
      </c>
      <c r="H65" s="1">
        <v>0</v>
      </c>
      <c r="I65" s="1">
        <v>67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5"/>
  <sheetViews>
    <sheetView zoomScaleNormal="100" workbookViewId="0">
      <selection activeCell="Q7" sqref="Q7"/>
    </sheetView>
  </sheetViews>
  <sheetFormatPr baseColWidth="10" defaultColWidth="8.83203125" defaultRowHeight="16" x14ac:dyDescent="0.2"/>
  <cols>
    <col min="1" max="1" width="17" customWidth="1"/>
    <col min="2" max="2" width="10.5" customWidth="1"/>
    <col min="3" max="3" width="9" customWidth="1"/>
    <col min="4" max="4" width="7.83203125" customWidth="1"/>
    <col min="5" max="16" width="10.5" customWidth="1"/>
    <col min="17" max="17" width="6.6640625" customWidth="1"/>
    <col min="18" max="18" width="6.33203125" customWidth="1"/>
    <col min="19" max="19" width="6.6640625" customWidth="1"/>
    <col min="20" max="20" width="6.5" customWidth="1"/>
    <col min="21" max="1025" width="10.5" customWidth="1"/>
  </cols>
  <sheetData>
    <row r="1" spans="1:20" x14ac:dyDescent="0.2">
      <c r="A1" t="s">
        <v>32</v>
      </c>
      <c r="B1" t="s">
        <v>33</v>
      </c>
      <c r="C1" t="s">
        <v>34</v>
      </c>
      <c r="D1" t="s">
        <v>2</v>
      </c>
      <c r="E1" t="s">
        <v>52</v>
      </c>
      <c r="F1" t="s">
        <v>53</v>
      </c>
      <c r="I1" t="s">
        <v>32</v>
      </c>
      <c r="J1" t="s">
        <v>33</v>
      </c>
      <c r="K1" t="s">
        <v>34</v>
      </c>
      <c r="L1" t="s">
        <v>54</v>
      </c>
    </row>
    <row r="2" spans="1:20" x14ac:dyDescent="0.2">
      <c r="A2">
        <v>127</v>
      </c>
      <c r="B2">
        <v>74</v>
      </c>
      <c r="I2" s="1">
        <v>126</v>
      </c>
      <c r="J2" s="1">
        <v>4</v>
      </c>
    </row>
    <row r="3" spans="1:20" x14ac:dyDescent="0.2">
      <c r="A3">
        <v>125</v>
      </c>
      <c r="B3">
        <v>75</v>
      </c>
      <c r="I3" s="1">
        <v>124</v>
      </c>
      <c r="J3" s="1">
        <v>5</v>
      </c>
      <c r="M3" t="s">
        <v>12</v>
      </c>
      <c r="N3" t="s">
        <v>13</v>
      </c>
    </row>
    <row r="4" spans="1:20" x14ac:dyDescent="0.2">
      <c r="A4">
        <v>123</v>
      </c>
      <c r="B4">
        <v>76</v>
      </c>
      <c r="I4" s="1">
        <v>122</v>
      </c>
      <c r="J4" s="1">
        <v>6</v>
      </c>
      <c r="M4" t="s">
        <v>18</v>
      </c>
      <c r="N4" t="s">
        <v>19</v>
      </c>
    </row>
    <row r="5" spans="1:20" x14ac:dyDescent="0.2">
      <c r="A5">
        <v>121</v>
      </c>
      <c r="B5">
        <v>77</v>
      </c>
      <c r="I5" s="1">
        <v>120</v>
      </c>
      <c r="J5" s="1">
        <v>7</v>
      </c>
    </row>
    <row r="6" spans="1:20" x14ac:dyDescent="0.2">
      <c r="A6">
        <v>119</v>
      </c>
      <c r="B6">
        <v>78</v>
      </c>
      <c r="I6">
        <v>118</v>
      </c>
      <c r="J6">
        <v>8</v>
      </c>
    </row>
    <row r="7" spans="1:20" x14ac:dyDescent="0.2">
      <c r="A7">
        <v>117</v>
      </c>
      <c r="B7">
        <v>79</v>
      </c>
      <c r="I7">
        <v>116</v>
      </c>
      <c r="J7">
        <v>9</v>
      </c>
      <c r="R7" t="s">
        <v>7</v>
      </c>
    </row>
    <row r="8" spans="1:20" x14ac:dyDescent="0.2">
      <c r="A8">
        <v>115</v>
      </c>
      <c r="B8">
        <v>80</v>
      </c>
      <c r="I8">
        <v>114</v>
      </c>
      <c r="J8">
        <v>10</v>
      </c>
    </row>
    <row r="9" spans="1:20" x14ac:dyDescent="0.2">
      <c r="A9">
        <v>113</v>
      </c>
      <c r="B9">
        <v>81</v>
      </c>
      <c r="I9">
        <v>112</v>
      </c>
      <c r="J9">
        <v>11</v>
      </c>
      <c r="Q9" t="s">
        <v>10</v>
      </c>
    </row>
    <row r="10" spans="1:20" x14ac:dyDescent="0.2">
      <c r="A10" s="3">
        <v>111</v>
      </c>
      <c r="B10" s="4">
        <v>82</v>
      </c>
      <c r="C10" s="4" t="s">
        <v>19</v>
      </c>
      <c r="D10" s="4">
        <v>6</v>
      </c>
      <c r="E10" s="4">
        <v>21</v>
      </c>
      <c r="F10" s="4" t="s">
        <v>17</v>
      </c>
      <c r="G10" s="3">
        <f t="shared" ref="G10:G25" si="0">D10+48</f>
        <v>54</v>
      </c>
      <c r="I10" s="3">
        <v>110</v>
      </c>
      <c r="J10" s="4">
        <v>12</v>
      </c>
      <c r="K10" s="4" t="s">
        <v>12</v>
      </c>
      <c r="L10" s="4">
        <v>11</v>
      </c>
      <c r="M10" s="4"/>
      <c r="N10" s="4" t="s">
        <v>14</v>
      </c>
      <c r="O10" s="3">
        <f t="shared" ref="O10:O25" si="1">L10</f>
        <v>11</v>
      </c>
      <c r="Q10" s="33" t="s">
        <v>14</v>
      </c>
      <c r="R10" s="30" t="s">
        <v>15</v>
      </c>
      <c r="S10" s="28" t="s">
        <v>16</v>
      </c>
      <c r="T10" s="32" t="s">
        <v>17</v>
      </c>
    </row>
    <row r="11" spans="1:20" x14ac:dyDescent="0.2">
      <c r="A11" s="3">
        <v>109</v>
      </c>
      <c r="B11" s="4">
        <v>83</v>
      </c>
      <c r="C11" s="4" t="s">
        <v>19</v>
      </c>
      <c r="D11" s="4">
        <v>7</v>
      </c>
      <c r="E11" s="4">
        <v>8</v>
      </c>
      <c r="F11" s="4" t="s">
        <v>17</v>
      </c>
      <c r="G11" s="3">
        <f t="shared" si="0"/>
        <v>55</v>
      </c>
      <c r="I11" s="3">
        <v>108</v>
      </c>
      <c r="J11" s="4">
        <v>13</v>
      </c>
      <c r="K11" s="4" t="s">
        <v>12</v>
      </c>
      <c r="L11" s="4">
        <v>10</v>
      </c>
      <c r="M11" s="4"/>
      <c r="N11" s="4" t="s">
        <v>14</v>
      </c>
      <c r="O11" s="3">
        <f t="shared" si="1"/>
        <v>10</v>
      </c>
      <c r="Q11" s="34">
        <v>1</v>
      </c>
      <c r="R11" s="35">
        <f t="shared" ref="R11:T26" si="2">Q11+16</f>
        <v>17</v>
      </c>
      <c r="S11" s="36">
        <f t="shared" si="2"/>
        <v>33</v>
      </c>
      <c r="T11" s="37">
        <f t="shared" si="2"/>
        <v>49</v>
      </c>
    </row>
    <row r="12" spans="1:20" x14ac:dyDescent="0.2">
      <c r="A12" s="3">
        <v>107</v>
      </c>
      <c r="B12" s="4">
        <v>84</v>
      </c>
      <c r="C12" s="4" t="s">
        <v>19</v>
      </c>
      <c r="D12" s="4">
        <v>8</v>
      </c>
      <c r="E12" s="4">
        <v>20</v>
      </c>
      <c r="F12" s="4" t="s">
        <v>17</v>
      </c>
      <c r="G12" s="3">
        <f t="shared" si="0"/>
        <v>56</v>
      </c>
      <c r="I12" s="3">
        <v>106</v>
      </c>
      <c r="J12" s="4">
        <v>14</v>
      </c>
      <c r="K12" s="4" t="s">
        <v>12</v>
      </c>
      <c r="L12" s="4">
        <v>9</v>
      </c>
      <c r="M12" s="4"/>
      <c r="N12" s="4" t="s">
        <v>14</v>
      </c>
      <c r="O12" s="3">
        <f t="shared" si="1"/>
        <v>9</v>
      </c>
      <c r="Q12" s="38">
        <v>2</v>
      </c>
      <c r="R12" s="35">
        <f t="shared" si="2"/>
        <v>18</v>
      </c>
      <c r="S12" s="36">
        <f t="shared" si="2"/>
        <v>34</v>
      </c>
      <c r="T12" s="37">
        <f t="shared" si="2"/>
        <v>50</v>
      </c>
    </row>
    <row r="13" spans="1:20" x14ac:dyDescent="0.2">
      <c r="A13" s="3">
        <v>105</v>
      </c>
      <c r="B13" s="4">
        <v>85</v>
      </c>
      <c r="C13" s="4" t="s">
        <v>19</v>
      </c>
      <c r="D13" s="4">
        <v>10</v>
      </c>
      <c r="E13" s="4">
        <v>6</v>
      </c>
      <c r="F13" s="4" t="s">
        <v>17</v>
      </c>
      <c r="G13" s="3">
        <f t="shared" si="0"/>
        <v>58</v>
      </c>
      <c r="I13" s="3">
        <v>104</v>
      </c>
      <c r="J13" s="4">
        <v>15</v>
      </c>
      <c r="K13" s="4" t="s">
        <v>12</v>
      </c>
      <c r="L13" s="4">
        <v>8</v>
      </c>
      <c r="M13" s="4"/>
      <c r="N13" s="4" t="s">
        <v>14</v>
      </c>
      <c r="O13" s="3">
        <f t="shared" si="1"/>
        <v>8</v>
      </c>
      <c r="Q13" s="38">
        <v>3</v>
      </c>
      <c r="R13" s="35">
        <f t="shared" si="2"/>
        <v>19</v>
      </c>
      <c r="S13" s="36">
        <f t="shared" si="2"/>
        <v>35</v>
      </c>
      <c r="T13" s="37">
        <f t="shared" si="2"/>
        <v>51</v>
      </c>
    </row>
    <row r="14" spans="1:20" x14ac:dyDescent="0.2">
      <c r="A14" s="3">
        <v>103</v>
      </c>
      <c r="B14" s="4">
        <v>86</v>
      </c>
      <c r="C14" s="4" t="s">
        <v>19</v>
      </c>
      <c r="D14" s="4">
        <v>9</v>
      </c>
      <c r="E14" s="4">
        <v>19</v>
      </c>
      <c r="F14" s="4" t="s">
        <v>17</v>
      </c>
      <c r="G14" s="3">
        <f t="shared" si="0"/>
        <v>57</v>
      </c>
      <c r="I14" s="3">
        <v>102</v>
      </c>
      <c r="J14" s="4">
        <v>16</v>
      </c>
      <c r="K14" s="4" t="s">
        <v>12</v>
      </c>
      <c r="L14" s="4">
        <v>7</v>
      </c>
      <c r="M14" s="4"/>
      <c r="N14" s="4" t="s">
        <v>14</v>
      </c>
      <c r="O14" s="3">
        <f t="shared" si="1"/>
        <v>7</v>
      </c>
      <c r="Q14" s="38">
        <v>4</v>
      </c>
      <c r="R14" s="35">
        <f t="shared" si="2"/>
        <v>20</v>
      </c>
      <c r="S14" s="36">
        <f t="shared" si="2"/>
        <v>36</v>
      </c>
      <c r="T14" s="37">
        <f t="shared" si="2"/>
        <v>52</v>
      </c>
    </row>
    <row r="15" spans="1:20" x14ac:dyDescent="0.2">
      <c r="A15" s="3">
        <v>101</v>
      </c>
      <c r="B15" s="4">
        <v>87</v>
      </c>
      <c r="C15" s="4" t="s">
        <v>19</v>
      </c>
      <c r="D15" s="4">
        <v>12</v>
      </c>
      <c r="E15" s="4">
        <v>5</v>
      </c>
      <c r="F15" s="4" t="s">
        <v>17</v>
      </c>
      <c r="G15" s="3">
        <f t="shared" si="0"/>
        <v>60</v>
      </c>
      <c r="I15" s="3">
        <v>100</v>
      </c>
      <c r="J15" s="4">
        <v>17</v>
      </c>
      <c r="K15" s="4" t="s">
        <v>12</v>
      </c>
      <c r="L15" s="4">
        <v>6</v>
      </c>
      <c r="M15" s="4"/>
      <c r="N15" s="4" t="s">
        <v>14</v>
      </c>
      <c r="O15" s="3">
        <f t="shared" si="1"/>
        <v>6</v>
      </c>
      <c r="Q15" s="34">
        <v>5</v>
      </c>
      <c r="R15" s="35">
        <f t="shared" si="2"/>
        <v>21</v>
      </c>
      <c r="S15" s="36">
        <f t="shared" si="2"/>
        <v>37</v>
      </c>
      <c r="T15" s="37">
        <f t="shared" si="2"/>
        <v>53</v>
      </c>
    </row>
    <row r="16" spans="1:20" x14ac:dyDescent="0.2">
      <c r="A16" s="3">
        <v>99</v>
      </c>
      <c r="B16" s="4">
        <v>88</v>
      </c>
      <c r="C16" s="4" t="s">
        <v>19</v>
      </c>
      <c r="D16" s="4">
        <v>11</v>
      </c>
      <c r="E16" s="4">
        <v>18</v>
      </c>
      <c r="F16" s="4" t="s">
        <v>17</v>
      </c>
      <c r="G16" s="3">
        <f t="shared" si="0"/>
        <v>59</v>
      </c>
      <c r="I16" s="3">
        <v>98</v>
      </c>
      <c r="J16" s="4">
        <v>18</v>
      </c>
      <c r="K16" s="4" t="s">
        <v>12</v>
      </c>
      <c r="L16" s="4">
        <v>5</v>
      </c>
      <c r="M16" s="4"/>
      <c r="N16" s="4" t="s">
        <v>14</v>
      </c>
      <c r="O16" s="3">
        <f t="shared" si="1"/>
        <v>5</v>
      </c>
      <c r="Q16" s="38">
        <v>6</v>
      </c>
      <c r="R16" s="35">
        <f t="shared" si="2"/>
        <v>22</v>
      </c>
      <c r="S16" s="36">
        <f t="shared" si="2"/>
        <v>38</v>
      </c>
      <c r="T16" s="37">
        <f t="shared" si="2"/>
        <v>54</v>
      </c>
    </row>
    <row r="17" spans="1:21" x14ac:dyDescent="0.2">
      <c r="A17" s="3">
        <v>97</v>
      </c>
      <c r="B17" s="4">
        <v>89</v>
      </c>
      <c r="C17" s="4" t="s">
        <v>19</v>
      </c>
      <c r="D17" s="4">
        <v>13</v>
      </c>
      <c r="E17" s="4">
        <v>17</v>
      </c>
      <c r="F17" s="4" t="s">
        <v>17</v>
      </c>
      <c r="G17" s="3">
        <f t="shared" si="0"/>
        <v>61</v>
      </c>
      <c r="I17" s="3">
        <v>96</v>
      </c>
      <c r="J17" s="4">
        <v>19</v>
      </c>
      <c r="K17" s="4" t="s">
        <v>12</v>
      </c>
      <c r="L17" s="4">
        <v>4</v>
      </c>
      <c r="M17" s="4"/>
      <c r="N17" s="4" t="s">
        <v>14</v>
      </c>
      <c r="O17" s="3">
        <f t="shared" si="1"/>
        <v>4</v>
      </c>
      <c r="Q17" s="38">
        <v>7</v>
      </c>
      <c r="R17" s="35">
        <f t="shared" si="2"/>
        <v>23</v>
      </c>
      <c r="S17" s="36">
        <f t="shared" si="2"/>
        <v>39</v>
      </c>
      <c r="T17" s="37">
        <f t="shared" si="2"/>
        <v>55</v>
      </c>
    </row>
    <row r="18" spans="1:21" x14ac:dyDescent="0.2">
      <c r="A18" s="3">
        <v>95</v>
      </c>
      <c r="B18" s="4">
        <v>90</v>
      </c>
      <c r="C18" s="4" t="s">
        <v>19</v>
      </c>
      <c r="D18" s="4">
        <v>14</v>
      </c>
      <c r="E18" s="4">
        <v>4</v>
      </c>
      <c r="F18" s="4" t="s">
        <v>17</v>
      </c>
      <c r="G18" s="3">
        <f t="shared" si="0"/>
        <v>62</v>
      </c>
      <c r="I18" s="3">
        <v>94</v>
      </c>
      <c r="J18" s="4">
        <v>20</v>
      </c>
      <c r="K18" s="4" t="s">
        <v>12</v>
      </c>
      <c r="L18" s="4">
        <v>3</v>
      </c>
      <c r="M18" s="4"/>
      <c r="N18" s="4" t="s">
        <v>14</v>
      </c>
      <c r="O18" s="3">
        <f t="shared" si="1"/>
        <v>3</v>
      </c>
      <c r="Q18" s="38">
        <v>8</v>
      </c>
      <c r="R18" s="35">
        <f t="shared" si="2"/>
        <v>24</v>
      </c>
      <c r="S18" s="36">
        <f t="shared" si="2"/>
        <v>40</v>
      </c>
      <c r="T18" s="37">
        <f t="shared" si="2"/>
        <v>56</v>
      </c>
    </row>
    <row r="19" spans="1:21" x14ac:dyDescent="0.2">
      <c r="A19" s="3">
        <v>93</v>
      </c>
      <c r="B19" s="4">
        <v>91</v>
      </c>
      <c r="C19" s="4" t="s">
        <v>19</v>
      </c>
      <c r="D19" s="4">
        <v>15</v>
      </c>
      <c r="E19" s="4">
        <v>16</v>
      </c>
      <c r="F19" s="4" t="s">
        <v>17</v>
      </c>
      <c r="G19" s="3">
        <f t="shared" si="0"/>
        <v>63</v>
      </c>
      <c r="I19" s="3">
        <v>92</v>
      </c>
      <c r="J19" s="4">
        <v>21</v>
      </c>
      <c r="K19" s="4" t="s">
        <v>12</v>
      </c>
      <c r="L19" s="4">
        <v>2</v>
      </c>
      <c r="M19" s="4"/>
      <c r="N19" s="4" t="s">
        <v>14</v>
      </c>
      <c r="O19" s="3">
        <f t="shared" si="1"/>
        <v>2</v>
      </c>
      <c r="Q19" s="34">
        <v>9</v>
      </c>
      <c r="R19" s="35">
        <f t="shared" si="2"/>
        <v>25</v>
      </c>
      <c r="S19" s="36">
        <f t="shared" si="2"/>
        <v>41</v>
      </c>
      <c r="T19" s="37">
        <f t="shared" si="2"/>
        <v>57</v>
      </c>
    </row>
    <row r="20" spans="1:21" x14ac:dyDescent="0.2">
      <c r="A20" s="3">
        <v>91</v>
      </c>
      <c r="B20" s="4">
        <v>92</v>
      </c>
      <c r="C20" s="4" t="s">
        <v>19</v>
      </c>
      <c r="D20" s="4">
        <v>16</v>
      </c>
      <c r="E20" s="4">
        <v>3</v>
      </c>
      <c r="F20" s="4" t="s">
        <v>17</v>
      </c>
      <c r="G20" s="3">
        <f t="shared" si="0"/>
        <v>64</v>
      </c>
      <c r="I20" s="3">
        <v>90</v>
      </c>
      <c r="J20" s="4">
        <v>22</v>
      </c>
      <c r="K20" s="4" t="s">
        <v>12</v>
      </c>
      <c r="L20" s="4">
        <v>1</v>
      </c>
      <c r="M20" s="4"/>
      <c r="N20" s="4" t="s">
        <v>14</v>
      </c>
      <c r="O20" s="3">
        <f t="shared" si="1"/>
        <v>1</v>
      </c>
      <c r="Q20" s="38">
        <v>10</v>
      </c>
      <c r="R20" s="35">
        <f t="shared" si="2"/>
        <v>26</v>
      </c>
      <c r="S20" s="36">
        <f t="shared" si="2"/>
        <v>42</v>
      </c>
      <c r="T20" s="37">
        <f t="shared" si="2"/>
        <v>58</v>
      </c>
    </row>
    <row r="21" spans="1:21" x14ac:dyDescent="0.2">
      <c r="A21" s="3">
        <v>89</v>
      </c>
      <c r="B21" s="4">
        <v>93</v>
      </c>
      <c r="C21" s="4" t="s">
        <v>19</v>
      </c>
      <c r="D21" s="4">
        <v>5</v>
      </c>
      <c r="E21" s="4">
        <v>9</v>
      </c>
      <c r="F21" s="4" t="s">
        <v>17</v>
      </c>
      <c r="G21" s="3">
        <f t="shared" si="0"/>
        <v>53</v>
      </c>
      <c r="I21" s="3">
        <v>88</v>
      </c>
      <c r="J21" s="4">
        <v>23</v>
      </c>
      <c r="K21" s="4" t="s">
        <v>12</v>
      </c>
      <c r="L21" s="4">
        <v>12</v>
      </c>
      <c r="M21" s="4"/>
      <c r="N21" s="4" t="s">
        <v>14</v>
      </c>
      <c r="O21" s="3">
        <f t="shared" si="1"/>
        <v>12</v>
      </c>
      <c r="Q21" s="38">
        <v>11</v>
      </c>
      <c r="R21" s="35">
        <f t="shared" si="2"/>
        <v>27</v>
      </c>
      <c r="S21" s="36">
        <f t="shared" si="2"/>
        <v>43</v>
      </c>
      <c r="T21" s="37">
        <f t="shared" si="2"/>
        <v>59</v>
      </c>
    </row>
    <row r="22" spans="1:21" x14ac:dyDescent="0.2">
      <c r="A22" s="3">
        <v>87</v>
      </c>
      <c r="B22" s="4">
        <v>94</v>
      </c>
      <c r="C22" s="4" t="s">
        <v>19</v>
      </c>
      <c r="D22" s="4">
        <v>4</v>
      </c>
      <c r="E22" s="4">
        <v>22</v>
      </c>
      <c r="F22" s="4" t="s">
        <v>17</v>
      </c>
      <c r="G22" s="3">
        <f t="shared" si="0"/>
        <v>52</v>
      </c>
      <c r="I22" s="3">
        <v>86</v>
      </c>
      <c r="J22" s="4">
        <v>24</v>
      </c>
      <c r="K22" s="4" t="s">
        <v>12</v>
      </c>
      <c r="L22" s="4">
        <v>13</v>
      </c>
      <c r="M22" s="4"/>
      <c r="N22" s="4" t="s">
        <v>14</v>
      </c>
      <c r="O22" s="3">
        <f t="shared" si="1"/>
        <v>13</v>
      </c>
      <c r="Q22" s="38">
        <v>12</v>
      </c>
      <c r="R22" s="35">
        <f t="shared" si="2"/>
        <v>28</v>
      </c>
      <c r="S22" s="36">
        <f t="shared" si="2"/>
        <v>44</v>
      </c>
      <c r="T22" s="37">
        <f t="shared" si="2"/>
        <v>60</v>
      </c>
    </row>
    <row r="23" spans="1:21" x14ac:dyDescent="0.2">
      <c r="A23" s="3">
        <v>85</v>
      </c>
      <c r="B23" s="4">
        <v>95</v>
      </c>
      <c r="C23" s="4" t="s">
        <v>19</v>
      </c>
      <c r="D23" s="4">
        <v>3</v>
      </c>
      <c r="E23" s="4">
        <v>10</v>
      </c>
      <c r="F23" s="4" t="s">
        <v>17</v>
      </c>
      <c r="G23" s="3">
        <f t="shared" si="0"/>
        <v>51</v>
      </c>
      <c r="I23" s="3">
        <v>84</v>
      </c>
      <c r="J23" s="4">
        <v>25</v>
      </c>
      <c r="K23" s="4" t="s">
        <v>12</v>
      </c>
      <c r="L23" s="4">
        <v>14</v>
      </c>
      <c r="M23" s="4"/>
      <c r="N23" s="4" t="s">
        <v>14</v>
      </c>
      <c r="O23" s="3">
        <f t="shared" si="1"/>
        <v>14</v>
      </c>
      <c r="Q23" s="34">
        <v>13</v>
      </c>
      <c r="R23" s="35">
        <f t="shared" si="2"/>
        <v>29</v>
      </c>
      <c r="S23" s="36">
        <f t="shared" si="2"/>
        <v>45</v>
      </c>
      <c r="T23" s="37">
        <f t="shared" si="2"/>
        <v>61</v>
      </c>
    </row>
    <row r="24" spans="1:21" x14ac:dyDescent="0.2">
      <c r="A24" s="3">
        <v>83</v>
      </c>
      <c r="B24" s="4">
        <v>96</v>
      </c>
      <c r="C24" s="4" t="s">
        <v>19</v>
      </c>
      <c r="D24" s="4">
        <v>2</v>
      </c>
      <c r="E24" s="4">
        <v>23</v>
      </c>
      <c r="F24" s="4" t="s">
        <v>17</v>
      </c>
      <c r="G24" s="3">
        <f t="shared" si="0"/>
        <v>50</v>
      </c>
      <c r="I24" s="3">
        <v>82</v>
      </c>
      <c r="J24" s="4">
        <v>26</v>
      </c>
      <c r="K24" s="4" t="s">
        <v>12</v>
      </c>
      <c r="L24" s="4">
        <v>15</v>
      </c>
      <c r="M24" s="4"/>
      <c r="N24" s="4" t="s">
        <v>14</v>
      </c>
      <c r="O24" s="3">
        <f t="shared" si="1"/>
        <v>15</v>
      </c>
      <c r="Q24" s="38">
        <v>14</v>
      </c>
      <c r="R24" s="35">
        <f t="shared" si="2"/>
        <v>30</v>
      </c>
      <c r="S24" s="36">
        <f t="shared" si="2"/>
        <v>46</v>
      </c>
      <c r="T24" s="37">
        <f t="shared" si="2"/>
        <v>62</v>
      </c>
    </row>
    <row r="25" spans="1:21" x14ac:dyDescent="0.2">
      <c r="A25" s="3">
        <v>81</v>
      </c>
      <c r="B25" s="4">
        <v>97</v>
      </c>
      <c r="C25" s="4" t="s">
        <v>19</v>
      </c>
      <c r="D25" s="4">
        <v>1</v>
      </c>
      <c r="E25" s="4">
        <v>11</v>
      </c>
      <c r="F25" s="4" t="s">
        <v>17</v>
      </c>
      <c r="G25" s="3">
        <f t="shared" si="0"/>
        <v>49</v>
      </c>
      <c r="I25" s="3">
        <v>80</v>
      </c>
      <c r="J25" s="4">
        <v>27</v>
      </c>
      <c r="K25" s="4" t="s">
        <v>12</v>
      </c>
      <c r="L25" s="4">
        <v>16</v>
      </c>
      <c r="M25" s="4"/>
      <c r="N25" s="4" t="s">
        <v>14</v>
      </c>
      <c r="O25" s="3">
        <f t="shared" si="1"/>
        <v>16</v>
      </c>
      <c r="Q25" s="38">
        <v>15</v>
      </c>
      <c r="R25" s="35">
        <f t="shared" si="2"/>
        <v>31</v>
      </c>
      <c r="S25" s="36">
        <f t="shared" si="2"/>
        <v>47</v>
      </c>
      <c r="T25" s="37">
        <f t="shared" si="2"/>
        <v>63</v>
      </c>
    </row>
    <row r="26" spans="1:21" x14ac:dyDescent="0.2">
      <c r="A26">
        <v>79</v>
      </c>
      <c r="B26">
        <v>98</v>
      </c>
      <c r="I26">
        <v>78</v>
      </c>
      <c r="J26">
        <v>28</v>
      </c>
      <c r="Q26" s="38">
        <v>16</v>
      </c>
      <c r="R26" s="35">
        <f t="shared" si="2"/>
        <v>32</v>
      </c>
      <c r="S26" s="36">
        <f t="shared" si="2"/>
        <v>48</v>
      </c>
      <c r="T26" s="37">
        <f t="shared" si="2"/>
        <v>64</v>
      </c>
    </row>
    <row r="27" spans="1:21" x14ac:dyDescent="0.2">
      <c r="A27">
        <v>77</v>
      </c>
      <c r="B27">
        <v>99</v>
      </c>
      <c r="I27">
        <v>76</v>
      </c>
      <c r="J27">
        <v>29</v>
      </c>
      <c r="Q27" s="39">
        <v>65</v>
      </c>
      <c r="R27" s="40">
        <v>69</v>
      </c>
      <c r="S27" s="40">
        <v>73</v>
      </c>
      <c r="T27" s="41">
        <v>77</v>
      </c>
      <c r="U27" s="42" t="s">
        <v>25</v>
      </c>
    </row>
    <row r="28" spans="1:21" x14ac:dyDescent="0.2">
      <c r="A28">
        <v>75</v>
      </c>
      <c r="B28">
        <v>100</v>
      </c>
      <c r="I28">
        <v>74</v>
      </c>
      <c r="J28">
        <v>30</v>
      </c>
      <c r="Q28" s="43">
        <v>66</v>
      </c>
      <c r="R28" s="44">
        <v>70</v>
      </c>
      <c r="S28" s="44">
        <v>74</v>
      </c>
      <c r="T28" s="45">
        <v>78</v>
      </c>
    </row>
    <row r="29" spans="1:21" x14ac:dyDescent="0.2">
      <c r="A29">
        <v>73</v>
      </c>
      <c r="B29">
        <v>101</v>
      </c>
      <c r="I29">
        <v>72</v>
      </c>
      <c r="J29">
        <v>31</v>
      </c>
      <c r="Q29" s="43">
        <v>67</v>
      </c>
      <c r="R29" s="44">
        <v>71</v>
      </c>
      <c r="S29" s="44">
        <v>75</v>
      </c>
      <c r="T29" s="45">
        <v>79</v>
      </c>
    </row>
    <row r="30" spans="1:21" x14ac:dyDescent="0.2">
      <c r="A30">
        <v>71</v>
      </c>
      <c r="B30">
        <v>102</v>
      </c>
      <c r="I30">
        <v>70</v>
      </c>
      <c r="J30">
        <v>32</v>
      </c>
      <c r="Q30" s="46">
        <v>68</v>
      </c>
      <c r="R30" s="47">
        <v>72</v>
      </c>
      <c r="S30" s="47">
        <v>76</v>
      </c>
      <c r="T30" s="48">
        <v>80</v>
      </c>
    </row>
    <row r="31" spans="1:21" x14ac:dyDescent="0.2">
      <c r="A31">
        <v>69</v>
      </c>
      <c r="B31">
        <v>103</v>
      </c>
      <c r="I31">
        <v>68</v>
      </c>
      <c r="J31">
        <v>33</v>
      </c>
    </row>
    <row r="32" spans="1:21" x14ac:dyDescent="0.2">
      <c r="A32">
        <v>67</v>
      </c>
      <c r="B32">
        <v>104</v>
      </c>
      <c r="I32">
        <v>66</v>
      </c>
      <c r="J32">
        <v>34</v>
      </c>
    </row>
    <row r="33" spans="1:15" x14ac:dyDescent="0.2">
      <c r="A33">
        <v>65</v>
      </c>
      <c r="B33">
        <v>105</v>
      </c>
      <c r="I33">
        <v>64</v>
      </c>
      <c r="J33">
        <v>35</v>
      </c>
    </row>
    <row r="34" spans="1:15" x14ac:dyDescent="0.2">
      <c r="A34">
        <v>63</v>
      </c>
      <c r="B34">
        <v>106</v>
      </c>
      <c r="I34">
        <v>62</v>
      </c>
      <c r="J34">
        <v>36</v>
      </c>
    </row>
    <row r="35" spans="1:15" x14ac:dyDescent="0.2">
      <c r="A35">
        <v>61</v>
      </c>
      <c r="B35">
        <v>107</v>
      </c>
      <c r="I35">
        <v>60</v>
      </c>
      <c r="J35">
        <v>37</v>
      </c>
    </row>
    <row r="36" spans="1:15" x14ac:dyDescent="0.2">
      <c r="A36">
        <v>59</v>
      </c>
      <c r="B36">
        <v>108</v>
      </c>
      <c r="I36">
        <v>58</v>
      </c>
      <c r="J36">
        <v>38</v>
      </c>
    </row>
    <row r="37" spans="1:15" x14ac:dyDescent="0.2">
      <c r="A37">
        <v>57</v>
      </c>
      <c r="B37">
        <v>109</v>
      </c>
      <c r="I37">
        <v>56</v>
      </c>
      <c r="J37">
        <v>39</v>
      </c>
    </row>
    <row r="38" spans="1:15" x14ac:dyDescent="0.2">
      <c r="A38">
        <v>55</v>
      </c>
      <c r="B38">
        <v>110</v>
      </c>
      <c r="I38">
        <v>54</v>
      </c>
      <c r="J38">
        <v>40</v>
      </c>
    </row>
    <row r="39" spans="1:15" x14ac:dyDescent="0.2">
      <c r="A39">
        <v>53</v>
      </c>
      <c r="B39">
        <v>111</v>
      </c>
      <c r="I39">
        <v>52</v>
      </c>
      <c r="J39">
        <v>41</v>
      </c>
    </row>
    <row r="40" spans="1:15" x14ac:dyDescent="0.2">
      <c r="A40">
        <v>51</v>
      </c>
      <c r="B40">
        <v>112</v>
      </c>
      <c r="I40">
        <v>50</v>
      </c>
      <c r="J40">
        <v>42</v>
      </c>
    </row>
    <row r="41" spans="1:15" x14ac:dyDescent="0.2">
      <c r="A41">
        <v>49</v>
      </c>
      <c r="B41">
        <v>113</v>
      </c>
      <c r="I41">
        <v>48</v>
      </c>
      <c r="J41">
        <v>43</v>
      </c>
    </row>
    <row r="42" spans="1:15" x14ac:dyDescent="0.2">
      <c r="A42" s="3">
        <v>47</v>
      </c>
      <c r="B42" s="4">
        <v>114</v>
      </c>
      <c r="C42" s="4" t="s">
        <v>18</v>
      </c>
      <c r="D42" s="4">
        <v>16</v>
      </c>
      <c r="E42" s="4"/>
      <c r="F42" s="4" t="s">
        <v>15</v>
      </c>
      <c r="G42" s="3">
        <f t="shared" ref="G42:G57" si="3">D42+16</f>
        <v>32</v>
      </c>
      <c r="I42" s="3">
        <v>46</v>
      </c>
      <c r="J42" s="4">
        <v>44</v>
      </c>
      <c r="K42" s="4" t="s">
        <v>13</v>
      </c>
      <c r="L42" s="4">
        <v>1</v>
      </c>
      <c r="M42" s="4"/>
      <c r="N42" s="4" t="s">
        <v>16</v>
      </c>
      <c r="O42" s="3">
        <f t="shared" ref="O42:O57" si="4">L42+32</f>
        <v>33</v>
      </c>
    </row>
    <row r="43" spans="1:15" x14ac:dyDescent="0.2">
      <c r="A43" s="3">
        <v>45</v>
      </c>
      <c r="B43" s="4">
        <v>115</v>
      </c>
      <c r="C43" s="4" t="s">
        <v>18</v>
      </c>
      <c r="D43" s="4">
        <v>15</v>
      </c>
      <c r="E43" s="4"/>
      <c r="F43" s="4" t="s">
        <v>15</v>
      </c>
      <c r="G43" s="3">
        <f t="shared" si="3"/>
        <v>31</v>
      </c>
      <c r="I43" s="3">
        <v>44</v>
      </c>
      <c r="J43" s="4">
        <v>45</v>
      </c>
      <c r="K43" s="4" t="s">
        <v>13</v>
      </c>
      <c r="L43" s="4">
        <v>2</v>
      </c>
      <c r="M43" s="4"/>
      <c r="N43" s="4" t="s">
        <v>16</v>
      </c>
      <c r="O43" s="3">
        <f t="shared" si="4"/>
        <v>34</v>
      </c>
    </row>
    <row r="44" spans="1:15" x14ac:dyDescent="0.2">
      <c r="A44" s="3">
        <v>43</v>
      </c>
      <c r="B44" s="4">
        <v>116</v>
      </c>
      <c r="C44" s="4" t="s">
        <v>18</v>
      </c>
      <c r="D44" s="4">
        <v>14</v>
      </c>
      <c r="E44" s="4"/>
      <c r="F44" s="4" t="s">
        <v>15</v>
      </c>
      <c r="G44" s="3">
        <f t="shared" si="3"/>
        <v>30</v>
      </c>
      <c r="I44" s="3">
        <v>42</v>
      </c>
      <c r="J44" s="4">
        <v>46</v>
      </c>
      <c r="K44" s="4" t="s">
        <v>13</v>
      </c>
      <c r="L44" s="4">
        <v>3</v>
      </c>
      <c r="M44" s="4"/>
      <c r="N44" s="4" t="s">
        <v>16</v>
      </c>
      <c r="O44" s="3">
        <f t="shared" si="4"/>
        <v>35</v>
      </c>
    </row>
    <row r="45" spans="1:15" x14ac:dyDescent="0.2">
      <c r="A45" s="3">
        <v>41</v>
      </c>
      <c r="B45" s="4">
        <v>117</v>
      </c>
      <c r="C45" s="4" t="s">
        <v>18</v>
      </c>
      <c r="D45" s="4">
        <v>13</v>
      </c>
      <c r="E45" s="4"/>
      <c r="F45" s="4" t="s">
        <v>15</v>
      </c>
      <c r="G45" s="3">
        <f t="shared" si="3"/>
        <v>29</v>
      </c>
      <c r="I45" s="3">
        <v>40</v>
      </c>
      <c r="J45" s="4">
        <v>47</v>
      </c>
      <c r="K45" s="4" t="s">
        <v>13</v>
      </c>
      <c r="L45" s="4">
        <v>4</v>
      </c>
      <c r="M45" s="4"/>
      <c r="N45" s="4" t="s">
        <v>16</v>
      </c>
      <c r="O45" s="3">
        <f t="shared" si="4"/>
        <v>36</v>
      </c>
    </row>
    <row r="46" spans="1:15" x14ac:dyDescent="0.2">
      <c r="A46" s="3">
        <v>39</v>
      </c>
      <c r="B46" s="4">
        <v>118</v>
      </c>
      <c r="C46" s="4" t="s">
        <v>18</v>
      </c>
      <c r="D46" s="4">
        <v>12</v>
      </c>
      <c r="E46" s="4"/>
      <c r="F46" s="4" t="s">
        <v>15</v>
      </c>
      <c r="G46" s="3">
        <f t="shared" si="3"/>
        <v>28</v>
      </c>
      <c r="I46" s="3">
        <v>38</v>
      </c>
      <c r="J46" s="4">
        <v>48</v>
      </c>
      <c r="K46" s="4" t="s">
        <v>13</v>
      </c>
      <c r="L46" s="4">
        <v>5</v>
      </c>
      <c r="M46" s="4"/>
      <c r="N46" s="4" t="s">
        <v>16</v>
      </c>
      <c r="O46" s="3">
        <f t="shared" si="4"/>
        <v>37</v>
      </c>
    </row>
    <row r="47" spans="1:15" x14ac:dyDescent="0.2">
      <c r="A47" s="3">
        <v>37</v>
      </c>
      <c r="B47" s="4">
        <v>119</v>
      </c>
      <c r="C47" s="4" t="s">
        <v>18</v>
      </c>
      <c r="D47" s="4">
        <v>1</v>
      </c>
      <c r="E47" s="4"/>
      <c r="F47" s="4" t="s">
        <v>15</v>
      </c>
      <c r="G47" s="3">
        <f t="shared" si="3"/>
        <v>17</v>
      </c>
      <c r="I47" s="3">
        <v>36</v>
      </c>
      <c r="J47" s="4">
        <v>49</v>
      </c>
      <c r="K47" s="4" t="s">
        <v>13</v>
      </c>
      <c r="L47" s="4">
        <v>16</v>
      </c>
      <c r="M47" s="4"/>
      <c r="N47" s="4" t="s">
        <v>16</v>
      </c>
      <c r="O47" s="3">
        <f t="shared" si="4"/>
        <v>48</v>
      </c>
    </row>
    <row r="48" spans="1:15" x14ac:dyDescent="0.2">
      <c r="A48" s="3">
        <v>35</v>
      </c>
      <c r="B48" s="4">
        <v>120</v>
      </c>
      <c r="C48" s="4" t="s">
        <v>18</v>
      </c>
      <c r="D48" s="4">
        <v>2</v>
      </c>
      <c r="E48" s="4"/>
      <c r="F48" s="4" t="s">
        <v>15</v>
      </c>
      <c r="G48" s="3">
        <f t="shared" si="3"/>
        <v>18</v>
      </c>
      <c r="I48" s="3">
        <v>34</v>
      </c>
      <c r="J48" s="4">
        <v>50</v>
      </c>
      <c r="K48" s="4" t="s">
        <v>13</v>
      </c>
      <c r="L48" s="4">
        <v>15</v>
      </c>
      <c r="M48" s="4"/>
      <c r="N48" s="4" t="s">
        <v>16</v>
      </c>
      <c r="O48" s="3">
        <f t="shared" si="4"/>
        <v>47</v>
      </c>
    </row>
    <row r="49" spans="1:15" x14ac:dyDescent="0.2">
      <c r="A49" s="3">
        <v>33</v>
      </c>
      <c r="B49" s="4">
        <v>121</v>
      </c>
      <c r="C49" s="4" t="s">
        <v>18</v>
      </c>
      <c r="D49" s="4">
        <v>3</v>
      </c>
      <c r="E49" s="4"/>
      <c r="F49" s="4" t="s">
        <v>15</v>
      </c>
      <c r="G49" s="3">
        <f t="shared" si="3"/>
        <v>19</v>
      </c>
      <c r="I49" s="3">
        <v>32</v>
      </c>
      <c r="J49" s="4">
        <v>51</v>
      </c>
      <c r="K49" s="4" t="s">
        <v>13</v>
      </c>
      <c r="L49" s="4">
        <v>14</v>
      </c>
      <c r="M49" s="4"/>
      <c r="N49" s="4" t="s">
        <v>16</v>
      </c>
      <c r="O49" s="3">
        <f t="shared" si="4"/>
        <v>46</v>
      </c>
    </row>
    <row r="50" spans="1:15" x14ac:dyDescent="0.2">
      <c r="A50" s="3">
        <v>31</v>
      </c>
      <c r="B50" s="4">
        <v>122</v>
      </c>
      <c r="C50" s="4" t="s">
        <v>18</v>
      </c>
      <c r="D50" s="4">
        <v>4</v>
      </c>
      <c r="E50" s="4"/>
      <c r="F50" s="4" t="s">
        <v>15</v>
      </c>
      <c r="G50" s="3">
        <f t="shared" si="3"/>
        <v>20</v>
      </c>
      <c r="I50" s="3">
        <v>30</v>
      </c>
      <c r="J50" s="4">
        <v>52</v>
      </c>
      <c r="K50" s="4" t="s">
        <v>13</v>
      </c>
      <c r="L50" s="4">
        <v>13</v>
      </c>
      <c r="M50" s="4"/>
      <c r="N50" s="4" t="s">
        <v>16</v>
      </c>
      <c r="O50" s="3">
        <f t="shared" si="4"/>
        <v>45</v>
      </c>
    </row>
    <row r="51" spans="1:15" x14ac:dyDescent="0.2">
      <c r="A51" s="3">
        <v>29</v>
      </c>
      <c r="B51" s="4">
        <v>123</v>
      </c>
      <c r="C51" s="4" t="s">
        <v>18</v>
      </c>
      <c r="D51" s="4">
        <v>6</v>
      </c>
      <c r="E51" s="4"/>
      <c r="F51" s="4" t="s">
        <v>15</v>
      </c>
      <c r="G51" s="3">
        <f t="shared" si="3"/>
        <v>22</v>
      </c>
      <c r="I51" s="3">
        <v>28</v>
      </c>
      <c r="J51" s="4">
        <v>53</v>
      </c>
      <c r="K51" s="4" t="s">
        <v>13</v>
      </c>
      <c r="L51" s="4">
        <v>12</v>
      </c>
      <c r="M51" s="4"/>
      <c r="N51" s="4" t="s">
        <v>16</v>
      </c>
      <c r="O51" s="3">
        <f t="shared" si="4"/>
        <v>44</v>
      </c>
    </row>
    <row r="52" spans="1:15" x14ac:dyDescent="0.2">
      <c r="A52" s="3">
        <v>27</v>
      </c>
      <c r="B52" s="4">
        <v>124</v>
      </c>
      <c r="C52" s="4" t="s">
        <v>18</v>
      </c>
      <c r="D52" s="4">
        <v>5</v>
      </c>
      <c r="E52" s="4"/>
      <c r="F52" s="4" t="s">
        <v>15</v>
      </c>
      <c r="G52" s="3">
        <f t="shared" si="3"/>
        <v>21</v>
      </c>
      <c r="I52" s="3">
        <v>26</v>
      </c>
      <c r="J52" s="4">
        <v>54</v>
      </c>
      <c r="K52" s="4" t="s">
        <v>13</v>
      </c>
      <c r="L52" s="4">
        <v>10</v>
      </c>
      <c r="M52" s="4"/>
      <c r="N52" s="4" t="s">
        <v>16</v>
      </c>
      <c r="O52" s="3">
        <f t="shared" si="4"/>
        <v>42</v>
      </c>
    </row>
    <row r="53" spans="1:15" x14ac:dyDescent="0.2">
      <c r="A53" s="3">
        <v>25</v>
      </c>
      <c r="B53" s="4">
        <v>125</v>
      </c>
      <c r="C53" s="4" t="s">
        <v>18</v>
      </c>
      <c r="D53" s="4">
        <v>8</v>
      </c>
      <c r="E53" s="4"/>
      <c r="F53" s="4" t="s">
        <v>15</v>
      </c>
      <c r="G53" s="3">
        <f t="shared" si="3"/>
        <v>24</v>
      </c>
      <c r="I53" s="3">
        <v>24</v>
      </c>
      <c r="J53" s="4">
        <v>55</v>
      </c>
      <c r="K53" s="4" t="s">
        <v>13</v>
      </c>
      <c r="L53" s="4">
        <v>11</v>
      </c>
      <c r="M53" s="4"/>
      <c r="N53" s="4" t="s">
        <v>16</v>
      </c>
      <c r="O53" s="3">
        <f t="shared" si="4"/>
        <v>43</v>
      </c>
    </row>
    <row r="54" spans="1:15" x14ac:dyDescent="0.2">
      <c r="A54" s="3">
        <v>23</v>
      </c>
      <c r="B54" s="4">
        <v>126</v>
      </c>
      <c r="C54" s="4" t="s">
        <v>18</v>
      </c>
      <c r="D54" s="4">
        <v>7</v>
      </c>
      <c r="E54" s="4"/>
      <c r="F54" s="4" t="s">
        <v>15</v>
      </c>
      <c r="G54" s="3">
        <f t="shared" si="3"/>
        <v>23</v>
      </c>
      <c r="I54" s="3">
        <v>22</v>
      </c>
      <c r="J54" s="4">
        <v>56</v>
      </c>
      <c r="K54" s="4" t="s">
        <v>13</v>
      </c>
      <c r="L54" s="4">
        <v>9</v>
      </c>
      <c r="M54" s="4"/>
      <c r="N54" s="4" t="s">
        <v>16</v>
      </c>
      <c r="O54" s="3">
        <f t="shared" si="4"/>
        <v>41</v>
      </c>
    </row>
    <row r="55" spans="1:15" x14ac:dyDescent="0.2">
      <c r="A55" s="3">
        <v>21</v>
      </c>
      <c r="B55" s="4">
        <v>127</v>
      </c>
      <c r="C55" s="4" t="s">
        <v>18</v>
      </c>
      <c r="D55" s="4">
        <v>9</v>
      </c>
      <c r="E55" s="4"/>
      <c r="F55" s="4" t="s">
        <v>15</v>
      </c>
      <c r="G55" s="3">
        <f t="shared" si="3"/>
        <v>25</v>
      </c>
      <c r="I55" s="3">
        <v>20</v>
      </c>
      <c r="J55" s="4">
        <v>57</v>
      </c>
      <c r="K55" s="4" t="s">
        <v>13</v>
      </c>
      <c r="L55" s="4">
        <v>8</v>
      </c>
      <c r="M55" s="4"/>
      <c r="N55" s="4" t="s">
        <v>16</v>
      </c>
      <c r="O55" s="3">
        <f t="shared" si="4"/>
        <v>40</v>
      </c>
    </row>
    <row r="56" spans="1:15" x14ac:dyDescent="0.2">
      <c r="A56" s="3">
        <v>19</v>
      </c>
      <c r="B56" s="4">
        <v>128</v>
      </c>
      <c r="C56" s="4" t="s">
        <v>18</v>
      </c>
      <c r="D56" s="4">
        <v>10</v>
      </c>
      <c r="E56" s="4"/>
      <c r="F56" s="4" t="s">
        <v>15</v>
      </c>
      <c r="G56" s="3">
        <f t="shared" si="3"/>
        <v>26</v>
      </c>
      <c r="I56" s="3">
        <v>18</v>
      </c>
      <c r="J56" s="4">
        <v>58</v>
      </c>
      <c r="K56" s="4" t="s">
        <v>13</v>
      </c>
      <c r="L56" s="4">
        <v>7</v>
      </c>
      <c r="M56" s="4"/>
      <c r="N56" s="4" t="s">
        <v>16</v>
      </c>
      <c r="O56" s="3">
        <f t="shared" si="4"/>
        <v>39</v>
      </c>
    </row>
    <row r="57" spans="1:15" x14ac:dyDescent="0.2">
      <c r="A57" s="3">
        <v>17</v>
      </c>
      <c r="B57" s="4">
        <v>129</v>
      </c>
      <c r="C57" s="4" t="s">
        <v>18</v>
      </c>
      <c r="D57" s="4">
        <v>11</v>
      </c>
      <c r="E57" s="4"/>
      <c r="F57" s="4" t="s">
        <v>15</v>
      </c>
      <c r="G57" s="3">
        <f t="shared" si="3"/>
        <v>27</v>
      </c>
      <c r="I57" s="3">
        <v>16</v>
      </c>
      <c r="J57" s="4">
        <v>59</v>
      </c>
      <c r="K57" s="4" t="s">
        <v>13</v>
      </c>
      <c r="L57" s="4">
        <v>6</v>
      </c>
      <c r="M57" s="4"/>
      <c r="N57" s="4" t="s">
        <v>16</v>
      </c>
      <c r="O57" s="3">
        <f t="shared" si="4"/>
        <v>38</v>
      </c>
    </row>
    <row r="58" spans="1:15" x14ac:dyDescent="0.2">
      <c r="A58">
        <v>15</v>
      </c>
      <c r="B58">
        <v>130</v>
      </c>
      <c r="I58">
        <v>14</v>
      </c>
      <c r="J58">
        <v>60</v>
      </c>
    </row>
    <row r="59" spans="1:15" x14ac:dyDescent="0.2">
      <c r="A59">
        <v>13</v>
      </c>
      <c r="B59">
        <v>131</v>
      </c>
      <c r="I59">
        <v>12</v>
      </c>
      <c r="J59">
        <v>61</v>
      </c>
    </row>
    <row r="60" spans="1:15" x14ac:dyDescent="0.2">
      <c r="A60">
        <v>11</v>
      </c>
      <c r="B60">
        <v>132</v>
      </c>
      <c r="I60">
        <v>10</v>
      </c>
      <c r="J60">
        <v>62</v>
      </c>
    </row>
    <row r="61" spans="1:15" x14ac:dyDescent="0.2">
      <c r="A61">
        <v>9</v>
      </c>
      <c r="B61">
        <v>133</v>
      </c>
      <c r="I61">
        <v>8</v>
      </c>
      <c r="J61">
        <v>63</v>
      </c>
    </row>
    <row r="62" spans="1:15" x14ac:dyDescent="0.2">
      <c r="A62">
        <v>7</v>
      </c>
      <c r="B62">
        <v>134</v>
      </c>
      <c r="I62" s="1">
        <v>6</v>
      </c>
      <c r="J62" s="1">
        <v>64</v>
      </c>
    </row>
    <row r="63" spans="1:15" x14ac:dyDescent="0.2">
      <c r="A63">
        <v>5</v>
      </c>
      <c r="B63">
        <v>135</v>
      </c>
      <c r="I63" s="1">
        <v>4</v>
      </c>
      <c r="J63" s="1">
        <v>65</v>
      </c>
    </row>
    <row r="64" spans="1:15" x14ac:dyDescent="0.2">
      <c r="A64">
        <v>3</v>
      </c>
      <c r="B64">
        <v>136</v>
      </c>
      <c r="I64" s="1">
        <v>2</v>
      </c>
      <c r="J64" s="1">
        <v>66</v>
      </c>
    </row>
    <row r="65" spans="1:10" x14ac:dyDescent="0.2">
      <c r="A65">
        <v>1</v>
      </c>
      <c r="B65">
        <v>137</v>
      </c>
      <c r="I65" s="1">
        <v>0</v>
      </c>
      <c r="J65" s="1">
        <v>67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E113"/>
  <sheetViews>
    <sheetView zoomScaleNormal="100" workbookViewId="0">
      <selection activeCell="H13" sqref="H13"/>
    </sheetView>
  </sheetViews>
  <sheetFormatPr baseColWidth="10" defaultColWidth="8.83203125" defaultRowHeight="16" x14ac:dyDescent="0.2"/>
  <cols>
    <col min="1" max="1025" width="8.33203125" customWidth="1"/>
  </cols>
  <sheetData>
    <row r="2" spans="1:5" x14ac:dyDescent="0.2">
      <c r="A2">
        <v>2</v>
      </c>
      <c r="B2">
        <v>2</v>
      </c>
      <c r="C2">
        <v>0</v>
      </c>
    </row>
    <row r="3" spans="1:5" x14ac:dyDescent="0.2">
      <c r="D3">
        <v>47</v>
      </c>
      <c r="E3">
        <v>0</v>
      </c>
    </row>
    <row r="4" spans="1:5" x14ac:dyDescent="0.2">
      <c r="D4">
        <v>45</v>
      </c>
      <c r="E4">
        <v>1</v>
      </c>
    </row>
    <row r="5" spans="1:5" x14ac:dyDescent="0.2">
      <c r="D5">
        <v>43</v>
      </c>
      <c r="E5">
        <v>2</v>
      </c>
    </row>
    <row r="6" spans="1:5" x14ac:dyDescent="0.2">
      <c r="D6">
        <v>41</v>
      </c>
      <c r="E6">
        <v>3</v>
      </c>
    </row>
    <row r="7" spans="1:5" x14ac:dyDescent="0.2">
      <c r="D7">
        <v>39</v>
      </c>
      <c r="E7">
        <v>4</v>
      </c>
    </row>
    <row r="8" spans="1:5" x14ac:dyDescent="0.2">
      <c r="D8">
        <v>37</v>
      </c>
      <c r="E8">
        <v>15</v>
      </c>
    </row>
    <row r="9" spans="1:5" x14ac:dyDescent="0.2">
      <c r="D9">
        <v>35</v>
      </c>
      <c r="E9">
        <v>14</v>
      </c>
    </row>
    <row r="10" spans="1:5" x14ac:dyDescent="0.2">
      <c r="D10">
        <v>33</v>
      </c>
      <c r="E10">
        <v>13</v>
      </c>
    </row>
    <row r="11" spans="1:5" x14ac:dyDescent="0.2">
      <c r="D11">
        <v>31</v>
      </c>
      <c r="E11">
        <v>12</v>
      </c>
    </row>
    <row r="12" spans="1:5" x14ac:dyDescent="0.2">
      <c r="D12">
        <v>29</v>
      </c>
      <c r="E12">
        <v>11</v>
      </c>
    </row>
    <row r="13" spans="1:5" x14ac:dyDescent="0.2">
      <c r="D13">
        <v>27</v>
      </c>
      <c r="E13">
        <v>9</v>
      </c>
    </row>
    <row r="14" spans="1:5" x14ac:dyDescent="0.2">
      <c r="D14">
        <v>25</v>
      </c>
      <c r="E14">
        <v>10</v>
      </c>
    </row>
    <row r="15" spans="1:5" x14ac:dyDescent="0.2">
      <c r="D15">
        <v>23</v>
      </c>
      <c r="E15">
        <v>8</v>
      </c>
    </row>
    <row r="16" spans="1:5" x14ac:dyDescent="0.2">
      <c r="D16">
        <v>21</v>
      </c>
      <c r="E16">
        <v>7</v>
      </c>
    </row>
    <row r="17" spans="1:5" x14ac:dyDescent="0.2">
      <c r="D17">
        <v>19</v>
      </c>
      <c r="E17">
        <v>6</v>
      </c>
    </row>
    <row r="18" spans="1:5" x14ac:dyDescent="0.2">
      <c r="D18">
        <v>17</v>
      </c>
      <c r="E18">
        <v>5</v>
      </c>
    </row>
    <row r="21" spans="1:5" x14ac:dyDescent="0.2">
      <c r="A21">
        <v>2</v>
      </c>
      <c r="B21">
        <v>3</v>
      </c>
      <c r="C21">
        <v>1</v>
      </c>
    </row>
    <row r="22" spans="1:5" x14ac:dyDescent="0.2">
      <c r="D22">
        <v>47</v>
      </c>
      <c r="E22">
        <v>58</v>
      </c>
    </row>
    <row r="23" spans="1:5" x14ac:dyDescent="0.2">
      <c r="D23">
        <v>45</v>
      </c>
      <c r="E23">
        <v>57</v>
      </c>
    </row>
    <row r="24" spans="1:5" x14ac:dyDescent="0.2">
      <c r="D24">
        <v>43</v>
      </c>
      <c r="E24">
        <v>56</v>
      </c>
    </row>
    <row r="25" spans="1:5" x14ac:dyDescent="0.2">
      <c r="D25">
        <v>41</v>
      </c>
      <c r="E25">
        <v>39</v>
      </c>
    </row>
    <row r="26" spans="1:5" x14ac:dyDescent="0.2">
      <c r="D26">
        <v>39</v>
      </c>
      <c r="E26">
        <v>38</v>
      </c>
    </row>
    <row r="27" spans="1:5" x14ac:dyDescent="0.2">
      <c r="D27">
        <v>37</v>
      </c>
      <c r="E27">
        <v>37</v>
      </c>
    </row>
    <row r="28" spans="1:5" x14ac:dyDescent="0.2">
      <c r="D28">
        <v>35</v>
      </c>
      <c r="E28">
        <v>36</v>
      </c>
    </row>
    <row r="29" spans="1:5" x14ac:dyDescent="0.2">
      <c r="D29">
        <v>33</v>
      </c>
      <c r="E29">
        <v>19</v>
      </c>
    </row>
    <row r="30" spans="1:5" x14ac:dyDescent="0.2">
      <c r="D30">
        <v>31</v>
      </c>
      <c r="E30">
        <v>18</v>
      </c>
    </row>
    <row r="31" spans="1:5" x14ac:dyDescent="0.2">
      <c r="D31">
        <v>29</v>
      </c>
      <c r="E31">
        <v>17</v>
      </c>
    </row>
    <row r="32" spans="1:5" x14ac:dyDescent="0.2">
      <c r="D32">
        <v>27</v>
      </c>
      <c r="E32">
        <v>16</v>
      </c>
    </row>
    <row r="33" spans="1:5" x14ac:dyDescent="0.2">
      <c r="D33">
        <v>25</v>
      </c>
      <c r="E33">
        <v>59</v>
      </c>
    </row>
    <row r="34" spans="1:5" x14ac:dyDescent="0.2">
      <c r="D34">
        <v>23</v>
      </c>
      <c r="E34">
        <v>76</v>
      </c>
    </row>
    <row r="35" spans="1:5" x14ac:dyDescent="0.2">
      <c r="D35">
        <v>21</v>
      </c>
      <c r="E35">
        <v>77</v>
      </c>
    </row>
    <row r="36" spans="1:5" x14ac:dyDescent="0.2">
      <c r="D36">
        <v>19</v>
      </c>
      <c r="E36">
        <v>78</v>
      </c>
    </row>
    <row r="37" spans="1:5" x14ac:dyDescent="0.2">
      <c r="D37">
        <v>17</v>
      </c>
      <c r="E37">
        <v>79</v>
      </c>
    </row>
    <row r="40" spans="1:5" x14ac:dyDescent="0.2">
      <c r="A40">
        <v>2</v>
      </c>
      <c r="B40">
        <v>4</v>
      </c>
      <c r="C40">
        <v>1</v>
      </c>
    </row>
    <row r="41" spans="1:5" x14ac:dyDescent="0.2">
      <c r="D41">
        <v>47</v>
      </c>
      <c r="E41">
        <v>40</v>
      </c>
    </row>
    <row r="42" spans="1:5" x14ac:dyDescent="0.2">
      <c r="D42">
        <v>45</v>
      </c>
      <c r="E42">
        <v>41</v>
      </c>
    </row>
    <row r="43" spans="1:5" x14ac:dyDescent="0.2">
      <c r="D43">
        <v>43</v>
      </c>
      <c r="E43">
        <v>42</v>
      </c>
    </row>
    <row r="44" spans="1:5" x14ac:dyDescent="0.2">
      <c r="D44">
        <v>41</v>
      </c>
      <c r="E44">
        <v>43</v>
      </c>
    </row>
    <row r="45" spans="1:5" x14ac:dyDescent="0.2">
      <c r="D45">
        <v>39</v>
      </c>
      <c r="E45">
        <v>44</v>
      </c>
    </row>
    <row r="46" spans="1:5" x14ac:dyDescent="0.2">
      <c r="D46">
        <v>37</v>
      </c>
      <c r="E46">
        <v>55</v>
      </c>
    </row>
    <row r="47" spans="1:5" x14ac:dyDescent="0.2">
      <c r="D47">
        <v>35</v>
      </c>
      <c r="E47">
        <v>54</v>
      </c>
    </row>
    <row r="48" spans="1:5" x14ac:dyDescent="0.2">
      <c r="D48">
        <v>33</v>
      </c>
      <c r="E48">
        <v>53</v>
      </c>
    </row>
    <row r="49" spans="1:5" x14ac:dyDescent="0.2">
      <c r="D49">
        <v>31</v>
      </c>
      <c r="E49">
        <v>52</v>
      </c>
    </row>
    <row r="50" spans="1:5" x14ac:dyDescent="0.2">
      <c r="D50">
        <v>29</v>
      </c>
      <c r="E50">
        <v>51</v>
      </c>
    </row>
    <row r="51" spans="1:5" x14ac:dyDescent="0.2">
      <c r="D51">
        <v>27</v>
      </c>
      <c r="E51">
        <v>49</v>
      </c>
    </row>
    <row r="52" spans="1:5" x14ac:dyDescent="0.2">
      <c r="D52">
        <v>25</v>
      </c>
      <c r="E52">
        <v>50</v>
      </c>
    </row>
    <row r="53" spans="1:5" x14ac:dyDescent="0.2">
      <c r="D53">
        <v>23</v>
      </c>
      <c r="E53">
        <v>48</v>
      </c>
    </row>
    <row r="54" spans="1:5" x14ac:dyDescent="0.2">
      <c r="D54">
        <v>21</v>
      </c>
      <c r="E54">
        <v>47</v>
      </c>
    </row>
    <row r="55" spans="1:5" x14ac:dyDescent="0.2">
      <c r="D55">
        <v>19</v>
      </c>
      <c r="E55">
        <v>46</v>
      </c>
    </row>
    <row r="56" spans="1:5" x14ac:dyDescent="0.2">
      <c r="D56">
        <v>17</v>
      </c>
      <c r="E56">
        <v>45</v>
      </c>
    </row>
    <row r="59" spans="1:5" x14ac:dyDescent="0.2">
      <c r="A59">
        <v>2</v>
      </c>
      <c r="B59">
        <v>4</v>
      </c>
      <c r="C59">
        <v>1</v>
      </c>
    </row>
    <row r="60" spans="1:5" x14ac:dyDescent="0.2">
      <c r="D60">
        <v>46</v>
      </c>
      <c r="E60">
        <v>35</v>
      </c>
    </row>
    <row r="61" spans="1:5" x14ac:dyDescent="0.2">
      <c r="D61">
        <v>44</v>
      </c>
      <c r="E61">
        <v>34</v>
      </c>
    </row>
    <row r="62" spans="1:5" x14ac:dyDescent="0.2">
      <c r="D62">
        <v>42</v>
      </c>
      <c r="E62">
        <v>33</v>
      </c>
    </row>
    <row r="63" spans="1:5" x14ac:dyDescent="0.2">
      <c r="D63">
        <v>40</v>
      </c>
      <c r="E63">
        <v>32</v>
      </c>
    </row>
    <row r="64" spans="1:5" x14ac:dyDescent="0.2">
      <c r="D64">
        <v>38</v>
      </c>
      <c r="E64">
        <v>31</v>
      </c>
    </row>
    <row r="65" spans="1:5" x14ac:dyDescent="0.2">
      <c r="D65">
        <v>36</v>
      </c>
      <c r="E65">
        <v>20</v>
      </c>
    </row>
    <row r="66" spans="1:5" x14ac:dyDescent="0.2">
      <c r="D66">
        <v>34</v>
      </c>
      <c r="E66">
        <v>21</v>
      </c>
    </row>
    <row r="67" spans="1:5" x14ac:dyDescent="0.2">
      <c r="D67">
        <v>32</v>
      </c>
      <c r="E67">
        <v>22</v>
      </c>
    </row>
    <row r="68" spans="1:5" x14ac:dyDescent="0.2">
      <c r="D68">
        <v>30</v>
      </c>
      <c r="E68">
        <v>23</v>
      </c>
    </row>
    <row r="69" spans="1:5" x14ac:dyDescent="0.2">
      <c r="D69">
        <v>28</v>
      </c>
      <c r="E69">
        <v>25</v>
      </c>
    </row>
    <row r="70" spans="1:5" x14ac:dyDescent="0.2">
      <c r="D70">
        <v>26</v>
      </c>
      <c r="E70">
        <v>24</v>
      </c>
    </row>
    <row r="71" spans="1:5" x14ac:dyDescent="0.2">
      <c r="D71">
        <v>24</v>
      </c>
      <c r="E71">
        <v>27</v>
      </c>
    </row>
    <row r="72" spans="1:5" x14ac:dyDescent="0.2">
      <c r="D72">
        <v>22</v>
      </c>
      <c r="E72">
        <v>26</v>
      </c>
    </row>
    <row r="73" spans="1:5" x14ac:dyDescent="0.2">
      <c r="D73">
        <v>20</v>
      </c>
      <c r="E73">
        <v>28</v>
      </c>
    </row>
    <row r="74" spans="1:5" x14ac:dyDescent="0.2">
      <c r="D74">
        <v>18</v>
      </c>
      <c r="E74">
        <v>29</v>
      </c>
    </row>
    <row r="75" spans="1:5" x14ac:dyDescent="0.2">
      <c r="D75">
        <v>16</v>
      </c>
      <c r="E75">
        <v>30</v>
      </c>
    </row>
    <row r="78" spans="1:5" x14ac:dyDescent="0.2">
      <c r="A78">
        <v>2</v>
      </c>
      <c r="B78">
        <v>5</v>
      </c>
      <c r="C78">
        <v>1</v>
      </c>
    </row>
    <row r="79" spans="1:5" x14ac:dyDescent="0.2">
      <c r="D79">
        <v>47</v>
      </c>
      <c r="E79">
        <v>10</v>
      </c>
    </row>
    <row r="80" spans="1:5" x14ac:dyDescent="0.2">
      <c r="D80">
        <v>45</v>
      </c>
      <c r="E80">
        <v>9</v>
      </c>
    </row>
    <row r="81" spans="4:5" x14ac:dyDescent="0.2">
      <c r="D81">
        <v>43</v>
      </c>
      <c r="E81">
        <v>8</v>
      </c>
    </row>
    <row r="82" spans="4:5" x14ac:dyDescent="0.2">
      <c r="D82">
        <v>41</v>
      </c>
      <c r="E82">
        <v>7</v>
      </c>
    </row>
    <row r="83" spans="4:5" x14ac:dyDescent="0.2">
      <c r="D83">
        <v>39</v>
      </c>
      <c r="E83">
        <v>6</v>
      </c>
    </row>
    <row r="84" spans="4:5" x14ac:dyDescent="0.2">
      <c r="D84">
        <v>37</v>
      </c>
      <c r="E84">
        <v>5</v>
      </c>
    </row>
    <row r="85" spans="4:5" x14ac:dyDescent="0.2">
      <c r="D85">
        <v>35</v>
      </c>
      <c r="E85">
        <v>4</v>
      </c>
    </row>
    <row r="86" spans="4:5" x14ac:dyDescent="0.2">
      <c r="D86">
        <v>33</v>
      </c>
      <c r="E86">
        <v>3</v>
      </c>
    </row>
    <row r="87" spans="4:5" x14ac:dyDescent="0.2">
      <c r="D87">
        <v>31</v>
      </c>
      <c r="E87">
        <v>2</v>
      </c>
    </row>
    <row r="88" spans="4:5" x14ac:dyDescent="0.2">
      <c r="D88">
        <v>29</v>
      </c>
      <c r="E88">
        <v>1</v>
      </c>
    </row>
    <row r="89" spans="4:5" x14ac:dyDescent="0.2">
      <c r="D89">
        <v>27</v>
      </c>
      <c r="E89">
        <v>0</v>
      </c>
    </row>
    <row r="90" spans="4:5" x14ac:dyDescent="0.2">
      <c r="D90">
        <v>25</v>
      </c>
      <c r="E90">
        <v>11</v>
      </c>
    </row>
    <row r="91" spans="4:5" x14ac:dyDescent="0.2">
      <c r="D91">
        <v>23</v>
      </c>
      <c r="E91">
        <v>12</v>
      </c>
    </row>
    <row r="92" spans="4:5" x14ac:dyDescent="0.2">
      <c r="D92">
        <v>21</v>
      </c>
      <c r="E92">
        <v>13</v>
      </c>
    </row>
    <row r="93" spans="4:5" x14ac:dyDescent="0.2">
      <c r="D93">
        <v>19</v>
      </c>
      <c r="E93">
        <v>14</v>
      </c>
    </row>
    <row r="94" spans="4:5" x14ac:dyDescent="0.2">
      <c r="D94">
        <v>17</v>
      </c>
      <c r="E94">
        <v>15</v>
      </c>
    </row>
    <row r="97" spans="1:5" x14ac:dyDescent="0.2">
      <c r="A97">
        <v>2</v>
      </c>
      <c r="B97">
        <v>5</v>
      </c>
      <c r="C97">
        <v>1</v>
      </c>
    </row>
    <row r="98" spans="1:5" x14ac:dyDescent="0.2">
      <c r="D98">
        <v>46</v>
      </c>
      <c r="E98">
        <v>65</v>
      </c>
    </row>
    <row r="99" spans="1:5" x14ac:dyDescent="0.2">
      <c r="D99">
        <v>44</v>
      </c>
      <c r="E99">
        <v>66</v>
      </c>
    </row>
    <row r="100" spans="1:5" x14ac:dyDescent="0.2">
      <c r="D100">
        <v>42</v>
      </c>
      <c r="E100">
        <v>67</v>
      </c>
    </row>
    <row r="101" spans="1:5" x14ac:dyDescent="0.2">
      <c r="D101">
        <v>40</v>
      </c>
      <c r="E101">
        <v>69</v>
      </c>
    </row>
    <row r="102" spans="1:5" x14ac:dyDescent="0.2">
      <c r="D102">
        <v>38</v>
      </c>
      <c r="E102">
        <v>68</v>
      </c>
    </row>
    <row r="103" spans="1:5" x14ac:dyDescent="0.2">
      <c r="D103">
        <v>36</v>
      </c>
      <c r="E103">
        <v>71</v>
      </c>
    </row>
    <row r="104" spans="1:5" x14ac:dyDescent="0.2">
      <c r="D104">
        <v>34</v>
      </c>
      <c r="E104">
        <v>70</v>
      </c>
    </row>
    <row r="105" spans="1:5" x14ac:dyDescent="0.2">
      <c r="D105">
        <v>32</v>
      </c>
      <c r="E105">
        <v>72</v>
      </c>
    </row>
    <row r="106" spans="1:5" x14ac:dyDescent="0.2">
      <c r="D106">
        <v>30</v>
      </c>
      <c r="E106">
        <v>73</v>
      </c>
    </row>
    <row r="107" spans="1:5" x14ac:dyDescent="0.2">
      <c r="D107">
        <v>28</v>
      </c>
      <c r="E107">
        <v>74</v>
      </c>
    </row>
    <row r="108" spans="1:5" x14ac:dyDescent="0.2">
      <c r="D108">
        <v>26</v>
      </c>
      <c r="E108">
        <v>75</v>
      </c>
    </row>
    <row r="109" spans="1:5" x14ac:dyDescent="0.2">
      <c r="D109">
        <v>24</v>
      </c>
      <c r="E109">
        <v>64</v>
      </c>
    </row>
    <row r="110" spans="1:5" x14ac:dyDescent="0.2">
      <c r="D110">
        <v>22</v>
      </c>
      <c r="E110">
        <v>63</v>
      </c>
    </row>
    <row r="111" spans="1:5" x14ac:dyDescent="0.2">
      <c r="D111">
        <v>20</v>
      </c>
      <c r="E111">
        <v>62</v>
      </c>
    </row>
    <row r="112" spans="1:5" x14ac:dyDescent="0.2">
      <c r="D112">
        <v>18</v>
      </c>
      <c r="E112">
        <v>61</v>
      </c>
    </row>
    <row r="113" spans="4:5" x14ac:dyDescent="0.2">
      <c r="D113">
        <v>16</v>
      </c>
      <c r="E113">
        <v>60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"/>
  <sheetViews>
    <sheetView zoomScaleNormal="100" workbookViewId="0">
      <selection activeCell="E19" sqref="E19"/>
    </sheetView>
  </sheetViews>
  <sheetFormatPr baseColWidth="10" defaultColWidth="8.83203125" defaultRowHeight="16" x14ac:dyDescent="0.2"/>
  <cols>
    <col min="1" max="5" width="10.5" customWidth="1"/>
    <col min="6" max="6" width="12.1640625" customWidth="1"/>
    <col min="7" max="7" width="14" customWidth="1"/>
    <col min="8" max="1025" width="10.5" customWidth="1"/>
  </cols>
  <sheetData>
    <row r="1" spans="1:9" x14ac:dyDescent="0.2">
      <c r="C1">
        <v>2</v>
      </c>
      <c r="D1">
        <v>3</v>
      </c>
      <c r="E1">
        <v>4</v>
      </c>
      <c r="F1">
        <v>5</v>
      </c>
    </row>
    <row r="2" spans="1:9" x14ac:dyDescent="0.2">
      <c r="A2" s="49">
        <v>0.63611111111111096</v>
      </c>
      <c r="B2" t="s">
        <v>55</v>
      </c>
      <c r="G2" t="s">
        <v>56</v>
      </c>
    </row>
    <row r="13" spans="1:9" x14ac:dyDescent="0.2">
      <c r="D13" t="s">
        <v>57</v>
      </c>
    </row>
    <row r="14" spans="1:9" x14ac:dyDescent="0.2">
      <c r="D14" t="s">
        <v>58</v>
      </c>
      <c r="E14" t="s">
        <v>59</v>
      </c>
    </row>
    <row r="15" spans="1:9" x14ac:dyDescent="0.2">
      <c r="A15">
        <v>1200</v>
      </c>
      <c r="B15">
        <v>28</v>
      </c>
      <c r="C15">
        <f>A15/B15</f>
        <v>42.857142857142854</v>
      </c>
      <c r="D15">
        <v>1800</v>
      </c>
      <c r="E15">
        <f>C15*D15</f>
        <v>77142.85714285713</v>
      </c>
      <c r="F15">
        <f>E15*1.6E-19</f>
        <v>1.234285714285714E-14</v>
      </c>
      <c r="I15" t="s">
        <v>55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Complete Mapping</vt:lpstr>
      <vt:lpstr>Box Grids</vt:lpstr>
      <vt:lpstr>Box Wires</vt:lpstr>
      <vt:lpstr>EFU mappings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3</cp:revision>
  <dcterms:created xsi:type="dcterms:W3CDTF">2019-05-16T15:06:50Z</dcterms:created>
  <dcterms:modified xsi:type="dcterms:W3CDTF">2019-06-04T11:42:32Z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