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-NO2-Ph-N2+-MTMO-transform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<sst xmlns="http://schemas.openxmlformats.org/spreadsheetml/2006/main" count="151" uniqueCount="21">
  <si>
    <t xml:space="preserve">MinE_MO</t>
  </si>
  <si>
    <t xml:space="preserve"> E_MinE_MO</t>
  </si>
  <si>
    <t xml:space="preserve"> Last_MO</t>
  </si>
  <si>
    <t xml:space="preserve"> E_Last_MO</t>
  </si>
  <si>
    <t xml:space="preserve"> Frag_MO</t>
  </si>
  <si>
    <t xml:space="preserve"> E_Frag_MO</t>
  </si>
  <si>
    <t xml:space="preserve"> Occ</t>
  </si>
  <si>
    <t xml:space="preserve"> Frag</t>
  </si>
  <si>
    <t xml:space="preserve"> Localisation</t>
  </si>
  <si>
    <t xml:space="preserve">dE, Hartree</t>
  </si>
  <si>
    <t xml:space="preserve">dE, %</t>
  </si>
  <si>
    <t xml:space="preserve"> 4-NO2Ph+</t>
  </si>
  <si>
    <t xml:space="preserve"> 9H 8H 10N 6H 11O 7H 0C 1C 2C 3C 12O 4C 5C</t>
  </si>
  <si>
    <t xml:space="preserve"> 9H 10N 6H 11O 7H 0C 1C 2C 3C 12O 4C 5C</t>
  </si>
  <si>
    <t xml:space="preserve"> N2</t>
  </si>
  <si>
    <t xml:space="preserve"> 14N 13N</t>
  </si>
  <si>
    <t xml:space="preserve"> 9H 8H 10N 11O 7H 0C 1C 2C 3C 12O 4C 5C</t>
  </si>
  <si>
    <t xml:space="preserve"> 9H 8H 10N 6H 11O 12O 0C 1C 2C 3C 4C 5C</t>
  </si>
  <si>
    <t xml:space="preserve">∑dE</t>
  </si>
  <si>
    <t xml:space="preserve">N2</t>
  </si>
  <si>
    <t xml:space="preserve">4-NO2Ph+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</si>
</sst>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99FF66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47" activeCellId="0" sqref="K47"/>
    </sheetView>
  </sheetViews>
  <sheetFormatPr defaultRowHeight="12.8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2.41"/>
    <col collapsed="false" customWidth="true" hidden="true" outlineLevel="0" max="3" min="3" style="0" width="9.48"/>
    <col collapsed="false" customWidth="true" hidden="true" outlineLevel="0" max="4" min="4" style="0" width="11.71"/>
    <col collapsed="false" customWidth="true" hidden="false" outlineLevel="0" max="5" min="5" style="0" width="9.63"/>
    <col collapsed="false" customWidth="true" hidden="false" outlineLevel="0" max="6" min="6" style="0" width="11.85"/>
    <col collapsed="false" customWidth="true" hidden="false" outlineLevel="0" max="7" min="7" style="0" width="5.46"/>
    <col collapsed="false" customWidth="true" hidden="false" outlineLevel="0" max="8" min="8" style="0" width="10.6"/>
    <col collapsed="false" customWidth="true" hidden="true" outlineLevel="0" max="9" min="9" style="0" width="44.8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A2" s="4" t="n">
        <v>0</v>
      </c>
      <c r="B2" s="4" t="n">
        <v>-19.33478</v>
      </c>
      <c r="C2" s="4" t="n">
        <v>1</v>
      </c>
      <c r="D2" s="4" t="n">
        <v>-19.35034</v>
      </c>
      <c r="E2" s="4" t="n">
        <v>0</v>
      </c>
      <c r="F2" s="4" t="n">
        <v>-19.350488</v>
      </c>
      <c r="G2" s="4" t="n">
        <v>2</v>
      </c>
      <c r="H2" s="4" t="s">
        <v>11</v>
      </c>
      <c r="I2" s="4" t="s">
        <v>12</v>
      </c>
      <c r="J2" s="4" t="n">
        <f aca="false">B2-F2</f>
        <v>0.0157080000000001</v>
      </c>
      <c r="K2" s="5" t="n">
        <f aca="false">J2*100/1.209604</f>
        <v>1.2986068167764</v>
      </c>
    </row>
    <row r="3" customFormat="false" ht="12.8" hidden="false" customHeight="false" outlineLevel="0" collapsed="false">
      <c r="A3" s="4" t="n">
        <v>1</v>
      </c>
      <c r="B3" s="4" t="n">
        <v>-19.33471</v>
      </c>
      <c r="C3" s="4" t="n">
        <v>0</v>
      </c>
      <c r="D3" s="4" t="n">
        <v>-19.35044</v>
      </c>
      <c r="E3" s="4" t="n">
        <v>1</v>
      </c>
      <c r="F3" s="4" t="n">
        <v>-19.350417</v>
      </c>
      <c r="G3" s="4" t="n">
        <v>2</v>
      </c>
      <c r="H3" s="4" t="s">
        <v>11</v>
      </c>
      <c r="I3" s="4" t="s">
        <v>13</v>
      </c>
      <c r="J3" s="4" t="n">
        <f aca="false">B3-F3</f>
        <v>0.015706999999999</v>
      </c>
      <c r="K3" s="5" t="n">
        <f aca="false">J3*100/1.209604</f>
        <v>1.29852414509203</v>
      </c>
    </row>
    <row r="4" customFormat="false" ht="12.8" hidden="false" customHeight="false" outlineLevel="0" collapsed="false">
      <c r="A4" s="4" t="n">
        <v>3</v>
      </c>
      <c r="B4" s="4" t="n">
        <v>-14.72595</v>
      </c>
      <c r="C4" s="4" t="n">
        <v>2</v>
      </c>
      <c r="D4" s="4" t="n">
        <v>-14.74378</v>
      </c>
      <c r="E4" s="4" t="n">
        <v>2</v>
      </c>
      <c r="F4" s="4" t="n">
        <v>-14.743886</v>
      </c>
      <c r="G4" s="4" t="n">
        <v>2</v>
      </c>
      <c r="H4" s="4" t="s">
        <v>11</v>
      </c>
      <c r="I4" s="4" t="s">
        <v>12</v>
      </c>
      <c r="J4" s="4" t="n">
        <f aca="false">B4-F4</f>
        <v>0.0179360000000006</v>
      </c>
      <c r="K4" s="5" t="n">
        <f aca="false">J4*100/1.209604</f>
        <v>1.48279932936735</v>
      </c>
    </row>
    <row r="5" customFormat="false" ht="12.8" hidden="false" customHeight="false" outlineLevel="0" collapsed="false">
      <c r="A5" s="6" t="n">
        <v>2</v>
      </c>
      <c r="B5" s="6" t="n">
        <v>-14.74959</v>
      </c>
      <c r="C5" s="6" t="n">
        <v>3</v>
      </c>
      <c r="D5" s="6" t="n">
        <v>-14.47277</v>
      </c>
      <c r="E5" s="6" t="n">
        <v>0</v>
      </c>
      <c r="F5" s="6" t="n">
        <v>-14.441894</v>
      </c>
      <c r="G5" s="6" t="n">
        <v>2</v>
      </c>
      <c r="H5" s="6" t="s">
        <v>14</v>
      </c>
      <c r="I5" s="6" t="s">
        <v>15</v>
      </c>
      <c r="J5" s="6" t="n">
        <f aca="false">B5-F5</f>
        <v>-0.307696</v>
      </c>
      <c r="K5" s="7" t="n">
        <f aca="false">J5*100/1.209604</f>
        <v>-25.4377465682984</v>
      </c>
    </row>
    <row r="6" customFormat="false" ht="12.8" hidden="false" customHeight="false" outlineLevel="0" collapsed="false">
      <c r="A6" s="6" t="n">
        <v>4</v>
      </c>
      <c r="B6" s="6" t="n">
        <v>-14.71653</v>
      </c>
      <c r="C6" s="6" t="n">
        <v>4</v>
      </c>
      <c r="D6" s="6" t="n">
        <v>-14.47134</v>
      </c>
      <c r="E6" s="6" t="n">
        <v>1</v>
      </c>
      <c r="F6" s="6" t="n">
        <v>-14.440486</v>
      </c>
      <c r="G6" s="6" t="n">
        <v>2</v>
      </c>
      <c r="H6" s="6" t="s">
        <v>14</v>
      </c>
      <c r="I6" s="6" t="s">
        <v>15</v>
      </c>
      <c r="J6" s="6" t="n">
        <f aca="false">B6-F6</f>
        <v>-0.276044000000001</v>
      </c>
      <c r="K6" s="7" t="n">
        <f aca="false">J6*100/1.209604</f>
        <v>-22.821022417254</v>
      </c>
    </row>
    <row r="7" customFormat="false" ht="12.8" hidden="false" customHeight="false" outlineLevel="0" collapsed="false">
      <c r="A7" s="4" t="n">
        <v>5</v>
      </c>
      <c r="B7" s="4" t="n">
        <v>-10.49718</v>
      </c>
      <c r="C7" s="4" t="n">
        <v>5</v>
      </c>
      <c r="D7" s="4" t="n">
        <v>-10.55039</v>
      </c>
      <c r="E7" s="4" t="n">
        <v>3</v>
      </c>
      <c r="F7" s="4" t="n">
        <v>-10.550499</v>
      </c>
      <c r="G7" s="4" t="n">
        <v>2</v>
      </c>
      <c r="H7" s="4" t="s">
        <v>11</v>
      </c>
      <c r="I7" s="4" t="s">
        <v>12</v>
      </c>
      <c r="J7" s="4" t="n">
        <f aca="false">B7-F7</f>
        <v>0.0533190000000001</v>
      </c>
      <c r="K7" s="5" t="n">
        <f aca="false">J7*100/1.209604</f>
        <v>4.40797153448568</v>
      </c>
    </row>
    <row r="8" customFormat="false" ht="12.8" hidden="false" customHeight="false" outlineLevel="0" collapsed="false">
      <c r="A8" s="4" t="n">
        <v>6</v>
      </c>
      <c r="B8" s="4" t="n">
        <v>-10.44816</v>
      </c>
      <c r="C8" s="4" t="n">
        <v>8</v>
      </c>
      <c r="D8" s="4" t="n">
        <v>-10.46408</v>
      </c>
      <c r="E8" s="4" t="n">
        <v>4</v>
      </c>
      <c r="F8" s="4" t="n">
        <v>-10.470755</v>
      </c>
      <c r="G8" s="4" t="n">
        <v>2</v>
      </c>
      <c r="H8" s="4" t="s">
        <v>11</v>
      </c>
      <c r="I8" s="4" t="s">
        <v>12</v>
      </c>
      <c r="J8" s="4" t="n">
        <f aca="false">B8-F8</f>
        <v>0.0225950000000008</v>
      </c>
      <c r="K8" s="5" t="n">
        <f aca="false">J8*100/1.209604</f>
        <v>1.86796670645937</v>
      </c>
    </row>
    <row r="9" customFormat="false" ht="12.8" hidden="false" customHeight="false" outlineLevel="0" collapsed="false">
      <c r="A9" s="4" t="n">
        <v>7</v>
      </c>
      <c r="B9" s="4" t="n">
        <v>-10.43417</v>
      </c>
      <c r="C9" s="4" t="n">
        <v>6</v>
      </c>
      <c r="D9" s="4" t="n">
        <v>-10.47066</v>
      </c>
      <c r="E9" s="4" t="n">
        <v>5</v>
      </c>
      <c r="F9" s="4" t="n">
        <v>-10.47072</v>
      </c>
      <c r="G9" s="4" t="n">
        <v>2</v>
      </c>
      <c r="H9" s="4" t="s">
        <v>11</v>
      </c>
      <c r="I9" s="4" t="s">
        <v>12</v>
      </c>
      <c r="J9" s="4" t="n">
        <f aca="false">B9-F9</f>
        <v>0.0365500000000001</v>
      </c>
      <c r="K9" s="5" t="n">
        <f aca="false">J9*100/1.209604</f>
        <v>3.02165006068102</v>
      </c>
    </row>
    <row r="10" customFormat="false" ht="12.8" hidden="false" customHeight="false" outlineLevel="0" collapsed="false">
      <c r="A10" s="4" t="n">
        <v>8</v>
      </c>
      <c r="B10" s="4" t="n">
        <v>-10.43414</v>
      </c>
      <c r="C10" s="4" t="n">
        <v>7</v>
      </c>
      <c r="D10" s="4" t="n">
        <v>-10.47051</v>
      </c>
      <c r="E10" s="4" t="n">
        <v>6</v>
      </c>
      <c r="F10" s="4" t="n">
        <v>-10.464166</v>
      </c>
      <c r="G10" s="4" t="n">
        <v>2</v>
      </c>
      <c r="H10" s="4" t="s">
        <v>11</v>
      </c>
      <c r="I10" s="4" t="s">
        <v>16</v>
      </c>
      <c r="J10" s="4" t="n">
        <f aca="false">B10-F10</f>
        <v>0.0300260000000012</v>
      </c>
      <c r="K10" s="5" t="n">
        <f aca="false">J10*100/1.209604</f>
        <v>2.48229999239431</v>
      </c>
    </row>
    <row r="11" customFormat="false" ht="12.8" hidden="false" customHeight="false" outlineLevel="0" collapsed="false">
      <c r="A11" s="4" t="n">
        <v>10</v>
      </c>
      <c r="B11" s="4" t="n">
        <v>-10.40968</v>
      </c>
      <c r="C11" s="4" t="n">
        <v>9</v>
      </c>
      <c r="D11" s="4" t="n">
        <v>-10.45814</v>
      </c>
      <c r="E11" s="4" t="n">
        <v>7</v>
      </c>
      <c r="F11" s="4" t="n">
        <v>-10.458234</v>
      </c>
      <c r="G11" s="4" t="n">
        <v>2</v>
      </c>
      <c r="H11" s="4" t="s">
        <v>11</v>
      </c>
      <c r="I11" s="4" t="s">
        <v>17</v>
      </c>
      <c r="J11" s="4" t="n">
        <f aca="false">B11-F11</f>
        <v>0.0485539999999993</v>
      </c>
      <c r="K11" s="5" t="n">
        <f aca="false">J11*100/1.209604</f>
        <v>4.01404095885921</v>
      </c>
    </row>
    <row r="12" customFormat="false" ht="12.8" hidden="false" customHeight="false" outlineLevel="0" collapsed="false">
      <c r="A12" s="4" t="n">
        <v>9</v>
      </c>
      <c r="B12" s="4" t="n">
        <v>-10.40969</v>
      </c>
      <c r="C12" s="4" t="n">
        <v>10</v>
      </c>
      <c r="D12" s="4" t="n">
        <v>-10.45808</v>
      </c>
      <c r="E12" s="4" t="n">
        <v>8</v>
      </c>
      <c r="F12" s="4" t="n">
        <v>-10.458196</v>
      </c>
      <c r="G12" s="4" t="n">
        <v>2</v>
      </c>
      <c r="H12" s="4" t="s">
        <v>11</v>
      </c>
      <c r="I12" s="4" t="s">
        <v>12</v>
      </c>
      <c r="J12" s="4" t="n">
        <f aca="false">B12-F12</f>
        <v>0.0485059999999997</v>
      </c>
      <c r="K12" s="5" t="n">
        <f aca="false">J12*100/1.209604</f>
        <v>4.01007271801348</v>
      </c>
    </row>
    <row r="13" customFormat="false" ht="12.8" hidden="false" customHeight="false" outlineLevel="0" collapsed="false">
      <c r="A13" s="6" t="n">
        <v>11</v>
      </c>
      <c r="B13" s="6" t="n">
        <v>-1.40096</v>
      </c>
      <c r="C13" s="6" t="n">
        <v>13</v>
      </c>
      <c r="D13" s="6" t="n">
        <v>-1.15397</v>
      </c>
      <c r="E13" s="6" t="n">
        <v>2</v>
      </c>
      <c r="F13" s="6" t="n">
        <v>-1.123113</v>
      </c>
      <c r="G13" s="6" t="n">
        <v>2</v>
      </c>
      <c r="H13" s="6" t="s">
        <v>14</v>
      </c>
      <c r="I13" s="6" t="s">
        <v>15</v>
      </c>
      <c r="J13" s="6" t="n">
        <f aca="false">B13-F13</f>
        <v>-0.277847</v>
      </c>
      <c r="K13" s="7" t="n">
        <f aca="false">J13*100/1.209604</f>
        <v>-22.9700794640229</v>
      </c>
    </row>
    <row r="14" customFormat="false" ht="12.8" hidden="false" customHeight="false" outlineLevel="0" collapsed="false">
      <c r="A14" s="4" t="n">
        <v>12</v>
      </c>
      <c r="B14" s="4" t="n">
        <v>-1.3838</v>
      </c>
      <c r="C14" s="4" t="n">
        <v>11</v>
      </c>
      <c r="D14" s="4" t="n">
        <v>-1.40026</v>
      </c>
      <c r="E14" s="4" t="n">
        <v>9</v>
      </c>
      <c r="F14" s="4" t="n">
        <v>-1.400377</v>
      </c>
      <c r="G14" s="4" t="n">
        <v>2</v>
      </c>
      <c r="H14" s="4" t="s">
        <v>11</v>
      </c>
      <c r="I14" s="4" t="s">
        <v>12</v>
      </c>
      <c r="J14" s="4" t="n">
        <f aca="false">B14-F14</f>
        <v>0.0165770000000001</v>
      </c>
      <c r="K14" s="5" t="n">
        <f aca="false">J14*100/1.209604</f>
        <v>1.3704485104216</v>
      </c>
    </row>
    <row r="15" customFormat="false" ht="12.8" hidden="false" customHeight="false" outlineLevel="0" collapsed="false">
      <c r="A15" s="4" t="n">
        <v>13</v>
      </c>
      <c r="B15" s="4" t="n">
        <v>-1.21459</v>
      </c>
      <c r="C15" s="4" t="n">
        <v>12</v>
      </c>
      <c r="D15" s="4" t="n">
        <v>-1.23142</v>
      </c>
      <c r="E15" s="4" t="n">
        <v>10</v>
      </c>
      <c r="F15" s="4" t="n">
        <v>-1.231498</v>
      </c>
      <c r="G15" s="4" t="n">
        <v>2</v>
      </c>
      <c r="H15" s="4" t="s">
        <v>11</v>
      </c>
      <c r="I15" s="4" t="s">
        <v>12</v>
      </c>
      <c r="J15" s="4" t="n">
        <f aca="false">B15-F15</f>
        <v>0.0169079999999999</v>
      </c>
      <c r="K15" s="5" t="n">
        <f aca="false">J15*100/1.209604</f>
        <v>1.3978128379205</v>
      </c>
    </row>
    <row r="16" customFormat="false" ht="12.8" hidden="false" customHeight="false" outlineLevel="0" collapsed="false">
      <c r="A16" s="4" t="n">
        <v>14</v>
      </c>
      <c r="B16" s="4" t="n">
        <v>-1.13349</v>
      </c>
      <c r="C16" s="4" t="n">
        <v>14</v>
      </c>
      <c r="D16" s="4" t="n">
        <v>-1.15198</v>
      </c>
      <c r="E16" s="4" t="n">
        <v>11</v>
      </c>
      <c r="F16" s="4" t="n">
        <v>-1.152042</v>
      </c>
      <c r="G16" s="4" t="n">
        <v>2</v>
      </c>
      <c r="H16" s="4" t="s">
        <v>11</v>
      </c>
      <c r="I16" s="4" t="s">
        <v>12</v>
      </c>
      <c r="J16" s="4" t="n">
        <f aca="false">B16-F16</f>
        <v>0.0185519999999999</v>
      </c>
      <c r="K16" s="5" t="n">
        <f aca="false">J16*100/1.209604</f>
        <v>1.53372508688793</v>
      </c>
    </row>
    <row r="17" customFormat="false" ht="12.8" hidden="false" customHeight="false" outlineLevel="0" collapsed="false">
      <c r="A17" s="4" t="n">
        <v>15</v>
      </c>
      <c r="B17" s="4" t="n">
        <v>-1.05814</v>
      </c>
      <c r="C17" s="4" t="n">
        <v>16</v>
      </c>
      <c r="D17" s="4" t="n">
        <v>-1.02586</v>
      </c>
      <c r="E17" s="4" t="n">
        <v>12</v>
      </c>
      <c r="F17" s="4" t="n">
        <v>-1.034506</v>
      </c>
      <c r="G17" s="4" t="n">
        <v>2</v>
      </c>
      <c r="H17" s="4" t="s">
        <v>11</v>
      </c>
      <c r="I17" s="4" t="s">
        <v>12</v>
      </c>
      <c r="J17" s="4" t="n">
        <f aca="false">B17-F17</f>
        <v>-0.0236340000000002</v>
      </c>
      <c r="K17" s="5" t="n">
        <f aca="false">J17*100/1.209604</f>
        <v>-1.95386258643326</v>
      </c>
    </row>
    <row r="18" customFormat="false" ht="12.8" hidden="false" customHeight="false" outlineLevel="0" collapsed="false">
      <c r="A18" s="4" t="n">
        <v>16</v>
      </c>
      <c r="B18" s="4" t="n">
        <v>-0.98386</v>
      </c>
      <c r="C18" s="4" t="n">
        <v>15</v>
      </c>
      <c r="D18" s="4" t="n">
        <v>-1.03445</v>
      </c>
      <c r="E18" s="4" t="n">
        <v>13</v>
      </c>
      <c r="F18" s="4" t="n">
        <v>-1.025974</v>
      </c>
      <c r="G18" s="4" t="n">
        <v>2</v>
      </c>
      <c r="H18" s="4" t="s">
        <v>11</v>
      </c>
      <c r="I18" s="4" t="s">
        <v>12</v>
      </c>
      <c r="J18" s="4" t="n">
        <f aca="false">B18-F18</f>
        <v>0.042114</v>
      </c>
      <c r="K18" s="5" t="n">
        <f aca="false">J18*100/1.209604</f>
        <v>3.48163531205254</v>
      </c>
    </row>
    <row r="19" customFormat="false" ht="12.8" hidden="false" customHeight="false" outlineLevel="0" collapsed="false">
      <c r="A19" s="4" t="n">
        <v>17</v>
      </c>
      <c r="B19" s="4" t="n">
        <v>-0.95511</v>
      </c>
      <c r="C19" s="4" t="n">
        <v>17</v>
      </c>
      <c r="D19" s="4" t="n">
        <v>-0.89351</v>
      </c>
      <c r="E19" s="4" t="n">
        <v>14</v>
      </c>
      <c r="F19" s="4" t="n">
        <v>-0.893622</v>
      </c>
      <c r="G19" s="4" t="n">
        <v>2</v>
      </c>
      <c r="H19" s="4" t="s">
        <v>11</v>
      </c>
      <c r="I19" s="4" t="s">
        <v>12</v>
      </c>
      <c r="J19" s="4" t="n">
        <f aca="false">B19-F19</f>
        <v>-0.061488</v>
      </c>
      <c r="K19" s="5" t="n">
        <f aca="false">J19*100/1.209604</f>
        <v>-5.08331652342419</v>
      </c>
    </row>
    <row r="20" customFormat="false" ht="12.8" hidden="false" customHeight="false" outlineLevel="0" collapsed="false">
      <c r="A20" s="4" t="n">
        <v>18</v>
      </c>
      <c r="B20" s="4" t="n">
        <v>-0.85013</v>
      </c>
      <c r="C20" s="4" t="n">
        <v>18</v>
      </c>
      <c r="D20" s="4" t="n">
        <v>-0.87546</v>
      </c>
      <c r="E20" s="4" t="n">
        <v>15</v>
      </c>
      <c r="F20" s="4" t="n">
        <v>-0.875542</v>
      </c>
      <c r="G20" s="4" t="n">
        <v>2</v>
      </c>
      <c r="H20" s="4" t="s">
        <v>11</v>
      </c>
      <c r="I20" s="4" t="s">
        <v>12</v>
      </c>
      <c r="J20" s="4" t="n">
        <f aca="false">B20-F20</f>
        <v>0.025412</v>
      </c>
      <c r="K20" s="5" t="n">
        <f aca="false">J20*100/1.209604</f>
        <v>2.1008528410951</v>
      </c>
    </row>
    <row r="21" customFormat="false" ht="12.8" hidden="false" customHeight="false" outlineLevel="0" collapsed="false">
      <c r="A21" s="4" t="n">
        <v>19</v>
      </c>
      <c r="B21" s="4" t="n">
        <v>-0.84078</v>
      </c>
      <c r="C21" s="4" t="n">
        <v>19</v>
      </c>
      <c r="D21" s="4" t="n">
        <v>-0.82046</v>
      </c>
      <c r="E21" s="4" t="n">
        <v>16</v>
      </c>
      <c r="F21" s="4" t="n">
        <v>-0.82055</v>
      </c>
      <c r="G21" s="4" t="n">
        <v>2</v>
      </c>
      <c r="H21" s="4" t="s">
        <v>11</v>
      </c>
      <c r="I21" s="4" t="s">
        <v>12</v>
      </c>
      <c r="J21" s="4" t="n">
        <f aca="false">B21-F21</f>
        <v>-0.02023</v>
      </c>
      <c r="K21" s="5" t="n">
        <f aca="false">J21*100/1.209604</f>
        <v>-1.67244817312112</v>
      </c>
    </row>
    <row r="22" customFormat="false" ht="12.8" hidden="false" customHeight="false" outlineLevel="0" collapsed="false">
      <c r="A22" s="4" t="n">
        <v>21</v>
      </c>
      <c r="B22" s="4" t="n">
        <v>-0.75173</v>
      </c>
      <c r="C22" s="4" t="n">
        <v>23</v>
      </c>
      <c r="D22" s="4" t="n">
        <v>-0.70722</v>
      </c>
      <c r="E22" s="4" t="n">
        <v>17</v>
      </c>
      <c r="F22" s="4" t="n">
        <v>-0.74445</v>
      </c>
      <c r="G22" s="4" t="n">
        <v>2</v>
      </c>
      <c r="H22" s="4" t="s">
        <v>11</v>
      </c>
      <c r="I22" s="4" t="s">
        <v>17</v>
      </c>
      <c r="J22" s="4" t="n">
        <f aca="false">B22-F22</f>
        <v>-0.00728000000000006</v>
      </c>
      <c r="K22" s="5" t="n">
        <f aca="false">J22*100/1.209604</f>
        <v>-0.601849861607606</v>
      </c>
    </row>
    <row r="23" customFormat="false" ht="12.8" hidden="false" customHeight="false" outlineLevel="0" collapsed="false">
      <c r="A23" s="4" t="n">
        <v>20</v>
      </c>
      <c r="B23" s="4" t="n">
        <v>-0.78163</v>
      </c>
      <c r="C23" s="4" t="n">
        <v>20</v>
      </c>
      <c r="D23" s="4" t="n">
        <v>-0.74437</v>
      </c>
      <c r="E23" s="4" t="n">
        <v>18</v>
      </c>
      <c r="F23" s="4" t="n">
        <v>-0.739333</v>
      </c>
      <c r="G23" s="4" t="n">
        <v>2</v>
      </c>
      <c r="H23" s="4" t="s">
        <v>11</v>
      </c>
      <c r="I23" s="4" t="s">
        <v>12</v>
      </c>
      <c r="J23" s="4" t="n">
        <f aca="false">B23-F23</f>
        <v>-0.0422969999999999</v>
      </c>
      <c r="K23" s="5" t="n">
        <f aca="false">J23*100/1.209604</f>
        <v>-3.49676423027701</v>
      </c>
    </row>
    <row r="24" customFormat="false" ht="12.8" hidden="false" customHeight="false" outlineLevel="0" collapsed="false">
      <c r="A24" s="4" t="n">
        <v>22</v>
      </c>
      <c r="B24" s="4" t="n">
        <v>-0.7469</v>
      </c>
      <c r="C24" s="4" t="n">
        <v>21</v>
      </c>
      <c r="D24" s="4" t="n">
        <v>-0.73923</v>
      </c>
      <c r="E24" s="4" t="n">
        <v>19</v>
      </c>
      <c r="F24" s="4" t="n">
        <v>-0.707327</v>
      </c>
      <c r="G24" s="4" t="n">
        <v>2</v>
      </c>
      <c r="H24" s="4" t="s">
        <v>11</v>
      </c>
      <c r="I24" s="4" t="s">
        <v>17</v>
      </c>
      <c r="J24" s="4" t="n">
        <f aca="false">B24-F24</f>
        <v>-0.0395730000000001</v>
      </c>
      <c r="K24" s="5" t="n">
        <f aca="false">J24*100/1.209604</f>
        <v>-3.27156656227989</v>
      </c>
    </row>
    <row r="25" customFormat="false" ht="12.8" hidden="false" customHeight="false" outlineLevel="0" collapsed="false">
      <c r="A25" s="4" t="n">
        <v>23</v>
      </c>
      <c r="B25" s="4" t="n">
        <v>-0.72175</v>
      </c>
      <c r="C25" s="4" t="n">
        <v>22</v>
      </c>
      <c r="D25" s="4" t="n">
        <v>-0.70725</v>
      </c>
      <c r="E25" s="4" t="n">
        <v>20</v>
      </c>
      <c r="F25" s="4" t="n">
        <v>-0.707311</v>
      </c>
      <c r="G25" s="4" t="n">
        <v>2</v>
      </c>
      <c r="H25" s="4" t="s">
        <v>11</v>
      </c>
      <c r="I25" s="4" t="s">
        <v>12</v>
      </c>
      <c r="J25" s="4" t="n">
        <f aca="false">B25-F25</f>
        <v>-0.014439</v>
      </c>
      <c r="K25" s="5" t="n">
        <f aca="false">J25*100/1.209604</f>
        <v>-1.1936964494165</v>
      </c>
    </row>
    <row r="26" customFormat="false" ht="12.8" hidden="false" customHeight="false" outlineLevel="0" collapsed="false">
      <c r="A26" s="4" t="n">
        <v>25</v>
      </c>
      <c r="B26" s="4" t="n">
        <v>-0.68966</v>
      </c>
      <c r="C26" s="4" t="n">
        <v>27</v>
      </c>
      <c r="D26" s="4" t="n">
        <v>-0.64131</v>
      </c>
      <c r="E26" s="4" t="n">
        <v>21</v>
      </c>
      <c r="F26" s="4" t="n">
        <v>-0.693771</v>
      </c>
      <c r="G26" s="4" t="n">
        <v>2</v>
      </c>
      <c r="H26" s="4" t="s">
        <v>11</v>
      </c>
      <c r="I26" s="4" t="s">
        <v>12</v>
      </c>
      <c r="J26" s="4" t="n">
        <f aca="false">B26-F26</f>
        <v>0.00411099999999998</v>
      </c>
      <c r="K26" s="5" t="n">
        <f aca="false">J26*100/1.209604</f>
        <v>0.339863294102861</v>
      </c>
    </row>
    <row r="27" customFormat="false" ht="12.8" hidden="false" customHeight="false" outlineLevel="0" collapsed="false">
      <c r="A27" s="4" t="n">
        <v>24</v>
      </c>
      <c r="B27" s="4" t="n">
        <v>-0.70916</v>
      </c>
      <c r="C27" s="4" t="n">
        <v>25</v>
      </c>
      <c r="D27" s="4" t="n">
        <v>-0.67531</v>
      </c>
      <c r="E27" s="4" t="n">
        <v>22</v>
      </c>
      <c r="F27" s="4" t="n">
        <v>-0.675402</v>
      </c>
      <c r="G27" s="4" t="n">
        <v>2</v>
      </c>
      <c r="H27" s="4" t="s">
        <v>11</v>
      </c>
      <c r="I27" s="4" t="s">
        <v>13</v>
      </c>
      <c r="J27" s="4" t="n">
        <f aca="false">B27-F27</f>
        <v>-0.0337580000000001</v>
      </c>
      <c r="K27" s="5" t="n">
        <f aca="false">J27*100/1.209604</f>
        <v>-2.79083071815239</v>
      </c>
    </row>
    <row r="28" customFormat="false" ht="12.8" hidden="false" customHeight="false" outlineLevel="0" collapsed="false">
      <c r="A28" s="4" t="n">
        <v>26</v>
      </c>
      <c r="B28" s="4" t="n">
        <v>-0.68057</v>
      </c>
      <c r="C28" s="4" t="n">
        <v>24</v>
      </c>
      <c r="D28" s="4" t="n">
        <v>-0.69372</v>
      </c>
      <c r="E28" s="4" t="n">
        <v>23</v>
      </c>
      <c r="F28" s="4" t="n">
        <v>-0.665147</v>
      </c>
      <c r="G28" s="4" t="n">
        <v>2</v>
      </c>
      <c r="H28" s="4" t="s">
        <v>11</v>
      </c>
      <c r="I28" s="4" t="s">
        <v>16</v>
      </c>
      <c r="J28" s="4" t="n">
        <f aca="false">B28-F28</f>
        <v>-0.0154230000000001</v>
      </c>
      <c r="K28" s="5" t="n">
        <f aca="false">J28*100/1.209604</f>
        <v>-1.27504538675468</v>
      </c>
    </row>
    <row r="29" customFormat="false" ht="12.8" hidden="false" customHeight="false" outlineLevel="0" collapsed="false">
      <c r="A29" s="4" t="n">
        <v>28</v>
      </c>
      <c r="B29" s="4" t="n">
        <v>-0.65351</v>
      </c>
      <c r="C29" s="4" t="n">
        <v>26</v>
      </c>
      <c r="D29" s="4" t="n">
        <v>-0.66506</v>
      </c>
      <c r="E29" s="4" t="n">
        <v>24</v>
      </c>
      <c r="F29" s="4" t="n">
        <v>-0.641378</v>
      </c>
      <c r="G29" s="4" t="n">
        <v>2</v>
      </c>
      <c r="H29" s="4" t="s">
        <v>11</v>
      </c>
      <c r="I29" s="4" t="s">
        <v>12</v>
      </c>
      <c r="J29" s="4" t="n">
        <f aca="false">B29-F29</f>
        <v>-0.0121319999999999</v>
      </c>
      <c r="K29" s="5" t="n">
        <f aca="false">J29*100/1.209604</f>
        <v>-1.00297287376695</v>
      </c>
    </row>
    <row r="30" customFormat="false" ht="12.8" hidden="false" customHeight="false" outlineLevel="0" collapsed="false">
      <c r="A30" s="6" t="n">
        <v>27</v>
      </c>
      <c r="B30" s="6" t="n">
        <v>-0.66482</v>
      </c>
      <c r="C30" s="6" t="n">
        <v>29</v>
      </c>
      <c r="D30" s="6" t="n">
        <v>-0.58252</v>
      </c>
      <c r="E30" s="6" t="n">
        <v>3</v>
      </c>
      <c r="F30" s="6" t="n">
        <v>-0.551624</v>
      </c>
      <c r="G30" s="6" t="n">
        <v>2</v>
      </c>
      <c r="H30" s="6" t="s">
        <v>14</v>
      </c>
      <c r="I30" s="6" t="s">
        <v>15</v>
      </c>
      <c r="J30" s="6" t="n">
        <f aca="false">B30-F30</f>
        <v>-0.113196</v>
      </c>
      <c r="K30" s="7" t="n">
        <f aca="false">J30*100/1.209604</f>
        <v>-9.35810397452389</v>
      </c>
    </row>
    <row r="31" customFormat="false" ht="12.8" hidden="false" customHeight="false" outlineLevel="0" collapsed="false">
      <c r="A31" s="6" t="n">
        <v>30</v>
      </c>
      <c r="B31" s="6" t="n">
        <v>-0.62348</v>
      </c>
      <c r="C31" s="6" t="n">
        <v>37</v>
      </c>
      <c r="D31" s="6" t="n">
        <v>-0.4563</v>
      </c>
      <c r="E31" s="6" t="n">
        <v>4</v>
      </c>
      <c r="F31" s="6" t="n">
        <v>-0.461595</v>
      </c>
      <c r="G31" s="6" t="n">
        <v>2</v>
      </c>
      <c r="H31" s="6" t="s">
        <v>14</v>
      </c>
      <c r="I31" s="6" t="s">
        <v>15</v>
      </c>
      <c r="J31" s="6" t="n">
        <f aca="false">B31-F31</f>
        <v>-0.161885</v>
      </c>
      <c r="K31" s="7" t="n">
        <f aca="false">J31*100/1.209604</f>
        <v>-13.3833056107619</v>
      </c>
    </row>
    <row r="32" customFormat="false" ht="12.8" hidden="false" customHeight="false" outlineLevel="0" collapsed="false">
      <c r="A32" s="6" t="n">
        <v>29</v>
      </c>
      <c r="B32" s="6" t="n">
        <v>-0.64798</v>
      </c>
      <c r="C32" s="6" t="n">
        <v>33</v>
      </c>
      <c r="D32" s="6" t="n">
        <v>-0.49243</v>
      </c>
      <c r="E32" s="6" t="n">
        <v>5</v>
      </c>
      <c r="F32" s="6" t="n">
        <v>-0.461584</v>
      </c>
      <c r="G32" s="6" t="n">
        <v>2</v>
      </c>
      <c r="H32" s="6" t="s">
        <v>14</v>
      </c>
      <c r="I32" s="6" t="s">
        <v>15</v>
      </c>
      <c r="J32" s="6" t="n">
        <f aca="false">B32-F32</f>
        <v>-0.186396</v>
      </c>
      <c r="K32" s="7" t="n">
        <f aca="false">J32*100/1.209604</f>
        <v>-15.4096712643146</v>
      </c>
    </row>
    <row r="33" customFormat="false" ht="12.8" hidden="false" customHeight="false" outlineLevel="0" collapsed="false">
      <c r="A33" s="6" t="n">
        <v>31</v>
      </c>
      <c r="B33" s="6" t="n">
        <v>-0.59388</v>
      </c>
      <c r="C33" s="6" t="n">
        <v>37</v>
      </c>
      <c r="D33" s="6" t="n">
        <v>-0.4563</v>
      </c>
      <c r="E33" s="6" t="n">
        <v>6</v>
      </c>
      <c r="F33" s="6" t="n">
        <v>-0.425409</v>
      </c>
      <c r="G33" s="6" t="n">
        <v>2</v>
      </c>
      <c r="H33" s="6" t="s">
        <v>14</v>
      </c>
      <c r="I33" s="6" t="s">
        <v>15</v>
      </c>
      <c r="J33" s="6" t="n">
        <f aca="false">B33-F33</f>
        <v>-0.168471</v>
      </c>
      <c r="K33" s="7" t="n">
        <f aca="false">J33*100/1.209604</f>
        <v>-13.9277813234745</v>
      </c>
    </row>
    <row r="34" customFormat="false" ht="12.8" hidden="false" customHeight="false" outlineLevel="0" collapsed="false">
      <c r="A34" s="4" t="n">
        <v>32</v>
      </c>
      <c r="B34" s="4" t="n">
        <v>-0.57338</v>
      </c>
      <c r="C34" s="4" t="n">
        <v>28</v>
      </c>
      <c r="D34" s="4" t="n">
        <v>-0.61319</v>
      </c>
      <c r="E34" s="4" t="n">
        <v>25</v>
      </c>
      <c r="F34" s="4" t="n">
        <v>-0.613254</v>
      </c>
      <c r="G34" s="4" t="n">
        <v>2</v>
      </c>
      <c r="H34" s="4" t="s">
        <v>11</v>
      </c>
      <c r="I34" s="4" t="s">
        <v>12</v>
      </c>
      <c r="J34" s="4" t="n">
        <f aca="false">B34-F34</f>
        <v>0.039874</v>
      </c>
      <c r="K34" s="5" t="n">
        <f aca="false">J34*100/1.209604</f>
        <v>3.2964507392502</v>
      </c>
    </row>
    <row r="35" customFormat="false" ht="12.8" hidden="false" customHeight="false" outlineLevel="0" collapsed="false">
      <c r="A35" s="4" t="n">
        <v>34</v>
      </c>
      <c r="B35" s="4" t="n">
        <v>-0.48067</v>
      </c>
      <c r="C35" s="4" t="n">
        <v>31</v>
      </c>
      <c r="D35" s="4" t="n">
        <v>-0.51164</v>
      </c>
      <c r="E35" s="4" t="n">
        <v>26</v>
      </c>
      <c r="F35" s="4" t="n">
        <v>-0.513353</v>
      </c>
      <c r="G35" s="4" t="n">
        <v>2</v>
      </c>
      <c r="H35" s="4" t="s">
        <v>11</v>
      </c>
      <c r="I35" s="4" t="s">
        <v>12</v>
      </c>
      <c r="J35" s="4" t="n">
        <f aca="false">B35-F35</f>
        <v>0.032683</v>
      </c>
      <c r="K35" s="5" t="n">
        <f aca="false">J35*100/1.209604</f>
        <v>2.70195865754412</v>
      </c>
    </row>
    <row r="36" customFormat="false" ht="12.8" hidden="false" customHeight="false" outlineLevel="0" collapsed="false">
      <c r="A36" s="4" t="n">
        <v>33</v>
      </c>
      <c r="B36" s="4" t="n">
        <v>-0.49292</v>
      </c>
      <c r="C36" s="4" t="n">
        <v>30</v>
      </c>
      <c r="D36" s="4" t="n">
        <v>-0.51328</v>
      </c>
      <c r="E36" s="4" t="n">
        <v>27</v>
      </c>
      <c r="F36" s="4" t="n">
        <v>-0.511723</v>
      </c>
      <c r="G36" s="4" t="n">
        <v>2</v>
      </c>
      <c r="H36" s="4" t="s">
        <v>11</v>
      </c>
      <c r="I36" s="4" t="s">
        <v>12</v>
      </c>
      <c r="J36" s="4" t="n">
        <f aca="false">B36-F36</f>
        <v>0.018803</v>
      </c>
      <c r="K36" s="5" t="n">
        <f aca="false">J36*100/1.209604</f>
        <v>1.55447567964391</v>
      </c>
    </row>
    <row r="37" customFormat="false" ht="12.8" hidden="false" customHeight="false" outlineLevel="0" collapsed="false">
      <c r="A37" s="4" t="n">
        <v>35</v>
      </c>
      <c r="B37" s="4" t="n">
        <v>-0.45953</v>
      </c>
      <c r="C37" s="4" t="n">
        <v>36</v>
      </c>
      <c r="D37" s="4" t="n">
        <v>-0.46328</v>
      </c>
      <c r="E37" s="4" t="n">
        <v>28</v>
      </c>
      <c r="F37" s="4" t="n">
        <v>-0.475708</v>
      </c>
      <c r="G37" s="4" t="n">
        <v>2</v>
      </c>
      <c r="H37" s="4" t="s">
        <v>11</v>
      </c>
      <c r="I37" s="4" t="s">
        <v>12</v>
      </c>
      <c r="J37" s="4" t="n">
        <f aca="false">B37-F37</f>
        <v>0.016178</v>
      </c>
      <c r="K37" s="5" t="n">
        <f aca="false">J37*100/1.209604</f>
        <v>1.33746250839117</v>
      </c>
    </row>
    <row r="38" customFormat="false" ht="12.8" hidden="false" customHeight="false" outlineLevel="0" collapsed="false">
      <c r="A38" s="4" t="n">
        <v>36</v>
      </c>
      <c r="B38" s="4" t="n">
        <v>-0.45938</v>
      </c>
      <c r="C38" s="4" t="n">
        <v>35</v>
      </c>
      <c r="D38" s="4" t="n">
        <v>-0.47518</v>
      </c>
      <c r="E38" s="4" t="n">
        <v>29</v>
      </c>
      <c r="F38" s="4" t="n">
        <v>-0.475215</v>
      </c>
      <c r="G38" s="4" t="n">
        <v>2</v>
      </c>
      <c r="H38" s="4" t="s">
        <v>11</v>
      </c>
      <c r="I38" s="4" t="s">
        <v>12</v>
      </c>
      <c r="J38" s="4" t="n">
        <f aca="false">B38-F38</f>
        <v>0.015835</v>
      </c>
      <c r="K38" s="5" t="n">
        <f aca="false">J38*100/1.209604</f>
        <v>1.30910612068082</v>
      </c>
    </row>
    <row r="39" customFormat="false" ht="12.8" hidden="false" customHeight="false" outlineLevel="0" collapsed="false">
      <c r="A39" s="4" t="n">
        <v>37</v>
      </c>
      <c r="B39" s="4" t="n">
        <v>-0.44717</v>
      </c>
      <c r="C39" s="4" t="n">
        <v>34</v>
      </c>
      <c r="D39" s="4" t="n">
        <v>-0.47559</v>
      </c>
      <c r="E39" s="4" t="n">
        <v>30</v>
      </c>
      <c r="F39" s="4" t="n">
        <v>-0.463407</v>
      </c>
      <c r="G39" s="4" t="n">
        <v>2</v>
      </c>
      <c r="H39" s="4" t="s">
        <v>11</v>
      </c>
      <c r="I39" s="4" t="s">
        <v>12</v>
      </c>
      <c r="J39" s="4" t="n">
        <f aca="false">B39-F39</f>
        <v>0.016237</v>
      </c>
      <c r="K39" s="5" t="n">
        <f aca="false">J39*100/1.209604</f>
        <v>1.34234013776409</v>
      </c>
    </row>
    <row r="40" customFormat="false" ht="12.8" hidden="false" customHeight="false" outlineLevel="0" collapsed="false">
      <c r="A40" s="8" t="n">
        <v>38</v>
      </c>
      <c r="B40" s="8" t="n">
        <v>-0.31998</v>
      </c>
      <c r="C40" s="8" t="n">
        <v>39</v>
      </c>
      <c r="D40" s="8" t="n">
        <v>-0.27355</v>
      </c>
      <c r="E40" s="8" t="n">
        <v>31</v>
      </c>
      <c r="F40" s="8" t="n">
        <v>-0.372716</v>
      </c>
      <c r="G40" s="8" t="n">
        <v>0</v>
      </c>
      <c r="H40" s="8" t="s">
        <v>11</v>
      </c>
      <c r="I40" s="8" t="s">
        <v>12</v>
      </c>
      <c r="J40" s="8" t="n">
        <f aca="false">B40-F40</f>
        <v>0.052736</v>
      </c>
      <c r="K40" s="9"/>
    </row>
    <row r="41" customFormat="false" ht="12.8" hidden="false" customHeight="false" outlineLevel="0" collapsed="false">
      <c r="A41" s="10" t="n">
        <v>39</v>
      </c>
      <c r="B41" s="10" t="n">
        <v>-0.29905</v>
      </c>
      <c r="C41" s="10" t="n">
        <v>45</v>
      </c>
      <c r="D41" s="10" t="n">
        <v>-0.05383</v>
      </c>
      <c r="E41" s="10" t="n">
        <v>7</v>
      </c>
      <c r="F41" s="10" t="n">
        <v>-0.022965</v>
      </c>
      <c r="G41" s="10" t="n">
        <v>0</v>
      </c>
      <c r="H41" s="10" t="s">
        <v>14</v>
      </c>
      <c r="I41" s="10" t="s">
        <v>15</v>
      </c>
      <c r="J41" s="10" t="n">
        <f aca="false">B41-F41</f>
        <v>-0.276085</v>
      </c>
      <c r="K41" s="11"/>
    </row>
    <row r="42" customFormat="false" ht="12.8" hidden="false" customHeight="false" outlineLevel="0" collapsed="false">
      <c r="A42" s="8" t="n">
        <v>41</v>
      </c>
      <c r="B42" s="8" t="n">
        <v>-0.22426</v>
      </c>
      <c r="C42" s="8" t="n">
        <v>40</v>
      </c>
      <c r="D42" s="8" t="n">
        <v>-0.2652</v>
      </c>
      <c r="E42" s="8" t="n">
        <v>32</v>
      </c>
      <c r="F42" s="8" t="n">
        <v>-0.273586</v>
      </c>
      <c r="G42" s="8" t="n">
        <v>0</v>
      </c>
      <c r="H42" s="8" t="s">
        <v>11</v>
      </c>
      <c r="I42" s="8" t="s">
        <v>12</v>
      </c>
      <c r="J42" s="8" t="n">
        <f aca="false">B42-F42</f>
        <v>0.049326</v>
      </c>
      <c r="K42" s="9"/>
    </row>
    <row r="43" customFormat="false" ht="12.8" hidden="false" customHeight="false" outlineLevel="0" collapsed="false">
      <c r="A43" s="8" t="n">
        <v>40</v>
      </c>
      <c r="B43" s="8" t="n">
        <v>-0.23397</v>
      </c>
      <c r="C43" s="8" t="n">
        <v>41</v>
      </c>
      <c r="D43" s="8" t="n">
        <v>-0.20059</v>
      </c>
      <c r="E43" s="8" t="n">
        <v>33</v>
      </c>
      <c r="F43" s="8" t="n">
        <v>-0.265276</v>
      </c>
      <c r="G43" s="8" t="n">
        <v>0</v>
      </c>
      <c r="H43" s="8" t="s">
        <v>11</v>
      </c>
      <c r="I43" s="8" t="s">
        <v>12</v>
      </c>
      <c r="J43" s="8" t="n">
        <f aca="false">B43-F43</f>
        <v>0.031306</v>
      </c>
      <c r="K43" s="9"/>
    </row>
    <row r="44" customFormat="false" ht="12.8" hidden="false" customHeight="false" outlineLevel="0" collapsed="false">
      <c r="K44" s="12"/>
    </row>
    <row r="45" customFormat="false" ht="12.8" hidden="false" customHeight="false" outlineLevel="0" collapsed="false">
      <c r="A45" s="2" t="s">
        <v>18</v>
      </c>
      <c r="B45" s="13" t="n">
        <f aca="false">SUM(B2:B39)</f>
        <v>-166.49356</v>
      </c>
      <c r="D45" s="13" t="n">
        <f aca="false">SUM(D2:D39)</f>
        <v>-165.46108</v>
      </c>
      <c r="F45" s="13" t="n">
        <f aca="false">SUM(F2:F39)</f>
        <v>-165.283956</v>
      </c>
      <c r="J45" s="13" t="n">
        <f aca="false">SUM(J2:J39)</f>
        <v>-1.209604</v>
      </c>
      <c r="K45" s="14" t="n">
        <f aca="false">SUM(K2:K39)</f>
        <v>-100</v>
      </c>
    </row>
    <row r="46" customFormat="false" ht="12.8" hidden="false" customHeight="false" outlineLevel="0" collapsed="false">
      <c r="H46" s="15" t="s">
        <v>19</v>
      </c>
      <c r="J46" s="16" t="n">
        <f aca="false">J5+J6+J13+J30+J31+J32+J33</f>
        <v>-1.491535</v>
      </c>
      <c r="K46" s="17" t="n">
        <f aca="false">K5+K6+K13+K30+K31+K32+K33</f>
        <v>-123.30771062265</v>
      </c>
    </row>
    <row r="47" customFormat="false" ht="12.8" hidden="false" customHeight="false" outlineLevel="0" collapsed="false">
      <c r="H47" s="18" t="s">
        <v>20</v>
      </c>
      <c r="J47" s="19" t="n">
        <f aca="false">SUM(J2:J4,J7:J12,J14:J29,J34:J39)</f>
        <v>0.281931</v>
      </c>
      <c r="K47" s="20" t="n">
        <f aca="false">SUM(K2:K4,K7:K12,K14:K29,K34:K39)</f>
        <v>23.3077106226501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9</v>
      </c>
      <c r="H1" s="3" t="s">
        <v>10</v>
      </c>
    </row>
    <row r="2" customFormat="false" ht="12.8" hidden="false" customHeight="false" outlineLevel="0" collapsed="false">
      <c r="A2" s="4" t="n">
        <v>0</v>
      </c>
      <c r="B2" s="4" t="n">
        <v>-19.33478</v>
      </c>
      <c r="C2" s="4" t="n">
        <v>0</v>
      </c>
      <c r="D2" s="4" t="n">
        <v>-19.350488</v>
      </c>
      <c r="E2" s="4" t="n">
        <v>2</v>
      </c>
      <c r="F2" s="4" t="s">
        <v>11</v>
      </c>
      <c r="G2" s="4" t="n">
        <f aca="false">B2-D2</f>
        <v>0.0157080000000001</v>
      </c>
      <c r="H2" s="5" t="n">
        <f aca="false">G2*100/1.209604</f>
        <v>1.2986068167764</v>
      </c>
    </row>
    <row r="3" customFormat="false" ht="12.8" hidden="false" customHeight="false" outlineLevel="0" collapsed="false">
      <c r="A3" s="4" t="n">
        <v>1</v>
      </c>
      <c r="B3" s="4" t="n">
        <v>-19.33471</v>
      </c>
      <c r="C3" s="4" t="n">
        <v>1</v>
      </c>
      <c r="D3" s="4" t="n">
        <v>-19.350417</v>
      </c>
      <c r="E3" s="4" t="n">
        <v>2</v>
      </c>
      <c r="F3" s="4" t="s">
        <v>11</v>
      </c>
      <c r="G3" s="4" t="n">
        <f aca="false">B3-D3</f>
        <v>0.015706999999999</v>
      </c>
      <c r="H3" s="5" t="n">
        <f aca="false">G3*100/1.209604</f>
        <v>1.29852414509203</v>
      </c>
    </row>
    <row r="4" customFormat="false" ht="12.8" hidden="false" customHeight="false" outlineLevel="0" collapsed="false">
      <c r="A4" s="4" t="n">
        <v>3</v>
      </c>
      <c r="B4" s="4" t="n">
        <v>-14.72595</v>
      </c>
      <c r="C4" s="4" t="n">
        <v>2</v>
      </c>
      <c r="D4" s="4" t="n">
        <v>-14.743886</v>
      </c>
      <c r="E4" s="4" t="n">
        <v>2</v>
      </c>
      <c r="F4" s="4" t="s">
        <v>11</v>
      </c>
      <c r="G4" s="4" t="n">
        <f aca="false">B4-D4</f>
        <v>0.0179360000000006</v>
      </c>
      <c r="H4" s="5" t="n">
        <f aca="false">G4*100/1.209604</f>
        <v>1.48279932936735</v>
      </c>
    </row>
    <row r="5" customFormat="false" ht="12.8" hidden="false" customHeight="false" outlineLevel="0" collapsed="false">
      <c r="A5" s="6" t="n">
        <v>2</v>
      </c>
      <c r="B5" s="6" t="n">
        <v>-14.74959</v>
      </c>
      <c r="C5" s="6" t="n">
        <v>0</v>
      </c>
      <c r="D5" s="6" t="n">
        <v>-14.441894</v>
      </c>
      <c r="E5" s="6" t="n">
        <v>2</v>
      </c>
      <c r="F5" s="6" t="s">
        <v>14</v>
      </c>
      <c r="G5" s="6" t="n">
        <f aca="false">B5-D5</f>
        <v>-0.307696</v>
      </c>
      <c r="H5" s="7" t="n">
        <f aca="false">G5*100/1.209604</f>
        <v>-25.4377465682984</v>
      </c>
    </row>
    <row r="6" customFormat="false" ht="12.8" hidden="false" customHeight="false" outlineLevel="0" collapsed="false">
      <c r="A6" s="6" t="n">
        <v>4</v>
      </c>
      <c r="B6" s="6" t="n">
        <v>-14.71653</v>
      </c>
      <c r="C6" s="6" t="n">
        <v>1</v>
      </c>
      <c r="D6" s="6" t="n">
        <v>-14.440486</v>
      </c>
      <c r="E6" s="6" t="n">
        <v>2</v>
      </c>
      <c r="F6" s="6" t="s">
        <v>14</v>
      </c>
      <c r="G6" s="6" t="n">
        <f aca="false">B6-D6</f>
        <v>-0.276044000000001</v>
      </c>
      <c r="H6" s="7" t="n">
        <f aca="false">G6*100/1.209604</f>
        <v>-22.821022417254</v>
      </c>
    </row>
    <row r="7" customFormat="false" ht="12.8" hidden="false" customHeight="false" outlineLevel="0" collapsed="false">
      <c r="A7" s="4" t="n">
        <v>5</v>
      </c>
      <c r="B7" s="4" t="n">
        <v>-10.49718</v>
      </c>
      <c r="C7" s="4" t="n">
        <v>3</v>
      </c>
      <c r="D7" s="4" t="n">
        <v>-10.550499</v>
      </c>
      <c r="E7" s="4" t="n">
        <v>2</v>
      </c>
      <c r="F7" s="4" t="s">
        <v>11</v>
      </c>
      <c r="G7" s="4" t="n">
        <f aca="false">B7-D7</f>
        <v>0.0533190000000001</v>
      </c>
      <c r="H7" s="5" t="n">
        <f aca="false">G7*100/1.209604</f>
        <v>4.40797153448568</v>
      </c>
    </row>
    <row r="8" customFormat="false" ht="12.8" hidden="false" customHeight="false" outlineLevel="0" collapsed="false">
      <c r="A8" s="4" t="n">
        <v>6</v>
      </c>
      <c r="B8" s="4" t="n">
        <v>-10.44816</v>
      </c>
      <c r="C8" s="4" t="n">
        <v>4</v>
      </c>
      <c r="D8" s="4" t="n">
        <v>-10.470755</v>
      </c>
      <c r="E8" s="4" t="n">
        <v>2</v>
      </c>
      <c r="F8" s="4" t="s">
        <v>11</v>
      </c>
      <c r="G8" s="4" t="n">
        <f aca="false">B8-D8</f>
        <v>0.0225950000000008</v>
      </c>
      <c r="H8" s="5" t="n">
        <f aca="false">G8*100/1.209604</f>
        <v>1.86796670645937</v>
      </c>
    </row>
    <row r="9" customFormat="false" ht="12.8" hidden="false" customHeight="false" outlineLevel="0" collapsed="false">
      <c r="A9" s="4" t="n">
        <v>7</v>
      </c>
      <c r="B9" s="4" t="n">
        <v>-10.43417</v>
      </c>
      <c r="C9" s="4" t="n">
        <v>5</v>
      </c>
      <c r="D9" s="4" t="n">
        <v>-10.47072</v>
      </c>
      <c r="E9" s="4" t="n">
        <v>2</v>
      </c>
      <c r="F9" s="4" t="s">
        <v>11</v>
      </c>
      <c r="G9" s="4" t="n">
        <f aca="false">B9-D9</f>
        <v>0.0365500000000001</v>
      </c>
      <c r="H9" s="5" t="n">
        <f aca="false">G9*100/1.209604</f>
        <v>3.02165006068102</v>
      </c>
    </row>
    <row r="10" customFormat="false" ht="12.8" hidden="false" customHeight="false" outlineLevel="0" collapsed="false">
      <c r="A10" s="4" t="n">
        <v>8</v>
      </c>
      <c r="B10" s="4" t="n">
        <v>-10.43414</v>
      </c>
      <c r="C10" s="4" t="n">
        <v>6</v>
      </c>
      <c r="D10" s="4" t="n">
        <v>-10.464166</v>
      </c>
      <c r="E10" s="4" t="n">
        <v>2</v>
      </c>
      <c r="F10" s="4" t="s">
        <v>11</v>
      </c>
      <c r="G10" s="4" t="n">
        <f aca="false">B10-D10</f>
        <v>0.0300260000000012</v>
      </c>
      <c r="H10" s="5" t="n">
        <f aca="false">G10*100/1.209604</f>
        <v>2.48229999239431</v>
      </c>
    </row>
    <row r="11" customFormat="false" ht="12.8" hidden="false" customHeight="false" outlineLevel="0" collapsed="false">
      <c r="A11" s="4" t="n">
        <v>10</v>
      </c>
      <c r="B11" s="4" t="n">
        <v>-10.40968</v>
      </c>
      <c r="C11" s="4" t="n">
        <v>7</v>
      </c>
      <c r="D11" s="4" t="n">
        <v>-10.458234</v>
      </c>
      <c r="E11" s="4" t="n">
        <v>2</v>
      </c>
      <c r="F11" s="4" t="s">
        <v>11</v>
      </c>
      <c r="G11" s="4" t="n">
        <f aca="false">B11-D11</f>
        <v>0.0485539999999993</v>
      </c>
      <c r="H11" s="5" t="n">
        <f aca="false">G11*100/1.209604</f>
        <v>4.01404095885921</v>
      </c>
    </row>
    <row r="12" customFormat="false" ht="12.8" hidden="false" customHeight="false" outlineLevel="0" collapsed="false">
      <c r="A12" s="4" t="n">
        <v>9</v>
      </c>
      <c r="B12" s="4" t="n">
        <v>-10.40969</v>
      </c>
      <c r="C12" s="4" t="n">
        <v>8</v>
      </c>
      <c r="D12" s="4" t="n">
        <v>-10.458196</v>
      </c>
      <c r="E12" s="4" t="n">
        <v>2</v>
      </c>
      <c r="F12" s="4" t="s">
        <v>11</v>
      </c>
      <c r="G12" s="4" t="n">
        <f aca="false">B12-D12</f>
        <v>0.0485059999999997</v>
      </c>
      <c r="H12" s="5" t="n">
        <f aca="false">G12*100/1.209604</f>
        <v>4.01007271801348</v>
      </c>
    </row>
    <row r="13" customFormat="false" ht="12.8" hidden="false" customHeight="false" outlineLevel="0" collapsed="false">
      <c r="A13" s="6" t="n">
        <v>11</v>
      </c>
      <c r="B13" s="6" t="n">
        <v>-1.40096</v>
      </c>
      <c r="C13" s="6" t="n">
        <v>2</v>
      </c>
      <c r="D13" s="6" t="n">
        <v>-1.123113</v>
      </c>
      <c r="E13" s="6" t="n">
        <v>2</v>
      </c>
      <c r="F13" s="6" t="s">
        <v>14</v>
      </c>
      <c r="G13" s="6" t="n">
        <f aca="false">B13-D13</f>
        <v>-0.277847</v>
      </c>
      <c r="H13" s="7" t="n">
        <f aca="false">G13*100/1.209604</f>
        <v>-22.9700794640229</v>
      </c>
    </row>
    <row r="14" customFormat="false" ht="12.8" hidden="false" customHeight="false" outlineLevel="0" collapsed="false">
      <c r="A14" s="4" t="n">
        <v>12</v>
      </c>
      <c r="B14" s="4" t="n">
        <v>-1.3838</v>
      </c>
      <c r="C14" s="4" t="n">
        <v>9</v>
      </c>
      <c r="D14" s="4" t="n">
        <v>-1.400377</v>
      </c>
      <c r="E14" s="4" t="n">
        <v>2</v>
      </c>
      <c r="F14" s="4" t="s">
        <v>11</v>
      </c>
      <c r="G14" s="4" t="n">
        <f aca="false">B14-D14</f>
        <v>0.0165770000000001</v>
      </c>
      <c r="H14" s="5" t="n">
        <f aca="false">G14*100/1.209604</f>
        <v>1.3704485104216</v>
      </c>
    </row>
    <row r="15" customFormat="false" ht="12.8" hidden="false" customHeight="false" outlineLevel="0" collapsed="false">
      <c r="A15" s="4" t="n">
        <v>13</v>
      </c>
      <c r="B15" s="4" t="n">
        <v>-1.21459</v>
      </c>
      <c r="C15" s="4" t="n">
        <v>10</v>
      </c>
      <c r="D15" s="4" t="n">
        <v>-1.231498</v>
      </c>
      <c r="E15" s="4" t="n">
        <v>2</v>
      </c>
      <c r="F15" s="4" t="s">
        <v>11</v>
      </c>
      <c r="G15" s="4" t="n">
        <f aca="false">B15-D15</f>
        <v>0.0169079999999999</v>
      </c>
      <c r="H15" s="5" t="n">
        <f aca="false">G15*100/1.209604</f>
        <v>1.3978128379205</v>
      </c>
    </row>
    <row r="16" customFormat="false" ht="12.8" hidden="false" customHeight="false" outlineLevel="0" collapsed="false">
      <c r="A16" s="4" t="n">
        <v>14</v>
      </c>
      <c r="B16" s="4" t="n">
        <v>-1.13349</v>
      </c>
      <c r="C16" s="4" t="n">
        <v>11</v>
      </c>
      <c r="D16" s="4" t="n">
        <v>-1.152042</v>
      </c>
      <c r="E16" s="4" t="n">
        <v>2</v>
      </c>
      <c r="F16" s="4" t="s">
        <v>11</v>
      </c>
      <c r="G16" s="4" t="n">
        <f aca="false">B16-D16</f>
        <v>0.0185519999999999</v>
      </c>
      <c r="H16" s="5" t="n">
        <f aca="false">G16*100/1.209604</f>
        <v>1.53372508688793</v>
      </c>
    </row>
    <row r="17" customFormat="false" ht="12.8" hidden="false" customHeight="false" outlineLevel="0" collapsed="false">
      <c r="A17" s="4" t="n">
        <v>15</v>
      </c>
      <c r="B17" s="4" t="n">
        <v>-1.05814</v>
      </c>
      <c r="C17" s="4" t="n">
        <v>12</v>
      </c>
      <c r="D17" s="4" t="n">
        <v>-1.034506</v>
      </c>
      <c r="E17" s="4" t="n">
        <v>2</v>
      </c>
      <c r="F17" s="4" t="s">
        <v>11</v>
      </c>
      <c r="G17" s="4" t="n">
        <f aca="false">B17-D17</f>
        <v>-0.0236340000000002</v>
      </c>
      <c r="H17" s="5" t="n">
        <f aca="false">G17*100/1.209604</f>
        <v>-1.95386258643326</v>
      </c>
    </row>
    <row r="18" customFormat="false" ht="12.8" hidden="false" customHeight="false" outlineLevel="0" collapsed="false">
      <c r="A18" s="4" t="n">
        <v>16</v>
      </c>
      <c r="B18" s="4" t="n">
        <v>-0.98386</v>
      </c>
      <c r="C18" s="4" t="n">
        <v>13</v>
      </c>
      <c r="D18" s="4" t="n">
        <v>-1.025974</v>
      </c>
      <c r="E18" s="4" t="n">
        <v>2</v>
      </c>
      <c r="F18" s="4" t="s">
        <v>11</v>
      </c>
      <c r="G18" s="4" t="n">
        <f aca="false">B18-D18</f>
        <v>0.042114</v>
      </c>
      <c r="H18" s="5" t="n">
        <f aca="false">G18*100/1.209604</f>
        <v>3.48163531205254</v>
      </c>
    </row>
    <row r="19" customFormat="false" ht="12.8" hidden="false" customHeight="false" outlineLevel="0" collapsed="false">
      <c r="A19" s="4" t="n">
        <v>17</v>
      </c>
      <c r="B19" s="4" t="n">
        <v>-0.95511</v>
      </c>
      <c r="C19" s="4" t="n">
        <v>14</v>
      </c>
      <c r="D19" s="4" t="n">
        <v>-0.893622</v>
      </c>
      <c r="E19" s="4" t="n">
        <v>2</v>
      </c>
      <c r="F19" s="4" t="s">
        <v>11</v>
      </c>
      <c r="G19" s="4" t="n">
        <f aca="false">B19-D19</f>
        <v>-0.061488</v>
      </c>
      <c r="H19" s="5" t="n">
        <f aca="false">G19*100/1.209604</f>
        <v>-5.08331652342419</v>
      </c>
    </row>
    <row r="20" customFormat="false" ht="12.8" hidden="false" customHeight="false" outlineLevel="0" collapsed="false">
      <c r="A20" s="4" t="n">
        <v>18</v>
      </c>
      <c r="B20" s="4" t="n">
        <v>-0.85013</v>
      </c>
      <c r="C20" s="4" t="n">
        <v>15</v>
      </c>
      <c r="D20" s="4" t="n">
        <v>-0.875542</v>
      </c>
      <c r="E20" s="4" t="n">
        <v>2</v>
      </c>
      <c r="F20" s="4" t="s">
        <v>11</v>
      </c>
      <c r="G20" s="4" t="n">
        <f aca="false">B20-D20</f>
        <v>0.025412</v>
      </c>
      <c r="H20" s="5" t="n">
        <f aca="false">G20*100/1.209604</f>
        <v>2.1008528410951</v>
      </c>
    </row>
    <row r="21" customFormat="false" ht="12.8" hidden="false" customHeight="false" outlineLevel="0" collapsed="false">
      <c r="A21" s="4" t="n">
        <v>19</v>
      </c>
      <c r="B21" s="4" t="n">
        <v>-0.84078</v>
      </c>
      <c r="C21" s="4" t="n">
        <v>16</v>
      </c>
      <c r="D21" s="4" t="n">
        <v>-0.82055</v>
      </c>
      <c r="E21" s="4" t="n">
        <v>2</v>
      </c>
      <c r="F21" s="4" t="s">
        <v>11</v>
      </c>
      <c r="G21" s="4" t="n">
        <f aca="false">B21-D21</f>
        <v>-0.02023</v>
      </c>
      <c r="H21" s="5" t="n">
        <f aca="false">G21*100/1.209604</f>
        <v>-1.67244817312112</v>
      </c>
    </row>
    <row r="22" customFormat="false" ht="12.8" hidden="false" customHeight="false" outlineLevel="0" collapsed="false">
      <c r="A22" s="4" t="n">
        <v>21</v>
      </c>
      <c r="B22" s="4" t="n">
        <v>-0.75173</v>
      </c>
      <c r="C22" s="4" t="n">
        <v>17</v>
      </c>
      <c r="D22" s="4" t="n">
        <v>-0.74445</v>
      </c>
      <c r="E22" s="4" t="n">
        <v>2</v>
      </c>
      <c r="F22" s="4" t="s">
        <v>11</v>
      </c>
      <c r="G22" s="4" t="n">
        <f aca="false">B22-D22</f>
        <v>-0.00728000000000006</v>
      </c>
      <c r="H22" s="5" t="n">
        <f aca="false">G22*100/1.209604</f>
        <v>-0.601849861607606</v>
      </c>
    </row>
    <row r="23" customFormat="false" ht="12.8" hidden="false" customHeight="false" outlineLevel="0" collapsed="false">
      <c r="A23" s="4" t="n">
        <v>20</v>
      </c>
      <c r="B23" s="4" t="n">
        <v>-0.78163</v>
      </c>
      <c r="C23" s="4" t="n">
        <v>18</v>
      </c>
      <c r="D23" s="4" t="n">
        <v>-0.739333</v>
      </c>
      <c r="E23" s="4" t="n">
        <v>2</v>
      </c>
      <c r="F23" s="4" t="s">
        <v>11</v>
      </c>
      <c r="G23" s="4" t="n">
        <f aca="false">B23-D23</f>
        <v>-0.0422969999999999</v>
      </c>
      <c r="H23" s="5" t="n">
        <f aca="false">G23*100/1.209604</f>
        <v>-3.49676423027701</v>
      </c>
    </row>
    <row r="24" customFormat="false" ht="12.8" hidden="false" customHeight="false" outlineLevel="0" collapsed="false">
      <c r="A24" s="4" t="n">
        <v>22</v>
      </c>
      <c r="B24" s="4" t="n">
        <v>-0.7469</v>
      </c>
      <c r="C24" s="4" t="n">
        <v>19</v>
      </c>
      <c r="D24" s="4" t="n">
        <v>-0.707327</v>
      </c>
      <c r="E24" s="4" t="n">
        <v>2</v>
      </c>
      <c r="F24" s="4" t="s">
        <v>11</v>
      </c>
      <c r="G24" s="4" t="n">
        <f aca="false">B24-D24</f>
        <v>-0.0395730000000001</v>
      </c>
      <c r="H24" s="5" t="n">
        <f aca="false">G24*100/1.209604</f>
        <v>-3.27156656227989</v>
      </c>
    </row>
    <row r="25" customFormat="false" ht="12.8" hidden="false" customHeight="false" outlineLevel="0" collapsed="false">
      <c r="A25" s="4" t="n">
        <v>23</v>
      </c>
      <c r="B25" s="4" t="n">
        <v>-0.72175</v>
      </c>
      <c r="C25" s="4" t="n">
        <v>20</v>
      </c>
      <c r="D25" s="4" t="n">
        <v>-0.707311</v>
      </c>
      <c r="E25" s="4" t="n">
        <v>2</v>
      </c>
      <c r="F25" s="4" t="s">
        <v>11</v>
      </c>
      <c r="G25" s="4" t="n">
        <f aca="false">B25-D25</f>
        <v>-0.014439</v>
      </c>
      <c r="H25" s="5" t="n">
        <f aca="false">G25*100/1.209604</f>
        <v>-1.1936964494165</v>
      </c>
    </row>
    <row r="26" customFormat="false" ht="12.8" hidden="false" customHeight="false" outlineLevel="0" collapsed="false">
      <c r="A26" s="4" t="n">
        <v>25</v>
      </c>
      <c r="B26" s="4" t="n">
        <v>-0.68966</v>
      </c>
      <c r="C26" s="4" t="n">
        <v>21</v>
      </c>
      <c r="D26" s="4" t="n">
        <v>-0.693771</v>
      </c>
      <c r="E26" s="4" t="n">
        <v>2</v>
      </c>
      <c r="F26" s="4" t="s">
        <v>11</v>
      </c>
      <c r="G26" s="4" t="n">
        <f aca="false">B26-D26</f>
        <v>0.00411099999999998</v>
      </c>
      <c r="H26" s="5" t="n">
        <f aca="false">G26*100/1.209604</f>
        <v>0.339863294102861</v>
      </c>
    </row>
    <row r="27" customFormat="false" ht="12.8" hidden="false" customHeight="false" outlineLevel="0" collapsed="false">
      <c r="A27" s="4" t="n">
        <v>24</v>
      </c>
      <c r="B27" s="4" t="n">
        <v>-0.70916</v>
      </c>
      <c r="C27" s="4" t="n">
        <v>22</v>
      </c>
      <c r="D27" s="4" t="n">
        <v>-0.675402</v>
      </c>
      <c r="E27" s="4" t="n">
        <v>2</v>
      </c>
      <c r="F27" s="4" t="s">
        <v>11</v>
      </c>
      <c r="G27" s="4" t="n">
        <f aca="false">B27-D27</f>
        <v>-0.0337580000000001</v>
      </c>
      <c r="H27" s="5" t="n">
        <f aca="false">G27*100/1.209604</f>
        <v>-2.79083071815239</v>
      </c>
    </row>
    <row r="28" customFormat="false" ht="12.8" hidden="false" customHeight="false" outlineLevel="0" collapsed="false">
      <c r="A28" s="4" t="n">
        <v>26</v>
      </c>
      <c r="B28" s="4" t="n">
        <v>-0.68057</v>
      </c>
      <c r="C28" s="4" t="n">
        <v>23</v>
      </c>
      <c r="D28" s="4" t="n">
        <v>-0.665147</v>
      </c>
      <c r="E28" s="4" t="n">
        <v>2</v>
      </c>
      <c r="F28" s="4" t="s">
        <v>11</v>
      </c>
      <c r="G28" s="4" t="n">
        <f aca="false">B28-D28</f>
        <v>-0.0154230000000001</v>
      </c>
      <c r="H28" s="5" t="n">
        <f aca="false">G28*100/1.209604</f>
        <v>-1.27504538675468</v>
      </c>
    </row>
    <row r="29" customFormat="false" ht="12.8" hidden="false" customHeight="false" outlineLevel="0" collapsed="false">
      <c r="A29" s="4" t="n">
        <v>28</v>
      </c>
      <c r="B29" s="4" t="n">
        <v>-0.65351</v>
      </c>
      <c r="C29" s="4" t="n">
        <v>24</v>
      </c>
      <c r="D29" s="4" t="n">
        <v>-0.641378</v>
      </c>
      <c r="E29" s="4" t="n">
        <v>2</v>
      </c>
      <c r="F29" s="4" t="s">
        <v>11</v>
      </c>
      <c r="G29" s="4" t="n">
        <f aca="false">B29-D29</f>
        <v>-0.0121319999999999</v>
      </c>
      <c r="H29" s="5" t="n">
        <f aca="false">G29*100/1.209604</f>
        <v>-1.00297287376695</v>
      </c>
    </row>
    <row r="30" customFormat="false" ht="12.8" hidden="false" customHeight="false" outlineLevel="0" collapsed="false">
      <c r="A30" s="6" t="n">
        <v>27</v>
      </c>
      <c r="B30" s="6" t="n">
        <v>-0.66482</v>
      </c>
      <c r="C30" s="6" t="n">
        <v>3</v>
      </c>
      <c r="D30" s="6" t="n">
        <v>-0.551624</v>
      </c>
      <c r="E30" s="6" t="n">
        <v>2</v>
      </c>
      <c r="F30" s="6" t="s">
        <v>14</v>
      </c>
      <c r="G30" s="6" t="n">
        <f aca="false">B30-D30</f>
        <v>-0.113196</v>
      </c>
      <c r="H30" s="7" t="n">
        <f aca="false">G30*100/1.209604</f>
        <v>-9.35810397452389</v>
      </c>
    </row>
    <row r="31" customFormat="false" ht="12.8" hidden="false" customHeight="false" outlineLevel="0" collapsed="false">
      <c r="A31" s="6" t="n">
        <v>30</v>
      </c>
      <c r="B31" s="6" t="n">
        <v>-0.62348</v>
      </c>
      <c r="C31" s="6" t="n">
        <v>4</v>
      </c>
      <c r="D31" s="6" t="n">
        <v>-0.461595</v>
      </c>
      <c r="E31" s="6" t="n">
        <v>2</v>
      </c>
      <c r="F31" s="6" t="s">
        <v>14</v>
      </c>
      <c r="G31" s="6" t="n">
        <f aca="false">B31-D31</f>
        <v>-0.161885</v>
      </c>
      <c r="H31" s="7" t="n">
        <f aca="false">G31*100/1.209604</f>
        <v>-13.3833056107619</v>
      </c>
    </row>
    <row r="32" customFormat="false" ht="12.8" hidden="false" customHeight="false" outlineLevel="0" collapsed="false">
      <c r="A32" s="6" t="n">
        <v>29</v>
      </c>
      <c r="B32" s="6" t="n">
        <v>-0.64798</v>
      </c>
      <c r="C32" s="6" t="n">
        <v>5</v>
      </c>
      <c r="D32" s="6" t="n">
        <v>-0.461584</v>
      </c>
      <c r="E32" s="6" t="n">
        <v>2</v>
      </c>
      <c r="F32" s="6" t="s">
        <v>14</v>
      </c>
      <c r="G32" s="6" t="n">
        <f aca="false">B32-D32</f>
        <v>-0.186396</v>
      </c>
      <c r="H32" s="7" t="n">
        <f aca="false">G32*100/1.209604</f>
        <v>-15.4096712643146</v>
      </c>
    </row>
    <row r="33" customFormat="false" ht="12.8" hidden="false" customHeight="false" outlineLevel="0" collapsed="false">
      <c r="A33" s="6" t="n">
        <v>31</v>
      </c>
      <c r="B33" s="6" t="n">
        <v>-0.59388</v>
      </c>
      <c r="C33" s="6" t="n">
        <v>6</v>
      </c>
      <c r="D33" s="6" t="n">
        <v>-0.425409</v>
      </c>
      <c r="E33" s="6" t="n">
        <v>2</v>
      </c>
      <c r="F33" s="6" t="s">
        <v>14</v>
      </c>
      <c r="G33" s="6" t="n">
        <f aca="false">B33-D33</f>
        <v>-0.168471</v>
      </c>
      <c r="H33" s="7" t="n">
        <f aca="false">G33*100/1.209604</f>
        <v>-13.9277813234745</v>
      </c>
    </row>
    <row r="34" customFormat="false" ht="12.8" hidden="false" customHeight="false" outlineLevel="0" collapsed="false">
      <c r="A34" s="4" t="n">
        <v>32</v>
      </c>
      <c r="B34" s="4" t="n">
        <v>-0.57338</v>
      </c>
      <c r="C34" s="4" t="n">
        <v>25</v>
      </c>
      <c r="D34" s="4" t="n">
        <v>-0.613254</v>
      </c>
      <c r="E34" s="4" t="n">
        <v>2</v>
      </c>
      <c r="F34" s="4" t="s">
        <v>11</v>
      </c>
      <c r="G34" s="4" t="n">
        <f aca="false">B34-D34</f>
        <v>0.039874</v>
      </c>
      <c r="H34" s="5" t="n">
        <f aca="false">G34*100/1.209604</f>
        <v>3.2964507392502</v>
      </c>
    </row>
    <row r="35" customFormat="false" ht="12.8" hidden="false" customHeight="false" outlineLevel="0" collapsed="false">
      <c r="A35" s="4" t="n">
        <v>34</v>
      </c>
      <c r="B35" s="4" t="n">
        <v>-0.48067</v>
      </c>
      <c r="C35" s="4" t="n">
        <v>26</v>
      </c>
      <c r="D35" s="4" t="n">
        <v>-0.513353</v>
      </c>
      <c r="E35" s="4" t="n">
        <v>2</v>
      </c>
      <c r="F35" s="4" t="s">
        <v>11</v>
      </c>
      <c r="G35" s="4" t="n">
        <f aca="false">B35-D35</f>
        <v>0.032683</v>
      </c>
      <c r="H35" s="5" t="n">
        <f aca="false">G35*100/1.209604</f>
        <v>2.70195865754412</v>
      </c>
    </row>
    <row r="36" customFormat="false" ht="12.8" hidden="false" customHeight="false" outlineLevel="0" collapsed="false">
      <c r="A36" s="4" t="n">
        <v>33</v>
      </c>
      <c r="B36" s="4" t="n">
        <v>-0.49292</v>
      </c>
      <c r="C36" s="4" t="n">
        <v>27</v>
      </c>
      <c r="D36" s="4" t="n">
        <v>-0.511723</v>
      </c>
      <c r="E36" s="4" t="n">
        <v>2</v>
      </c>
      <c r="F36" s="4" t="s">
        <v>11</v>
      </c>
      <c r="G36" s="4" t="n">
        <f aca="false">B36-D36</f>
        <v>0.018803</v>
      </c>
      <c r="H36" s="5" t="n">
        <f aca="false">G36*100/1.209604</f>
        <v>1.55447567964391</v>
      </c>
    </row>
    <row r="37" customFormat="false" ht="12.8" hidden="false" customHeight="false" outlineLevel="0" collapsed="false">
      <c r="A37" s="4" t="n">
        <v>35</v>
      </c>
      <c r="B37" s="4" t="n">
        <v>-0.45953</v>
      </c>
      <c r="C37" s="4" t="n">
        <v>28</v>
      </c>
      <c r="D37" s="4" t="n">
        <v>-0.475708</v>
      </c>
      <c r="E37" s="4" t="n">
        <v>2</v>
      </c>
      <c r="F37" s="4" t="s">
        <v>11</v>
      </c>
      <c r="G37" s="4" t="n">
        <f aca="false">B37-D37</f>
        <v>0.016178</v>
      </c>
      <c r="H37" s="5" t="n">
        <f aca="false">G37*100/1.209604</f>
        <v>1.33746250839117</v>
      </c>
    </row>
    <row r="38" customFormat="false" ht="12.8" hidden="false" customHeight="false" outlineLevel="0" collapsed="false">
      <c r="A38" s="4" t="n">
        <v>36</v>
      </c>
      <c r="B38" s="4" t="n">
        <v>-0.45938</v>
      </c>
      <c r="C38" s="4" t="n">
        <v>29</v>
      </c>
      <c r="D38" s="4" t="n">
        <v>-0.475215</v>
      </c>
      <c r="E38" s="4" t="n">
        <v>2</v>
      </c>
      <c r="F38" s="4" t="s">
        <v>11</v>
      </c>
      <c r="G38" s="4" t="n">
        <f aca="false">B38-D38</f>
        <v>0.015835</v>
      </c>
      <c r="H38" s="5" t="n">
        <f aca="false">G38*100/1.209604</f>
        <v>1.30910612068082</v>
      </c>
    </row>
    <row r="39" customFormat="false" ht="12.8" hidden="false" customHeight="false" outlineLevel="0" collapsed="false">
      <c r="A39" s="4" t="n">
        <v>37</v>
      </c>
      <c r="B39" s="4" t="n">
        <v>-0.44717</v>
      </c>
      <c r="C39" s="4" t="n">
        <v>30</v>
      </c>
      <c r="D39" s="4" t="n">
        <v>-0.463407</v>
      </c>
      <c r="E39" s="4" t="n">
        <v>2</v>
      </c>
      <c r="F39" s="4" t="s">
        <v>11</v>
      </c>
      <c r="G39" s="4" t="n">
        <f aca="false">B39-D39</f>
        <v>0.016237</v>
      </c>
      <c r="H39" s="5" t="n">
        <f aca="false">G39*100/1.209604</f>
        <v>1.34234013776409</v>
      </c>
    </row>
    <row r="40" customFormat="false" ht="12.8" hidden="false" customHeight="false" outlineLevel="0" collapsed="false">
      <c r="A40" s="8" t="n">
        <v>38</v>
      </c>
      <c r="B40" s="8" t="n">
        <v>-0.31998</v>
      </c>
      <c r="C40" s="8" t="n">
        <v>31</v>
      </c>
      <c r="D40" s="8" t="n">
        <v>-0.372716</v>
      </c>
      <c r="E40" s="8" t="n">
        <v>0</v>
      </c>
      <c r="F40" s="8" t="s">
        <v>11</v>
      </c>
      <c r="G40" s="8" t="n">
        <f aca="false">B40-D40</f>
        <v>0.052736</v>
      </c>
      <c r="H40" s="9"/>
    </row>
    <row r="41" customFormat="false" ht="12.8" hidden="false" customHeight="false" outlineLevel="0" collapsed="false">
      <c r="A41" s="10" t="n">
        <v>39</v>
      </c>
      <c r="B41" s="10" t="n">
        <v>-0.29905</v>
      </c>
      <c r="C41" s="10" t="n">
        <v>7</v>
      </c>
      <c r="D41" s="10" t="n">
        <v>-0.022965</v>
      </c>
      <c r="E41" s="10" t="n">
        <v>0</v>
      </c>
      <c r="F41" s="10" t="s">
        <v>14</v>
      </c>
      <c r="G41" s="10" t="n">
        <f aca="false">B41-D41</f>
        <v>-0.276085</v>
      </c>
      <c r="H41" s="11"/>
    </row>
    <row r="42" customFormat="false" ht="12.8" hidden="false" customHeight="false" outlineLevel="0" collapsed="false">
      <c r="A42" s="8" t="n">
        <v>41</v>
      </c>
      <c r="B42" s="8" t="n">
        <v>-0.22426</v>
      </c>
      <c r="C42" s="8" t="n">
        <v>32</v>
      </c>
      <c r="D42" s="8" t="n">
        <v>-0.273586</v>
      </c>
      <c r="E42" s="8" t="n">
        <v>0</v>
      </c>
      <c r="F42" s="8" t="s">
        <v>11</v>
      </c>
      <c r="G42" s="8" t="n">
        <f aca="false">B42-D42</f>
        <v>0.049326</v>
      </c>
      <c r="H42" s="9"/>
    </row>
    <row r="43" customFormat="false" ht="12.8" hidden="false" customHeight="false" outlineLevel="0" collapsed="false">
      <c r="A43" s="8" t="n">
        <v>40</v>
      </c>
      <c r="B43" s="8" t="n">
        <v>-0.23397</v>
      </c>
      <c r="C43" s="8" t="n">
        <v>33</v>
      </c>
      <c r="D43" s="8" t="n">
        <v>-0.265276</v>
      </c>
      <c r="E43" s="8" t="n">
        <v>0</v>
      </c>
      <c r="F43" s="8" t="s">
        <v>11</v>
      </c>
      <c r="G43" s="8" t="n">
        <f aca="false">B43-D43</f>
        <v>0.031306</v>
      </c>
      <c r="H43" s="9"/>
    </row>
    <row r="44" customFormat="false" ht="12.8" hidden="false" customHeight="false" outlineLevel="0" collapsed="false">
      <c r="H44" s="12"/>
    </row>
    <row r="45" customFormat="false" ht="12.8" hidden="false" customHeight="false" outlineLevel="0" collapsed="false">
      <c r="A45" s="2" t="s">
        <v>18</v>
      </c>
      <c r="B45" s="13" t="n">
        <f aca="false">SUM(B2:B39)</f>
        <v>-166.49356</v>
      </c>
      <c r="D45" s="13" t="n">
        <f aca="false">SUM(D2:D39)</f>
        <v>-165.283956</v>
      </c>
      <c r="G45" s="13" t="n">
        <f aca="false">SUM(G2:G39)</f>
        <v>-1.209604</v>
      </c>
      <c r="H45" s="14" t="n">
        <f aca="false">SUM(H2:H39)</f>
        <v>-100</v>
      </c>
    </row>
    <row r="46" customFormat="false" ht="12.8" hidden="false" customHeight="false" outlineLevel="0" collapsed="false">
      <c r="F46" s="15" t="s">
        <v>19</v>
      </c>
      <c r="G46" s="16" t="n">
        <f aca="false">G5+G6+G13+G30+G31+G32+G33</f>
        <v>-1.491535</v>
      </c>
      <c r="H46" s="17" t="n">
        <f aca="false">H5+H6+H13+H30+H31+H32+H33</f>
        <v>-123.30771062265</v>
      </c>
    </row>
    <row r="47" customFormat="false" ht="12.8" hidden="false" customHeight="false" outlineLevel="0" collapsed="false">
      <c r="F47" s="18" t="s">
        <v>20</v>
      </c>
      <c r="G47" s="19" t="n">
        <f aca="false">SUM(G2:G4,G7:G12,G14:G29,G34:G39)</f>
        <v>0.281931</v>
      </c>
      <c r="H47" s="20" t="n">
        <f aca="false">SUM(H2:H4,H7:H12,H14:H29,H34:H39)</f>
        <v>23.3077106226501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2019-08-17T10:32:58Z</dcterms:modified>
  <cp:revision>4</cp:revision>
  <dc:subject/>
  <dc:title/>
</cp:coreProperties>
</file>