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D22623F-39A5-410F-82ED-44FB61DBBBE2}" xr6:coauthVersionLast="47" xr6:coauthVersionMax="47" xr10:uidLastSave="{00000000-0000-0000-0000-000000000000}"/>
  <bookViews>
    <workbookView xWindow="-108" yWindow="-108" windowWidth="23256" windowHeight="13176" tabRatio="691" xr2:uid="{00000000-000D-0000-FFFF-FFFF00000000}"/>
  </bookViews>
  <sheets>
    <sheet name="List of transactions" sheetId="1" r:id="rId1"/>
    <sheet name="T-Accounts" sheetId="2" r:id="rId2"/>
    <sheet name="Trial Balance" sheetId="3" r:id="rId3"/>
    <sheet name="Mapped Trial Balance" sheetId="4" r:id="rId4"/>
    <sheet name="Income Statement" sheetId="6" r:id="rId5"/>
    <sheet name="Balance She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5" l="1"/>
  <c r="J24" i="5"/>
  <c r="I21" i="6"/>
  <c r="I19" i="6"/>
  <c r="I11" i="6"/>
  <c r="I10" i="6"/>
  <c r="I9" i="6"/>
  <c r="J19" i="5"/>
  <c r="J14" i="5"/>
  <c r="H22" i="4"/>
  <c r="G22" i="4"/>
  <c r="H22" i="3"/>
  <c r="G22" i="3"/>
  <c r="P18" i="2"/>
  <c r="G10" i="2"/>
</calcChain>
</file>

<file path=xl/sharedStrings.xml><?xml version="1.0" encoding="utf-8"?>
<sst xmlns="http://schemas.openxmlformats.org/spreadsheetml/2006/main" count="193" uniqueCount="105">
  <si>
    <t>ABC Retail Store Ltd</t>
  </si>
  <si>
    <t>5.      Purchased office supplies for $300 cash.</t>
  </si>
  <si>
    <t xml:space="preserve">8.      Sold products for $700 on credit. </t>
  </si>
  <si>
    <t>Equity</t>
  </si>
  <si>
    <t>[1]</t>
  </si>
  <si>
    <t>Inventory</t>
  </si>
  <si>
    <t>Cash</t>
  </si>
  <si>
    <t>Accounts Payable</t>
  </si>
  <si>
    <t>[2]</t>
  </si>
  <si>
    <t>COGS</t>
  </si>
  <si>
    <t>Revenue</t>
  </si>
  <si>
    <t>[3]</t>
  </si>
  <si>
    <t>Rent Expense</t>
  </si>
  <si>
    <t>[4]</t>
  </si>
  <si>
    <t>Office Supplies</t>
  </si>
  <si>
    <t>[5]</t>
  </si>
  <si>
    <t>Unearned Revenue</t>
  </si>
  <si>
    <t>[6]</t>
  </si>
  <si>
    <t>Salary Expense</t>
  </si>
  <si>
    <t>[7]</t>
  </si>
  <si>
    <t>Accounts Receivable</t>
  </si>
  <si>
    <t>[8]</t>
  </si>
  <si>
    <t>Utility Expense</t>
  </si>
  <si>
    <t>[9]</t>
  </si>
  <si>
    <t>[10]</t>
  </si>
  <si>
    <t>Balance</t>
  </si>
  <si>
    <t>800 Dr</t>
  </si>
  <si>
    <t>9,500 Dr</t>
  </si>
  <si>
    <t>300 Dr</t>
  </si>
  <si>
    <t>1,500 Dr</t>
  </si>
  <si>
    <t>2,500 Cr</t>
  </si>
  <si>
    <t>1,000 Dr</t>
  </si>
  <si>
    <t>1,900 Cr</t>
  </si>
  <si>
    <t>200 Dr</t>
  </si>
  <si>
    <t>700 Dr</t>
  </si>
  <si>
    <t>600 Dr</t>
  </si>
  <si>
    <t>500 Cr</t>
  </si>
  <si>
    <t>9,700 Cr</t>
  </si>
  <si>
    <t>T-Accounts</t>
  </si>
  <si>
    <t>Trial Balance</t>
  </si>
  <si>
    <t>Unadjusted Trial Balance</t>
  </si>
  <si>
    <t>December 31, 202X</t>
  </si>
  <si>
    <t>Account</t>
  </si>
  <si>
    <t>Debit ($)</t>
  </si>
  <si>
    <t>Credit ($)</t>
  </si>
  <si>
    <t>Rent</t>
  </si>
  <si>
    <t>Total</t>
  </si>
  <si>
    <t>Mapped Trial Balance</t>
  </si>
  <si>
    <t>FS</t>
  </si>
  <si>
    <t>Section</t>
  </si>
  <si>
    <t>FSLI</t>
  </si>
  <si>
    <t>"FS" = Financial Statement</t>
  </si>
  <si>
    <t>"FSLI" = Financial Statement Line Item</t>
  </si>
  <si>
    <t>IS</t>
  </si>
  <si>
    <t>BS</t>
  </si>
  <si>
    <t>EQ</t>
  </si>
  <si>
    <t>CA</t>
  </si>
  <si>
    <t>SG&amp;A</t>
  </si>
  <si>
    <t>CL</t>
  </si>
  <si>
    <t>REV</t>
  </si>
  <si>
    <t>Unearned Revenuue</t>
  </si>
  <si>
    <t>Salaries</t>
  </si>
  <si>
    <t>Utilities</t>
  </si>
  <si>
    <t>Balance Sheet</t>
  </si>
  <si>
    <t>Current Assets</t>
  </si>
  <si>
    <t xml:space="preserve"> Cash</t>
  </si>
  <si>
    <t xml:space="preserve"> Inventory</t>
  </si>
  <si>
    <t xml:space="preserve"> Accounts Receivable</t>
  </si>
  <si>
    <t>Total Current Assets</t>
  </si>
  <si>
    <t>Current Liabilities</t>
  </si>
  <si>
    <t xml:space="preserve"> Accounts Payable</t>
  </si>
  <si>
    <t xml:space="preserve"> Unearned Revenue</t>
  </si>
  <si>
    <t>Total Current Liabilities</t>
  </si>
  <si>
    <t>Total Liabilities &amp; Equity</t>
  </si>
  <si>
    <t xml:space="preserve"> Less: Withdraw</t>
  </si>
  <si>
    <t xml:space="preserve"> Net income</t>
  </si>
  <si>
    <t>Income Statement</t>
  </si>
  <si>
    <t>Gross Profit</t>
  </si>
  <si>
    <t>Operating Expenses</t>
  </si>
  <si>
    <t xml:space="preserve"> SG&amp;A</t>
  </si>
  <si>
    <t xml:space="preserve">  Rent</t>
  </si>
  <si>
    <t xml:space="preserve">  Office Supplies</t>
  </si>
  <si>
    <t xml:space="preserve">  Salary </t>
  </si>
  <si>
    <t xml:space="preserve">  Utility</t>
  </si>
  <si>
    <t>Total Operating Expenses</t>
  </si>
  <si>
    <t>Net Income</t>
  </si>
  <si>
    <t>Total Equity</t>
  </si>
  <si>
    <t>"BS" = Balance Sheet</t>
  </si>
  <si>
    <t>"IS" = Income Statement</t>
  </si>
  <si>
    <t>"CA" = Current Assets</t>
  </si>
  <si>
    <t>"CL" = Current Liabilities</t>
  </si>
  <si>
    <t>"SG&amp;A" = Selling, General, &amp; Administrative</t>
  </si>
  <si>
    <t>"EQ" = Equity</t>
  </si>
  <si>
    <t>"COGS" = Cost of Goods Sold</t>
  </si>
  <si>
    <t>"REV" = Revenue</t>
  </si>
  <si>
    <t>List of Transactions for ABC Store</t>
  </si>
  <si>
    <t>Imagine you are working as an accountant for a small retail business named ABC Retail Store. Below are the financial transactions that occurred during its first month of operations:</t>
  </si>
  <si>
    <t>1.      ABC Retail Store received a $10,000 cash investment from the owner to initiate business operations</t>
  </si>
  <si>
    <t>2.      Purchased $2,500 worth of inventory on account from a supplier</t>
  </si>
  <si>
    <t>3.      Sold inventory with a cost of $1,000 for $1,200 in cash, earning a gross profit of $200</t>
  </si>
  <si>
    <t>4.      Paid $800 in cash for monthly rent expense.</t>
  </si>
  <si>
    <t>6.      Received $500 in cash as a down payment from a customer for a future order</t>
  </si>
  <si>
    <t>7.      Paid $600 in cash for salaries expense during the period.</t>
  </si>
  <si>
    <t>9.      Paid $200 in cash for utility expenses.</t>
  </si>
  <si>
    <t>10.    Withdrew $300 in cash from the business for personal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</si>
</sst>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\(#,###\);\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3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3" fontId="0" fillId="2" borderId="2" xfId="0" applyNumberFormat="1" applyFill="1" applyBorder="1"/>
    <xf numFmtId="0" fontId="4" fillId="2" borderId="0" xfId="0" applyFont="1" applyFill="1" applyAlignment="1">
      <alignment horizontal="right"/>
    </xf>
    <xf numFmtId="0" fontId="0" fillId="2" borderId="5" xfId="0" applyFill="1" applyBorder="1"/>
    <xf numFmtId="0" fontId="0" fillId="2" borderId="4" xfId="0" applyFill="1" applyBorder="1"/>
    <xf numFmtId="3" fontId="0" fillId="2" borderId="4" xfId="0" applyNumberFormat="1" applyFill="1" applyBorder="1"/>
    <xf numFmtId="0" fontId="6" fillId="2" borderId="0" xfId="0" applyFont="1" applyFill="1"/>
    <xf numFmtId="0" fontId="4" fillId="2" borderId="4" xfId="0" applyFont="1" applyFill="1" applyBorder="1"/>
    <xf numFmtId="3" fontId="0" fillId="2" borderId="5" xfId="0" applyNumberFormat="1" applyFill="1" applyBorder="1"/>
    <xf numFmtId="3" fontId="6" fillId="2" borderId="0" xfId="0" applyNumberFormat="1" applyFont="1" applyFill="1"/>
    <xf numFmtId="0" fontId="7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4" fillId="2" borderId="1" xfId="0" applyFont="1" applyFill="1" applyBorder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164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right"/>
    </xf>
    <xf numFmtId="0" fontId="5" fillId="2" borderId="1" xfId="0" applyFont="1" applyFill="1" applyBorder="1"/>
    <xf numFmtId="164" fontId="4" fillId="2" borderId="4" xfId="0" applyNumberFormat="1" applyFont="1" applyFill="1" applyBorder="1" applyAlignment="1">
      <alignment horizontal="left"/>
    </xf>
    <xf numFmtId="164" fontId="4" fillId="2" borderId="4" xfId="0" applyNumberFormat="1" applyFont="1" applyFill="1" applyBorder="1" applyAlignment="1">
      <alignment horizontal="right"/>
    </xf>
    <xf numFmtId="3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8" fillId="2" borderId="0" xfId="1" applyFont="1" applyFill="1" applyAlignment="1">
      <alignment horizontal="left" vertical="center"/>
    </xf>
  </cellXfs>
  <cellStyles count="3">
    <cellStyle name="Normal" xfId="0" builtinId="0"/>
    <cellStyle name="Normal 2" xfId="2" xr:uid="{C143F76E-64C4-40B7-AB12-3CB60B8565F8}"/>
    <cellStyle name="Normal 2 2 2" xfId="1" xr:uid="{354B54BE-E22B-4CF3-A40D-89D148DE0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showGridLines="0" tabSelected="1" workbookViewId="0">
      <selection activeCell="C7" sqref="C7"/>
    </sheetView>
  </sheetViews>
  <sheetFormatPr defaultRowHeight="11.4" x14ac:dyDescent="0.2"/>
  <cols>
    <col min="1" max="1" width="3.88671875" style="1" customWidth="1"/>
    <col min="2" max="16384" width="8.88671875" style="1"/>
  </cols>
  <sheetData>
    <row r="2" spans="1:2" ht="13.8" x14ac:dyDescent="0.2">
      <c r="B2" s="39" t="s">
        <v>95</v>
      </c>
    </row>
    <row r="4" spans="1:2" x14ac:dyDescent="0.2">
      <c r="B4" s="4" t="s">
        <v>96</v>
      </c>
    </row>
    <row r="6" spans="1:2" x14ac:dyDescent="0.2">
      <c r="A6" s="2" t="s">
        <v>97</v>
      </c>
      <c r="B6" s="3"/>
    </row>
    <row r="7" spans="1:2" x14ac:dyDescent="0.2">
      <c r="A7" s="2" t="s">
        <v>98</v>
      </c>
      <c r="B7" s="3"/>
    </row>
    <row r="8" spans="1:2" x14ac:dyDescent="0.2">
      <c r="A8" s="2" t="s">
        <v>99</v>
      </c>
      <c r="B8" s="3"/>
    </row>
    <row r="9" spans="1:2" x14ac:dyDescent="0.2">
      <c r="A9" s="2" t="s">
        <v>100</v>
      </c>
      <c r="B9" s="3"/>
    </row>
    <row r="10" spans="1:2" x14ac:dyDescent="0.2">
      <c r="A10" s="2" t="s">
        <v>1</v>
      </c>
      <c r="B10" s="3"/>
    </row>
    <row r="11" spans="1:2" x14ac:dyDescent="0.2">
      <c r="A11" s="2" t="s">
        <v>101</v>
      </c>
      <c r="B11" s="3"/>
    </row>
    <row r="12" spans="1:2" x14ac:dyDescent="0.2">
      <c r="A12" s="2" t="s">
        <v>102</v>
      </c>
      <c r="B12" s="3"/>
    </row>
    <row r="13" spans="1:2" x14ac:dyDescent="0.2">
      <c r="A13" s="2" t="s">
        <v>2</v>
      </c>
      <c r="B13" s="3"/>
    </row>
    <row r="14" spans="1:2" x14ac:dyDescent="0.2">
      <c r="A14" s="2" t="s">
        <v>103</v>
      </c>
      <c r="B14" s="3"/>
    </row>
    <row r="15" spans="1:2" x14ac:dyDescent="0.2">
      <c r="A15" s="2" t="s">
        <v>104</v>
      </c>
      <c r="B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28-7F95-4CC0-B88A-B602A9AD3667}">
  <dimension ref="B2:Q27"/>
  <sheetViews>
    <sheetView topLeftCell="A3" workbookViewId="0">
      <selection activeCell="A3" sqref="A3"/>
    </sheetView>
  </sheetViews>
  <sheetFormatPr defaultRowHeight="14.4" x14ac:dyDescent="0.3"/>
  <cols>
    <col min="1" max="1" width="2" style="5" customWidth="1"/>
    <col min="2" max="16384" width="8.88671875" style="5"/>
  </cols>
  <sheetData>
    <row r="2" spans="2:17" ht="23.4" x14ac:dyDescent="0.45">
      <c r="B2" s="22" t="s">
        <v>38</v>
      </c>
    </row>
    <row r="4" spans="2:17" x14ac:dyDescent="0.3">
      <c r="C4" s="37" t="s">
        <v>3</v>
      </c>
      <c r="D4" s="37"/>
      <c r="G4" s="37" t="s">
        <v>6</v>
      </c>
      <c r="H4" s="37"/>
      <c r="K4" s="37" t="s">
        <v>12</v>
      </c>
      <c r="L4" s="37"/>
      <c r="O4" s="37" t="s">
        <v>14</v>
      </c>
      <c r="P4" s="37"/>
    </row>
    <row r="5" spans="2:17" x14ac:dyDescent="0.3">
      <c r="B5" s="14" t="s">
        <v>24</v>
      </c>
      <c r="C5" s="8">
        <v>300</v>
      </c>
      <c r="D5" s="10">
        <v>10000</v>
      </c>
      <c r="E5" s="12" t="s">
        <v>4</v>
      </c>
      <c r="F5" s="14" t="s">
        <v>4</v>
      </c>
      <c r="G5" s="13">
        <v>10000</v>
      </c>
      <c r="H5" s="5">
        <v>800</v>
      </c>
      <c r="I5" s="12" t="s">
        <v>13</v>
      </c>
      <c r="J5" s="14" t="s">
        <v>13</v>
      </c>
      <c r="K5" s="8">
        <v>800</v>
      </c>
      <c r="N5" s="14" t="s">
        <v>15</v>
      </c>
      <c r="O5" s="8">
        <v>300</v>
      </c>
    </row>
    <row r="6" spans="2:17" x14ac:dyDescent="0.3">
      <c r="C6" s="8"/>
      <c r="F6" s="14" t="s">
        <v>11</v>
      </c>
      <c r="G6" s="13">
        <v>1200</v>
      </c>
      <c r="H6" s="5">
        <v>300</v>
      </c>
      <c r="I6" s="12" t="s">
        <v>15</v>
      </c>
      <c r="K6" s="8"/>
      <c r="O6" s="8"/>
    </row>
    <row r="7" spans="2:17" x14ac:dyDescent="0.3">
      <c r="C7" s="8"/>
      <c r="F7" s="14" t="s">
        <v>17</v>
      </c>
      <c r="G7" s="8">
        <v>500</v>
      </c>
      <c r="H7" s="5">
        <v>600</v>
      </c>
      <c r="I7" s="12" t="s">
        <v>19</v>
      </c>
      <c r="K7" s="8"/>
      <c r="O7" s="8"/>
    </row>
    <row r="8" spans="2:17" x14ac:dyDescent="0.3">
      <c r="C8" s="7"/>
      <c r="D8" s="6"/>
      <c r="G8" s="8"/>
      <c r="H8" s="5">
        <v>200</v>
      </c>
      <c r="I8" s="12" t="s">
        <v>23</v>
      </c>
      <c r="K8" s="7"/>
      <c r="L8" s="6"/>
      <c r="O8" s="7"/>
      <c r="P8" s="6"/>
    </row>
    <row r="9" spans="2:17" x14ac:dyDescent="0.3">
      <c r="C9" s="15">
        <v>300</v>
      </c>
      <c r="D9" s="17">
        <v>10000</v>
      </c>
      <c r="G9" s="7"/>
      <c r="H9" s="6">
        <v>300</v>
      </c>
      <c r="I9" s="12" t="s">
        <v>24</v>
      </c>
      <c r="K9" s="15">
        <v>800</v>
      </c>
      <c r="L9" s="16"/>
      <c r="O9" s="15">
        <v>300</v>
      </c>
      <c r="P9" s="16"/>
    </row>
    <row r="10" spans="2:17" x14ac:dyDescent="0.3">
      <c r="C10" s="18" t="s">
        <v>25</v>
      </c>
      <c r="D10" s="18" t="s">
        <v>37</v>
      </c>
      <c r="G10" s="20">
        <f>SUM(G5:G7)</f>
        <v>11700</v>
      </c>
      <c r="H10" s="17">
        <v>2200</v>
      </c>
      <c r="K10" s="18" t="s">
        <v>25</v>
      </c>
      <c r="L10" s="21" t="s">
        <v>26</v>
      </c>
      <c r="O10" s="18" t="s">
        <v>25</v>
      </c>
      <c r="P10" s="21" t="s">
        <v>28</v>
      </c>
    </row>
    <row r="11" spans="2:17" x14ac:dyDescent="0.3">
      <c r="G11" s="18" t="s">
        <v>25</v>
      </c>
      <c r="H11" s="21" t="s">
        <v>27</v>
      </c>
    </row>
    <row r="13" spans="2:17" x14ac:dyDescent="0.3">
      <c r="C13" s="37" t="s">
        <v>5</v>
      </c>
      <c r="D13" s="37"/>
      <c r="G13" s="37" t="s">
        <v>7</v>
      </c>
      <c r="H13" s="37"/>
      <c r="K13" s="37" t="s">
        <v>9</v>
      </c>
      <c r="L13" s="37"/>
      <c r="O13" s="37" t="s">
        <v>10</v>
      </c>
      <c r="P13" s="37"/>
    </row>
    <row r="14" spans="2:17" x14ac:dyDescent="0.3">
      <c r="B14" s="14" t="s">
        <v>8</v>
      </c>
      <c r="C14" s="13">
        <v>2500</v>
      </c>
      <c r="D14" s="10">
        <v>1000</v>
      </c>
      <c r="E14" s="12" t="s">
        <v>11</v>
      </c>
      <c r="G14" s="8"/>
      <c r="H14" s="10">
        <v>2500</v>
      </c>
      <c r="I14" s="12" t="s">
        <v>8</v>
      </c>
      <c r="J14" s="14" t="s">
        <v>11</v>
      </c>
      <c r="K14" s="13">
        <v>1000</v>
      </c>
      <c r="O14" s="8"/>
      <c r="P14" s="10">
        <v>1200</v>
      </c>
      <c r="Q14" s="12" t="s">
        <v>11</v>
      </c>
    </row>
    <row r="15" spans="2:17" x14ac:dyDescent="0.3">
      <c r="C15" s="8"/>
      <c r="G15" s="8"/>
      <c r="K15" s="8"/>
      <c r="O15" s="8"/>
      <c r="P15" s="5">
        <v>700</v>
      </c>
      <c r="Q15" s="12" t="s">
        <v>21</v>
      </c>
    </row>
    <row r="16" spans="2:17" x14ac:dyDescent="0.3">
      <c r="C16" s="8"/>
      <c r="G16" s="8"/>
      <c r="K16" s="8"/>
      <c r="O16" s="8"/>
    </row>
    <row r="17" spans="2:16" x14ac:dyDescent="0.3">
      <c r="C17" s="7"/>
      <c r="D17" s="6"/>
      <c r="G17" s="7"/>
      <c r="H17" s="6"/>
      <c r="K17" s="7"/>
      <c r="L17" s="6"/>
      <c r="O17" s="7"/>
      <c r="P17" s="6"/>
    </row>
    <row r="18" spans="2:16" x14ac:dyDescent="0.3">
      <c r="C18" s="20">
        <v>2500</v>
      </c>
      <c r="D18" s="17">
        <v>1000</v>
      </c>
      <c r="G18" s="15"/>
      <c r="H18" s="17">
        <v>2500</v>
      </c>
      <c r="K18" s="20">
        <v>1000</v>
      </c>
      <c r="L18" s="16"/>
      <c r="O18" s="15"/>
      <c r="P18" s="17">
        <f>SUM(P14:P15)</f>
        <v>1900</v>
      </c>
    </row>
    <row r="19" spans="2:16" x14ac:dyDescent="0.3">
      <c r="C19" s="18" t="s">
        <v>25</v>
      </c>
      <c r="D19" s="18" t="s">
        <v>29</v>
      </c>
      <c r="G19" s="18" t="s">
        <v>25</v>
      </c>
      <c r="H19" s="18" t="s">
        <v>30</v>
      </c>
      <c r="K19" s="18" t="s">
        <v>25</v>
      </c>
      <c r="L19" s="18" t="s">
        <v>31</v>
      </c>
      <c r="O19" s="18" t="s">
        <v>25</v>
      </c>
      <c r="P19" s="18" t="s">
        <v>32</v>
      </c>
    </row>
    <row r="21" spans="2:16" x14ac:dyDescent="0.3">
      <c r="C21" s="37" t="s">
        <v>16</v>
      </c>
      <c r="D21" s="37"/>
      <c r="G21" s="37" t="s">
        <v>18</v>
      </c>
      <c r="H21" s="37"/>
      <c r="K21" s="37" t="s">
        <v>20</v>
      </c>
      <c r="L21" s="37"/>
      <c r="O21" s="37" t="s">
        <v>22</v>
      </c>
      <c r="P21" s="37"/>
    </row>
    <row r="22" spans="2:16" x14ac:dyDescent="0.3">
      <c r="B22" s="14" t="s">
        <v>17</v>
      </c>
      <c r="C22" s="8"/>
      <c r="D22" s="5">
        <v>500</v>
      </c>
      <c r="F22" s="14" t="s">
        <v>19</v>
      </c>
      <c r="G22" s="8">
        <v>600</v>
      </c>
      <c r="J22" s="14" t="s">
        <v>21</v>
      </c>
      <c r="K22" s="8">
        <v>700</v>
      </c>
      <c r="N22" s="14" t="s">
        <v>23</v>
      </c>
      <c r="O22" s="8">
        <v>200</v>
      </c>
    </row>
    <row r="23" spans="2:16" x14ac:dyDescent="0.3">
      <c r="C23" s="8"/>
      <c r="G23" s="8"/>
      <c r="K23" s="8"/>
      <c r="O23" s="8"/>
    </row>
    <row r="24" spans="2:16" x14ac:dyDescent="0.3">
      <c r="C24" s="8"/>
      <c r="G24" s="8"/>
      <c r="K24" s="8"/>
      <c r="O24" s="8"/>
    </row>
    <row r="25" spans="2:16" x14ac:dyDescent="0.3">
      <c r="C25" s="7"/>
      <c r="D25" s="6"/>
      <c r="G25" s="7"/>
      <c r="H25" s="6"/>
      <c r="K25" s="7"/>
      <c r="L25" s="6"/>
      <c r="O25" s="7"/>
      <c r="P25" s="6"/>
    </row>
    <row r="26" spans="2:16" x14ac:dyDescent="0.3">
      <c r="C26" s="15"/>
      <c r="D26" s="16">
        <v>500</v>
      </c>
      <c r="G26" s="15">
        <v>600</v>
      </c>
      <c r="H26" s="16"/>
      <c r="K26" s="15">
        <v>700</v>
      </c>
      <c r="L26" s="16"/>
      <c r="O26" s="15">
        <v>200</v>
      </c>
      <c r="P26" s="16"/>
    </row>
    <row r="27" spans="2:16" x14ac:dyDescent="0.3">
      <c r="C27" s="18" t="s">
        <v>25</v>
      </c>
      <c r="D27" s="18" t="s">
        <v>36</v>
      </c>
      <c r="G27" s="18" t="s">
        <v>25</v>
      </c>
      <c r="H27" s="18" t="s">
        <v>35</v>
      </c>
      <c r="K27" s="18" t="s">
        <v>25</v>
      </c>
      <c r="L27" s="18" t="s">
        <v>34</v>
      </c>
      <c r="O27" s="18" t="s">
        <v>25</v>
      </c>
      <c r="P27" s="18" t="s">
        <v>33</v>
      </c>
    </row>
  </sheetData>
  <mergeCells count="12">
    <mergeCell ref="K21:L21"/>
    <mergeCell ref="O21:P21"/>
    <mergeCell ref="C21:D21"/>
    <mergeCell ref="G21:H21"/>
    <mergeCell ref="C4:D4"/>
    <mergeCell ref="G4:H4"/>
    <mergeCell ref="C13:D13"/>
    <mergeCell ref="G13:H13"/>
    <mergeCell ref="K13:L13"/>
    <mergeCell ref="O13:P13"/>
    <mergeCell ref="K4:L4"/>
    <mergeCell ref="O4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4D69-7CA0-4EF3-869E-9B565C423076}">
  <dimension ref="B2:H24"/>
  <sheetViews>
    <sheetView workbookViewId="0"/>
  </sheetViews>
  <sheetFormatPr defaultRowHeight="14.4" x14ac:dyDescent="0.3"/>
  <cols>
    <col min="1" max="1" width="2" style="5" customWidth="1"/>
    <col min="2" max="16384" width="8.88671875" style="5"/>
  </cols>
  <sheetData>
    <row r="2" spans="2:8" ht="23.4" x14ac:dyDescent="0.45">
      <c r="B2" s="22" t="s">
        <v>39</v>
      </c>
    </row>
    <row r="5" spans="2:8" x14ac:dyDescent="0.3">
      <c r="C5" s="24"/>
      <c r="D5" s="24"/>
      <c r="E5" s="38" t="s">
        <v>0</v>
      </c>
      <c r="F5" s="38"/>
      <c r="G5" s="24"/>
      <c r="H5" s="24"/>
    </row>
    <row r="6" spans="2:8" x14ac:dyDescent="0.3">
      <c r="C6" s="24"/>
      <c r="D6" s="38" t="s">
        <v>40</v>
      </c>
      <c r="E6" s="38"/>
      <c r="F6" s="38"/>
      <c r="G6" s="38"/>
      <c r="H6" s="24"/>
    </row>
    <row r="7" spans="2:8" x14ac:dyDescent="0.3">
      <c r="C7" s="24"/>
      <c r="D7" s="24"/>
      <c r="E7" s="38" t="s">
        <v>41</v>
      </c>
      <c r="F7" s="38"/>
      <c r="G7" s="24"/>
      <c r="H7" s="24"/>
    </row>
    <row r="8" spans="2:8" x14ac:dyDescent="0.3">
      <c r="D8" s="11"/>
    </row>
    <row r="9" spans="2:8" x14ac:dyDescent="0.3">
      <c r="C9" s="25" t="s">
        <v>42</v>
      </c>
      <c r="D9" s="31"/>
      <c r="E9" s="31"/>
      <c r="F9" s="31"/>
      <c r="G9" s="25" t="s">
        <v>43</v>
      </c>
      <c r="H9" s="25" t="s">
        <v>44</v>
      </c>
    </row>
    <row r="10" spans="2:8" x14ac:dyDescent="0.3">
      <c r="C10" s="5" t="s">
        <v>3</v>
      </c>
      <c r="G10" s="27">
        <v>300</v>
      </c>
      <c r="H10" s="28">
        <v>10000</v>
      </c>
    </row>
    <row r="11" spans="2:8" x14ac:dyDescent="0.3">
      <c r="C11" s="5" t="s">
        <v>6</v>
      </c>
      <c r="G11" s="27">
        <v>11700</v>
      </c>
      <c r="H11" s="28">
        <v>2200</v>
      </c>
    </row>
    <row r="12" spans="2:8" x14ac:dyDescent="0.3">
      <c r="C12" s="5" t="s">
        <v>45</v>
      </c>
      <c r="G12" s="27">
        <v>800</v>
      </c>
      <c r="H12" s="28">
        <v>0</v>
      </c>
    </row>
    <row r="13" spans="2:8" x14ac:dyDescent="0.3">
      <c r="C13" s="5" t="s">
        <v>14</v>
      </c>
      <c r="G13" s="27">
        <v>300</v>
      </c>
      <c r="H13" s="28">
        <v>0</v>
      </c>
    </row>
    <row r="14" spans="2:8" x14ac:dyDescent="0.3">
      <c r="C14" s="5" t="s">
        <v>5</v>
      </c>
      <c r="G14" s="27">
        <v>2500</v>
      </c>
      <c r="H14" s="28">
        <v>1000</v>
      </c>
    </row>
    <row r="15" spans="2:8" x14ac:dyDescent="0.3">
      <c r="C15" s="5" t="s">
        <v>7</v>
      </c>
      <c r="G15" s="27">
        <v>0</v>
      </c>
      <c r="H15" s="28">
        <v>2500</v>
      </c>
    </row>
    <row r="16" spans="2:8" x14ac:dyDescent="0.3">
      <c r="C16" s="5" t="s">
        <v>9</v>
      </c>
      <c r="G16" s="27">
        <v>1000</v>
      </c>
      <c r="H16" s="28">
        <v>0</v>
      </c>
    </row>
    <row r="17" spans="3:8" x14ac:dyDescent="0.3">
      <c r="C17" s="5" t="s">
        <v>10</v>
      </c>
      <c r="G17" s="27">
        <v>0</v>
      </c>
      <c r="H17" s="28">
        <v>1900</v>
      </c>
    </row>
    <row r="18" spans="3:8" x14ac:dyDescent="0.3">
      <c r="C18" s="5" t="s">
        <v>16</v>
      </c>
      <c r="G18" s="27">
        <v>0</v>
      </c>
      <c r="H18" s="28">
        <v>500</v>
      </c>
    </row>
    <row r="19" spans="3:8" x14ac:dyDescent="0.3">
      <c r="C19" s="5" t="s">
        <v>18</v>
      </c>
      <c r="G19" s="27">
        <v>600</v>
      </c>
      <c r="H19" s="28">
        <v>0</v>
      </c>
    </row>
    <row r="20" spans="3:8" x14ac:dyDescent="0.3">
      <c r="C20" s="5" t="s">
        <v>20</v>
      </c>
      <c r="G20" s="27">
        <v>700</v>
      </c>
      <c r="H20" s="28">
        <v>0</v>
      </c>
    </row>
    <row r="21" spans="3:8" x14ac:dyDescent="0.3">
      <c r="C21" s="6" t="s">
        <v>22</v>
      </c>
      <c r="D21" s="6"/>
      <c r="E21" s="6"/>
      <c r="F21" s="6"/>
      <c r="G21" s="29">
        <v>200</v>
      </c>
      <c r="H21" s="30">
        <v>0</v>
      </c>
    </row>
    <row r="22" spans="3:8" x14ac:dyDescent="0.3">
      <c r="C22" s="19" t="s">
        <v>46</v>
      </c>
      <c r="D22" s="16"/>
      <c r="E22" s="16"/>
      <c r="F22" s="16"/>
      <c r="G22" s="32">
        <f>SUM(G10:G21)</f>
        <v>18100</v>
      </c>
      <c r="H22" s="33">
        <f>SUM(H10:H21)</f>
        <v>18100</v>
      </c>
    </row>
    <row r="23" spans="3:8" x14ac:dyDescent="0.3">
      <c r="G23" s="26"/>
    </row>
    <row r="24" spans="3:8" x14ac:dyDescent="0.3">
      <c r="G24" s="26"/>
    </row>
  </sheetData>
  <mergeCells count="3">
    <mergeCell ref="E5:F5"/>
    <mergeCell ref="D6:G6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E035-AB45-46C0-A5B6-14BC682E27D3}">
  <dimension ref="B2:N22"/>
  <sheetViews>
    <sheetView workbookViewId="0"/>
  </sheetViews>
  <sheetFormatPr defaultRowHeight="14.4" x14ac:dyDescent="0.3"/>
  <cols>
    <col min="1" max="1" width="2" style="5" customWidth="1"/>
    <col min="2" max="11" width="8.88671875" style="5"/>
    <col min="12" max="12" width="17.6640625" style="5" bestFit="1" customWidth="1"/>
    <col min="13" max="16384" width="8.88671875" style="5"/>
  </cols>
  <sheetData>
    <row r="2" spans="2:14" ht="23.4" x14ac:dyDescent="0.45">
      <c r="B2" s="22" t="s">
        <v>47</v>
      </c>
    </row>
    <row r="5" spans="2:14" x14ac:dyDescent="0.3">
      <c r="C5" s="24"/>
      <c r="D5" s="24"/>
      <c r="E5" s="38" t="s">
        <v>0</v>
      </c>
      <c r="F5" s="38"/>
      <c r="G5" s="24"/>
      <c r="H5" s="24"/>
    </row>
    <row r="6" spans="2:14" x14ac:dyDescent="0.3">
      <c r="C6" s="24"/>
      <c r="D6" s="38" t="s">
        <v>40</v>
      </c>
      <c r="E6" s="38"/>
      <c r="F6" s="38"/>
      <c r="G6" s="38"/>
      <c r="H6" s="24"/>
    </row>
    <row r="7" spans="2:14" x14ac:dyDescent="0.3">
      <c r="C7" s="24"/>
      <c r="D7" s="24"/>
      <c r="E7" s="38" t="s">
        <v>41</v>
      </c>
      <c r="F7" s="38"/>
      <c r="G7" s="24"/>
      <c r="H7" s="24"/>
    </row>
    <row r="8" spans="2:14" x14ac:dyDescent="0.3">
      <c r="D8" s="11"/>
    </row>
    <row r="9" spans="2:14" x14ac:dyDescent="0.3">
      <c r="C9" s="25" t="s">
        <v>42</v>
      </c>
      <c r="D9" s="31"/>
      <c r="E9" s="31"/>
      <c r="F9" s="31"/>
      <c r="G9" s="25" t="s">
        <v>43</v>
      </c>
      <c r="H9" s="25" t="s">
        <v>44</v>
      </c>
      <c r="J9" s="9" t="s">
        <v>48</v>
      </c>
      <c r="K9" s="9" t="s">
        <v>49</v>
      </c>
      <c r="L9" s="9" t="s">
        <v>50</v>
      </c>
      <c r="N9" s="5" t="s">
        <v>51</v>
      </c>
    </row>
    <row r="10" spans="2:14" x14ac:dyDescent="0.3">
      <c r="C10" s="5" t="s">
        <v>3</v>
      </c>
      <c r="G10" s="27">
        <v>300</v>
      </c>
      <c r="H10" s="28">
        <v>10000</v>
      </c>
      <c r="J10" s="23" t="s">
        <v>54</v>
      </c>
      <c r="K10" s="23" t="s">
        <v>55</v>
      </c>
      <c r="L10" s="23" t="s">
        <v>3</v>
      </c>
      <c r="N10" s="5" t="s">
        <v>52</v>
      </c>
    </row>
    <row r="11" spans="2:14" x14ac:dyDescent="0.3">
      <c r="C11" s="5" t="s">
        <v>6</v>
      </c>
      <c r="G11" s="27">
        <v>11700</v>
      </c>
      <c r="H11" s="28">
        <v>2200</v>
      </c>
      <c r="J11" s="23" t="s">
        <v>54</v>
      </c>
      <c r="K11" s="23" t="s">
        <v>56</v>
      </c>
      <c r="L11" s="23" t="s">
        <v>6</v>
      </c>
      <c r="N11" s="5" t="s">
        <v>87</v>
      </c>
    </row>
    <row r="12" spans="2:14" x14ac:dyDescent="0.3">
      <c r="C12" s="5" t="s">
        <v>45</v>
      </c>
      <c r="G12" s="27">
        <v>800</v>
      </c>
      <c r="H12" s="28">
        <v>0</v>
      </c>
      <c r="J12" s="23" t="s">
        <v>53</v>
      </c>
      <c r="K12" s="23" t="s">
        <v>57</v>
      </c>
      <c r="L12" s="23" t="s">
        <v>45</v>
      </c>
      <c r="N12" s="5" t="s">
        <v>88</v>
      </c>
    </row>
    <row r="13" spans="2:14" x14ac:dyDescent="0.3">
      <c r="C13" s="5" t="s">
        <v>14</v>
      </c>
      <c r="G13" s="27">
        <v>300</v>
      </c>
      <c r="H13" s="28">
        <v>0</v>
      </c>
      <c r="J13" s="23" t="s">
        <v>53</v>
      </c>
      <c r="K13" s="23" t="s">
        <v>57</v>
      </c>
      <c r="L13" s="23" t="s">
        <v>14</v>
      </c>
      <c r="N13" s="5" t="s">
        <v>89</v>
      </c>
    </row>
    <row r="14" spans="2:14" x14ac:dyDescent="0.3">
      <c r="C14" s="5" t="s">
        <v>5</v>
      </c>
      <c r="G14" s="27">
        <v>2500</v>
      </c>
      <c r="H14" s="28">
        <v>1000</v>
      </c>
      <c r="J14" s="23" t="s">
        <v>54</v>
      </c>
      <c r="K14" s="23" t="s">
        <v>56</v>
      </c>
      <c r="L14" s="23" t="s">
        <v>5</v>
      </c>
      <c r="N14" s="5" t="s">
        <v>90</v>
      </c>
    </row>
    <row r="15" spans="2:14" x14ac:dyDescent="0.3">
      <c r="C15" s="5" t="s">
        <v>7</v>
      </c>
      <c r="G15" s="27">
        <v>0</v>
      </c>
      <c r="H15" s="28">
        <v>2500</v>
      </c>
      <c r="J15" s="23" t="s">
        <v>54</v>
      </c>
      <c r="K15" s="23" t="s">
        <v>58</v>
      </c>
      <c r="L15" s="23" t="s">
        <v>7</v>
      </c>
      <c r="N15" s="5" t="s">
        <v>91</v>
      </c>
    </row>
    <row r="16" spans="2:14" x14ac:dyDescent="0.3">
      <c r="C16" s="5" t="s">
        <v>9</v>
      </c>
      <c r="G16" s="27">
        <v>1000</v>
      </c>
      <c r="H16" s="28">
        <v>0</v>
      </c>
      <c r="J16" s="23" t="s">
        <v>53</v>
      </c>
      <c r="K16" s="23" t="s">
        <v>9</v>
      </c>
      <c r="L16" s="23" t="s">
        <v>9</v>
      </c>
      <c r="N16" s="5" t="s">
        <v>92</v>
      </c>
    </row>
    <row r="17" spans="3:14" x14ac:dyDescent="0.3">
      <c r="C17" s="5" t="s">
        <v>10</v>
      </c>
      <c r="G17" s="27">
        <v>0</v>
      </c>
      <c r="H17" s="28">
        <v>1900</v>
      </c>
      <c r="J17" s="23" t="s">
        <v>53</v>
      </c>
      <c r="K17" s="23" t="s">
        <v>59</v>
      </c>
      <c r="L17" s="23" t="s">
        <v>10</v>
      </c>
      <c r="N17" s="5" t="s">
        <v>93</v>
      </c>
    </row>
    <row r="18" spans="3:14" x14ac:dyDescent="0.3">
      <c r="C18" s="5" t="s">
        <v>16</v>
      </c>
      <c r="G18" s="27">
        <v>0</v>
      </c>
      <c r="H18" s="28">
        <v>500</v>
      </c>
      <c r="J18" s="23" t="s">
        <v>54</v>
      </c>
      <c r="K18" s="23" t="s">
        <v>58</v>
      </c>
      <c r="L18" s="23" t="s">
        <v>60</v>
      </c>
      <c r="N18" s="5" t="s">
        <v>94</v>
      </c>
    </row>
    <row r="19" spans="3:14" x14ac:dyDescent="0.3">
      <c r="C19" s="5" t="s">
        <v>18</v>
      </c>
      <c r="G19" s="27">
        <v>600</v>
      </c>
      <c r="H19" s="28">
        <v>0</v>
      </c>
      <c r="J19" s="23" t="s">
        <v>53</v>
      </c>
      <c r="K19" s="23" t="s">
        <v>57</v>
      </c>
      <c r="L19" s="23" t="s">
        <v>61</v>
      </c>
    </row>
    <row r="20" spans="3:14" x14ac:dyDescent="0.3">
      <c r="C20" s="5" t="s">
        <v>20</v>
      </c>
      <c r="G20" s="27">
        <v>700</v>
      </c>
      <c r="H20" s="28">
        <v>0</v>
      </c>
      <c r="J20" s="23" t="s">
        <v>54</v>
      </c>
      <c r="K20" s="23" t="s">
        <v>56</v>
      </c>
      <c r="L20" s="23" t="s">
        <v>20</v>
      </c>
    </row>
    <row r="21" spans="3:14" x14ac:dyDescent="0.3">
      <c r="C21" s="6" t="s">
        <v>22</v>
      </c>
      <c r="D21" s="6"/>
      <c r="E21" s="6"/>
      <c r="F21" s="6"/>
      <c r="G21" s="29">
        <v>200</v>
      </c>
      <c r="H21" s="30">
        <v>0</v>
      </c>
      <c r="J21" s="23" t="s">
        <v>53</v>
      </c>
      <c r="K21" s="23" t="s">
        <v>57</v>
      </c>
      <c r="L21" s="23" t="s">
        <v>62</v>
      </c>
    </row>
    <row r="22" spans="3:14" x14ac:dyDescent="0.3">
      <c r="C22" s="19" t="s">
        <v>46</v>
      </c>
      <c r="D22" s="16"/>
      <c r="E22" s="16"/>
      <c r="F22" s="16"/>
      <c r="G22" s="32">
        <f>SUM(G10:G21)</f>
        <v>18100</v>
      </c>
      <c r="H22" s="33">
        <f>SUM(H10:H21)</f>
        <v>18100</v>
      </c>
      <c r="J22" s="23"/>
      <c r="K22" s="23"/>
      <c r="L22" s="23"/>
    </row>
  </sheetData>
  <mergeCells count="3">
    <mergeCell ref="E7:F7"/>
    <mergeCell ref="E5:F5"/>
    <mergeCell ref="D6:G6"/>
  </mergeCells>
  <dataValidations count="3">
    <dataValidation type="list" allowBlank="1" showInputMessage="1" showErrorMessage="1" sqref="J10:J22" xr:uid="{E93694E8-0587-4671-9A13-AA912D052EA9}">
      <formula1>"IS,BS"</formula1>
    </dataValidation>
    <dataValidation type="list" allowBlank="1" showInputMessage="1" showErrorMessage="1" sqref="K10:K22" xr:uid="{A71943B0-BCDF-4E2F-B2E6-3E2D424A5437}">
      <formula1>"CA, CL, EQ, REV, COGS, SG&amp;A"</formula1>
    </dataValidation>
    <dataValidation type="list" allowBlank="1" showInputMessage="1" showErrorMessage="1" sqref="L10:L22" xr:uid="{6A6671CB-AC55-49C2-BC2F-1A3437751061}">
      <formula1>"Cash, Equity, Inventory, Accounts Payable, Accounts Receivable, Unearned Revenuue, Revenue, COGS, Rent, Office Supplies, Salaries, Utilities"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B6D7-A616-4D92-8C89-772C3B580F1C}">
  <dimension ref="B2:I21"/>
  <sheetViews>
    <sheetView workbookViewId="0"/>
  </sheetViews>
  <sheetFormatPr defaultRowHeight="14.4" x14ac:dyDescent="0.3"/>
  <cols>
    <col min="1" max="1" width="2" style="5" customWidth="1"/>
    <col min="2" max="16384" width="8.88671875" style="5"/>
  </cols>
  <sheetData>
    <row r="2" spans="2:9" ht="23.4" x14ac:dyDescent="0.45">
      <c r="B2" s="22" t="s">
        <v>76</v>
      </c>
    </row>
    <row r="5" spans="2:9" x14ac:dyDescent="0.3">
      <c r="D5" s="24"/>
      <c r="E5" s="24"/>
      <c r="F5" s="38" t="s">
        <v>0</v>
      </c>
      <c r="G5" s="38"/>
      <c r="H5" s="24"/>
      <c r="I5" s="24"/>
    </row>
    <row r="6" spans="2:9" x14ac:dyDescent="0.3">
      <c r="D6" s="24"/>
      <c r="E6" s="38" t="s">
        <v>76</v>
      </c>
      <c r="F6" s="38"/>
      <c r="G6" s="38"/>
      <c r="H6" s="38"/>
      <c r="I6" s="24"/>
    </row>
    <row r="7" spans="2:9" x14ac:dyDescent="0.3">
      <c r="D7" s="24"/>
      <c r="E7" s="24"/>
      <c r="F7" s="38" t="s">
        <v>41</v>
      </c>
      <c r="G7" s="38"/>
      <c r="H7" s="24"/>
      <c r="I7" s="24"/>
    </row>
    <row r="9" spans="2:9" x14ac:dyDescent="0.3">
      <c r="D9" s="5" t="s">
        <v>10</v>
      </c>
      <c r="I9" s="10">
        <f>'T-Accounts'!P18</f>
        <v>1900</v>
      </c>
    </row>
    <row r="10" spans="2:9" x14ac:dyDescent="0.3">
      <c r="D10" s="6" t="s">
        <v>9</v>
      </c>
      <c r="E10" s="6"/>
      <c r="F10" s="6"/>
      <c r="G10" s="6"/>
      <c r="H10" s="6"/>
      <c r="I10" s="34">
        <f>'T-Accounts'!K18</f>
        <v>1000</v>
      </c>
    </row>
    <row r="11" spans="2:9" x14ac:dyDescent="0.3">
      <c r="D11" s="11" t="s">
        <v>77</v>
      </c>
      <c r="I11" s="10">
        <f>I9-I10</f>
        <v>900</v>
      </c>
    </row>
    <row r="13" spans="2:9" x14ac:dyDescent="0.3">
      <c r="D13" s="5" t="s">
        <v>78</v>
      </c>
    </row>
    <row r="14" spans="2:9" x14ac:dyDescent="0.3">
      <c r="D14" s="5" t="s">
        <v>79</v>
      </c>
    </row>
    <row r="15" spans="2:9" x14ac:dyDescent="0.3">
      <c r="D15" s="5" t="s">
        <v>80</v>
      </c>
      <c r="I15" s="5">
        <v>800</v>
      </c>
    </row>
    <row r="16" spans="2:9" x14ac:dyDescent="0.3">
      <c r="D16" s="5" t="s">
        <v>81</v>
      </c>
      <c r="I16" s="5">
        <v>300</v>
      </c>
    </row>
    <row r="17" spans="4:9" x14ac:dyDescent="0.3">
      <c r="D17" s="5" t="s">
        <v>82</v>
      </c>
      <c r="I17" s="5">
        <v>600</v>
      </c>
    </row>
    <row r="18" spans="4:9" x14ac:dyDescent="0.3">
      <c r="D18" s="6" t="s">
        <v>83</v>
      </c>
      <c r="E18" s="6"/>
      <c r="F18" s="6"/>
      <c r="G18" s="6"/>
      <c r="H18" s="6"/>
      <c r="I18" s="6">
        <v>200</v>
      </c>
    </row>
    <row r="19" spans="4:9" x14ac:dyDescent="0.3">
      <c r="D19" s="11" t="s">
        <v>84</v>
      </c>
      <c r="I19" s="35">
        <f>SUM(I15:I18)</f>
        <v>1900</v>
      </c>
    </row>
    <row r="20" spans="4:9" x14ac:dyDescent="0.3">
      <c r="D20" s="6"/>
      <c r="E20" s="6"/>
      <c r="F20" s="6"/>
      <c r="G20" s="6"/>
      <c r="H20" s="6"/>
      <c r="I20" s="6"/>
    </row>
    <row r="21" spans="4:9" x14ac:dyDescent="0.3">
      <c r="D21" s="11" t="s">
        <v>85</v>
      </c>
      <c r="I21" s="35">
        <f>I11-I19</f>
        <v>-1000</v>
      </c>
    </row>
  </sheetData>
  <mergeCells count="3">
    <mergeCell ref="F5:G5"/>
    <mergeCell ref="E6:H6"/>
    <mergeCell ref="F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1D74-F648-4022-8EE0-9865D0F4A82A}">
  <dimension ref="B2:J26"/>
  <sheetViews>
    <sheetView workbookViewId="0"/>
  </sheetViews>
  <sheetFormatPr defaultRowHeight="14.4" x14ac:dyDescent="0.3"/>
  <cols>
    <col min="1" max="1" width="2" style="5" customWidth="1"/>
    <col min="2" max="16384" width="8.88671875" style="5"/>
  </cols>
  <sheetData>
    <row r="2" spans="2:10" ht="23.4" x14ac:dyDescent="0.45">
      <c r="B2" s="22" t="s">
        <v>63</v>
      </c>
    </row>
    <row r="6" spans="2:10" x14ac:dyDescent="0.3">
      <c r="E6" s="24"/>
      <c r="F6" s="24"/>
      <c r="G6" s="38" t="s">
        <v>0</v>
      </c>
      <c r="H6" s="38"/>
      <c r="I6" s="24"/>
      <c r="J6" s="24"/>
    </row>
    <row r="7" spans="2:10" x14ac:dyDescent="0.3">
      <c r="E7" s="24"/>
      <c r="F7" s="38" t="s">
        <v>63</v>
      </c>
      <c r="G7" s="38"/>
      <c r="H7" s="38"/>
      <c r="I7" s="38"/>
      <c r="J7" s="24"/>
    </row>
    <row r="8" spans="2:10" x14ac:dyDescent="0.3">
      <c r="E8" s="24"/>
      <c r="F8" s="24"/>
      <c r="G8" s="38" t="s">
        <v>41</v>
      </c>
      <c r="H8" s="38"/>
      <c r="I8" s="24"/>
      <c r="J8" s="24"/>
    </row>
    <row r="10" spans="2:10" x14ac:dyDescent="0.3">
      <c r="E10" s="11" t="s">
        <v>64</v>
      </c>
    </row>
    <row r="11" spans="2:10" x14ac:dyDescent="0.3">
      <c r="E11" s="5" t="s">
        <v>65</v>
      </c>
      <c r="J11" s="10">
        <v>9500</v>
      </c>
    </row>
    <row r="12" spans="2:10" x14ac:dyDescent="0.3">
      <c r="E12" s="5" t="s">
        <v>66</v>
      </c>
      <c r="J12" s="10">
        <v>1500</v>
      </c>
    </row>
    <row r="13" spans="2:10" x14ac:dyDescent="0.3">
      <c r="E13" s="6" t="s">
        <v>67</v>
      </c>
      <c r="F13" s="6"/>
      <c r="G13" s="6"/>
      <c r="H13" s="6"/>
      <c r="I13" s="6"/>
      <c r="J13" s="6">
        <v>700</v>
      </c>
    </row>
    <row r="14" spans="2:10" x14ac:dyDescent="0.3">
      <c r="E14" s="11" t="s">
        <v>68</v>
      </c>
      <c r="J14" s="10">
        <f>SUM(J11:J13)</f>
        <v>11700</v>
      </c>
    </row>
    <row r="16" spans="2:10" x14ac:dyDescent="0.3">
      <c r="E16" s="11" t="s">
        <v>69</v>
      </c>
    </row>
    <row r="17" spans="5:10" x14ac:dyDescent="0.3">
      <c r="E17" s="5" t="s">
        <v>70</v>
      </c>
      <c r="J17" s="10">
        <v>2500</v>
      </c>
    </row>
    <row r="18" spans="5:10" x14ac:dyDescent="0.3">
      <c r="E18" s="6" t="s">
        <v>71</v>
      </c>
      <c r="F18" s="6"/>
      <c r="G18" s="6"/>
      <c r="H18" s="6"/>
      <c r="I18" s="6"/>
      <c r="J18" s="6">
        <v>500</v>
      </c>
    </row>
    <row r="19" spans="5:10" x14ac:dyDescent="0.3">
      <c r="E19" s="11" t="s">
        <v>72</v>
      </c>
      <c r="J19" s="10">
        <f>SUM(J17:J18)</f>
        <v>3000</v>
      </c>
    </row>
    <row r="21" spans="5:10" x14ac:dyDescent="0.3">
      <c r="E21" s="11" t="s">
        <v>3</v>
      </c>
      <c r="J21" s="10">
        <v>10000</v>
      </c>
    </row>
    <row r="22" spans="5:10" x14ac:dyDescent="0.3">
      <c r="E22" s="5" t="s">
        <v>75</v>
      </c>
      <c r="J22" s="35">
        <v>-1000</v>
      </c>
    </row>
    <row r="23" spans="5:10" x14ac:dyDescent="0.3">
      <c r="E23" s="6" t="s">
        <v>74</v>
      </c>
      <c r="F23" s="6"/>
      <c r="G23" s="6"/>
      <c r="H23" s="6"/>
      <c r="I23" s="6"/>
      <c r="J23" s="36">
        <v>-300</v>
      </c>
    </row>
    <row r="24" spans="5:10" x14ac:dyDescent="0.3">
      <c r="E24" s="11" t="s">
        <v>86</v>
      </c>
      <c r="J24" s="10">
        <f>SUM(J21:J23)</f>
        <v>8700</v>
      </c>
    </row>
    <row r="25" spans="5:10" x14ac:dyDescent="0.3">
      <c r="E25" s="6"/>
      <c r="F25" s="6"/>
      <c r="G25" s="6"/>
      <c r="H25" s="6"/>
      <c r="I25" s="6"/>
      <c r="J25" s="6"/>
    </row>
    <row r="26" spans="5:10" x14ac:dyDescent="0.3">
      <c r="E26" s="11" t="s">
        <v>73</v>
      </c>
      <c r="J26" s="10">
        <f>SUM(J19,J24)</f>
        <v>11700</v>
      </c>
    </row>
  </sheetData>
  <mergeCells count="3">
    <mergeCell ref="G6:H6"/>
    <mergeCell ref="F7:I7"/>
    <mergeCell ref="G8:H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2 X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2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l 3 F Y o i k e 4 D g A A A B E A A A A T A B w A R m 9 y b X V s Y X M v U 2 V j d G l v b j E u b S C i G A A o o B Q A A A A A A A A A A A A A A A A A A A A A A A A A A A A r T k 0 u y c z P U w i G 0 I b W A F B L A Q I t A B Q A A g A I A M 9 l 3 F b 6 Y 4 h r p A A A A P Y A A A A S A A A A A A A A A A A A A A A A A A A A A A B D b 2 5 m a W c v U G F j a 2 F n Z S 5 4 b W x Q S w E C L Q A U A A I A C A D P Z d x W D 8 r p q 6 Q A A A D p A A A A E w A A A A A A A A A A A A A A A A D w A A A A W 0 N v b n R l b n R f V H l w Z X N d L n h t b F B L A Q I t A B Q A A g A I A M 9 l 3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E B B C L v f g T p 7 c J g y A 4 S 0 t A A A A A A I A A A A A A B B m A A A A A Q A A I A A A A J P 1 / / e n 9 X 1 J j G x y k D B 7 d C f v E S R K r / k S q w t V R X K Y C 1 s s A A A A A A 6 A A A A A A g A A I A A A A C m c Z 2 j q i s c R + 0 X Q v k a q Y M b 5 b B R D S c i n g Z f Z o v H 6 s m 1 / U A A A A B + n G N Q X u 9 V 6 j b 6 Z s e n e I G L 8 X l + d p 5 f 3 / b L F D 1 P V P 6 p y Y u 0 n 6 / l e R f 3 Z Q 3 0 G r 0 j 5 5 j j b E 5 i T r r 2 h 9 E m Z Z W Z 4 E a N W a y 1 + i 0 E f l R S l A d V b H S J f Q A A A A C E x y U E e D 0 M g N p h / e d K p e z h R h p 3 2 F l k e K Z j A 6 U H 7 Q T J w B 6 / E 0 g y L A 2 c N h h T y j A r 0 G b Y B q f a E Z a 7 5 E m B h 5 / o 9 r T I = < / D a t a M a s h u p > 
</file>

<file path=customXml/itemProps1.xml><?xml version="1.0" encoding="utf-8"?>
<ds:datastoreItem xmlns:ds="http://schemas.openxmlformats.org/officeDocument/2006/customXml" ds:itemID="{20487D9D-3957-46EC-8917-5B5D47494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transactions</vt:lpstr>
      <vt:lpstr>T-Accounts</vt:lpstr>
      <vt:lpstr>Trial Balance</vt:lpstr>
      <vt:lpstr>Mapped Trial Balance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Antoniya Baltova</dc:creator>
  <cp:lastModifiedBy>ASUS</cp:lastModifiedBy>
  <dcterms:created xsi:type="dcterms:W3CDTF">2023-06-28T09:43:47Z</dcterms:created>
  <dcterms:modified xsi:type="dcterms:W3CDTF">2025-05-17T19:08:55Z</dcterms:modified>
</cp:coreProperties>
</file>