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05" windowWidth="14265" windowHeight="11430" firstSheet="4" activeTab="4"/>
  </bookViews>
  <sheets>
    <sheet name="Модуль1" sheetId="2" state="veryHidden" r:id=""/>
    <sheet name="Gal_VarSheet" sheetId="5" state="hidden" r:id="rId1"/>
    <sheet name="Gal_TblSheet" sheetId="4" state="hidden" r:id="rId2"/>
    <sheet name="Отчет" sheetId="1" state="hidden" r:id="rId3"/>
    <sheet name="Отчет2" sheetId="6" r:id="rId4"/>
    <sheet name="Отчет1" sheetId="7" state="hidden" r:id="rId5"/>
  </sheets>
  <definedNames>
    <definedName name="GalDBTbl_Sklad" localSheetId="2">Gal_TblSheet!$A$1:$V$386</definedName>
    <definedName name="GalDBTblFld_gr" localSheetId="2">Gal_TblSheet!$A$2:$A$386</definedName>
    <definedName name="GalDBTblFld_koefpe" localSheetId="2">Gal_TblSheet!$H$2:$H$386</definedName>
    <definedName name="GalDBTblFld_kolkp" localSheetId="2">Gal_TblSheet!$T$2:$T$386</definedName>
    <definedName name="GalDBTblFld_massa" localSheetId="2">Gal_TblSheet!$R$2:$R$386</definedName>
    <definedName name="GalDBTblFld_naim" localSheetId="2">Gal_TblSheet!$C$2:$C$386</definedName>
    <definedName name="GalDBTblFld_nnom" localSheetId="2">Gal_TblSheet!$B$2:$B$386</definedName>
    <definedName name="GalDBTblFld_oedizm" localSheetId="2">Gal_TblSheet!$I$2:$I$386</definedName>
    <definedName name="GalDBTblFld_party" localSheetId="2">Gal_TblSheet!$D$2:$D$386</definedName>
    <definedName name="GalDBTblFld_priceoedr" localSheetId="2">Gal_TblSheet!$N$2:$N$386</definedName>
    <definedName name="GalDBTblFld_priceoedv" localSheetId="2">Gal_TblSheet!$O$2:$O$386</definedName>
    <definedName name="GalDBTblFld_pricer" localSheetId="2">Gal_TblSheet!$P$2:$P$386</definedName>
    <definedName name="GalDBTblFld_priceuedr" localSheetId="2">Gal_TblSheet!$F$2:$F$386</definedName>
    <definedName name="GalDBTblFld_priceuedv" localSheetId="2">Gal_TblSheet!$G$2:$G$386</definedName>
    <definedName name="GalDBTblFld_pricev" localSheetId="2">Gal_TblSheet!$Q$2:$Q$386</definedName>
    <definedName name="GalDBTblFld_rub" localSheetId="2">Gal_TblSheet!$K$2:$K$386</definedName>
    <definedName name="GalDBTblFld_skidka" localSheetId="2">Gal_TblSheet!$J$2:$J$386</definedName>
    <definedName name="GalDBTblFld_ss" localSheetId="2">Gal_TblSheet!$M$2:$M$386</definedName>
    <definedName name="GalDBTblFld_totpr" localSheetId="2">Gal_TblSheet!$U$2:$U$386</definedName>
    <definedName name="GalDBTblFld_totpv" localSheetId="2">Gal_TblSheet!$V$2:$V$386</definedName>
    <definedName name="GalDBTblFld_uedizm" localSheetId="2">Gal_TblSheet!$E$2:$E$386</definedName>
    <definedName name="GalDBTblFld_val" localSheetId="2">Gal_TblSheet!$L$2:$L$386</definedName>
    <definedName name="GalDBTblFld_vol" localSheetId="2">Gal_TblSheet!$S$2:$S$386</definedName>
    <definedName name="GalDBVar__Arr1N" localSheetId="1">Gal_VarSheet!$C$3:$C$11</definedName>
    <definedName name="GalDBVar_CFH" localSheetId="1">Gal_VarSheet!$C$2</definedName>
    <definedName name="GalDBVar_k1" localSheetId="1">Gal_VarSheet!$C$9</definedName>
    <definedName name="GalDBVar_k2" localSheetId="1">Gal_VarSheet!$C$10</definedName>
    <definedName name="GalDBVar_k3" localSheetId="1">Gal_VarSheet!$C$11</definedName>
    <definedName name="GalDBVar_period" localSheetId="1">Gal_VarSheet!$C$12</definedName>
    <definedName name="GalDBVar_period">Gal_VarSheet!$C$12</definedName>
    <definedName name="GalDBVar_s1" localSheetId="1">Gal_VarSheet!$C$4</definedName>
    <definedName name="GalDBVar_s2" localSheetId="1">Gal_VarSheet!$C$8</definedName>
    <definedName name="GalDBVar_s3" localSheetId="1">Gal_VarSheet!$C$5</definedName>
    <definedName name="GalDBVar_s4" localSheetId="1">Gal_VarSheet!$C$6</definedName>
    <definedName name="GalDBVar_s5" localSheetId="1">Gal_VarSheet!$C$7</definedName>
    <definedName name="GalDBVar_t0" localSheetId="1">Gal_VarSheet!$C$3</definedName>
    <definedName name="GalRepTbl_Sklad" localSheetId="3">Отчет!$A$11:$O$11</definedName>
    <definedName name="GalRepTbl_Sklad" localSheetId="5">Отчет1!$A$11:$J$11</definedName>
    <definedName name="GalRepTbl_Sklad" localSheetId="4">Отчет2!$A$10:$J$303</definedName>
    <definedName name="GalRepTblFld_gr" localSheetId="3">Отчет!$A$11</definedName>
    <definedName name="GalRepTblFld_gr" localSheetId="5">Отчет1!$A$11</definedName>
    <definedName name="GalRepTblFld_gr" localSheetId="4">Отчет2!$A$10:$A$303</definedName>
    <definedName name="GalRepTblFld_koefpe" localSheetId="3">Отчет!$H$11</definedName>
    <definedName name="GalRepTblFld_koefpe" localSheetId="5">Отчет1!$I$11</definedName>
    <definedName name="GalRepTblFld_koefpe" localSheetId="4">Отчет2!$F$10:$F$303</definedName>
    <definedName name="GalRepTblFld_kolkp" localSheetId="3">Отчет!$N$11</definedName>
    <definedName name="GalRepTblFld_kolkp" localSheetId="5">Отчет1!#REF!</definedName>
    <definedName name="GalRepTblFld_kolkp" localSheetId="4">Отчет2!#REF!</definedName>
    <definedName name="GalRepTblFld_massa" localSheetId="3">Отчет!$M$11</definedName>
    <definedName name="GalRepTblFld_massa" localSheetId="5">Отчет1!#REF!</definedName>
    <definedName name="GalRepTblFld_massa" localSheetId="4">Отчет2!#REF!</definedName>
    <definedName name="GalRepTblFld_naim" localSheetId="3">Отчет!$C$11</definedName>
    <definedName name="GalRepTblFld_naim" localSheetId="5">Отчет1!$C$11</definedName>
    <definedName name="GalRepTblFld_naim" localSheetId="4">Отчет2!$C$10:$C$303</definedName>
    <definedName name="GalRepTblFld_nnom" localSheetId="3">Отчет!$B$11</definedName>
    <definedName name="GalRepTblFld_nnom" localSheetId="5">Отчет1!$B$11</definedName>
    <definedName name="GalRepTblFld_nnom" localSheetId="4">Отчет2!$B$10:$B$303</definedName>
    <definedName name="GalRepTblFld_oedizm" localSheetId="3">Отчет!$J$11</definedName>
    <definedName name="GalRepTblFld_oedizm" localSheetId="5">Отчет1!#REF!</definedName>
    <definedName name="GalRepTblFld_oedizm" localSheetId="4">Отчет2!$H$10:$H$303</definedName>
    <definedName name="GalRepTblFld_party" localSheetId="3">Отчет!$D$11</definedName>
    <definedName name="GalRepTblFld_party" localSheetId="5">Отчет1!$D$11</definedName>
    <definedName name="GalRepTblFld_party" localSheetId="4">Отчет2!$D$10:$D$303</definedName>
    <definedName name="GalRepTblFld_priceoedr" localSheetId="3">Отчет!$L$11</definedName>
    <definedName name="GalRepTblFld_priceoedr" localSheetId="4">Отчет2!$I$10:$I$303</definedName>
    <definedName name="GalRepTblFld_priceoedv" localSheetId="3">Отчет!$K$11</definedName>
    <definedName name="GalRepTblFld_priceoedv" localSheetId="5">Отчет1!#REF!</definedName>
    <definedName name="GalRepTblFld_priceoedv" localSheetId="4">Отчет2!$J$10:$J$303</definedName>
    <definedName name="GalRepTblFld_priceuedr" localSheetId="3">Отчет!$G$11</definedName>
    <definedName name="GalRepTblFld_priceuedr" localSheetId="5">Отчет1!$H$11</definedName>
    <definedName name="GalRepTblFld_priceuedv" localSheetId="3">Отчет!$F$11</definedName>
    <definedName name="GalRepTblFld_priceuedv" localSheetId="5">Отчет1!$G$11</definedName>
    <definedName name="GalRepTblFld_priceuedv" localSheetId="4">Отчет2!#REF!</definedName>
    <definedName name="GalRepTblFld_skidka" localSheetId="3">Отчет!$I$11</definedName>
    <definedName name="GalRepTblFld_skidka" localSheetId="5">Отчет1!$J$11</definedName>
    <definedName name="GalRepTblFld_skidka" localSheetId="4">Отчет2!$G$10:$G$303</definedName>
    <definedName name="GalRepTblFld_ss" localSheetId="3">Отчет!$O$11</definedName>
    <definedName name="GalRepTblFld_ss" localSheetId="5">Отчет1!#REF!</definedName>
    <definedName name="GalRepTblFld_ss" localSheetId="4">Отчет2!#REF!</definedName>
    <definedName name="GalRepTblFld_uedizm" localSheetId="3">Отчет!$E$11</definedName>
    <definedName name="GalRepTblFld_uedizm" localSheetId="5">Отчет1!$F$11</definedName>
    <definedName name="GalRepTblFld_uedizm" localSheetId="4">Отчет2!#REF!</definedName>
    <definedName name="GalRepVar_CFH" localSheetId="3">Отчет!$A$1</definedName>
    <definedName name="GalRepVar_CFH" localSheetId="5">Отчет1!$A$1</definedName>
    <definedName name="GalRepVar_CFH" localSheetId="4">Отчет2!$A$1</definedName>
    <definedName name="GalRepVar_k1" localSheetId="3">Отчет!$A$3</definedName>
    <definedName name="GalRepVar_k1" localSheetId="5">Отчет1!$A$3</definedName>
    <definedName name="GalRepVar_k1" localSheetId="4">Отчет2!#REF!</definedName>
    <definedName name="GalRepVar_k2" localSheetId="3">Отчет!$A$4</definedName>
    <definedName name="GalRepVar_k2" localSheetId="5">Отчет1!$A$4</definedName>
    <definedName name="GalRepVar_k2" localSheetId="4">Отчет2!#REF!</definedName>
    <definedName name="GalRepVar_k3" localSheetId="3">Отчет!#REF!</definedName>
    <definedName name="GalRepVar_k3" localSheetId="5">Отчет1!#REF!</definedName>
    <definedName name="GalRepVar_k3" localSheetId="4">Отчет2!#REF!</definedName>
    <definedName name="GalRepVar_period" localSheetId="3">Отчет!$A$5</definedName>
    <definedName name="GalRepVar_period" localSheetId="5">Отчет1!$A$5</definedName>
    <definedName name="GalRepVar_period" localSheetId="4">Отчет2!$A$3</definedName>
    <definedName name="GalRepVar_s1" localSheetId="3">Отчет!$A$2</definedName>
    <definedName name="GalRepVar_s1" localSheetId="5">Отчет1!$A$2</definedName>
    <definedName name="GalRepVar_s1" localSheetId="4">Отчет2!$A$2</definedName>
    <definedName name="GalRepVar_s2" localSheetId="3">Отчет!#REF!</definedName>
    <definedName name="GalRepVar_s2" localSheetId="5">Отчет1!#REF!</definedName>
    <definedName name="GalRepVar_s2" localSheetId="4">Отчет2!#REF!</definedName>
    <definedName name="GalRepVar_s3" localSheetId="3">Отчет!$A$6</definedName>
    <definedName name="GalRepVar_s3" localSheetId="5">Отчет1!$A$6</definedName>
    <definedName name="GalRepVar_s3" localSheetId="4">Отчет2!$A$4</definedName>
    <definedName name="GalRepVar_s4" localSheetId="3">Отчет!$A$7</definedName>
    <definedName name="GalRepVar_s4" localSheetId="5">Отчет1!$A$7</definedName>
    <definedName name="GalRepVar_s4" localSheetId="4">Отчет2!$A$5</definedName>
    <definedName name="_xlnm.Print_Titles" localSheetId="3">Отчет!$9:$10</definedName>
    <definedName name="_xlnm.Print_Titles" localSheetId="5">Отчет1!$9:$10</definedName>
    <definedName name="_xlnm.Print_Titles" localSheetId="4">Отчет2!$7:$8</definedName>
  </definedNames>
  <calcPr calcId="144525" fullCalcOnLoad="1"/>
</workbook>
</file>

<file path=xl/calcChain.xml><?xml version="1.0" encoding="utf-8"?>
<calcChain xmlns="http://schemas.openxmlformats.org/spreadsheetml/2006/main">
  <c r="K14" i="6" l="1"/>
  <c r="L14" i="6" s="1"/>
  <c r="M14" i="6" s="1"/>
  <c r="N14" i="6" s="1"/>
  <c r="K12" i="6"/>
  <c r="L12" i="6" s="1"/>
  <c r="M12" i="6" s="1"/>
  <c r="K15" i="6"/>
  <c r="L15" i="6" s="1"/>
  <c r="M15" i="6" s="1"/>
  <c r="K16" i="6"/>
  <c r="L16" i="6" s="1"/>
  <c r="M16" i="6" s="1"/>
  <c r="K17" i="6"/>
  <c r="L17" i="6" s="1"/>
  <c r="M17" i="6" s="1"/>
  <c r="K19" i="6"/>
  <c r="L19" i="6" s="1"/>
  <c r="M19" i="6" s="1"/>
  <c r="K20" i="6"/>
  <c r="L20" i="6" s="1"/>
  <c r="M20" i="6" s="1"/>
  <c r="K21" i="6"/>
  <c r="L21" i="6" s="1"/>
  <c r="M21" i="6" s="1"/>
  <c r="K22" i="6"/>
  <c r="L22" i="6" s="1"/>
  <c r="M22" i="6" s="1"/>
  <c r="K23" i="6"/>
  <c r="L23" i="6" s="1"/>
  <c r="M23" i="6" s="1"/>
  <c r="K24" i="6"/>
  <c r="L24" i="6" s="1"/>
  <c r="M24" i="6" s="1"/>
  <c r="K25" i="6"/>
  <c r="L25" i="6" s="1"/>
  <c r="M25" i="6" s="1"/>
  <c r="K26" i="6"/>
  <c r="L26" i="6" s="1"/>
  <c r="M26" i="6" s="1"/>
  <c r="K27" i="6"/>
  <c r="L27" i="6" s="1"/>
  <c r="M27" i="6" s="1"/>
  <c r="K28" i="6"/>
  <c r="L28" i="6" s="1"/>
  <c r="M28" i="6" s="1"/>
  <c r="K29" i="6"/>
  <c r="L29" i="6" s="1"/>
  <c r="M29" i="6" s="1"/>
  <c r="K31" i="6"/>
  <c r="L31" i="6" s="1"/>
  <c r="M31" i="6" s="1"/>
  <c r="K32" i="6"/>
  <c r="L32" i="6" s="1"/>
  <c r="M32" i="6" s="1"/>
  <c r="K34" i="6"/>
  <c r="L34" i="6" s="1"/>
  <c r="M34" i="6" s="1"/>
  <c r="K35" i="6"/>
  <c r="L35" i="6" s="1"/>
  <c r="M35" i="6" s="1"/>
  <c r="K36" i="6"/>
  <c r="L36" i="6" s="1"/>
  <c r="M36" i="6" s="1"/>
  <c r="K38" i="6"/>
  <c r="L38" i="6" s="1"/>
  <c r="M38" i="6" s="1"/>
  <c r="K39" i="6"/>
  <c r="L39" i="6" s="1"/>
  <c r="M39" i="6" s="1"/>
  <c r="K41" i="6"/>
  <c r="L41" i="6" s="1"/>
  <c r="M41" i="6" s="1"/>
  <c r="K43" i="6"/>
  <c r="L43" i="6" s="1"/>
  <c r="M43" i="6" s="1"/>
  <c r="K44" i="6"/>
  <c r="L44" i="6" s="1"/>
  <c r="M44" i="6" s="1"/>
  <c r="N44" i="6" s="1"/>
  <c r="K45" i="6"/>
  <c r="L45" i="6" s="1"/>
  <c r="M45" i="6" s="1"/>
  <c r="N45" i="6" s="1"/>
  <c r="K46" i="6"/>
  <c r="L46" i="6" s="1"/>
  <c r="M46" i="6" s="1"/>
  <c r="N46" i="6" s="1"/>
  <c r="K47" i="6"/>
  <c r="L47" i="6" s="1"/>
  <c r="M47" i="6" s="1"/>
  <c r="N47" i="6" s="1"/>
  <c r="K48" i="6"/>
  <c r="L48" i="6" s="1"/>
  <c r="M48" i="6" s="1"/>
  <c r="N48" i="6" s="1"/>
  <c r="K49" i="6"/>
  <c r="L49" i="6" s="1"/>
  <c r="M49" i="6" s="1"/>
  <c r="N49" i="6" s="1"/>
  <c r="K50" i="6"/>
  <c r="L50" i="6" s="1"/>
  <c r="M50" i="6" s="1"/>
  <c r="N50" i="6" s="1"/>
  <c r="K51" i="6"/>
  <c r="L51" i="6" s="1"/>
  <c r="M51" i="6" s="1"/>
  <c r="N51" i="6" s="1"/>
  <c r="K52" i="6"/>
  <c r="L52" i="6" s="1"/>
  <c r="M52" i="6" s="1"/>
  <c r="N52" i="6" s="1"/>
  <c r="K53" i="6"/>
  <c r="L53" i="6" s="1"/>
  <c r="M53" i="6" s="1"/>
  <c r="N53" i="6" s="1"/>
  <c r="K54" i="6"/>
  <c r="L54" i="6" s="1"/>
  <c r="M54" i="6" s="1"/>
  <c r="N54" i="6" s="1"/>
  <c r="K55" i="6"/>
  <c r="L55" i="6" s="1"/>
  <c r="M55" i="6" s="1"/>
  <c r="N55" i="6" s="1"/>
  <c r="K56" i="6"/>
  <c r="L56" i="6" s="1"/>
  <c r="M56" i="6" s="1"/>
  <c r="N56" i="6" s="1"/>
  <c r="K58" i="6"/>
  <c r="L58" i="6" s="1"/>
  <c r="M58" i="6" s="1"/>
  <c r="N58" i="6" s="1"/>
  <c r="K59" i="6"/>
  <c r="L59" i="6" s="1"/>
  <c r="M59" i="6" s="1"/>
  <c r="N59" i="6" s="1"/>
  <c r="K61" i="6"/>
  <c r="L61" i="6" s="1"/>
  <c r="M61" i="6" s="1"/>
  <c r="K62" i="6"/>
  <c r="L62" i="6" s="1"/>
  <c r="M62" i="6" s="1"/>
  <c r="K63" i="6"/>
  <c r="L63" i="6" s="1"/>
  <c r="M63" i="6" s="1"/>
  <c r="K64" i="6"/>
  <c r="L64" i="6" s="1"/>
  <c r="K65" i="6"/>
  <c r="L65" i="6" s="1"/>
  <c r="M65" i="6" s="1"/>
  <c r="K66" i="6"/>
  <c r="L66" i="6" s="1"/>
  <c r="K67" i="6"/>
  <c r="L67" i="6" s="1"/>
  <c r="M67" i="6" s="1"/>
  <c r="K68" i="6"/>
  <c r="L68" i="6" s="1"/>
  <c r="K69" i="6"/>
  <c r="L69" i="6" s="1"/>
  <c r="M69" i="6" s="1"/>
  <c r="K71" i="6"/>
  <c r="L71" i="6" s="1"/>
  <c r="M71" i="6" s="1"/>
  <c r="K72" i="6"/>
  <c r="L72" i="6" s="1"/>
  <c r="K74" i="6"/>
  <c r="L74" i="6" s="1"/>
  <c r="M74" i="6" s="1"/>
  <c r="K75" i="6"/>
  <c r="L75" i="6" s="1"/>
  <c r="M75" i="6" s="1"/>
  <c r="K76" i="6"/>
  <c r="L76" i="6" s="1"/>
  <c r="K77" i="6"/>
  <c r="L77" i="6" s="1"/>
  <c r="M77" i="6" s="1"/>
  <c r="K78" i="6"/>
  <c r="L78" i="6" s="1"/>
  <c r="M78" i="6" s="1"/>
  <c r="K79" i="6"/>
  <c r="L79" i="6" s="1"/>
  <c r="M79" i="6" s="1"/>
  <c r="K80" i="6"/>
  <c r="L80" i="6" s="1"/>
  <c r="K81" i="6"/>
  <c r="L81" i="6" s="1"/>
  <c r="M81" i="6" s="1"/>
  <c r="K82" i="6"/>
  <c r="L82" i="6" s="1"/>
  <c r="M82" i="6" s="1"/>
  <c r="K83" i="6"/>
  <c r="L83" i="6" s="1"/>
  <c r="M83" i="6" s="1"/>
  <c r="K84" i="6"/>
  <c r="L84" i="6" s="1"/>
  <c r="K85" i="6"/>
  <c r="L85" i="6" s="1"/>
  <c r="M85" i="6" s="1"/>
  <c r="K86" i="6"/>
  <c r="L86" i="6" s="1"/>
  <c r="M86" i="6" s="1"/>
  <c r="K87" i="6"/>
  <c r="L87" i="6" s="1"/>
  <c r="M87" i="6" s="1"/>
  <c r="K88" i="6"/>
  <c r="L88" i="6" s="1"/>
  <c r="K89" i="6"/>
  <c r="L89" i="6" s="1"/>
  <c r="M89" i="6" s="1"/>
  <c r="N89" i="6" s="1"/>
  <c r="K90" i="6"/>
  <c r="L90" i="6" s="1"/>
  <c r="M90" i="6" s="1"/>
  <c r="N90" i="6" s="1"/>
  <c r="K91" i="6"/>
  <c r="L91" i="6" s="1"/>
  <c r="M91" i="6" s="1"/>
  <c r="N91" i="6" s="1"/>
  <c r="K92" i="6"/>
  <c r="L92" i="6" s="1"/>
  <c r="M92" i="6" s="1"/>
  <c r="N92" i="6" s="1"/>
  <c r="K93" i="6"/>
  <c r="L93" i="6" s="1"/>
  <c r="M93" i="6" s="1"/>
  <c r="N93" i="6" s="1"/>
  <c r="K94" i="6"/>
  <c r="L94" i="6" s="1"/>
  <c r="M94" i="6" s="1"/>
  <c r="N94" i="6" s="1"/>
  <c r="K95" i="6"/>
  <c r="L95" i="6" s="1"/>
  <c r="M95" i="6" s="1"/>
  <c r="N95" i="6" s="1"/>
  <c r="K96" i="6"/>
  <c r="L96" i="6" s="1"/>
  <c r="M96" i="6" s="1"/>
  <c r="N96" i="6" s="1"/>
  <c r="K97" i="6"/>
  <c r="L97" i="6" s="1"/>
  <c r="M97" i="6" s="1"/>
  <c r="N97" i="6" s="1"/>
  <c r="K98" i="6"/>
  <c r="L98" i="6" s="1"/>
  <c r="M98" i="6" s="1"/>
  <c r="N98" i="6" s="1"/>
  <c r="K99" i="6"/>
  <c r="L99" i="6" s="1"/>
  <c r="M99" i="6" s="1"/>
  <c r="N99" i="6" s="1"/>
  <c r="K100" i="6"/>
  <c r="L100" i="6" s="1"/>
  <c r="M100" i="6" s="1"/>
  <c r="N100" i="6" s="1"/>
  <c r="K101" i="6"/>
  <c r="L101" i="6" s="1"/>
  <c r="M101" i="6" s="1"/>
  <c r="N101" i="6" s="1"/>
  <c r="K102" i="6"/>
  <c r="L102" i="6" s="1"/>
  <c r="M102" i="6" s="1"/>
  <c r="N102" i="6" s="1"/>
  <c r="K103" i="6"/>
  <c r="L103" i="6" s="1"/>
  <c r="M103" i="6" s="1"/>
  <c r="N103" i="6" s="1"/>
  <c r="K104" i="6"/>
  <c r="L104" i="6" s="1"/>
  <c r="M104" i="6" s="1"/>
  <c r="N104" i="6" s="1"/>
  <c r="K105" i="6"/>
  <c r="L105" i="6" s="1"/>
  <c r="M105" i="6" s="1"/>
  <c r="N105" i="6" s="1"/>
  <c r="K106" i="6"/>
  <c r="L106" i="6" s="1"/>
  <c r="M106" i="6" s="1"/>
  <c r="N106" i="6" s="1"/>
  <c r="K107" i="6"/>
  <c r="L107" i="6" s="1"/>
  <c r="M107" i="6" s="1"/>
  <c r="N107" i="6" s="1"/>
  <c r="K108" i="6"/>
  <c r="L108" i="6" s="1"/>
  <c r="M108" i="6" s="1"/>
  <c r="N108" i="6" s="1"/>
  <c r="K109" i="6"/>
  <c r="L109" i="6" s="1"/>
  <c r="M109" i="6" s="1"/>
  <c r="N109" i="6" s="1"/>
  <c r="K110" i="6"/>
  <c r="L110" i="6" s="1"/>
  <c r="M110" i="6" s="1"/>
  <c r="N110" i="6" s="1"/>
  <c r="K111" i="6"/>
  <c r="L111" i="6" s="1"/>
  <c r="M111" i="6" s="1"/>
  <c r="N111" i="6" s="1"/>
  <c r="K112" i="6"/>
  <c r="L112" i="6" s="1"/>
  <c r="M112" i="6" s="1"/>
  <c r="N112" i="6" s="1"/>
  <c r="K113" i="6"/>
  <c r="L113" i="6" s="1"/>
  <c r="M113" i="6" s="1"/>
  <c r="N113" i="6" s="1"/>
  <c r="K114" i="6"/>
  <c r="L114" i="6" s="1"/>
  <c r="M114" i="6" s="1"/>
  <c r="N114" i="6" s="1"/>
  <c r="K115" i="6"/>
  <c r="L115" i="6" s="1"/>
  <c r="M115" i="6" s="1"/>
  <c r="N115" i="6" s="1"/>
  <c r="K116" i="6"/>
  <c r="L116" i="6" s="1"/>
  <c r="M116" i="6" s="1"/>
  <c r="N116" i="6" s="1"/>
  <c r="K117" i="6"/>
  <c r="L117" i="6" s="1"/>
  <c r="M117" i="6" s="1"/>
  <c r="N117" i="6" s="1"/>
  <c r="K118" i="6"/>
  <c r="L118" i="6" s="1"/>
  <c r="M118" i="6" s="1"/>
  <c r="N118" i="6" s="1"/>
  <c r="K119" i="6"/>
  <c r="L119" i="6" s="1"/>
  <c r="M119" i="6" s="1"/>
  <c r="N119" i="6" s="1"/>
  <c r="K120" i="6"/>
  <c r="L120" i="6" s="1"/>
  <c r="M120" i="6" s="1"/>
  <c r="N120" i="6" s="1"/>
  <c r="K121" i="6"/>
  <c r="L121" i="6" s="1"/>
  <c r="M121" i="6" s="1"/>
  <c r="N121" i="6" s="1"/>
  <c r="K122" i="6"/>
  <c r="L122" i="6" s="1"/>
  <c r="M122" i="6" s="1"/>
  <c r="N122" i="6" s="1"/>
  <c r="K123" i="6"/>
  <c r="L123" i="6" s="1"/>
  <c r="M123" i="6" s="1"/>
  <c r="N123" i="6" s="1"/>
  <c r="K124" i="6"/>
  <c r="L124" i="6" s="1"/>
  <c r="M124" i="6" s="1"/>
  <c r="N124" i="6" s="1"/>
  <c r="K125" i="6"/>
  <c r="L125" i="6" s="1"/>
  <c r="M125" i="6" s="1"/>
  <c r="N125" i="6" s="1"/>
  <c r="K126" i="6"/>
  <c r="L126" i="6" s="1"/>
  <c r="M126" i="6" s="1"/>
  <c r="N126" i="6" s="1"/>
  <c r="K127" i="6"/>
  <c r="L127" i="6" s="1"/>
  <c r="M127" i="6" s="1"/>
  <c r="N127" i="6" s="1"/>
  <c r="K128" i="6"/>
  <c r="L128" i="6" s="1"/>
  <c r="M128" i="6" s="1"/>
  <c r="N128" i="6" s="1"/>
  <c r="K129" i="6"/>
  <c r="L129" i="6" s="1"/>
  <c r="M129" i="6" s="1"/>
  <c r="N129" i="6" s="1"/>
  <c r="K130" i="6"/>
  <c r="L130" i="6" s="1"/>
  <c r="M130" i="6" s="1"/>
  <c r="N130" i="6" s="1"/>
  <c r="K131" i="6"/>
  <c r="L131" i="6" s="1"/>
  <c r="M131" i="6" s="1"/>
  <c r="N131" i="6" s="1"/>
  <c r="K132" i="6"/>
  <c r="L132" i="6" s="1"/>
  <c r="M132" i="6" s="1"/>
  <c r="N132" i="6" s="1"/>
  <c r="K133" i="6"/>
  <c r="L133" i="6" s="1"/>
  <c r="M133" i="6" s="1"/>
  <c r="N133" i="6" s="1"/>
  <c r="K134" i="6"/>
  <c r="L134" i="6" s="1"/>
  <c r="M134" i="6" s="1"/>
  <c r="N134" i="6" s="1"/>
  <c r="K135" i="6"/>
  <c r="L135" i="6" s="1"/>
  <c r="M135" i="6" s="1"/>
  <c r="N135" i="6" s="1"/>
  <c r="K136" i="6"/>
  <c r="L136" i="6" s="1"/>
  <c r="M136" i="6" s="1"/>
  <c r="N136" i="6" s="1"/>
  <c r="K137" i="6"/>
  <c r="L137" i="6" s="1"/>
  <c r="M137" i="6" s="1"/>
  <c r="N137" i="6" s="1"/>
  <c r="K138" i="6"/>
  <c r="L138" i="6" s="1"/>
  <c r="M138" i="6" s="1"/>
  <c r="N138" i="6" s="1"/>
  <c r="K139" i="6"/>
  <c r="L139" i="6" s="1"/>
  <c r="M139" i="6" s="1"/>
  <c r="N139" i="6" s="1"/>
  <c r="K140" i="6"/>
  <c r="L140" i="6" s="1"/>
  <c r="M140" i="6" s="1"/>
  <c r="N140" i="6" s="1"/>
  <c r="K141" i="6"/>
  <c r="L141" i="6" s="1"/>
  <c r="M141" i="6" s="1"/>
  <c r="N141" i="6" s="1"/>
  <c r="K142" i="6"/>
  <c r="L142" i="6" s="1"/>
  <c r="M142" i="6" s="1"/>
  <c r="N142" i="6" s="1"/>
  <c r="K143" i="6"/>
  <c r="L143" i="6" s="1"/>
  <c r="M143" i="6" s="1"/>
  <c r="N143" i="6" s="1"/>
  <c r="K144" i="6"/>
  <c r="L144" i="6" s="1"/>
  <c r="M144" i="6" s="1"/>
  <c r="N144" i="6" s="1"/>
  <c r="K145" i="6"/>
  <c r="L145" i="6" s="1"/>
  <c r="M145" i="6" s="1"/>
  <c r="N145" i="6" s="1"/>
  <c r="K146" i="6"/>
  <c r="L146" i="6" s="1"/>
  <c r="M146" i="6" s="1"/>
  <c r="N146" i="6" s="1"/>
  <c r="K147" i="6"/>
  <c r="L147" i="6" s="1"/>
  <c r="M147" i="6" s="1"/>
  <c r="K148" i="6"/>
  <c r="L148" i="6" s="1"/>
  <c r="M148" i="6" s="1"/>
  <c r="K149" i="6"/>
  <c r="L149" i="6" s="1"/>
  <c r="K150" i="6"/>
  <c r="L150" i="6" s="1"/>
  <c r="M150" i="6" s="1"/>
  <c r="K151" i="6"/>
  <c r="L151" i="6" s="1"/>
  <c r="M151" i="6" s="1"/>
  <c r="K152" i="6"/>
  <c r="L152" i="6" s="1"/>
  <c r="M152" i="6" s="1"/>
  <c r="K153" i="6"/>
  <c r="L153" i="6" s="1"/>
  <c r="K154" i="6"/>
  <c r="L154" i="6" s="1"/>
  <c r="M154" i="6" s="1"/>
  <c r="K155" i="6"/>
  <c r="L155" i="6" s="1"/>
  <c r="M155" i="6" s="1"/>
  <c r="K156" i="6"/>
  <c r="L156" i="6" s="1"/>
  <c r="M156" i="6" s="1"/>
  <c r="K157" i="6"/>
  <c r="L157" i="6" s="1"/>
  <c r="K158" i="6"/>
  <c r="L158" i="6" s="1"/>
  <c r="M158" i="6" s="1"/>
  <c r="K159" i="6"/>
  <c r="L159" i="6" s="1"/>
  <c r="M159" i="6" s="1"/>
  <c r="K160" i="6"/>
  <c r="L160" i="6" s="1"/>
  <c r="M160" i="6" s="1"/>
  <c r="K161" i="6"/>
  <c r="L161" i="6" s="1"/>
  <c r="K162" i="6"/>
  <c r="L162" i="6" s="1"/>
  <c r="M162" i="6" s="1"/>
  <c r="K163" i="6"/>
  <c r="L163" i="6" s="1"/>
  <c r="M163" i="6" s="1"/>
  <c r="K164" i="6"/>
  <c r="L164" i="6" s="1"/>
  <c r="M164" i="6" s="1"/>
  <c r="K165" i="6"/>
  <c r="L165" i="6" s="1"/>
  <c r="K166" i="6"/>
  <c r="L166" i="6" s="1"/>
  <c r="M166" i="6" s="1"/>
  <c r="K167" i="6"/>
  <c r="L167" i="6" s="1"/>
  <c r="M167" i="6" s="1"/>
  <c r="K168" i="6"/>
  <c r="L168" i="6" s="1"/>
  <c r="M168" i="6" s="1"/>
  <c r="K169" i="6"/>
  <c r="L169" i="6" s="1"/>
  <c r="K170" i="6"/>
  <c r="L170" i="6" s="1"/>
  <c r="M170" i="6" s="1"/>
  <c r="K171" i="6"/>
  <c r="L171" i="6" s="1"/>
  <c r="M171" i="6" s="1"/>
  <c r="K172" i="6"/>
  <c r="L172" i="6" s="1"/>
  <c r="M172" i="6" s="1"/>
  <c r="K173" i="6"/>
  <c r="L173" i="6" s="1"/>
  <c r="K174" i="6"/>
  <c r="L174" i="6" s="1"/>
  <c r="M174" i="6" s="1"/>
  <c r="K175" i="6"/>
  <c r="L175" i="6" s="1"/>
  <c r="M175" i="6" s="1"/>
  <c r="K176" i="6"/>
  <c r="L176" i="6" s="1"/>
  <c r="M176" i="6" s="1"/>
  <c r="K177" i="6"/>
  <c r="L177" i="6" s="1"/>
  <c r="K178" i="6"/>
  <c r="L178" i="6" s="1"/>
  <c r="M178" i="6" s="1"/>
  <c r="K179" i="6"/>
  <c r="L179" i="6" s="1"/>
  <c r="M179" i="6" s="1"/>
  <c r="K180" i="6"/>
  <c r="L180" i="6" s="1"/>
  <c r="M180" i="6" s="1"/>
  <c r="K181" i="6"/>
  <c r="L181" i="6" s="1"/>
  <c r="K182" i="6"/>
  <c r="L182" i="6" s="1"/>
  <c r="M182" i="6" s="1"/>
  <c r="K183" i="6"/>
  <c r="L183" i="6" s="1"/>
  <c r="M183" i="6" s="1"/>
  <c r="K184" i="6"/>
  <c r="L184" i="6" s="1"/>
  <c r="M184" i="6" s="1"/>
  <c r="K185" i="6"/>
  <c r="L185" i="6" s="1"/>
  <c r="K186" i="6"/>
  <c r="L186" i="6" s="1"/>
  <c r="M186" i="6" s="1"/>
  <c r="K187" i="6"/>
  <c r="L187" i="6" s="1"/>
  <c r="M187" i="6" s="1"/>
  <c r="K188" i="6"/>
  <c r="L188" i="6" s="1"/>
  <c r="M188" i="6" s="1"/>
  <c r="K189" i="6"/>
  <c r="L189" i="6" s="1"/>
  <c r="K190" i="6"/>
  <c r="L190" i="6" s="1"/>
  <c r="M190" i="6" s="1"/>
  <c r="K191" i="6"/>
  <c r="L191" i="6" s="1"/>
  <c r="M191" i="6" s="1"/>
  <c r="K192" i="6"/>
  <c r="L192" i="6" s="1"/>
  <c r="M192" i="6" s="1"/>
  <c r="K193" i="6"/>
  <c r="L193" i="6" s="1"/>
  <c r="K194" i="6"/>
  <c r="L194" i="6" s="1"/>
  <c r="M194" i="6" s="1"/>
  <c r="K195" i="6"/>
  <c r="L195" i="6" s="1"/>
  <c r="M195" i="6" s="1"/>
  <c r="K196" i="6"/>
  <c r="L196" i="6" s="1"/>
  <c r="M196" i="6" s="1"/>
  <c r="K197" i="6"/>
  <c r="L197" i="6" s="1"/>
  <c r="K198" i="6"/>
  <c r="L198" i="6" s="1"/>
  <c r="M198" i="6" s="1"/>
  <c r="K199" i="6"/>
  <c r="L199" i="6" s="1"/>
  <c r="M199" i="6" s="1"/>
  <c r="K200" i="6"/>
  <c r="L200" i="6" s="1"/>
  <c r="M200" i="6" s="1"/>
  <c r="K201" i="6"/>
  <c r="L201" i="6" s="1"/>
  <c r="K202" i="6"/>
  <c r="L202" i="6" s="1"/>
  <c r="M202" i="6" s="1"/>
  <c r="K203" i="6"/>
  <c r="L203" i="6" s="1"/>
  <c r="M203" i="6" s="1"/>
  <c r="K204" i="6"/>
  <c r="L204" i="6" s="1"/>
  <c r="M204" i="6" s="1"/>
  <c r="K205" i="6"/>
  <c r="L205" i="6" s="1"/>
  <c r="K206" i="6"/>
  <c r="L206" i="6" s="1"/>
  <c r="M206" i="6" s="1"/>
  <c r="K207" i="6"/>
  <c r="L207" i="6" s="1"/>
  <c r="M207" i="6" s="1"/>
  <c r="K208" i="6"/>
  <c r="L208" i="6" s="1"/>
  <c r="M208" i="6" s="1"/>
  <c r="K209" i="6"/>
  <c r="L209" i="6" s="1"/>
  <c r="K210" i="6"/>
  <c r="L210" i="6" s="1"/>
  <c r="M210" i="6" s="1"/>
  <c r="K211" i="6"/>
  <c r="L211" i="6" s="1"/>
  <c r="M211" i="6" s="1"/>
  <c r="K212" i="6"/>
  <c r="L212" i="6" s="1"/>
  <c r="M212" i="6" s="1"/>
  <c r="K213" i="6"/>
  <c r="L213" i="6" s="1"/>
  <c r="K214" i="6"/>
  <c r="L214" i="6" s="1"/>
  <c r="M214" i="6" s="1"/>
  <c r="K215" i="6"/>
  <c r="L215" i="6" s="1"/>
  <c r="M215" i="6" s="1"/>
  <c r="K216" i="6"/>
  <c r="L216" i="6" s="1"/>
  <c r="M216" i="6" s="1"/>
  <c r="K217" i="6"/>
  <c r="L217" i="6" s="1"/>
  <c r="K218" i="6"/>
  <c r="L218" i="6" s="1"/>
  <c r="M218" i="6" s="1"/>
  <c r="K219" i="6"/>
  <c r="L219" i="6" s="1"/>
  <c r="M219" i="6" s="1"/>
  <c r="K220" i="6"/>
  <c r="L220" i="6" s="1"/>
  <c r="M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8" i="6"/>
  <c r="L298" i="6" s="1"/>
  <c r="K299" i="6"/>
  <c r="L299" i="6" s="1"/>
  <c r="K300" i="6"/>
  <c r="L300" i="6" s="1"/>
  <c r="K302" i="6"/>
  <c r="L302" i="6" s="1"/>
  <c r="K303" i="6"/>
  <c r="L303" i="6" s="1"/>
  <c r="K11" i="6"/>
  <c r="L11" i="6" s="1"/>
  <c r="N147" i="6" l="1"/>
  <c r="N86" i="6"/>
  <c r="N62" i="6"/>
  <c r="N78" i="6"/>
  <c r="M217" i="6"/>
  <c r="N217" i="6" s="1"/>
  <c r="M213" i="6"/>
  <c r="N213" i="6" s="1"/>
  <c r="M209" i="6"/>
  <c r="N209" i="6" s="1"/>
  <c r="M205" i="6"/>
  <c r="N205" i="6" s="1"/>
  <c r="M201" i="6"/>
  <c r="N201" i="6" s="1"/>
  <c r="M197" i="6"/>
  <c r="N197" i="6" s="1"/>
  <c r="M193" i="6"/>
  <c r="N193" i="6" s="1"/>
  <c r="M189" i="6"/>
  <c r="N189" i="6" s="1"/>
  <c r="M185" i="6"/>
  <c r="N185" i="6" s="1"/>
  <c r="M181" i="6"/>
  <c r="N181" i="6" s="1"/>
  <c r="M177" i="6"/>
  <c r="N177" i="6" s="1"/>
  <c r="M169" i="6"/>
  <c r="N169" i="6" s="1"/>
  <c r="M165" i="6"/>
  <c r="N165" i="6" s="1"/>
  <c r="M161" i="6"/>
  <c r="N161" i="6" s="1"/>
  <c r="M157" i="6"/>
  <c r="N157" i="6" s="1"/>
  <c r="M153" i="6"/>
  <c r="N153" i="6" s="1"/>
  <c r="M173" i="6"/>
  <c r="N173" i="6" s="1"/>
  <c r="M11" i="6"/>
  <c r="N11" i="6" s="1"/>
  <c r="N219" i="6"/>
  <c r="N215" i="6"/>
  <c r="N211" i="6"/>
  <c r="N207" i="6"/>
  <c r="N203" i="6"/>
  <c r="N199" i="6"/>
  <c r="N195" i="6"/>
  <c r="N191" i="6"/>
  <c r="N187" i="6"/>
  <c r="N183" i="6"/>
  <c r="N179" i="6"/>
  <c r="N175" i="6"/>
  <c r="N171" i="6"/>
  <c r="N167" i="6"/>
  <c r="N163" i="6"/>
  <c r="N159" i="6"/>
  <c r="N155" i="6"/>
  <c r="N151" i="6"/>
  <c r="M84" i="6"/>
  <c r="N84" i="6" s="1"/>
  <c r="N82" i="6"/>
  <c r="M76" i="6"/>
  <c r="N76" i="6" s="1"/>
  <c r="N74" i="6"/>
  <c r="M68" i="6"/>
  <c r="N68" i="6" s="1"/>
  <c r="M149" i="6"/>
  <c r="N149" i="6" s="1"/>
  <c r="M88" i="6"/>
  <c r="N88" i="6" s="1"/>
  <c r="M80" i="6"/>
  <c r="N80" i="6" s="1"/>
  <c r="M72" i="6"/>
  <c r="N72" i="6" s="1"/>
  <c r="M66" i="6"/>
  <c r="N66" i="6" s="1"/>
  <c r="M64" i="6"/>
  <c r="N64" i="6" s="1"/>
  <c r="M302" i="6"/>
  <c r="N302" i="6" s="1"/>
  <c r="M300" i="6"/>
  <c r="N300" i="6" s="1"/>
  <c r="M298" i="6"/>
  <c r="N298" i="6" s="1"/>
  <c r="M295" i="6"/>
  <c r="N295" i="6" s="1"/>
  <c r="M293" i="6"/>
  <c r="N293" i="6" s="1"/>
  <c r="M291" i="6"/>
  <c r="N291" i="6" s="1"/>
  <c r="M289" i="6"/>
  <c r="N289" i="6" s="1"/>
  <c r="M287" i="6"/>
  <c r="N287" i="6" s="1"/>
  <c r="M285" i="6"/>
  <c r="N285" i="6" s="1"/>
  <c r="M283" i="6"/>
  <c r="N283" i="6" s="1"/>
  <c r="M279" i="6"/>
  <c r="N279" i="6" s="1"/>
  <c r="M277" i="6"/>
  <c r="N277" i="6" s="1"/>
  <c r="M275" i="6"/>
  <c r="N275" i="6" s="1"/>
  <c r="M273" i="6"/>
  <c r="N273" i="6" s="1"/>
  <c r="M271" i="6"/>
  <c r="N271" i="6" s="1"/>
  <c r="M269" i="6"/>
  <c r="N269" i="6" s="1"/>
  <c r="M267" i="6"/>
  <c r="N267" i="6" s="1"/>
  <c r="M265" i="6"/>
  <c r="N265" i="6" s="1"/>
  <c r="M263" i="6"/>
  <c r="N263" i="6" s="1"/>
  <c r="M261" i="6"/>
  <c r="N261" i="6" s="1"/>
  <c r="M259" i="6"/>
  <c r="N259" i="6" s="1"/>
  <c r="M257" i="6"/>
  <c r="N257" i="6" s="1"/>
  <c r="M255" i="6"/>
  <c r="N255" i="6" s="1"/>
  <c r="M253" i="6"/>
  <c r="N253" i="6" s="1"/>
  <c r="M251" i="6"/>
  <c r="N251" i="6" s="1"/>
  <c r="M249" i="6"/>
  <c r="N249" i="6" s="1"/>
  <c r="M247" i="6"/>
  <c r="N247" i="6" s="1"/>
  <c r="M245" i="6"/>
  <c r="N245" i="6" s="1"/>
  <c r="M243" i="6"/>
  <c r="N243" i="6" s="1"/>
  <c r="M241" i="6"/>
  <c r="N241" i="6" s="1"/>
  <c r="M239" i="6"/>
  <c r="N239" i="6" s="1"/>
  <c r="M237" i="6"/>
  <c r="N237" i="6" s="1"/>
  <c r="M235" i="6"/>
  <c r="N235" i="6" s="1"/>
  <c r="M233" i="6"/>
  <c r="N233" i="6" s="1"/>
  <c r="M231" i="6"/>
  <c r="N231" i="6" s="1"/>
  <c r="M229" i="6"/>
  <c r="N229" i="6" s="1"/>
  <c r="M227" i="6"/>
  <c r="N227" i="6" s="1"/>
  <c r="M225" i="6"/>
  <c r="N225" i="6" s="1"/>
  <c r="M223" i="6"/>
  <c r="N223" i="6" s="1"/>
  <c r="M221" i="6"/>
  <c r="N221" i="6" s="1"/>
  <c r="M303" i="6"/>
  <c r="N303" i="6" s="1"/>
  <c r="M299" i="6"/>
  <c r="N299" i="6" s="1"/>
  <c r="M296" i="6"/>
  <c r="N296" i="6" s="1"/>
  <c r="M294" i="6"/>
  <c r="N294" i="6" s="1"/>
  <c r="M292" i="6"/>
  <c r="N292" i="6" s="1"/>
  <c r="M290" i="6"/>
  <c r="N290" i="6" s="1"/>
  <c r="M288" i="6"/>
  <c r="N288" i="6" s="1"/>
  <c r="M286" i="6"/>
  <c r="N286" i="6" s="1"/>
  <c r="M284" i="6"/>
  <c r="N284" i="6" s="1"/>
  <c r="M282" i="6"/>
  <c r="N282" i="6" s="1"/>
  <c r="M280" i="6"/>
  <c r="N280" i="6" s="1"/>
  <c r="M278" i="6"/>
  <c r="N278" i="6" s="1"/>
  <c r="M276" i="6"/>
  <c r="N276" i="6" s="1"/>
  <c r="M274" i="6"/>
  <c r="N274" i="6" s="1"/>
  <c r="M272" i="6"/>
  <c r="N272" i="6" s="1"/>
  <c r="M270" i="6"/>
  <c r="N270" i="6" s="1"/>
  <c r="M268" i="6"/>
  <c r="N268" i="6" s="1"/>
  <c r="M266" i="6"/>
  <c r="N266" i="6" s="1"/>
  <c r="M264" i="6"/>
  <c r="N264" i="6" s="1"/>
  <c r="M262" i="6"/>
  <c r="N262" i="6" s="1"/>
  <c r="M260" i="6"/>
  <c r="N260" i="6" s="1"/>
  <c r="M258" i="6"/>
  <c r="N258" i="6" s="1"/>
  <c r="M256" i="6"/>
  <c r="N256" i="6" s="1"/>
  <c r="M254" i="6"/>
  <c r="N254" i="6" s="1"/>
  <c r="M252" i="6"/>
  <c r="N252" i="6" s="1"/>
  <c r="M250" i="6"/>
  <c r="N250" i="6" s="1"/>
  <c r="M248" i="6"/>
  <c r="N248" i="6" s="1"/>
  <c r="M246" i="6"/>
  <c r="N246" i="6" s="1"/>
  <c r="M244" i="6"/>
  <c r="N244" i="6" s="1"/>
  <c r="M242" i="6"/>
  <c r="N242" i="6" s="1"/>
  <c r="M240" i="6"/>
  <c r="N240" i="6" s="1"/>
  <c r="M238" i="6"/>
  <c r="N238" i="6" s="1"/>
  <c r="M236" i="6"/>
  <c r="N236" i="6" s="1"/>
  <c r="M234" i="6"/>
  <c r="N234" i="6" s="1"/>
  <c r="M232" i="6"/>
  <c r="N232" i="6" s="1"/>
  <c r="M230" i="6"/>
  <c r="N230" i="6" s="1"/>
  <c r="M228" i="6"/>
  <c r="N228" i="6" s="1"/>
  <c r="M226" i="6"/>
  <c r="N226" i="6" s="1"/>
  <c r="M224" i="6"/>
  <c r="N224" i="6" s="1"/>
  <c r="M222" i="6"/>
  <c r="N222" i="6" s="1"/>
  <c r="M281" i="6"/>
  <c r="N281" i="6" s="1"/>
  <c r="N220" i="6"/>
  <c r="N218" i="6"/>
  <c r="N216" i="6"/>
  <c r="N214" i="6"/>
  <c r="N212" i="6"/>
  <c r="N210" i="6"/>
  <c r="N208" i="6"/>
  <c r="N206" i="6"/>
  <c r="N204" i="6"/>
  <c r="N202" i="6"/>
  <c r="N200" i="6"/>
  <c r="N198" i="6"/>
  <c r="N196" i="6"/>
  <c r="N194" i="6"/>
  <c r="N192" i="6"/>
  <c r="N190" i="6"/>
  <c r="N188" i="6"/>
  <c r="N186" i="6"/>
  <c r="N184" i="6"/>
  <c r="N182" i="6"/>
  <c r="N180" i="6"/>
  <c r="N178" i="6"/>
  <c r="N176" i="6"/>
  <c r="N174" i="6"/>
  <c r="N172" i="6"/>
  <c r="N170" i="6"/>
  <c r="N168" i="6"/>
  <c r="N166" i="6"/>
  <c r="N164" i="6"/>
  <c r="N162" i="6"/>
  <c r="N160" i="6"/>
  <c r="N158" i="6"/>
  <c r="N156" i="6"/>
  <c r="N154" i="6"/>
  <c r="N152" i="6"/>
  <c r="N150" i="6"/>
  <c r="N148" i="6"/>
  <c r="N87" i="6"/>
  <c r="N85" i="6"/>
  <c r="N83" i="6"/>
  <c r="N81" i="6"/>
  <c r="N79" i="6"/>
  <c r="N77" i="6"/>
  <c r="N75" i="6"/>
  <c r="N71" i="6"/>
  <c r="N69" i="6"/>
  <c r="N67" i="6"/>
  <c r="N65" i="6"/>
  <c r="N63" i="6"/>
  <c r="N61" i="6"/>
  <c r="N43" i="6"/>
  <c r="N41" i="6"/>
  <c r="N39" i="6"/>
  <c r="N38" i="6"/>
  <c r="N36" i="6"/>
  <c r="N35" i="6"/>
  <c r="N34" i="6"/>
  <c r="N32" i="6"/>
  <c r="N31" i="6"/>
  <c r="N29" i="6"/>
  <c r="N28" i="6"/>
  <c r="N27" i="6"/>
  <c r="N26" i="6"/>
  <c r="N25" i="6"/>
  <c r="N24" i="6"/>
  <c r="N23" i="6"/>
  <c r="N22" i="6"/>
  <c r="N21" i="6"/>
  <c r="N20" i="6"/>
  <c r="N19" i="6"/>
  <c r="N17" i="6"/>
  <c r="N16" i="6"/>
  <c r="N15" i="6"/>
  <c r="N12" i="6"/>
</calcChain>
</file>

<file path=xl/sharedStrings.xml><?xml version="1.0" encoding="utf-8"?>
<sst xmlns="http://schemas.openxmlformats.org/spreadsheetml/2006/main" count="3101" uniqueCount="625">
  <si>
    <t>gr</t>
  </si>
  <si>
    <t>nnom</t>
  </si>
  <si>
    <t>naim</t>
  </si>
  <si>
    <t>party</t>
  </si>
  <si>
    <t>uedizm</t>
  </si>
  <si>
    <t>priceuedr</t>
  </si>
  <si>
    <t>priceuedv</t>
  </si>
  <si>
    <t>koefpe</t>
  </si>
  <si>
    <t>oedizm</t>
  </si>
  <si>
    <t>skidka</t>
  </si>
  <si>
    <t>rub</t>
  </si>
  <si>
    <t>val</t>
  </si>
  <si>
    <t>ss</t>
  </si>
  <si>
    <t>priceoedr</t>
  </si>
  <si>
    <t>priceoedv</t>
  </si>
  <si>
    <t>pricer</t>
  </si>
  <si>
    <t>pricev</t>
  </si>
  <si>
    <t>massa</t>
  </si>
  <si>
    <t>vol</t>
  </si>
  <si>
    <t>kolkp</t>
  </si>
  <si>
    <t>totpr</t>
  </si>
  <si>
    <t>totpv</t>
  </si>
  <si>
    <t>Переменная</t>
  </si>
  <si>
    <t>Тип</t>
  </si>
  <si>
    <t>Значение</t>
  </si>
  <si>
    <t>CFH</t>
  </si>
  <si>
    <t>String</t>
  </si>
  <si>
    <t>t0</t>
  </si>
  <si>
    <t>Number</t>
  </si>
  <si>
    <t>s1</t>
  </si>
  <si>
    <t>s2</t>
  </si>
  <si>
    <t>s3</t>
  </si>
  <si>
    <t>s4</t>
  </si>
  <si>
    <t>s5</t>
  </si>
  <si>
    <t>k1</t>
  </si>
  <si>
    <t>k2</t>
  </si>
  <si>
    <t>k3</t>
  </si>
  <si>
    <t>Наименование</t>
  </si>
  <si>
    <t>Партия</t>
  </si>
  <si>
    <t>Цена за учетную единицу</t>
  </si>
  <si>
    <t>Отпускная единица измерения</t>
  </si>
  <si>
    <t>Цена за отпускную единицу</t>
  </si>
  <si>
    <t>Масса упаковки</t>
  </si>
  <si>
    <t>Количество к продаже</t>
  </si>
  <si>
    <t>Учетная единица измерения</t>
  </si>
  <si>
    <t>Номенклат. номер</t>
  </si>
  <si>
    <t>Всего на предприятии</t>
  </si>
  <si>
    <t>Процент скидки</t>
  </si>
  <si>
    <t>Коэф. пересчета</t>
  </si>
  <si>
    <t>Цена за единицу</t>
  </si>
  <si>
    <t>НДЕ</t>
  </si>
  <si>
    <t>вал</t>
  </si>
  <si>
    <t>Коэф. Пере-счета</t>
  </si>
  <si>
    <t>Про-цент скидки</t>
  </si>
  <si>
    <t>ЕдИзм</t>
  </si>
  <si>
    <t>period</t>
  </si>
  <si>
    <t>270065 - БЕССЕР</t>
  </si>
  <si>
    <t/>
  </si>
  <si>
    <t>1КБОЛ-МЦС-5.М2.1.0.5.</t>
  </si>
  <si>
    <t>шт</t>
  </si>
  <si>
    <t>1КБОЛ-МЦС-5.М2.1.0.5./красный/</t>
  </si>
  <si>
    <t>270059 - ТРОТУАРНАЯ ПЛИТКА Ф1</t>
  </si>
  <si>
    <t>1КБОЛ-МЦС-М 2.1.06</t>
  </si>
  <si>
    <t>1КБОЛ-МЦС-М2.1.06 желтый</t>
  </si>
  <si>
    <t>1КБОЛ-МЦС-М2.1.06 коричневый</t>
  </si>
  <si>
    <t>1КБОЛ-МЦС-М2.1.06 красный</t>
  </si>
  <si>
    <t>270057 - ПУСТОТНЫЕ ПЛИТЫ</t>
  </si>
  <si>
    <t>044450</t>
  </si>
  <si>
    <t>1ПК24.10.8Ат500*а/плиты пуст./</t>
  </si>
  <si>
    <t>044447</t>
  </si>
  <si>
    <t>1ПК27.10.8Ат500*а/плиты пуст./</t>
  </si>
  <si>
    <t>044451</t>
  </si>
  <si>
    <t>1ПК30.10.8Ат500*а/плиты пуст./</t>
  </si>
  <si>
    <t>044453</t>
  </si>
  <si>
    <t>1ПК33.10.8Ат500*а/плиты пуст./</t>
  </si>
  <si>
    <t>044455</t>
  </si>
  <si>
    <t>1ПК36.10.8Ат500*а/плиты пуст./</t>
  </si>
  <si>
    <t>1ПК39.10.8 Ат500*а /плиты пустотные/</t>
  </si>
  <si>
    <t>044456</t>
  </si>
  <si>
    <t>1ПК40.10.8Ат500*а/плиты пуст./</t>
  </si>
  <si>
    <t>044457</t>
  </si>
  <si>
    <t>1ПК42.10.8Ат500*а/плиты пуст./</t>
  </si>
  <si>
    <t>044449</t>
  </si>
  <si>
    <t>1ПК48.10.8Ат500*а/плиты инд./</t>
  </si>
  <si>
    <t>1ПК48.15-8 Ат500 L-4500 /пуст.плиты/</t>
  </si>
  <si>
    <t>1ПК60.10.8Ат800а* /пуст.плиты/</t>
  </si>
  <si>
    <t>25Ф19.18.6-Ма В25 СТБ1071-2007/плитка тротуарная/</t>
  </si>
  <si>
    <t>25Ф19.18.6-МЦкр-а В25 СТБ1071-2007/плитка тротуарная/</t>
  </si>
  <si>
    <t>270029 - ПЛИТЫ ДОРОЖНЫЕ</t>
  </si>
  <si>
    <t>030053</t>
  </si>
  <si>
    <t>2ПП30.15.30инд./плиты дорожные/</t>
  </si>
  <si>
    <t>270052 - БОРДЮРЫ</t>
  </si>
  <si>
    <t>БК100.30.18.5/бордюры/</t>
  </si>
  <si>
    <t>043001</t>
  </si>
  <si>
    <t>БР100.30.15-М / камень бортовой/</t>
  </si>
  <si>
    <t>043016</t>
  </si>
  <si>
    <t>БР100.30.15-МЦ/красные/</t>
  </si>
  <si>
    <t>043002</t>
  </si>
  <si>
    <t>БР100.30.18-М/ камень бортовой/</t>
  </si>
  <si>
    <t>043017</t>
  </si>
  <si>
    <t>БР100.30.18-МЦ /красный/ бордюры</t>
  </si>
  <si>
    <t>043003</t>
  </si>
  <si>
    <t>БРТ100.20.8-М/ камень бортовой/</t>
  </si>
  <si>
    <t>043009</t>
  </si>
  <si>
    <t>БРТ100.20.8-МЦ/бордюры/</t>
  </si>
  <si>
    <t>043006</t>
  </si>
  <si>
    <t>К30.30.10-М В22.5 /плитка тротуарная/</t>
  </si>
  <si>
    <t>К30.30.10-М В30  /плитка тротуарная/</t>
  </si>
  <si>
    <t>270063 - СУХИЕ СМЕСИ</t>
  </si>
  <si>
    <t>Клей для укладки плитки *ПРАЛЕСКА ССМ-11*</t>
  </si>
  <si>
    <t>кг</t>
  </si>
  <si>
    <t>Клей для укладки плитки *Пралеска ССМ-16* *ЭКОНОМИЧ.*</t>
  </si>
  <si>
    <t>10061 - МЕТАЛЛОЛОМ</t>
  </si>
  <si>
    <t>Металлолом</t>
  </si>
  <si>
    <t>т</t>
  </si>
  <si>
    <t>П20.10.8-Ма В22,5 СТБ1071-2007</t>
  </si>
  <si>
    <t>П20.10.8-Ма В30 СТБ1071-2007</t>
  </si>
  <si>
    <t>П21.11.6 МЦк-а В25/ плитка тротуарная с пигм./</t>
  </si>
  <si>
    <t>П21.11.6-В25 Ма плитка тротуарная</t>
  </si>
  <si>
    <t>П21.11.6-Ма В22,5 СТБ1071-2007/плитка тротуарная/</t>
  </si>
  <si>
    <t>П21.11.6-Ма В25 СТБ1071-2007/плитка тротуарная/</t>
  </si>
  <si>
    <t>П21.11.6-Ма В30 СТБ 1071-2007/плитка тротуарная/</t>
  </si>
  <si>
    <t>П21.11.6-МЦк-а В22,5 СТБ1071-2007/плитка тротуарная/</t>
  </si>
  <si>
    <t>П21.11.6-МЦк-а В25 СТБ1071-2007/плитка тротуарная/</t>
  </si>
  <si>
    <t>П21.11.6МЦКа УМСР-134/плитка тротуарная пигмент красный/</t>
  </si>
  <si>
    <t>043007</t>
  </si>
  <si>
    <t>П21.11.8 Ма пл.тр.</t>
  </si>
  <si>
    <t>043008</t>
  </si>
  <si>
    <t>П21.11.8 МЦк-а/ пл.тр.с пигм./</t>
  </si>
  <si>
    <t>П21.11.8-Ма  В22,5 СТБ1071-2007 /плитка тротуарная/</t>
  </si>
  <si>
    <t>П21.11.8-Ма  В25 СТБ1071-2007 /плитка тротуарная/</t>
  </si>
  <si>
    <t>П21.11.8-Ма  В30 СТБ1071-2007 /плитка тротуарная/</t>
  </si>
  <si>
    <t>П21.11.8-МЦж-а В25 СТБ 1071-2007/плитка тротуарная/</t>
  </si>
  <si>
    <t>П21.11.8-МЦк-а  В22,5 СТБ1071-2007 /плитка тротуарная/</t>
  </si>
  <si>
    <t>П21.11.8-МЦк-а  В25 СТБ1071-2007 /плитка тротуарная/</t>
  </si>
  <si>
    <t>П21.11.8МЦк-а/УМСР-134 пл.тр.с пигментом красным</t>
  </si>
  <si>
    <t>П30.06 (ПТМ30.06.8)/плиты пустотные инд./</t>
  </si>
  <si>
    <t>П60.06 (ПТМ60.06.8)/плиты пустотные инд./</t>
  </si>
  <si>
    <t>П60.12-10Ат800(Д14) С20/25/плиты монолитные /</t>
  </si>
  <si>
    <t>270057</t>
  </si>
  <si>
    <t>П60.12-10Ат800/плиты /</t>
  </si>
  <si>
    <t>П60.12-10АтVск-1/плиты индивидуальные монолитные/</t>
  </si>
  <si>
    <t>П60.12-8АтVск-1/плиты индивидуальные монолитные/</t>
  </si>
  <si>
    <t>П60.15-10АтVск-1/плиты индивидуальные монолитные/</t>
  </si>
  <si>
    <t>П60.15-8Ат800(Д14) С20/25/плиты монолитные /</t>
  </si>
  <si>
    <t>П60.15-8АтVск-1/плиты индивидуальные монолитные/</t>
  </si>
  <si>
    <t>П63.12-10Ат800/ПЛИТЫ/</t>
  </si>
  <si>
    <t>044461</t>
  </si>
  <si>
    <t>П63.12.6А4-2а/плиты инд./</t>
  </si>
  <si>
    <t>044582</t>
  </si>
  <si>
    <t>П63.15-10АтVск-1/плиты индивидуальные монолитные/</t>
  </si>
  <si>
    <t>П72.06 (ПТМ72.06.8)/плиты пустотные инд./</t>
  </si>
  <si>
    <t>ПАГ-14/плиты дорожные/</t>
  </si>
  <si>
    <t>030002</t>
  </si>
  <si>
    <t>ПД2-6 С30/плиты дорож./</t>
  </si>
  <si>
    <t>ПД2-9.5 В30*/плиты дорожные/</t>
  </si>
  <si>
    <t>ПДН-АтV/плиты дорожные./</t>
  </si>
  <si>
    <t>044407</t>
  </si>
  <si>
    <t>ПК24.12.8 -1 Остр/плиты пуст./</t>
  </si>
  <si>
    <t>044408</t>
  </si>
  <si>
    <t>ПК24.12.8 -2 (l-2.09) Остр/плиты пуст./</t>
  </si>
  <si>
    <t>044610</t>
  </si>
  <si>
    <t>ПК27.12-8а-1(2п)Юж./плиты пустотные/</t>
  </si>
  <si>
    <t>ПК27.12-8А-1/тав//плиты пустотные/</t>
  </si>
  <si>
    <t>ПК27.12.8а-1/2П/В*/плиты пустотные/</t>
  </si>
  <si>
    <t>044411</t>
  </si>
  <si>
    <t>ПК30.12.8 -1 Островец/плиты пуст./</t>
  </si>
  <si>
    <t>ПК30.12.8-1н Остр./плиты пустотные/</t>
  </si>
  <si>
    <t>ПК30.12.8-1т Остр./плиты пустотные/</t>
  </si>
  <si>
    <t>044406</t>
  </si>
  <si>
    <t>ПК30.12.8-2 Остр./плиты пустотные/</t>
  </si>
  <si>
    <t>ПК33.12-8-1 Атом /плиты пустотные/</t>
  </si>
  <si>
    <t>044609</t>
  </si>
  <si>
    <t>ПК33.12-8а-1(2п)Юж./плиты пустотные/</t>
  </si>
  <si>
    <t>ПК33.12-8А-1/тав//плиты пустотные/</t>
  </si>
  <si>
    <t>044663</t>
  </si>
  <si>
    <t>ПК33.12.8-3 Остр./плиты пустотные/</t>
  </si>
  <si>
    <t>044579</t>
  </si>
  <si>
    <t>ПК33.12.8-3н Остр./плиты пустотные/</t>
  </si>
  <si>
    <t>044578</t>
  </si>
  <si>
    <t>ПК33.12.8-3т Остр./плиты пустотные/</t>
  </si>
  <si>
    <t>ПК33.12.8а-1/2П/В*/плиты пустотные/</t>
  </si>
  <si>
    <t>044664</t>
  </si>
  <si>
    <t>ПК33.15.8-1 Остр/плиты пуст./</t>
  </si>
  <si>
    <t>044234</t>
  </si>
  <si>
    <t>ПК33.15.8Та/плиты пуст./</t>
  </si>
  <si>
    <t>044611</t>
  </si>
  <si>
    <t>ПК36.12-8а-1(2п)Юж./плиты пустотные/</t>
  </si>
  <si>
    <t>044410</t>
  </si>
  <si>
    <t>ПК36.12.8 -1л Остр/плиты пуст./</t>
  </si>
  <si>
    <t>044409</t>
  </si>
  <si>
    <t>ПК36.12.8 -1п Остр/плиты пуст./</t>
  </si>
  <si>
    <t>044276</t>
  </si>
  <si>
    <t>ПК56.12-10АтV вып.1/плиты пуст. настила/</t>
  </si>
  <si>
    <t>044144</t>
  </si>
  <si>
    <t>ПК56.12-10АтY-1 вып.1/плиты пуст./</t>
  </si>
  <si>
    <t>044142</t>
  </si>
  <si>
    <t>ПК56.12-14АтY вып.1/плиты пуст./</t>
  </si>
  <si>
    <t>044275</t>
  </si>
  <si>
    <t>ПК56.12-9АтV вып.1/плиты пуст./</t>
  </si>
  <si>
    <t>ПК56.12.9АтvТ-1/плиты пустотные/</t>
  </si>
  <si>
    <t>ПК56.15-10 АтV-2 вып.1/плиты пустотные/</t>
  </si>
  <si>
    <t>ПК56.15-10АтV вып.1/плиты пустотные/</t>
  </si>
  <si>
    <t>044272</t>
  </si>
  <si>
    <t>ПК56.15-13 АтV-1 вып.1/плиты пуст./</t>
  </si>
  <si>
    <t>044101</t>
  </si>
  <si>
    <t>ПК56.15-15АтY вып.1/плиты пуст./</t>
  </si>
  <si>
    <t>044099</t>
  </si>
  <si>
    <t>ПК56.15-6АтY вып.1/плиты пустотные/</t>
  </si>
  <si>
    <t>ПК56.15-6АтY-Б вып.1 /плиты пуст. настила/</t>
  </si>
  <si>
    <t>044100</t>
  </si>
  <si>
    <t>ПК56.15-8АтV вып.1/плиты пуст./</t>
  </si>
  <si>
    <t>ПК56.15-8АтV-2Б вып.1/плиты/</t>
  </si>
  <si>
    <t>044150</t>
  </si>
  <si>
    <t>ПК56.15-8АтY-2 вып.1 /плиты пуст./</t>
  </si>
  <si>
    <t>044149</t>
  </si>
  <si>
    <t>ПК56.15-8АтY-Б вып.1 /плиты пуст. настила/</t>
  </si>
  <si>
    <t>ПК56.15.8АтvТ-2/плиты пустотные/</t>
  </si>
  <si>
    <t>044607</t>
  </si>
  <si>
    <t>ПК60.12-8а-1(2п)Юж./плиты пустотные/</t>
  </si>
  <si>
    <t>044577</t>
  </si>
  <si>
    <t>ПК60.15.10Ат800-1 Остр./плиты пустотные/</t>
  </si>
  <si>
    <t>ПК63.12-8-1 Атом /плиты пустотные/</t>
  </si>
  <si>
    <t>044662</t>
  </si>
  <si>
    <t>ПК63.12.8Ат800-3а Остр./плиты пустотные/</t>
  </si>
  <si>
    <t>044576</t>
  </si>
  <si>
    <t>ПК63.12.8Ат800-3н Остр./плиты пустотные/</t>
  </si>
  <si>
    <t>044656</t>
  </si>
  <si>
    <t>ПК63.12.8Ат800-3Остр./плиты пустотные/</t>
  </si>
  <si>
    <t>044575</t>
  </si>
  <si>
    <t>ПК63.12.8Ат800-3т Остр./плиты пустотные/</t>
  </si>
  <si>
    <t>ПК72.12-8-1 Атом /плиты пустотные/</t>
  </si>
  <si>
    <t>044377</t>
  </si>
  <si>
    <t>ПК72.12-8Ат800а/плиты пуст./</t>
  </si>
  <si>
    <t>ПК72.15-12,5-1(14S800) /плиты пустотные/</t>
  </si>
  <si>
    <t>ПК72.15-12,5-1*(14S800) /плиты пустотные/</t>
  </si>
  <si>
    <t>ПКР60.15.25-3.4Т*/плиты перекрытий ребристые/</t>
  </si>
  <si>
    <t>ПКР60.15.25-3.4Т-Н*/плиты перекрытий ребристые/</t>
  </si>
  <si>
    <t>ПКР60.15.25-3.4Т-На /П1*//плиты перекрытий ребристые/</t>
  </si>
  <si>
    <t>ПКР60.15.25-3.4Т-На/плиты перекрытий ребристые/</t>
  </si>
  <si>
    <t>ПКР60.15.25-3.4Т-Нб /П2/*/плиты перекрытий ребристые/</t>
  </si>
  <si>
    <t>ПКР60.15.25-3.4Т-Нб/плиты перекрытий ребристые/</t>
  </si>
  <si>
    <t>ПКР60.15.25-3.4Т-П*/плиты перекрытий ребристые/</t>
  </si>
  <si>
    <t>ПКР60.15.25-3.4Т-Па /П2/*/плиты перекрытий ребристые/</t>
  </si>
  <si>
    <t>270038 - ПЛИТЫ ИНДИВИДУАЛЬНЫЕ</t>
  </si>
  <si>
    <t>ПКР60.15.25-3.4Т-Пб/П3/*/плиты перекрытий ребристые/</t>
  </si>
  <si>
    <t>ПКР60.15.25-3.4тна/П4*/плиты перекрытий ребристые/</t>
  </si>
  <si>
    <t>ПКР60.15.25-3.4тнб/П5*/плиты перекрытий ребристые/</t>
  </si>
  <si>
    <t>ПРАЛЕСКА ССМ-85 А СОСТАВ ДЛЯ УСТРОЙСТВА ЗАЩ.-АРМ. И ВЫРАВ. СЛОЯ</t>
  </si>
  <si>
    <t>2752</t>
  </si>
  <si>
    <t>ПРАЛЕСКА ССМ-85 П СОСТАВ ДЛЯ УСТРОЙСТВА ЗАЩ.-АРМ.И ВЫРАВ.СЛОЯ</t>
  </si>
  <si>
    <t>044489</t>
  </si>
  <si>
    <t>ПТМ24.12.22-10.0 S500-6а(плиты пустотного настила)</t>
  </si>
  <si>
    <t>ПТМ24.12.22-13.0 S500-6а(плиты пустотного настила)</t>
  </si>
  <si>
    <t>044643</t>
  </si>
  <si>
    <t>ПТМ24.12.22-13.0 S500-7а(плиты пустотного настила)</t>
  </si>
  <si>
    <t>044488</t>
  </si>
  <si>
    <t>ПТМ24.12.22-7.0 S500-6а(плиты пустотного настила)</t>
  </si>
  <si>
    <t>044644</t>
  </si>
  <si>
    <t>ПТМ24.15.22-10.0 S500-6а(плиты пустотного настила)</t>
  </si>
  <si>
    <t>044665</t>
  </si>
  <si>
    <t>ПТМ24.15.22-12.0 S500-6а(плиты пустотного настила)</t>
  </si>
  <si>
    <t>ПТМ24.15.22-13.0 S500-6а(плиты пустотного настила)</t>
  </si>
  <si>
    <t>044501</t>
  </si>
  <si>
    <t>ПТМ24.15.22-7.0 S500-6а(плиты пустотного настила)</t>
  </si>
  <si>
    <t>044492</t>
  </si>
  <si>
    <t>ПТМ27.12.22-10.0 S500-6а(плиты пустотного настила)</t>
  </si>
  <si>
    <t>044612</t>
  </si>
  <si>
    <t>ПТМ27.12.22-11.0 S500-7а(плиты пустотного настила)</t>
  </si>
  <si>
    <t>ПТМ27.12.22-13,0S500-7а(плиты пустотного настила)</t>
  </si>
  <si>
    <t>ПТМ27.12.22-13.0 S500-7а дл.2550(плиты пустотного настила)</t>
  </si>
  <si>
    <t>044490</t>
  </si>
  <si>
    <t>ПТМ27.12.22-6.0 S500-6а(плиты пустотного настила)</t>
  </si>
  <si>
    <t>ПТМ27.12.22-8.0 S500-6а F150 W6(плиты пустотного настила)</t>
  </si>
  <si>
    <t>044491</t>
  </si>
  <si>
    <t>ПТМ27.12.22-8.0 S500-6а(плиты пустотного настила)</t>
  </si>
  <si>
    <t>044615</t>
  </si>
  <si>
    <t>ПТМ27.15.22-11.0 S500-7а(плиты пустотного настила)</t>
  </si>
  <si>
    <t>ПТМ27.15.22-13.0 S500-7а дл.2550(плиты пустотного настила)</t>
  </si>
  <si>
    <t>ПТМ27.15.22-13.0 S500-7а(плиты пустотного настила)</t>
  </si>
  <si>
    <t>044512</t>
  </si>
  <si>
    <t>ПТМ27.15.22-6.0 S500-6а(плиты пустотного настила)</t>
  </si>
  <si>
    <t>044500</t>
  </si>
  <si>
    <t>ПТМ27.15.22-8,0 S500-6а(плиты пустотного настила)</t>
  </si>
  <si>
    <t>ПТМ27.15.22-9,0 S500-6а(плиты пустотного настила)</t>
  </si>
  <si>
    <t>ПТМ28.12.22-10,0 S500-6а(плиты пустотного настил)</t>
  </si>
  <si>
    <t>ПТМ28.12.22-11,0 S500-7а(плиты пустотного настила)</t>
  </si>
  <si>
    <t>ПТМ28.12.22-6,0 S500-6а(плиты пустотного настила)</t>
  </si>
  <si>
    <t>ПТМ28.12.22-8,0S500-6а(плита пустотного настила)</t>
  </si>
  <si>
    <t>ПТМ28.15.22-11,0S500-7а(плита пустотного настила)</t>
  </si>
  <si>
    <t>ПТМ28.15.22-8,0 S500-6а(плиты пустотного настила)</t>
  </si>
  <si>
    <t>044648</t>
  </si>
  <si>
    <t>ПТМ30.12.22-12,0 S500-7а(плиты пустотного настила)</t>
  </si>
  <si>
    <t>044661</t>
  </si>
  <si>
    <t>ПТМ30.12.22-13,0 S500-7а С30 F200(плиты пустотного настила)</t>
  </si>
  <si>
    <t>044646</t>
  </si>
  <si>
    <t>ПТМ30.12.22-13,0 S500-7а(плиты пустотного настила)</t>
  </si>
  <si>
    <t>044493</t>
  </si>
  <si>
    <t>ПТМ30.12.22-7,0 S500-6а(плиты пустотного настила)</t>
  </si>
  <si>
    <t>044494</t>
  </si>
  <si>
    <t>ПТМ30.12.22-8,0 S500-6а(плиты пустотного настила)</t>
  </si>
  <si>
    <t>ПТМ30.12.22-9,0 S500-7а L2850 (плиты пустотного настила)</t>
  </si>
  <si>
    <t>ПТМ30.12.22-9,0 S500-7а(плиты пустотного настила)</t>
  </si>
  <si>
    <t>044647</t>
  </si>
  <si>
    <t>ПТМ30.15.22-11,0 S500-7а(плиты пустотного настила)</t>
  </si>
  <si>
    <t>044645</t>
  </si>
  <si>
    <t>ПТМ30.15.22-13,0 S500-7а(плиты пустотного настила)</t>
  </si>
  <si>
    <t>ПТМ30.15.22-4,0 S500-6а(плиты пустотного настила)</t>
  </si>
  <si>
    <t>044594</t>
  </si>
  <si>
    <t>ПТМ30.15.22-6,0 S500-6а(плиты пустотного настила)</t>
  </si>
  <si>
    <t>044513</t>
  </si>
  <si>
    <t>ПТМ30.15.22-7,0 S500-6а(плиты пустотного настила)</t>
  </si>
  <si>
    <t>ПТМ30.15.22-9,0 S500-7а L2850 (плиты пустотного настила)</t>
  </si>
  <si>
    <t>044514</t>
  </si>
  <si>
    <t>ПТМ30.15.22-9,0 S500-7а(плиты пустотного настила)</t>
  </si>
  <si>
    <t>044497</t>
  </si>
  <si>
    <t>ПТМ33.12.22-11,0 S500-7а(плиты пустотного настила)</t>
  </si>
  <si>
    <t>044498</t>
  </si>
  <si>
    <t>ПТМ33.12.22-12,0 S500-8а(плиты пустотного настила)</t>
  </si>
  <si>
    <t>ПТМ33.12.22-13,0 S500-7а F150 W6(плиты пустотного настила)</t>
  </si>
  <si>
    <t>044499</t>
  </si>
  <si>
    <t>ПТМ33.12.22-13,0 S500-7а(плиты пустотного настила)</t>
  </si>
  <si>
    <t>ПТМ33.12.22-13.0 S500-7а дл.3040(плиты пустотного настила)</t>
  </si>
  <si>
    <t>ПТМ33.12.22-5,0S500-6а(плиты пустотного настила)</t>
  </si>
  <si>
    <t>044495</t>
  </si>
  <si>
    <t>ПТМ33.12.22-6,0 S500-7а(плиты пустотного настила)</t>
  </si>
  <si>
    <t>ПТМ33.12.22-9,0 S500-7а F150 W6(плиты пустотного настила)</t>
  </si>
  <si>
    <t>044496</t>
  </si>
  <si>
    <t>ПТМ33.12.22-9,0 S500-7а(плиты пустотного настила)</t>
  </si>
  <si>
    <t>044517</t>
  </si>
  <si>
    <t>ПТМ33.15.22-10,0 S500-7а(плиты пустотного настила)</t>
  </si>
  <si>
    <t>044518</t>
  </si>
  <si>
    <t>ПТМ33.15.22-12,0 S500-8а(плиты пустотного настила)</t>
  </si>
  <si>
    <t>044519</t>
  </si>
  <si>
    <t>ПТМ33.15.22-13,0 S500-8а(плиты пустотного настила)</t>
  </si>
  <si>
    <t>ПТМ33.15.22-4,0 S500-6а(плиты пустотного настила)</t>
  </si>
  <si>
    <t>044515</t>
  </si>
  <si>
    <t>ПТМ33.15.22-6,0 S500-7а(плиты пустотного настила)</t>
  </si>
  <si>
    <t>044516</t>
  </si>
  <si>
    <t>ПТМ33.15.22-8,0 S500-7а(плиты пустотного настила)</t>
  </si>
  <si>
    <t>044505</t>
  </si>
  <si>
    <t>ПТМ36.12.22-11,0 S500-7а(плиты пустотного настила)</t>
  </si>
  <si>
    <t>ПТМ36.12.22-13,0 S500-8а(плиты пустотного настила)</t>
  </si>
  <si>
    <t>ПТМ36.12.22-13.0 S500-8а дл.3340(плиты пустотного настила)</t>
  </si>
  <si>
    <t>044502</t>
  </si>
  <si>
    <t>ПТМ36.12.22-7,0 S500-7а(плиты пустотного настила)</t>
  </si>
  <si>
    <t>044503</t>
  </si>
  <si>
    <t>ПТМ36.12.22-9,0 S500-7а(плиты пустотного настила)</t>
  </si>
  <si>
    <t>044504</t>
  </si>
  <si>
    <t>ПТМ36.12.22-9,0 S500-8а(плиты пустотного настила)</t>
  </si>
  <si>
    <t>044654</t>
  </si>
  <si>
    <t>ПТМ36.15.22-10 S500-7а/плиты пустотные/</t>
  </si>
  <si>
    <t>044585</t>
  </si>
  <si>
    <t>ПТМ36.15.22-12,0 S500-8а(плиты пустотного настила)</t>
  </si>
  <si>
    <t>ПТМ36.15.22-13 S500-8а/плиты пустотные/</t>
  </si>
  <si>
    <t>ПТМ36.15.22-13.0 S500-8а дл.3340(плиты пустотного настила)</t>
  </si>
  <si>
    <t>ПТМ36.15.22-5,0S500-7а(плиты пустотного настила)</t>
  </si>
  <si>
    <t>044520</t>
  </si>
  <si>
    <t>ПТМ36.15.22-6,0 S500-7а(плиты пустотного настила)</t>
  </si>
  <si>
    <t>044521</t>
  </si>
  <si>
    <t>ПТМ36.15.22-8,0 S500-7а(плиты пустотного настила)</t>
  </si>
  <si>
    <t>044522</t>
  </si>
  <si>
    <t>ПТМ36.15.22-9,0 S500-8а(плиты пустотного настила)</t>
  </si>
  <si>
    <t>044614</t>
  </si>
  <si>
    <t>ПТМ42.12.22-10,0 S500-8а(плиты пустотного настила)</t>
  </si>
  <si>
    <t>ПТМ42.12.22-10,0 S500-9а(плиты пустотного настила)</t>
  </si>
  <si>
    <t>ПТМ42.12.22-13,0 S500-9а(плиты пустотного настила)</t>
  </si>
  <si>
    <t>ПТМ42.12.22-5,0 S500-8а(плиты пустотного настила)</t>
  </si>
  <si>
    <t>044506</t>
  </si>
  <si>
    <t>ПТМ42.12.22-7,0 S500-7а(плиты пустотного настила)</t>
  </si>
  <si>
    <t>044507</t>
  </si>
  <si>
    <t>ПТМ42.12.22-7,0 S500-8а(плиты пустотного настила)</t>
  </si>
  <si>
    <t>044508</t>
  </si>
  <si>
    <t>ПТМ42.12.22-9,0 S500-9а(плиты пустотного настила)</t>
  </si>
  <si>
    <t>ПТМ42.12.22-9,0 S500-9а* Л-3880м (плиты пустотного настила)</t>
  </si>
  <si>
    <t>ПТМ42.15.22-10,0 S500-8а(плиты пустотного настила)</t>
  </si>
  <si>
    <t>ПТМ42.15.22-10,0 S500-9а L3770(плиты пустотного настила)</t>
  </si>
  <si>
    <t>044580</t>
  </si>
  <si>
    <t>ПТМ42.15.22-10,0 S500-9а(плиты пустотного настила)</t>
  </si>
  <si>
    <t>ПТМ42.15.22-12,0 S500-9а(плиты пустотного настила)</t>
  </si>
  <si>
    <t>ПТМ42.15.22-13,0S500-9а(плиты пустотного настила)</t>
  </si>
  <si>
    <t>044523</t>
  </si>
  <si>
    <t>ПТМ42.15.22-6,0 S500-7а(плиты пустотного настила)</t>
  </si>
  <si>
    <t>ПТМ42.15.22-6,0S500-8а(плиты пустотного настила)</t>
  </si>
  <si>
    <t>ПТМ42.15.22-7,0 S500 L3880(плиты пустотного настила)</t>
  </si>
  <si>
    <t>044524</t>
  </si>
  <si>
    <t>ПТМ42.15.22-7,0 S500-8а(плиты пустотного настила)</t>
  </si>
  <si>
    <t>044525</t>
  </si>
  <si>
    <t>ПТМ42.15.22-9,0 S500-8а(плиты пустотного настила)</t>
  </si>
  <si>
    <t>044413</t>
  </si>
  <si>
    <t>ПТМ42.15.22-9,0 S500-9а (l3770)(плиты пустотного настила)</t>
  </si>
  <si>
    <t>044526</t>
  </si>
  <si>
    <t>ПТМ42.15.22-9,0 S500-9а(плиты пустотного настила)</t>
  </si>
  <si>
    <t>044511</t>
  </si>
  <si>
    <t>ПТМ48.12.22-10,0 S500-9а(плиты пустотного настила)</t>
  </si>
  <si>
    <t>ПТМ48.12.22-13,0 S800-2а(плиты пустотного настила)</t>
  </si>
  <si>
    <t>044593</t>
  </si>
  <si>
    <t>ПТМ48.12.22-6,0 S500-9а(плиты пустотного настила)</t>
  </si>
  <si>
    <t>044509</t>
  </si>
  <si>
    <t>ПТМ48.12.22-7,0 S500-8а(плиты пустотного настила)</t>
  </si>
  <si>
    <t>044510</t>
  </si>
  <si>
    <t>ПТМ48.12.22-8,0 S500-9а(плиты пустотного настила)</t>
  </si>
  <si>
    <t>ПТМ48.12.22-9,0S800-2а(плиты пустотного настила)</t>
  </si>
  <si>
    <t>044529</t>
  </si>
  <si>
    <t>ПТМ48.15.22-10,0 S500-9а(плиты пустотного настила)</t>
  </si>
  <si>
    <t>044587</t>
  </si>
  <si>
    <t>ПТМ48.15.22-10,0 S800-2а(плиты пустотного настила)</t>
  </si>
  <si>
    <t>044586</t>
  </si>
  <si>
    <t>ПТМ48.15.22-13,0 S800-2а(плиты пустотного настила)</t>
  </si>
  <si>
    <t>ПТМ48.15.22-5,0 S800-9а(плиты пустотного настила)</t>
  </si>
  <si>
    <t>044527</t>
  </si>
  <si>
    <t>ПТМ48.15.22-6,0 S500-8а(плиты пустотного настила)</t>
  </si>
  <si>
    <t>ПТМ48.15.22-6.0 S800-9а(плиты пустотного настила)</t>
  </si>
  <si>
    <t>044528</t>
  </si>
  <si>
    <t>ПТМ48.15.22-8,0 S500-9а(плиты пустотного настила)</t>
  </si>
  <si>
    <t>044597</t>
  </si>
  <si>
    <t>ПТМ51.12.22-11,0 S800-2а(плиты пустотного настила)</t>
  </si>
  <si>
    <t>ПТМ51.12.22-11.0 S800-2а дл.5040(плиты пустотного настила)</t>
  </si>
  <si>
    <t>ПТМ51.12.22-11.0 S800-2а дл.5080(плиты пустотного настила)</t>
  </si>
  <si>
    <t>044599</t>
  </si>
  <si>
    <t>ПТМ51.12.22-13,0 S800-2а(плиты пустотного настила)</t>
  </si>
  <si>
    <t>ПТМ51.12.22-7,0S800-2а(плиты пустотного настила)</t>
  </si>
  <si>
    <t>ПТМ51.15.22-11,0S800-2а(плиты пустотного настила)</t>
  </si>
  <si>
    <t>ПТМ51.15.22-12,0S800-3а(плиты пустотного настила)</t>
  </si>
  <si>
    <t>ПТМ51.15.22-13,0 S800-2а(плиты пустотного настила)</t>
  </si>
  <si>
    <t>044598</t>
  </si>
  <si>
    <t>ПТМ51.15.22-8,0 S800-2а(плиты пустотного настила)</t>
  </si>
  <si>
    <t>ПТМ51.15.22-8.0 S800-2а дл.5040(плиты пустотного настила)</t>
  </si>
  <si>
    <t>ПТМ51.15.22-8.0 S800-2а дл.5080(плиты пустотного настила)</t>
  </si>
  <si>
    <t>ПТМ54.12.22-10,0 S800-3а(плиты пустотного настила)</t>
  </si>
  <si>
    <t>ПТМ54.12.22-10.0 S800-3а дл.5250(плиты пустотного настила)</t>
  </si>
  <si>
    <t>044666</t>
  </si>
  <si>
    <t>ПТМ54.12.22-13,0 S800-2а(плиты пустотного настила)</t>
  </si>
  <si>
    <t>044530</t>
  </si>
  <si>
    <t>ПТМ54.12.22-6,0 S800-2а(плиты пустотного настила)</t>
  </si>
  <si>
    <t>044531</t>
  </si>
  <si>
    <t>ПТМ54.12.22-9,0 S800-2а(плиты пустотного настила)</t>
  </si>
  <si>
    <t>ПТМ54.12.22-9.0 S800-2а дл.5190(плиты пустотного настила)</t>
  </si>
  <si>
    <t>ПТМ54.12.22-9.0 S800-2а дл.5250(плиты пустотного настила)</t>
  </si>
  <si>
    <t>ПТМ54.15.22-10,0 S800-3а(плиты пустотного настила)</t>
  </si>
  <si>
    <t>ПТМ54.15.22-10.0 S800-3а дл.5250(плиты пустотного настила)</t>
  </si>
  <si>
    <t>044596</t>
  </si>
  <si>
    <t>ПТМ54.15.22-12,0 S800-2а(плиты пустотного настила)</t>
  </si>
  <si>
    <t>ПТМ54.15.22-13,0 S800-3a(плиты пустотного настила)</t>
  </si>
  <si>
    <t>044539</t>
  </si>
  <si>
    <t>ПТМ54.15.22-7,0 S800-2а(плиты пустотного настила)</t>
  </si>
  <si>
    <t>044540</t>
  </si>
  <si>
    <t>ПТМ54.15.22-9,0 S800-2а(плиты пустотного настила)</t>
  </si>
  <si>
    <t>ПТМ54.15.22-9.0 S800-2а дл.5190(плиты пустотного настила)</t>
  </si>
  <si>
    <t>ПТМ54.15.22-9.0 S800-2а дл.5250(плиты пустотного настила)</t>
  </si>
  <si>
    <t>ПТМ57.12.22-11.0 S800-2а дл.5470(плиты пустотного настила)</t>
  </si>
  <si>
    <t>ПТМ57.12.22-11.0 S800-2а дл.5680(плиты пустотного настила)</t>
  </si>
  <si>
    <t>ПТМ57.12.22-11.0 S800-2а(плиты пустотного настила)</t>
  </si>
  <si>
    <t>044642</t>
  </si>
  <si>
    <t>ПТМ57.12.22-13,0 S800-2а(плиты пустотного настила)</t>
  </si>
  <si>
    <t>ПТМ57.12.22-13.0 S800-2а дл.5680(плиты пустотного настила)</t>
  </si>
  <si>
    <t>044584</t>
  </si>
  <si>
    <t>ПТМ57.12.22-5,0 S800-2а(плиты пустотного настила)</t>
  </si>
  <si>
    <t>044532</t>
  </si>
  <si>
    <t>ПТМ57.12.22-8,0 S800-2а(плиты пустотного настила)</t>
  </si>
  <si>
    <t>ПТМ57.12.22-8,0 S800-3а(плиты пустотного настила)</t>
  </si>
  <si>
    <t>ПТМ57.12.22-8.0 S800-2а дл.5470(плиты пустотного настила)</t>
  </si>
  <si>
    <t>ПТМ57.12.22-8.0 S800-2а дл.5570(плиты пустотного настила)</t>
  </si>
  <si>
    <t>ПТМ57.12.22-8.0 S800-2а дл.5680(плиты пустотного настила)</t>
  </si>
  <si>
    <t>ПТМ57.15.22-10.0 S800-2а дл.5680(плиты пустотного настила)</t>
  </si>
  <si>
    <t>044542</t>
  </si>
  <si>
    <t>ПТМ57.15.22-10.0 S800-2а(плиты пустотного настила)</t>
  </si>
  <si>
    <t>ПТМ57.15.22-12,0 S800-3а(плиты пустотного настила)</t>
  </si>
  <si>
    <t>ПТМ57.15.22-13,0 S800-2а(плиты пустотного настила)</t>
  </si>
  <si>
    <t>ПТМ57.15.22-13.0 S800-2а дл.5680(плиты пустотного настила)</t>
  </si>
  <si>
    <t>044601</t>
  </si>
  <si>
    <t>ПТМ57.15.22-5,0 S800-2а(плиты пустотного настила)</t>
  </si>
  <si>
    <t>ПТМ57.15.22-5.0 S800-2а дл.5680(плиты пустотного настила)</t>
  </si>
  <si>
    <t>044541</t>
  </si>
  <si>
    <t>ПТМ57.15.22-8,0 S800-2а(плиты пустотного настила)</t>
  </si>
  <si>
    <t>ПТМ57.15.22-8.0 S800-2а дл.5570(плиты пустотного настила)</t>
  </si>
  <si>
    <t>ПТМ57.15.22-8.0 S800-2а дл.5680(плиты пустотного настила)</t>
  </si>
  <si>
    <t>044651</t>
  </si>
  <si>
    <t>ПТМ57.15.22-9,0 S800-3а(плиты пустотного настила)</t>
  </si>
  <si>
    <t>044606</t>
  </si>
  <si>
    <t>ПТМ60.12.22-11,0 S800-3а(плиты пустотного настила)</t>
  </si>
  <si>
    <t>ПТМ60.12.22-12,0 S800-2а L5780 (плиты пустотного настила)</t>
  </si>
  <si>
    <t>044535</t>
  </si>
  <si>
    <t>ПТМ60.12.22-12,0 S800-2а(плиты пустотного настила)</t>
  </si>
  <si>
    <t>044569</t>
  </si>
  <si>
    <t>ПТМ60.12.22-13,0 S800-3а(плиты пустотного настила)</t>
  </si>
  <si>
    <t>ПТМ60.12.22-13.0 S800-3а дл.5800(плиты пустотного настила)</t>
  </si>
  <si>
    <t>044595</t>
  </si>
  <si>
    <t>ПТМ60.12.22-4,0 S800-2а(плиты пустотного настила)</t>
  </si>
  <si>
    <t>044533</t>
  </si>
  <si>
    <t>ПТМ60.12.22-7,0 S800-2а(плиты пустотного настила)</t>
  </si>
  <si>
    <t>ПТМ60.12.22-7,0 S800-3а(плиты пустотного настила)</t>
  </si>
  <si>
    <t>044668</t>
  </si>
  <si>
    <t>ПТМ60.12.22-9,0 S800-2a С25/30 F150 W6(плиты пустотного настила)</t>
  </si>
  <si>
    <t>044534</t>
  </si>
  <si>
    <t>ПТМ60.12.22-9,0 S800-2а(плиты пустотного настила)</t>
  </si>
  <si>
    <t>ПТМ60.12.22-9.0 S800-2а дл.5800(плиты пустотного настила)</t>
  </si>
  <si>
    <t>ПТМ60.15.22-10,0 S800-2а L5780 (плиты пустотного настила)</t>
  </si>
  <si>
    <t>044545</t>
  </si>
  <si>
    <t>ПТМ60.15.22-10,0 S800-2а(плиты пустотного настила)</t>
  </si>
  <si>
    <t>044591</t>
  </si>
  <si>
    <t>ПТМ60.15.22-10,0 S800-3а(плиты пустотного настила)</t>
  </si>
  <si>
    <t>044667</t>
  </si>
  <si>
    <t>ПТМ60.15.22-10,0 С25/30 F150 W6(плиты пустотного настила)</t>
  </si>
  <si>
    <t>044546</t>
  </si>
  <si>
    <t>ПТМ60.15.22-13,0 S800-2а(плиты пустотного настила)</t>
  </si>
  <si>
    <t>044588</t>
  </si>
  <si>
    <t>ПТМ60.15.22-13,0 S800-3а(плиты пустотного настила)</t>
  </si>
  <si>
    <t>044602</t>
  </si>
  <si>
    <t>ПТМ60.15.22-4,0 S800-2а(плиты пустотного настила)</t>
  </si>
  <si>
    <t>044543</t>
  </si>
  <si>
    <t>ПТМ60.15.22-6,0 S800-2а(плиты пустотного настила)</t>
  </si>
  <si>
    <t>ПТМ60.15.22-7,0 S800-3а(плиты пустотного настила)</t>
  </si>
  <si>
    <t>044544</t>
  </si>
  <si>
    <t>ПТМ60.15.22-8,0 S800-2а(плиты пустотного настила)</t>
  </si>
  <si>
    <t>ПТМ60.15.22-8.0 S800-2а дл.5800(плиты пустотного настила)</t>
  </si>
  <si>
    <t>044538</t>
  </si>
  <si>
    <t>ПТМ63.12.22-10,0 S800-2а(плиты пустотного настила)</t>
  </si>
  <si>
    <t>ПТМ63.12.22-10.0 S800-2а дл.6150(плиты пустотного настила)</t>
  </si>
  <si>
    <t>044570</t>
  </si>
  <si>
    <t>ПТМ63.12.22-13,0 S800-2а(плиты пустотного настила)</t>
  </si>
  <si>
    <t>044649</t>
  </si>
  <si>
    <t>ПТМ63.12.22-13,0 S800-3а(плиты пустотного настила)</t>
  </si>
  <si>
    <t>044536</t>
  </si>
  <si>
    <t>ПТМ63.12.22-6,0 S800-2а(плиты пустотного настила)</t>
  </si>
  <si>
    <t>044537</t>
  </si>
  <si>
    <t>ПТМ63.12.22-8,0 S800-2а(плиты пустотного настила)</t>
  </si>
  <si>
    <t>ПТМ63.12.22-8.0 S800-2а дл.6150(плиты пустотного настила)</t>
  </si>
  <si>
    <t>ПТМ63.12.22-8.0 S800-2а дл.6280(плиты пустотного настила)</t>
  </si>
  <si>
    <t>044650</t>
  </si>
  <si>
    <t>ПТМ63.12.22-9,0 S800-3а(плиты пустотного настила)</t>
  </si>
  <si>
    <t>044549</t>
  </si>
  <si>
    <t>ПТМ63.15.22-11,0 S800-2а(плиты пустотного настила)</t>
  </si>
  <si>
    <t>ПТМ63.15.22-11.0 S800-2а дл.6150(плиты пустотного настила)</t>
  </si>
  <si>
    <t>044550</t>
  </si>
  <si>
    <t>ПТМ63.15.22-12,0 S800-3а(плиты пустотного настила)</t>
  </si>
  <si>
    <t>044551</t>
  </si>
  <si>
    <t>ПТМ63.15.22-13,0 S800-3а(плиты пустотного настила)</t>
  </si>
  <si>
    <t>044592</t>
  </si>
  <si>
    <t>ПТМ63.15.22-5,0 S800-2а(плиты пустотного настила)</t>
  </si>
  <si>
    <t>ПТМ63.15.22-6,0 S800-3а(плиты пустотного настила)</t>
  </si>
  <si>
    <t>044547</t>
  </si>
  <si>
    <t>ПТМ63.15.22-7,0 S800-2а(плиты пустотного настила)</t>
  </si>
  <si>
    <t>044548</t>
  </si>
  <si>
    <t>ПТМ63.15.22-9,0 S800-2а(плиты пустотного настила)</t>
  </si>
  <si>
    <t>044613</t>
  </si>
  <si>
    <t>ПТМ63.15.22-9,0 S800-3а(плиты пустотного настила)</t>
  </si>
  <si>
    <t>ПТМ63.15.22-9.0 S800-2а дл.6150(плиты пустотного настила)</t>
  </si>
  <si>
    <t>ПТМ66.12.22-11.0 S800-2а(плиты пустотного настила)</t>
  </si>
  <si>
    <t>ПТМ66.12.22-13,0S800-3а(плиты пустотного настила)</t>
  </si>
  <si>
    <t>ПТМ66.12.22-7,0 S800-2а(плиты пустотного настила)</t>
  </si>
  <si>
    <t>ПТМ66.12.22-8,0 S800-3а (плиты пустотного настила)</t>
  </si>
  <si>
    <t>ПТМ66.12.22-9,0 S800-2а(плиты пустотного настила)</t>
  </si>
  <si>
    <t>044671</t>
  </si>
  <si>
    <t>ПТМ66.15.22-10,0 S800-2а(плиты пустотного настила)</t>
  </si>
  <si>
    <t>044670</t>
  </si>
  <si>
    <t>ПТМ66.15.22-10,0 S800-3а(плиты пустотного настила)</t>
  </si>
  <si>
    <t>ПТМ66.15.22-12,0 S800-3а(плиты пустотного настила)</t>
  </si>
  <si>
    <t>ПТМ66.15.22-5,0 S800-3а(плиты пустотного настила)</t>
  </si>
  <si>
    <t>044669</t>
  </si>
  <si>
    <t>ПТМ66.15.22-8,0 S800-2а(плиты пустотного настила)</t>
  </si>
  <si>
    <t>ПТМ66.15.22-8,0 S800-3а(плиты пустотного настила)</t>
  </si>
  <si>
    <t>044559</t>
  </si>
  <si>
    <t>ПТМ72.12.22-10,0 S800-3а(плиты пустотного настила)</t>
  </si>
  <si>
    <t>044558</t>
  </si>
  <si>
    <t>ПТМ72.12.22-10,0 S800-7а(плиты пустотного настила)</t>
  </si>
  <si>
    <t>044560</t>
  </si>
  <si>
    <t>ПТМ72.12.22-12,0 S800-3а(плиты пустотного настила)</t>
  </si>
  <si>
    <t>044561</t>
  </si>
  <si>
    <t>ПТМ72.12.22-13,0 S800-7а(плиты пустотного настила)</t>
  </si>
  <si>
    <t>044554</t>
  </si>
  <si>
    <t>ПТМ72.12.22-5,0 S800-2а(плиты пустотного настила)</t>
  </si>
  <si>
    <t>044555</t>
  </si>
  <si>
    <t>ПТМ72.12.22-6,0 S800-3а(плиты пустотного настила)</t>
  </si>
  <si>
    <t>044556</t>
  </si>
  <si>
    <t>ПТМ72.12.22-7,0 S800-2а(плиты пустотного настила)</t>
  </si>
  <si>
    <t>044557</t>
  </si>
  <si>
    <t>ПТМ72.12.22-8,0 S800-2а(плиты пустотного настила)</t>
  </si>
  <si>
    <t>044590</t>
  </si>
  <si>
    <t>ПТМ72.12.22-8,0 S800-3а(плиты пустотного настила)</t>
  </si>
  <si>
    <t>044566</t>
  </si>
  <si>
    <t>ПТМ72.15.22-10,0 S800-3а(плиты пустотного настила)</t>
  </si>
  <si>
    <t>044567</t>
  </si>
  <si>
    <t>ПТМ72.15.22-10,0 S800-7а(плиты пустотного настила)</t>
  </si>
  <si>
    <t>044568</t>
  </si>
  <si>
    <t>ПТМ72.15.22-11,0 S800-3а(плиты пустотного настила)</t>
  </si>
  <si>
    <t>044571</t>
  </si>
  <si>
    <t>ПТМ72.15.22-13,0 S800-7а(плиты пустотного настила)</t>
  </si>
  <si>
    <t>044562</t>
  </si>
  <si>
    <t>ПТМ72.15.22-4,0 S800-3а(плиты пустотного настила)</t>
  </si>
  <si>
    <t>044563</t>
  </si>
  <si>
    <t>ПТМ72.15.22-5,0 S800-2а(плиты пустотного настила)</t>
  </si>
  <si>
    <t>044564</t>
  </si>
  <si>
    <t>ПТМ72.15.22-6,0 S800-2а(плиты пустотного настила)</t>
  </si>
  <si>
    <t>044605</t>
  </si>
  <si>
    <t>ПТМ72.15.22-6,0 S800-3а(плиты пустотного настила)</t>
  </si>
  <si>
    <t>044565</t>
  </si>
  <si>
    <t>ПТМ72.15.22-8,0 S800-2а(плиты пустотного настила)</t>
  </si>
  <si>
    <t>044589</t>
  </si>
  <si>
    <t>ПТМ72.15.22-8,0 S800-3а(плиты пустотного настила)</t>
  </si>
  <si>
    <t>2804 - ЦЕМЕНТНО-ИЗВЕСТКОВЫЙ РАСТВОР</t>
  </si>
  <si>
    <t>Раствор кладочный (перлитовый) М50 F50</t>
  </si>
  <si>
    <t>Раствор кладочный (перлитовый) М50 F50/на давальч.перлите/</t>
  </si>
  <si>
    <t>Сухая смесь *ПРАЛЕСКА  ССМ-72*</t>
  </si>
  <si>
    <t>Сухая смесь М-200/В-15/F-75 *СС БЕССЕР*</t>
  </si>
  <si>
    <t>Сухая цементно-перлитовая смесь для кладки</t>
  </si>
  <si>
    <t>270058 - БЛОКИ ПОДВАЛОВ</t>
  </si>
  <si>
    <t>042073</t>
  </si>
  <si>
    <t>ФБС24.4.6 н /блоки/</t>
  </si>
  <si>
    <t>89 - ПРЕЙСКУРАНТ</t>
  </si>
  <si>
    <t>Цена Прейск. №38 от 01.10.2014 франко-склад отправителя.</t>
  </si>
  <si>
    <t>Шпаклевочная смесь*ПРАЛЕСКА ССМ-37*</t>
  </si>
  <si>
    <t>Штукатурная смесь *ПРАЛЕСКА ССМ-30Н*(наружная)</t>
  </si>
  <si>
    <t>[07/10/2014  10:10  ec2]</t>
  </si>
  <si>
    <t>Прайс-лист "ФОРМОВКА 2 с 01.10.2014"  от 01/09/2014</t>
  </si>
  <si>
    <t>Цены указаны в белорусских рублях</t>
  </si>
  <si>
    <t>r</t>
  </si>
  <si>
    <t>Поставщик:  ОАО Гроднопромстрой завод ЖБК</t>
  </si>
  <si>
    <t>Адрес: 230003, г.Гродно , Скидельское шоссе, дом 18, тел. факс 75-32-59, бухг.79-49-75</t>
  </si>
  <si>
    <t>Ед. изм.</t>
  </si>
  <si>
    <t>Цена без НДС</t>
  </si>
  <si>
    <t xml:space="preserve">Итого </t>
  </si>
  <si>
    <t>НДС</t>
  </si>
  <si>
    <t>Итого с НДС</t>
  </si>
  <si>
    <t>Прайс-лист "ФОРМОВКА 2 с 01.10.2014" для ЧАСТНЫХ 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</si>
</sst>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6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  <font>
      <i/>
      <sz val="8"/>
      <name val="Arial Cyr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6"/>
      <name val="Arial Cyr"/>
      <charset val="204"/>
    </font>
    <font>
      <sz val="7"/>
      <name val="Arial Cyr"/>
      <charset val="204"/>
    </font>
    <font>
      <i/>
      <sz val="7"/>
      <name val="Arial Cyr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/>
    <xf numFmtId="0" fontId="8" fillId="0" borderId="0" xfId="0" applyFont="1"/>
    <xf numFmtId="49" fontId="8" fillId="0" borderId="3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 wrapText="1"/>
    </xf>
    <xf numFmtId="49" fontId="8" fillId="0" borderId="5" xfId="0" applyNumberFormat="1" applyFont="1" applyBorder="1" applyAlignment="1">
      <alignment horizontal="left" wrapText="1"/>
    </xf>
    <xf numFmtId="4" fontId="8" fillId="0" borderId="4" xfId="0" applyNumberFormat="1" applyFont="1" applyBorder="1" applyAlignment="1">
      <alignment horizontal="right"/>
    </xf>
    <xf numFmtId="4" fontId="8" fillId="0" borderId="6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left" wrapText="1"/>
    </xf>
    <xf numFmtId="164" fontId="8" fillId="0" borderId="6" xfId="0" applyNumberFormat="1" applyFont="1" applyBorder="1" applyAlignment="1">
      <alignment horizontal="right"/>
    </xf>
    <xf numFmtId="0" fontId="1" fillId="0" borderId="0" xfId="0" applyFont="1" applyBorder="1"/>
    <xf numFmtId="49" fontId="6" fillId="0" borderId="2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49" fontId="6" fillId="0" borderId="6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0" fontId="2" fillId="2" borderId="0" xfId="0" applyFont="1" applyFill="1"/>
    <xf numFmtId="3" fontId="8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13" fillId="0" borderId="0" xfId="0" applyFont="1"/>
    <xf numFmtId="0" fontId="15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/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/>
    <xf numFmtId="49" fontId="14" fillId="0" borderId="6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3" fillId="0" borderId="6" xfId="0" applyFont="1" applyBorder="1" applyAlignment="1"/>
    <xf numFmtId="9" fontId="1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left"/>
    </xf>
    <xf numFmtId="49" fontId="13" fillId="0" borderId="3" xfId="0" applyNumberFormat="1" applyFont="1" applyBorder="1" applyAlignment="1">
      <alignment horizontal="left"/>
    </xf>
    <xf numFmtId="49" fontId="13" fillId="0" borderId="4" xfId="0" applyNumberFormat="1" applyFont="1" applyBorder="1" applyAlignment="1">
      <alignment horizontal="left" wrapText="1"/>
    </xf>
    <xf numFmtId="49" fontId="13" fillId="0" borderId="5" xfId="0" applyNumberFormat="1" applyFont="1" applyBorder="1" applyAlignment="1">
      <alignment horizontal="left" wrapText="1"/>
    </xf>
    <xf numFmtId="164" fontId="13" fillId="0" borderId="4" xfId="0" applyNumberFormat="1" applyFont="1" applyBorder="1" applyAlignment="1">
      <alignment horizontal="right"/>
    </xf>
    <xf numFmtId="4" fontId="13" fillId="0" borderId="4" xfId="0" applyNumberFormat="1" applyFont="1" applyBorder="1" applyAlignment="1">
      <alignment horizontal="right"/>
    </xf>
    <xf numFmtId="49" fontId="13" fillId="0" borderId="6" xfId="0" applyNumberFormat="1" applyFont="1" applyBorder="1"/>
    <xf numFmtId="4" fontId="13" fillId="0" borderId="6" xfId="0" applyNumberFormat="1" applyFont="1" applyBorder="1" applyAlignment="1">
      <alignment horizontal="right"/>
    </xf>
    <xf numFmtId="3" fontId="13" fillId="0" borderId="6" xfId="0" applyNumberFormat="1" applyFont="1" applyBorder="1" applyAlignment="1">
      <alignment horizontal="right"/>
    </xf>
    <xf numFmtId="3" fontId="13" fillId="0" borderId="0" xfId="0" applyNumberFormat="1" applyFont="1"/>
    <xf numFmtId="3" fontId="13" fillId="0" borderId="6" xfId="0" applyNumberFormat="1" applyFont="1" applyBorder="1"/>
    <xf numFmtId="0" fontId="1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2"/>
  <sheetViews>
    <sheetView workbookViewId="0">
      <selection activeCell="C12" sqref="C12"/>
    </sheetView>
  </sheetViews>
  <sheetFormatPr defaultRowHeight="12.75" x14ac:dyDescent="0.2"/>
  <sheetData>
    <row r="1" spans="1:3" x14ac:dyDescent="0.2">
      <c r="A1" s="39" t="s">
        <v>22</v>
      </c>
      <c r="B1" s="39" t="s">
        <v>23</v>
      </c>
      <c r="C1" s="39" t="s">
        <v>24</v>
      </c>
    </row>
    <row r="2" spans="1:3" x14ac:dyDescent="0.2">
      <c r="A2" t="s">
        <v>25</v>
      </c>
      <c r="B2" t="s">
        <v>26</v>
      </c>
      <c r="C2" s="1" t="s">
        <v>613</v>
      </c>
    </row>
    <row r="3" spans="1:3" x14ac:dyDescent="0.2">
      <c r="A3" t="s">
        <v>27</v>
      </c>
      <c r="B3" t="s">
        <v>28</v>
      </c>
      <c r="C3">
        <v>0</v>
      </c>
    </row>
    <row r="4" spans="1:3" x14ac:dyDescent="0.2">
      <c r="A4" t="s">
        <v>29</v>
      </c>
      <c r="B4" t="s">
        <v>26</v>
      </c>
      <c r="C4" s="1" t="s">
        <v>614</v>
      </c>
    </row>
    <row r="5" spans="1:3" x14ac:dyDescent="0.2">
      <c r="A5" t="s">
        <v>31</v>
      </c>
      <c r="B5" t="s">
        <v>26</v>
      </c>
      <c r="C5" s="1" t="s">
        <v>615</v>
      </c>
    </row>
    <row r="6" spans="1:3" x14ac:dyDescent="0.2">
      <c r="A6" t="s">
        <v>32</v>
      </c>
      <c r="B6" t="s">
        <v>26</v>
      </c>
      <c r="C6" s="1" t="s">
        <v>616</v>
      </c>
    </row>
    <row r="7" spans="1:3" x14ac:dyDescent="0.2">
      <c r="A7" t="s">
        <v>33</v>
      </c>
      <c r="B7" t="s">
        <v>28</v>
      </c>
      <c r="C7">
        <v>0</v>
      </c>
    </row>
    <row r="8" spans="1:3" x14ac:dyDescent="0.2">
      <c r="A8" t="s">
        <v>30</v>
      </c>
      <c r="B8" t="s">
        <v>26</v>
      </c>
      <c r="C8" s="1" t="s">
        <v>57</v>
      </c>
    </row>
    <row r="9" spans="1:3" x14ac:dyDescent="0.2">
      <c r="A9" t="s">
        <v>34</v>
      </c>
      <c r="B9" t="s">
        <v>26</v>
      </c>
      <c r="C9" s="1" t="s">
        <v>617</v>
      </c>
    </row>
    <row r="10" spans="1:3" x14ac:dyDescent="0.2">
      <c r="A10" t="s">
        <v>35</v>
      </c>
      <c r="B10" t="s">
        <v>26</v>
      </c>
      <c r="C10" s="1" t="s">
        <v>618</v>
      </c>
    </row>
    <row r="11" spans="1:3" x14ac:dyDescent="0.2">
      <c r="A11" t="s">
        <v>36</v>
      </c>
      <c r="B11" t="s">
        <v>28</v>
      </c>
      <c r="C11">
        <v>0</v>
      </c>
    </row>
    <row r="12" spans="1:3" x14ac:dyDescent="0.2">
      <c r="A12" t="s">
        <v>55</v>
      </c>
      <c r="B12" t="s">
        <v>26</v>
      </c>
      <c r="C12" s="1" t="s">
        <v>57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V386"/>
  <sheetViews>
    <sheetView workbookViewId="0">
      <selection activeCell="A2" sqref="A2:C13"/>
    </sheetView>
  </sheetViews>
  <sheetFormatPr defaultRowHeight="12.75" x14ac:dyDescent="0.2"/>
  <cols>
    <col min="7" max="7" width="10.140625" customWidth="1"/>
  </cols>
  <sheetData>
    <row r="1" spans="1:22" x14ac:dyDescent="0.2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</row>
    <row r="2" spans="1:22" x14ac:dyDescent="0.2">
      <c r="A2" s="1" t="s">
        <v>56</v>
      </c>
    </row>
    <row r="3" spans="1:22" x14ac:dyDescent="0.2">
      <c r="B3" s="1" t="s">
        <v>57</v>
      </c>
      <c r="C3" s="1" t="s">
        <v>58</v>
      </c>
      <c r="D3" s="1" t="s">
        <v>57</v>
      </c>
      <c r="E3" s="1" t="s">
        <v>59</v>
      </c>
      <c r="F3">
        <v>0</v>
      </c>
      <c r="G3">
        <v>1949</v>
      </c>
      <c r="H3">
        <v>1</v>
      </c>
      <c r="I3" s="1" t="s">
        <v>59</v>
      </c>
      <c r="J3">
        <v>0</v>
      </c>
      <c r="K3">
        <v>0</v>
      </c>
      <c r="L3">
        <v>0</v>
      </c>
      <c r="N3">
        <v>0</v>
      </c>
      <c r="O3">
        <v>1949</v>
      </c>
      <c r="P3">
        <v>1949</v>
      </c>
      <c r="Q3">
        <v>0</v>
      </c>
      <c r="R3">
        <v>2.2090000000000001</v>
      </c>
      <c r="S3">
        <v>9.6000000000000002E-4</v>
      </c>
      <c r="T3">
        <v>0</v>
      </c>
    </row>
    <row r="4" spans="1:22" x14ac:dyDescent="0.2">
      <c r="B4" s="1" t="s">
        <v>57</v>
      </c>
      <c r="C4" s="1" t="s">
        <v>60</v>
      </c>
      <c r="D4" s="1" t="s">
        <v>57</v>
      </c>
      <c r="E4" s="1" t="s">
        <v>59</v>
      </c>
      <c r="F4">
        <v>0</v>
      </c>
      <c r="G4">
        <v>2012</v>
      </c>
      <c r="H4">
        <v>1</v>
      </c>
      <c r="I4" s="1" t="s">
        <v>59</v>
      </c>
      <c r="J4">
        <v>0</v>
      </c>
      <c r="K4">
        <v>0</v>
      </c>
      <c r="L4">
        <v>0</v>
      </c>
      <c r="N4">
        <v>0</v>
      </c>
      <c r="O4">
        <v>2012</v>
      </c>
      <c r="P4">
        <v>2012</v>
      </c>
      <c r="Q4">
        <v>0</v>
      </c>
      <c r="R4">
        <v>2.2090000000000001</v>
      </c>
      <c r="S4">
        <v>9.6000000000000002E-4</v>
      </c>
      <c r="T4">
        <v>0</v>
      </c>
    </row>
    <row r="5" spans="1:22" x14ac:dyDescent="0.2">
      <c r="A5" s="1" t="s">
        <v>61</v>
      </c>
    </row>
    <row r="6" spans="1:22" x14ac:dyDescent="0.2">
      <c r="B6" s="1" t="s">
        <v>57</v>
      </c>
      <c r="C6" s="1" t="s">
        <v>62</v>
      </c>
      <c r="D6" s="1" t="s">
        <v>57</v>
      </c>
      <c r="E6" s="1" t="s">
        <v>59</v>
      </c>
      <c r="F6">
        <v>0</v>
      </c>
      <c r="G6">
        <v>1122</v>
      </c>
      <c r="H6">
        <v>1</v>
      </c>
      <c r="I6" s="1" t="s">
        <v>59</v>
      </c>
      <c r="J6">
        <v>0</v>
      </c>
      <c r="K6">
        <v>0</v>
      </c>
      <c r="L6">
        <v>0</v>
      </c>
      <c r="N6">
        <v>0</v>
      </c>
      <c r="O6">
        <v>1122</v>
      </c>
      <c r="P6">
        <v>1122</v>
      </c>
      <c r="Q6">
        <v>0</v>
      </c>
      <c r="R6">
        <v>2.4</v>
      </c>
      <c r="S6">
        <v>9.6000000000000002E-4</v>
      </c>
      <c r="T6">
        <v>0</v>
      </c>
    </row>
    <row r="7" spans="1:22" x14ac:dyDescent="0.2">
      <c r="B7" s="1" t="s">
        <v>57</v>
      </c>
      <c r="C7" s="1" t="s">
        <v>63</v>
      </c>
      <c r="D7" s="1" t="s">
        <v>57</v>
      </c>
      <c r="E7" s="1" t="s">
        <v>59</v>
      </c>
      <c r="F7">
        <v>0</v>
      </c>
      <c r="G7">
        <v>1226</v>
      </c>
      <c r="H7">
        <v>1</v>
      </c>
      <c r="I7" s="1" t="s">
        <v>59</v>
      </c>
      <c r="J7">
        <v>0</v>
      </c>
      <c r="K7">
        <v>0</v>
      </c>
      <c r="L7">
        <v>0</v>
      </c>
      <c r="N7">
        <v>0</v>
      </c>
      <c r="O7">
        <v>1226</v>
      </c>
      <c r="P7">
        <v>1226</v>
      </c>
      <c r="Q7">
        <v>0</v>
      </c>
      <c r="R7">
        <v>2</v>
      </c>
      <c r="S7">
        <v>9.6000000000000002E-4</v>
      </c>
      <c r="T7">
        <v>0</v>
      </c>
    </row>
    <row r="8" spans="1:22" x14ac:dyDescent="0.2">
      <c r="B8" s="1" t="s">
        <v>57</v>
      </c>
      <c r="C8" s="1" t="s">
        <v>64</v>
      </c>
      <c r="D8" s="1" t="s">
        <v>57</v>
      </c>
      <c r="E8" s="1" t="s">
        <v>59</v>
      </c>
      <c r="F8">
        <v>0</v>
      </c>
      <c r="G8">
        <v>1226</v>
      </c>
      <c r="H8">
        <v>1</v>
      </c>
      <c r="I8" s="1" t="s">
        <v>59</v>
      </c>
      <c r="J8">
        <v>0</v>
      </c>
      <c r="K8">
        <v>0</v>
      </c>
      <c r="L8">
        <v>0</v>
      </c>
      <c r="N8">
        <v>0</v>
      </c>
      <c r="O8">
        <v>1226</v>
      </c>
      <c r="P8">
        <v>1226</v>
      </c>
      <c r="Q8">
        <v>0</v>
      </c>
      <c r="R8">
        <v>2.4</v>
      </c>
      <c r="S8">
        <v>9.6000000000000002E-4</v>
      </c>
      <c r="T8">
        <v>0</v>
      </c>
    </row>
    <row r="9" spans="1:22" x14ac:dyDescent="0.2">
      <c r="B9" s="1" t="s">
        <v>57</v>
      </c>
      <c r="C9" s="1" t="s">
        <v>65</v>
      </c>
      <c r="D9" s="1" t="s">
        <v>57</v>
      </c>
      <c r="E9" s="1" t="s">
        <v>59</v>
      </c>
      <c r="F9">
        <v>0</v>
      </c>
      <c r="G9">
        <v>1342</v>
      </c>
      <c r="H9">
        <v>1</v>
      </c>
      <c r="I9" s="1" t="s">
        <v>59</v>
      </c>
      <c r="J9">
        <v>0</v>
      </c>
      <c r="K9">
        <v>0</v>
      </c>
      <c r="L9">
        <v>0</v>
      </c>
      <c r="N9">
        <v>0</v>
      </c>
      <c r="O9">
        <v>1342</v>
      </c>
      <c r="P9">
        <v>1342</v>
      </c>
      <c r="Q9">
        <v>0</v>
      </c>
      <c r="R9">
        <v>2.4</v>
      </c>
      <c r="S9">
        <v>9.6000000000000002E-4</v>
      </c>
      <c r="T9">
        <v>0</v>
      </c>
    </row>
    <row r="10" spans="1:22" x14ac:dyDescent="0.2">
      <c r="A10" s="1" t="s">
        <v>66</v>
      </c>
    </row>
    <row r="11" spans="1:22" x14ac:dyDescent="0.2">
      <c r="B11" s="1" t="s">
        <v>67</v>
      </c>
      <c r="C11" s="1" t="s">
        <v>68</v>
      </c>
      <c r="D11" s="1" t="s">
        <v>57</v>
      </c>
      <c r="E11" s="1" t="s">
        <v>59</v>
      </c>
      <c r="F11">
        <v>0</v>
      </c>
      <c r="G11">
        <v>476384</v>
      </c>
      <c r="H11">
        <v>1</v>
      </c>
      <c r="I11" s="1" t="s">
        <v>59</v>
      </c>
      <c r="J11">
        <v>0</v>
      </c>
      <c r="K11">
        <v>0</v>
      </c>
      <c r="L11">
        <v>0</v>
      </c>
      <c r="N11">
        <v>0</v>
      </c>
      <c r="O11">
        <v>476384</v>
      </c>
      <c r="P11">
        <v>476384</v>
      </c>
      <c r="Q11">
        <v>0</v>
      </c>
      <c r="R11">
        <v>728</v>
      </c>
      <c r="S11">
        <v>0.52</v>
      </c>
      <c r="T11">
        <v>0</v>
      </c>
    </row>
    <row r="12" spans="1:22" x14ac:dyDescent="0.2">
      <c r="B12" s="1" t="s">
        <v>69</v>
      </c>
      <c r="C12" s="1" t="s">
        <v>70</v>
      </c>
      <c r="D12" s="1" t="s">
        <v>57</v>
      </c>
      <c r="E12" s="1" t="s">
        <v>59</v>
      </c>
      <c r="F12">
        <v>0</v>
      </c>
      <c r="G12">
        <v>540492</v>
      </c>
      <c r="H12">
        <v>1</v>
      </c>
      <c r="I12" s="1" t="s">
        <v>59</v>
      </c>
      <c r="J12">
        <v>0</v>
      </c>
      <c r="K12">
        <v>0</v>
      </c>
      <c r="L12">
        <v>0</v>
      </c>
      <c r="N12">
        <v>0</v>
      </c>
      <c r="O12">
        <v>540492</v>
      </c>
      <c r="P12">
        <v>540492</v>
      </c>
      <c r="Q12">
        <v>0</v>
      </c>
      <c r="R12">
        <v>1531</v>
      </c>
      <c r="S12">
        <v>0.57999999999999996</v>
      </c>
      <c r="T12">
        <v>0</v>
      </c>
    </row>
    <row r="13" spans="1:22" x14ac:dyDescent="0.2">
      <c r="B13" s="1" t="s">
        <v>71</v>
      </c>
      <c r="C13" s="1" t="s">
        <v>72</v>
      </c>
      <c r="D13" s="1" t="s">
        <v>57</v>
      </c>
      <c r="E13" s="1" t="s">
        <v>59</v>
      </c>
      <c r="F13">
        <v>0</v>
      </c>
      <c r="G13">
        <v>609685</v>
      </c>
      <c r="H13">
        <v>1</v>
      </c>
      <c r="I13" s="1" t="s">
        <v>59</v>
      </c>
      <c r="J13">
        <v>0</v>
      </c>
      <c r="K13">
        <v>0</v>
      </c>
      <c r="L13">
        <v>0</v>
      </c>
      <c r="N13">
        <v>0</v>
      </c>
      <c r="O13">
        <v>609685</v>
      </c>
      <c r="P13">
        <v>609685</v>
      </c>
      <c r="Q13">
        <v>0</v>
      </c>
      <c r="R13">
        <v>910</v>
      </c>
      <c r="S13">
        <v>0.65</v>
      </c>
      <c r="T13">
        <v>0</v>
      </c>
    </row>
    <row r="14" spans="1:22" x14ac:dyDescent="0.2">
      <c r="B14" s="1" t="s">
        <v>73</v>
      </c>
      <c r="C14" s="1" t="s">
        <v>74</v>
      </c>
      <c r="D14" s="1" t="s">
        <v>57</v>
      </c>
      <c r="E14" s="1" t="s">
        <v>59</v>
      </c>
      <c r="F14">
        <v>0</v>
      </c>
      <c r="G14">
        <v>651228</v>
      </c>
      <c r="H14">
        <v>1</v>
      </c>
      <c r="I14" s="1" t="s">
        <v>59</v>
      </c>
      <c r="J14">
        <v>0</v>
      </c>
      <c r="K14">
        <v>0</v>
      </c>
      <c r="L14">
        <v>0</v>
      </c>
      <c r="N14">
        <v>0</v>
      </c>
      <c r="O14">
        <v>651228</v>
      </c>
      <c r="P14">
        <v>651228</v>
      </c>
      <c r="Q14">
        <v>0</v>
      </c>
      <c r="R14">
        <v>994</v>
      </c>
      <c r="S14">
        <v>0.71</v>
      </c>
      <c r="T14">
        <v>0</v>
      </c>
    </row>
    <row r="15" spans="1:22" x14ac:dyDescent="0.2">
      <c r="B15" s="1" t="s">
        <v>75</v>
      </c>
      <c r="C15" s="1" t="s">
        <v>76</v>
      </c>
      <c r="D15" s="1" t="s">
        <v>57</v>
      </c>
      <c r="E15" s="1" t="s">
        <v>59</v>
      </c>
      <c r="F15">
        <v>0</v>
      </c>
      <c r="G15">
        <v>803774</v>
      </c>
      <c r="H15">
        <v>1</v>
      </c>
      <c r="I15" s="1" t="s">
        <v>59</v>
      </c>
      <c r="J15">
        <v>0</v>
      </c>
      <c r="K15">
        <v>0</v>
      </c>
      <c r="L15">
        <v>0</v>
      </c>
      <c r="N15">
        <v>0</v>
      </c>
      <c r="O15">
        <v>803774</v>
      </c>
      <c r="P15">
        <v>803774</v>
      </c>
      <c r="Q15">
        <v>0</v>
      </c>
      <c r="R15">
        <v>1092</v>
      </c>
      <c r="S15">
        <v>0.78</v>
      </c>
      <c r="T15">
        <v>4</v>
      </c>
    </row>
    <row r="16" spans="1:22" x14ac:dyDescent="0.2">
      <c r="B16" s="1" t="s">
        <v>57</v>
      </c>
      <c r="C16" s="1" t="s">
        <v>77</v>
      </c>
      <c r="D16" s="1" t="s">
        <v>57</v>
      </c>
      <c r="E16" s="1" t="s">
        <v>59</v>
      </c>
      <c r="F16">
        <v>0</v>
      </c>
      <c r="G16">
        <v>885287</v>
      </c>
      <c r="H16">
        <v>1</v>
      </c>
      <c r="I16" s="1" t="s">
        <v>59</v>
      </c>
      <c r="J16">
        <v>0</v>
      </c>
      <c r="K16">
        <v>0</v>
      </c>
      <c r="L16">
        <v>0</v>
      </c>
      <c r="N16">
        <v>0</v>
      </c>
      <c r="O16">
        <v>885287</v>
      </c>
      <c r="P16">
        <v>885287</v>
      </c>
      <c r="Q16">
        <v>0</v>
      </c>
      <c r="R16">
        <v>1190</v>
      </c>
      <c r="S16">
        <v>0.85</v>
      </c>
      <c r="T16">
        <v>0</v>
      </c>
    </row>
    <row r="17" spans="1:20" x14ac:dyDescent="0.2">
      <c r="B17" s="1" t="s">
        <v>78</v>
      </c>
      <c r="C17" s="1" t="s">
        <v>79</v>
      </c>
      <c r="D17" s="1" t="s">
        <v>57</v>
      </c>
      <c r="E17" s="1" t="s">
        <v>59</v>
      </c>
      <c r="F17">
        <v>0</v>
      </c>
      <c r="G17">
        <v>874809</v>
      </c>
      <c r="H17">
        <v>1</v>
      </c>
      <c r="I17" s="1" t="s">
        <v>59</v>
      </c>
      <c r="J17">
        <v>0</v>
      </c>
      <c r="K17">
        <v>0</v>
      </c>
      <c r="L17">
        <v>0</v>
      </c>
      <c r="N17">
        <v>0</v>
      </c>
      <c r="O17">
        <v>874809</v>
      </c>
      <c r="P17">
        <v>874809</v>
      </c>
      <c r="Q17">
        <v>0</v>
      </c>
      <c r="R17">
        <v>1230</v>
      </c>
      <c r="S17">
        <v>0.88</v>
      </c>
      <c r="T17">
        <v>0</v>
      </c>
    </row>
    <row r="18" spans="1:20" x14ac:dyDescent="0.2">
      <c r="B18" s="1" t="s">
        <v>80</v>
      </c>
      <c r="C18" s="1" t="s">
        <v>81</v>
      </c>
      <c r="D18" s="1" t="s">
        <v>57</v>
      </c>
      <c r="E18" s="1" t="s">
        <v>59</v>
      </c>
      <c r="F18">
        <v>0</v>
      </c>
      <c r="G18">
        <v>877431</v>
      </c>
      <c r="H18">
        <v>1</v>
      </c>
      <c r="I18" s="1" t="s">
        <v>59</v>
      </c>
      <c r="J18">
        <v>0</v>
      </c>
      <c r="K18">
        <v>0</v>
      </c>
      <c r="L18">
        <v>0</v>
      </c>
      <c r="N18">
        <v>0</v>
      </c>
      <c r="O18">
        <v>877431</v>
      </c>
      <c r="P18">
        <v>877431</v>
      </c>
      <c r="Q18">
        <v>0</v>
      </c>
      <c r="R18">
        <v>1526</v>
      </c>
      <c r="S18">
        <v>0.91</v>
      </c>
      <c r="T18">
        <v>0</v>
      </c>
    </row>
    <row r="19" spans="1:20" x14ac:dyDescent="0.2">
      <c r="B19" s="1" t="s">
        <v>82</v>
      </c>
      <c r="C19" s="1" t="s">
        <v>83</v>
      </c>
      <c r="D19" s="1" t="s">
        <v>57</v>
      </c>
      <c r="E19" s="1" t="s">
        <v>59</v>
      </c>
      <c r="F19">
        <v>0</v>
      </c>
      <c r="G19">
        <v>1079249</v>
      </c>
      <c r="H19">
        <v>1</v>
      </c>
      <c r="I19" s="1" t="s">
        <v>59</v>
      </c>
      <c r="J19">
        <v>0</v>
      </c>
      <c r="K19">
        <v>0</v>
      </c>
      <c r="L19">
        <v>0</v>
      </c>
      <c r="N19">
        <v>0</v>
      </c>
      <c r="O19">
        <v>1079249</v>
      </c>
      <c r="P19">
        <v>1079249</v>
      </c>
      <c r="Q19">
        <v>0</v>
      </c>
      <c r="R19">
        <v>1470</v>
      </c>
      <c r="S19">
        <v>1.05</v>
      </c>
      <c r="T19">
        <v>0</v>
      </c>
    </row>
    <row r="20" spans="1:20" x14ac:dyDescent="0.2">
      <c r="B20" s="1" t="s">
        <v>57</v>
      </c>
      <c r="C20" s="1" t="s">
        <v>84</v>
      </c>
      <c r="D20" s="1" t="s">
        <v>57</v>
      </c>
      <c r="E20" s="1" t="s">
        <v>59</v>
      </c>
      <c r="F20">
        <v>0</v>
      </c>
      <c r="G20">
        <v>1511387</v>
      </c>
      <c r="H20">
        <v>1</v>
      </c>
      <c r="I20" s="1" t="s">
        <v>59</v>
      </c>
      <c r="J20">
        <v>0</v>
      </c>
      <c r="K20">
        <v>0</v>
      </c>
      <c r="L20">
        <v>0</v>
      </c>
      <c r="N20">
        <v>0</v>
      </c>
      <c r="O20">
        <v>1511387</v>
      </c>
      <c r="P20">
        <v>1511387</v>
      </c>
      <c r="Q20">
        <v>0</v>
      </c>
      <c r="R20">
        <v>2150</v>
      </c>
      <c r="S20">
        <v>1.47</v>
      </c>
      <c r="T20">
        <v>0</v>
      </c>
    </row>
    <row r="21" spans="1:20" x14ac:dyDescent="0.2">
      <c r="B21" s="1" t="s">
        <v>57</v>
      </c>
      <c r="C21" s="1" t="s">
        <v>85</v>
      </c>
      <c r="D21" s="1" t="s">
        <v>57</v>
      </c>
      <c r="E21" s="1" t="s">
        <v>59</v>
      </c>
      <c r="F21">
        <v>0</v>
      </c>
      <c r="G21">
        <v>1592662</v>
      </c>
      <c r="H21">
        <v>1</v>
      </c>
      <c r="I21" s="1" t="s">
        <v>59</v>
      </c>
      <c r="J21">
        <v>0</v>
      </c>
      <c r="K21">
        <v>0</v>
      </c>
      <c r="L21">
        <v>0</v>
      </c>
      <c r="N21">
        <v>0</v>
      </c>
      <c r="O21">
        <v>1592662</v>
      </c>
      <c r="P21">
        <v>1592662</v>
      </c>
      <c r="Q21">
        <v>0</v>
      </c>
      <c r="R21">
        <v>1820</v>
      </c>
      <c r="S21">
        <v>1.3</v>
      </c>
      <c r="T21">
        <v>0</v>
      </c>
    </row>
    <row r="22" spans="1:20" x14ac:dyDescent="0.2">
      <c r="A22" s="1" t="s">
        <v>61</v>
      </c>
    </row>
    <row r="23" spans="1:20" x14ac:dyDescent="0.2">
      <c r="B23" s="1" t="s">
        <v>57</v>
      </c>
      <c r="C23" s="1" t="s">
        <v>86</v>
      </c>
      <c r="D23" s="1" t="s">
        <v>57</v>
      </c>
      <c r="E23" s="1" t="s">
        <v>59</v>
      </c>
      <c r="F23">
        <v>0</v>
      </c>
      <c r="G23">
        <v>2139</v>
      </c>
      <c r="H23">
        <v>1</v>
      </c>
      <c r="I23" s="1" t="s">
        <v>59</v>
      </c>
      <c r="J23">
        <v>0</v>
      </c>
      <c r="K23">
        <v>0</v>
      </c>
      <c r="L23">
        <v>0</v>
      </c>
      <c r="N23">
        <v>0</v>
      </c>
      <c r="O23">
        <v>2139</v>
      </c>
      <c r="P23">
        <v>2139</v>
      </c>
      <c r="Q23">
        <v>0</v>
      </c>
      <c r="R23">
        <v>3.12</v>
      </c>
      <c r="S23">
        <v>1.2999999999999999E-3</v>
      </c>
      <c r="T23">
        <v>0</v>
      </c>
    </row>
    <row r="24" spans="1:20" x14ac:dyDescent="0.2">
      <c r="B24" s="1" t="s">
        <v>57</v>
      </c>
      <c r="C24" s="1" t="s">
        <v>87</v>
      </c>
      <c r="D24" s="1" t="s">
        <v>57</v>
      </c>
      <c r="E24" s="1" t="s">
        <v>59</v>
      </c>
      <c r="F24">
        <v>0</v>
      </c>
      <c r="G24">
        <v>2424</v>
      </c>
      <c r="H24">
        <v>1</v>
      </c>
      <c r="I24" s="1" t="s">
        <v>59</v>
      </c>
      <c r="J24">
        <v>0</v>
      </c>
      <c r="K24">
        <v>0</v>
      </c>
      <c r="L24">
        <v>0</v>
      </c>
      <c r="N24">
        <v>0</v>
      </c>
      <c r="O24">
        <v>2424</v>
      </c>
      <c r="P24">
        <v>2424</v>
      </c>
      <c r="Q24">
        <v>0</v>
      </c>
      <c r="R24">
        <v>3.12</v>
      </c>
      <c r="S24">
        <v>1.2999999999999999E-3</v>
      </c>
      <c r="T24">
        <v>0</v>
      </c>
    </row>
    <row r="25" spans="1:20" x14ac:dyDescent="0.2">
      <c r="A25" s="1" t="s">
        <v>88</v>
      </c>
    </row>
    <row r="26" spans="1:20" x14ac:dyDescent="0.2">
      <c r="B26" s="1" t="s">
        <v>89</v>
      </c>
      <c r="C26" s="1" t="s">
        <v>90</v>
      </c>
      <c r="D26" s="1" t="s">
        <v>57</v>
      </c>
      <c r="E26" s="1" t="s">
        <v>59</v>
      </c>
      <c r="F26">
        <v>0</v>
      </c>
      <c r="G26">
        <v>1530860</v>
      </c>
      <c r="H26">
        <v>1</v>
      </c>
      <c r="I26" s="1" t="s">
        <v>59</v>
      </c>
      <c r="J26">
        <v>0</v>
      </c>
      <c r="K26">
        <v>0</v>
      </c>
      <c r="L26">
        <v>0</v>
      </c>
      <c r="N26">
        <v>0</v>
      </c>
      <c r="O26">
        <v>1530860</v>
      </c>
      <c r="P26">
        <v>1530860</v>
      </c>
      <c r="Q26">
        <v>0</v>
      </c>
      <c r="R26">
        <v>1925</v>
      </c>
      <c r="S26">
        <v>0.77</v>
      </c>
      <c r="T26">
        <v>10</v>
      </c>
    </row>
    <row r="27" spans="1:20" x14ac:dyDescent="0.2">
      <c r="A27" s="1" t="s">
        <v>91</v>
      </c>
    </row>
    <row r="28" spans="1:20" x14ac:dyDescent="0.2">
      <c r="B28" s="1" t="s">
        <v>57</v>
      </c>
      <c r="C28" s="1" t="s">
        <v>92</v>
      </c>
      <c r="D28" s="1" t="s">
        <v>57</v>
      </c>
      <c r="E28" s="1" t="s">
        <v>59</v>
      </c>
      <c r="F28">
        <v>0</v>
      </c>
      <c r="G28">
        <v>67671</v>
      </c>
      <c r="H28">
        <v>1</v>
      </c>
      <c r="I28" s="1" t="s">
        <v>59</v>
      </c>
      <c r="J28">
        <v>0</v>
      </c>
      <c r="K28">
        <v>0</v>
      </c>
      <c r="L28">
        <v>0</v>
      </c>
      <c r="N28">
        <v>0</v>
      </c>
      <c r="O28">
        <v>67671</v>
      </c>
      <c r="P28">
        <v>67671</v>
      </c>
      <c r="Q28">
        <v>0</v>
      </c>
      <c r="R28">
        <v>125</v>
      </c>
      <c r="S28">
        <v>0.05</v>
      </c>
      <c r="T28">
        <v>2832</v>
      </c>
    </row>
    <row r="29" spans="1:20" x14ac:dyDescent="0.2">
      <c r="B29" s="1" t="s">
        <v>93</v>
      </c>
      <c r="C29" s="1" t="s">
        <v>94</v>
      </c>
      <c r="D29" s="1" t="s">
        <v>57</v>
      </c>
      <c r="E29" s="1" t="s">
        <v>59</v>
      </c>
      <c r="F29">
        <v>0</v>
      </c>
      <c r="G29">
        <v>54370</v>
      </c>
      <c r="H29">
        <v>1</v>
      </c>
      <c r="I29" s="1" t="s">
        <v>59</v>
      </c>
      <c r="J29">
        <v>0</v>
      </c>
      <c r="K29">
        <v>0</v>
      </c>
      <c r="L29">
        <v>0</v>
      </c>
      <c r="N29">
        <v>0</v>
      </c>
      <c r="O29">
        <v>54370</v>
      </c>
      <c r="P29">
        <v>54370</v>
      </c>
      <c r="Q29">
        <v>0</v>
      </c>
      <c r="R29">
        <v>108</v>
      </c>
      <c r="S29">
        <v>4.2999999999999997E-2</v>
      </c>
      <c r="T29">
        <v>6109</v>
      </c>
    </row>
    <row r="30" spans="1:20" x14ac:dyDescent="0.2">
      <c r="B30" s="1" t="s">
        <v>95</v>
      </c>
      <c r="C30" s="1" t="s">
        <v>96</v>
      </c>
      <c r="D30" s="1" t="s">
        <v>57</v>
      </c>
      <c r="E30" s="1" t="s">
        <v>59</v>
      </c>
      <c r="F30">
        <v>0</v>
      </c>
      <c r="G30">
        <v>92678</v>
      </c>
      <c r="H30">
        <v>1</v>
      </c>
      <c r="I30" s="1" t="s">
        <v>59</v>
      </c>
      <c r="J30">
        <v>0</v>
      </c>
      <c r="K30">
        <v>0</v>
      </c>
      <c r="L30">
        <v>0</v>
      </c>
      <c r="N30">
        <v>0</v>
      </c>
      <c r="O30">
        <v>92678</v>
      </c>
      <c r="P30">
        <v>92678</v>
      </c>
      <c r="Q30">
        <v>0</v>
      </c>
      <c r="R30">
        <v>103</v>
      </c>
      <c r="S30">
        <v>4.2999999999999997E-2</v>
      </c>
      <c r="T30">
        <v>80</v>
      </c>
    </row>
    <row r="31" spans="1:20" x14ac:dyDescent="0.2">
      <c r="B31" s="1" t="s">
        <v>97</v>
      </c>
      <c r="C31" s="1" t="s">
        <v>98</v>
      </c>
      <c r="D31" s="1" t="s">
        <v>57</v>
      </c>
      <c r="E31" s="1" t="s">
        <v>59</v>
      </c>
      <c r="F31">
        <v>0</v>
      </c>
      <c r="G31">
        <v>64784</v>
      </c>
      <c r="H31">
        <v>1</v>
      </c>
      <c r="I31" s="1" t="s">
        <v>59</v>
      </c>
      <c r="J31">
        <v>0</v>
      </c>
      <c r="K31">
        <v>0</v>
      </c>
      <c r="L31">
        <v>0</v>
      </c>
      <c r="N31">
        <v>0</v>
      </c>
      <c r="O31">
        <v>64784</v>
      </c>
      <c r="P31">
        <v>64784</v>
      </c>
      <c r="Q31">
        <v>0</v>
      </c>
      <c r="R31">
        <v>130</v>
      </c>
      <c r="S31">
        <v>5.1999999999999998E-2</v>
      </c>
      <c r="T31">
        <v>6841</v>
      </c>
    </row>
    <row r="32" spans="1:20" x14ac:dyDescent="0.2">
      <c r="B32" s="1" t="s">
        <v>99</v>
      </c>
      <c r="C32" s="1" t="s">
        <v>100</v>
      </c>
      <c r="D32" s="1" t="s">
        <v>57</v>
      </c>
      <c r="E32" s="1" t="s">
        <v>59</v>
      </c>
      <c r="F32">
        <v>0</v>
      </c>
      <c r="G32">
        <v>105810</v>
      </c>
      <c r="H32">
        <v>1</v>
      </c>
      <c r="I32" s="1" t="s">
        <v>59</v>
      </c>
      <c r="J32">
        <v>0</v>
      </c>
      <c r="K32">
        <v>0</v>
      </c>
      <c r="L32">
        <v>0</v>
      </c>
      <c r="N32">
        <v>0</v>
      </c>
      <c r="O32">
        <v>105810</v>
      </c>
      <c r="P32">
        <v>105810</v>
      </c>
      <c r="Q32">
        <v>0</v>
      </c>
      <c r="R32">
        <v>130</v>
      </c>
      <c r="S32">
        <v>5.1999999999999998E-2</v>
      </c>
      <c r="T32">
        <v>0</v>
      </c>
    </row>
    <row r="33" spans="1:20" x14ac:dyDescent="0.2">
      <c r="B33" s="1" t="s">
        <v>101</v>
      </c>
      <c r="C33" s="1" t="s">
        <v>102</v>
      </c>
      <c r="D33" s="1" t="s">
        <v>57</v>
      </c>
      <c r="E33" s="1" t="s">
        <v>59</v>
      </c>
      <c r="F33">
        <v>0</v>
      </c>
      <c r="G33">
        <v>20101</v>
      </c>
      <c r="H33">
        <v>1</v>
      </c>
      <c r="I33" s="1" t="s">
        <v>59</v>
      </c>
      <c r="J33">
        <v>0</v>
      </c>
      <c r="K33">
        <v>0</v>
      </c>
      <c r="L33">
        <v>0</v>
      </c>
      <c r="N33">
        <v>0</v>
      </c>
      <c r="O33">
        <v>20101</v>
      </c>
      <c r="P33">
        <v>20101</v>
      </c>
      <c r="Q33">
        <v>0</v>
      </c>
      <c r="R33">
        <v>40</v>
      </c>
      <c r="S33">
        <v>1.6E-2</v>
      </c>
      <c r="T33">
        <v>191462</v>
      </c>
    </row>
    <row r="34" spans="1:20" x14ac:dyDescent="0.2">
      <c r="B34" s="1" t="s">
        <v>103</v>
      </c>
      <c r="C34" s="1" t="s">
        <v>104</v>
      </c>
      <c r="D34" s="1" t="s">
        <v>57</v>
      </c>
      <c r="E34" s="1" t="s">
        <v>59</v>
      </c>
      <c r="F34">
        <v>0</v>
      </c>
      <c r="G34">
        <v>34882</v>
      </c>
      <c r="H34">
        <v>1</v>
      </c>
      <c r="I34" s="1" t="s">
        <v>59</v>
      </c>
      <c r="J34">
        <v>0</v>
      </c>
      <c r="K34">
        <v>0</v>
      </c>
      <c r="L34">
        <v>0</v>
      </c>
      <c r="N34">
        <v>0</v>
      </c>
      <c r="O34">
        <v>34882</v>
      </c>
      <c r="P34">
        <v>34882</v>
      </c>
      <c r="Q34">
        <v>0</v>
      </c>
      <c r="R34">
        <v>40</v>
      </c>
      <c r="S34">
        <v>1.6E-2</v>
      </c>
      <c r="T34">
        <v>135</v>
      </c>
    </row>
    <row r="35" spans="1:20" x14ac:dyDescent="0.2">
      <c r="B35" s="1" t="s">
        <v>105</v>
      </c>
      <c r="C35" s="1" t="s">
        <v>106</v>
      </c>
      <c r="D35" s="1" t="s">
        <v>57</v>
      </c>
      <c r="E35" s="1" t="s">
        <v>59</v>
      </c>
      <c r="F35">
        <v>0</v>
      </c>
      <c r="G35">
        <v>13683</v>
      </c>
      <c r="H35">
        <v>1</v>
      </c>
      <c r="I35" s="1" t="s">
        <v>59</v>
      </c>
      <c r="J35">
        <v>0</v>
      </c>
      <c r="K35">
        <v>0</v>
      </c>
      <c r="L35">
        <v>0</v>
      </c>
      <c r="N35">
        <v>0</v>
      </c>
      <c r="O35">
        <v>13683</v>
      </c>
      <c r="P35">
        <v>13683</v>
      </c>
      <c r="Q35">
        <v>0</v>
      </c>
      <c r="R35">
        <v>22</v>
      </c>
      <c r="S35">
        <v>8.9999999999999993E-3</v>
      </c>
      <c r="T35">
        <v>1409</v>
      </c>
    </row>
    <row r="36" spans="1:20" x14ac:dyDescent="0.2">
      <c r="B36" s="1" t="s">
        <v>57</v>
      </c>
      <c r="C36" s="1" t="s">
        <v>107</v>
      </c>
      <c r="D36" s="1" t="s">
        <v>57</v>
      </c>
      <c r="E36" s="1" t="s">
        <v>59</v>
      </c>
      <c r="F36">
        <v>0</v>
      </c>
      <c r="G36">
        <v>14227</v>
      </c>
      <c r="H36">
        <v>1</v>
      </c>
      <c r="I36" s="1" t="s">
        <v>59</v>
      </c>
      <c r="J36">
        <v>0</v>
      </c>
      <c r="K36">
        <v>0</v>
      </c>
      <c r="L36">
        <v>0</v>
      </c>
      <c r="N36">
        <v>0</v>
      </c>
      <c r="O36">
        <v>14227</v>
      </c>
      <c r="P36">
        <v>14227</v>
      </c>
      <c r="Q36">
        <v>0</v>
      </c>
      <c r="R36">
        <v>21.6</v>
      </c>
      <c r="S36">
        <v>8.9999999999999993E-3</v>
      </c>
      <c r="T36">
        <v>0</v>
      </c>
    </row>
    <row r="37" spans="1:20" x14ac:dyDescent="0.2">
      <c r="A37" s="1" t="s">
        <v>108</v>
      </c>
    </row>
    <row r="38" spans="1:20" x14ac:dyDescent="0.2">
      <c r="B38" s="1" t="s">
        <v>57</v>
      </c>
      <c r="C38" s="1" t="s">
        <v>109</v>
      </c>
      <c r="D38" s="1" t="s">
        <v>57</v>
      </c>
      <c r="E38" s="1" t="s">
        <v>110</v>
      </c>
      <c r="F38">
        <v>0</v>
      </c>
      <c r="G38">
        <v>4329</v>
      </c>
      <c r="H38">
        <v>1</v>
      </c>
      <c r="I38" s="1" t="s">
        <v>110</v>
      </c>
      <c r="J38">
        <v>0</v>
      </c>
      <c r="K38">
        <v>0</v>
      </c>
      <c r="L38">
        <v>0</v>
      </c>
      <c r="N38">
        <v>0</v>
      </c>
      <c r="O38">
        <v>4329</v>
      </c>
      <c r="P38">
        <v>4329</v>
      </c>
      <c r="Q38">
        <v>0</v>
      </c>
      <c r="R38">
        <v>1</v>
      </c>
      <c r="S38">
        <v>1E-3</v>
      </c>
      <c r="T38">
        <v>309615</v>
      </c>
    </row>
    <row r="39" spans="1:20" x14ac:dyDescent="0.2">
      <c r="B39" s="1" t="s">
        <v>57</v>
      </c>
      <c r="C39" s="1" t="s">
        <v>111</v>
      </c>
      <c r="D39" s="1" t="s">
        <v>57</v>
      </c>
      <c r="E39" s="1" t="s">
        <v>110</v>
      </c>
      <c r="F39">
        <v>0</v>
      </c>
      <c r="G39">
        <v>2820</v>
      </c>
      <c r="H39">
        <v>1</v>
      </c>
      <c r="I39" s="1" t="s">
        <v>110</v>
      </c>
      <c r="J39">
        <v>0</v>
      </c>
      <c r="K39">
        <v>0</v>
      </c>
      <c r="L39">
        <v>0</v>
      </c>
      <c r="N39">
        <v>0</v>
      </c>
      <c r="O39">
        <v>2820</v>
      </c>
      <c r="P39">
        <v>2820</v>
      </c>
      <c r="Q39">
        <v>0</v>
      </c>
      <c r="R39">
        <v>1</v>
      </c>
      <c r="S39">
        <v>1E-3</v>
      </c>
      <c r="T39">
        <v>414455</v>
      </c>
    </row>
    <row r="40" spans="1:20" x14ac:dyDescent="0.2">
      <c r="A40" s="1" t="s">
        <v>112</v>
      </c>
    </row>
    <row r="41" spans="1:20" x14ac:dyDescent="0.2">
      <c r="B41" s="1" t="s">
        <v>57</v>
      </c>
      <c r="C41" s="1" t="s">
        <v>113</v>
      </c>
      <c r="D41" s="1" t="s">
        <v>57</v>
      </c>
      <c r="E41" s="1" t="s">
        <v>114</v>
      </c>
      <c r="F41">
        <v>0</v>
      </c>
      <c r="G41">
        <v>0</v>
      </c>
      <c r="H41">
        <v>1</v>
      </c>
      <c r="I41" s="1" t="s">
        <v>114</v>
      </c>
      <c r="J41">
        <v>0</v>
      </c>
      <c r="K41">
        <v>0</v>
      </c>
      <c r="L41">
        <v>0</v>
      </c>
      <c r="N41">
        <v>0</v>
      </c>
      <c r="O41">
        <v>0</v>
      </c>
      <c r="P41">
        <v>0</v>
      </c>
      <c r="Q41">
        <v>0</v>
      </c>
      <c r="R41">
        <v>1000</v>
      </c>
      <c r="S41">
        <v>0</v>
      </c>
      <c r="T41">
        <v>-103688.05</v>
      </c>
    </row>
    <row r="42" spans="1:20" x14ac:dyDescent="0.2">
      <c r="A42" s="1" t="s">
        <v>91</v>
      </c>
    </row>
    <row r="43" spans="1:20" x14ac:dyDescent="0.2">
      <c r="B43" s="1" t="s">
        <v>57</v>
      </c>
      <c r="C43" s="1" t="s">
        <v>115</v>
      </c>
      <c r="D43" s="1" t="s">
        <v>57</v>
      </c>
      <c r="E43" s="1" t="s">
        <v>59</v>
      </c>
      <c r="F43">
        <v>0</v>
      </c>
      <c r="G43">
        <v>2855</v>
      </c>
      <c r="H43">
        <v>1</v>
      </c>
      <c r="I43" s="1" t="s">
        <v>59</v>
      </c>
      <c r="J43">
        <v>0</v>
      </c>
      <c r="K43">
        <v>0</v>
      </c>
      <c r="L43">
        <v>0</v>
      </c>
      <c r="N43">
        <v>0</v>
      </c>
      <c r="O43">
        <v>2855</v>
      </c>
      <c r="P43">
        <v>2855</v>
      </c>
      <c r="Q43">
        <v>0</v>
      </c>
      <c r="R43">
        <v>4</v>
      </c>
      <c r="S43">
        <v>1.6000000000000001E-3</v>
      </c>
      <c r="T43">
        <v>34995</v>
      </c>
    </row>
    <row r="44" spans="1:20" x14ac:dyDescent="0.2">
      <c r="A44" s="1" t="s">
        <v>61</v>
      </c>
    </row>
    <row r="45" spans="1:20" x14ac:dyDescent="0.2">
      <c r="B45" s="1" t="s">
        <v>57</v>
      </c>
      <c r="C45" s="1" t="s">
        <v>116</v>
      </c>
      <c r="D45" s="1" t="s">
        <v>57</v>
      </c>
      <c r="E45" s="1" t="s">
        <v>59</v>
      </c>
      <c r="F45">
        <v>0</v>
      </c>
      <c r="G45">
        <v>2949</v>
      </c>
      <c r="H45">
        <v>1</v>
      </c>
      <c r="I45" s="1" t="s">
        <v>59</v>
      </c>
      <c r="J45">
        <v>0</v>
      </c>
      <c r="K45">
        <v>0</v>
      </c>
      <c r="L45">
        <v>0</v>
      </c>
      <c r="N45">
        <v>0</v>
      </c>
      <c r="O45">
        <v>2949</v>
      </c>
      <c r="P45">
        <v>2949</v>
      </c>
      <c r="Q45">
        <v>0</v>
      </c>
      <c r="R45">
        <v>3.84</v>
      </c>
      <c r="S45">
        <v>1.6000000000000001E-3</v>
      </c>
      <c r="T45">
        <v>90027</v>
      </c>
    </row>
    <row r="46" spans="1:20" x14ac:dyDescent="0.2">
      <c r="B46" s="1" t="s">
        <v>57</v>
      </c>
      <c r="C46" s="1" t="s">
        <v>117</v>
      </c>
      <c r="D46" s="1" t="s">
        <v>57</v>
      </c>
      <c r="E46" s="1" t="s">
        <v>59</v>
      </c>
      <c r="F46">
        <v>0</v>
      </c>
      <c r="G46">
        <v>2305</v>
      </c>
      <c r="H46">
        <v>1</v>
      </c>
      <c r="I46" s="1" t="s">
        <v>59</v>
      </c>
      <c r="J46">
        <v>0</v>
      </c>
      <c r="K46">
        <v>0</v>
      </c>
      <c r="L46">
        <v>0</v>
      </c>
      <c r="N46">
        <v>0</v>
      </c>
      <c r="O46">
        <v>2305</v>
      </c>
      <c r="P46">
        <v>2305</v>
      </c>
      <c r="Q46">
        <v>0</v>
      </c>
      <c r="R46">
        <v>3.12</v>
      </c>
      <c r="S46">
        <v>1.2999999999999999E-3</v>
      </c>
      <c r="T46">
        <v>3505</v>
      </c>
    </row>
    <row r="47" spans="1:20" x14ac:dyDescent="0.2">
      <c r="B47" s="1" t="s">
        <v>57</v>
      </c>
      <c r="C47" s="1" t="s">
        <v>118</v>
      </c>
      <c r="D47" s="1" t="s">
        <v>57</v>
      </c>
      <c r="E47" s="1" t="s">
        <v>59</v>
      </c>
      <c r="F47">
        <v>0</v>
      </c>
      <c r="G47">
        <v>1766</v>
      </c>
      <c r="H47">
        <v>1</v>
      </c>
      <c r="I47" s="1" t="s">
        <v>59</v>
      </c>
      <c r="J47">
        <v>0</v>
      </c>
      <c r="K47">
        <v>0</v>
      </c>
      <c r="L47">
        <v>0</v>
      </c>
      <c r="N47">
        <v>0</v>
      </c>
      <c r="O47">
        <v>1766</v>
      </c>
      <c r="P47">
        <v>1766</v>
      </c>
      <c r="Q47">
        <v>0</v>
      </c>
      <c r="R47">
        <v>3.12</v>
      </c>
      <c r="S47">
        <v>1.2999999999999999E-3</v>
      </c>
      <c r="T47">
        <v>31361</v>
      </c>
    </row>
    <row r="48" spans="1:20" x14ac:dyDescent="0.2">
      <c r="B48" s="1" t="s">
        <v>57</v>
      </c>
      <c r="C48" s="1" t="s">
        <v>119</v>
      </c>
      <c r="D48" s="1" t="s">
        <v>57</v>
      </c>
      <c r="E48" s="1" t="s">
        <v>59</v>
      </c>
      <c r="F48">
        <v>0</v>
      </c>
      <c r="G48">
        <v>1766</v>
      </c>
      <c r="H48">
        <v>1</v>
      </c>
      <c r="I48" s="1" t="s">
        <v>59</v>
      </c>
      <c r="J48">
        <v>0</v>
      </c>
      <c r="K48">
        <v>0</v>
      </c>
      <c r="L48">
        <v>0</v>
      </c>
      <c r="N48">
        <v>0</v>
      </c>
      <c r="O48">
        <v>1766</v>
      </c>
      <c r="P48">
        <v>1766</v>
      </c>
      <c r="Q48">
        <v>0</v>
      </c>
      <c r="R48">
        <v>3.3</v>
      </c>
      <c r="S48">
        <v>1.32E-3</v>
      </c>
      <c r="T48">
        <v>1200</v>
      </c>
    </row>
    <row r="49" spans="1:20" x14ac:dyDescent="0.2">
      <c r="B49" s="1" t="s">
        <v>57</v>
      </c>
      <c r="C49" s="1" t="s">
        <v>120</v>
      </c>
      <c r="D49" s="1" t="s">
        <v>57</v>
      </c>
      <c r="E49" s="1" t="s">
        <v>59</v>
      </c>
      <c r="F49">
        <v>0</v>
      </c>
      <c r="G49">
        <v>1777</v>
      </c>
      <c r="H49">
        <v>1</v>
      </c>
      <c r="I49" s="1" t="s">
        <v>59</v>
      </c>
      <c r="J49">
        <v>0</v>
      </c>
      <c r="K49">
        <v>0</v>
      </c>
      <c r="L49">
        <v>0</v>
      </c>
      <c r="N49">
        <v>0</v>
      </c>
      <c r="O49">
        <v>1777</v>
      </c>
      <c r="P49">
        <v>1777</v>
      </c>
      <c r="Q49">
        <v>0</v>
      </c>
      <c r="R49">
        <v>3.3</v>
      </c>
      <c r="S49">
        <v>1.32E-3</v>
      </c>
      <c r="T49">
        <v>20</v>
      </c>
    </row>
    <row r="50" spans="1:20" x14ac:dyDescent="0.2">
      <c r="B50" s="1" t="s">
        <v>57</v>
      </c>
      <c r="C50" s="1" t="s">
        <v>121</v>
      </c>
      <c r="D50" s="1" t="s">
        <v>57</v>
      </c>
      <c r="E50" s="1" t="s">
        <v>59</v>
      </c>
      <c r="F50">
        <v>0</v>
      </c>
      <c r="G50">
        <v>1808</v>
      </c>
      <c r="H50">
        <v>1</v>
      </c>
      <c r="I50" s="1" t="s">
        <v>59</v>
      </c>
      <c r="J50">
        <v>0</v>
      </c>
      <c r="K50">
        <v>0</v>
      </c>
      <c r="L50">
        <v>0</v>
      </c>
      <c r="N50">
        <v>0</v>
      </c>
      <c r="O50">
        <v>1808</v>
      </c>
      <c r="P50">
        <v>1808</v>
      </c>
      <c r="Q50">
        <v>0</v>
      </c>
      <c r="R50">
        <v>3.3</v>
      </c>
      <c r="S50">
        <v>1.32E-3</v>
      </c>
      <c r="T50">
        <v>5920</v>
      </c>
    </row>
    <row r="51" spans="1:20" x14ac:dyDescent="0.2">
      <c r="B51" s="1" t="s">
        <v>57</v>
      </c>
      <c r="C51" s="1" t="s">
        <v>122</v>
      </c>
      <c r="D51" s="1" t="s">
        <v>57</v>
      </c>
      <c r="E51" s="1" t="s">
        <v>59</v>
      </c>
      <c r="F51">
        <v>0</v>
      </c>
      <c r="G51">
        <v>2305</v>
      </c>
      <c r="H51">
        <v>1</v>
      </c>
      <c r="I51" s="1" t="s">
        <v>59</v>
      </c>
      <c r="J51">
        <v>0</v>
      </c>
      <c r="K51">
        <v>0</v>
      </c>
      <c r="L51">
        <v>0</v>
      </c>
      <c r="N51">
        <v>0</v>
      </c>
      <c r="O51">
        <v>2305</v>
      </c>
      <c r="P51">
        <v>2305</v>
      </c>
      <c r="Q51">
        <v>0</v>
      </c>
      <c r="R51">
        <v>3.3</v>
      </c>
      <c r="S51">
        <v>1.32E-3</v>
      </c>
      <c r="T51">
        <v>3827</v>
      </c>
    </row>
    <row r="52" spans="1:20" x14ac:dyDescent="0.2">
      <c r="B52" s="1" t="s">
        <v>57</v>
      </c>
      <c r="C52" s="1" t="s">
        <v>123</v>
      </c>
      <c r="D52" s="1" t="s">
        <v>57</v>
      </c>
      <c r="E52" s="1" t="s">
        <v>59</v>
      </c>
      <c r="F52">
        <v>0</v>
      </c>
      <c r="G52">
        <v>2326</v>
      </c>
      <c r="H52">
        <v>1</v>
      </c>
      <c r="I52" s="1" t="s">
        <v>59</v>
      </c>
      <c r="J52">
        <v>0</v>
      </c>
      <c r="K52">
        <v>0</v>
      </c>
      <c r="L52">
        <v>0</v>
      </c>
      <c r="N52">
        <v>0</v>
      </c>
      <c r="O52">
        <v>2326</v>
      </c>
      <c r="P52">
        <v>2326</v>
      </c>
      <c r="Q52">
        <v>0</v>
      </c>
      <c r="R52">
        <v>3.3</v>
      </c>
      <c r="S52">
        <v>1.32E-3</v>
      </c>
      <c r="T52">
        <v>0</v>
      </c>
    </row>
    <row r="53" spans="1:20" x14ac:dyDescent="0.2">
      <c r="B53" s="1" t="s">
        <v>57</v>
      </c>
      <c r="C53" s="1" t="s">
        <v>124</v>
      </c>
      <c r="D53" s="1" t="s">
        <v>57</v>
      </c>
      <c r="E53" s="1" t="s">
        <v>59</v>
      </c>
      <c r="F53">
        <v>0</v>
      </c>
      <c r="G53">
        <v>2305</v>
      </c>
      <c r="H53">
        <v>1</v>
      </c>
      <c r="I53" s="1" t="s">
        <v>59</v>
      </c>
      <c r="J53">
        <v>0</v>
      </c>
      <c r="K53">
        <v>0</v>
      </c>
      <c r="L53">
        <v>0</v>
      </c>
      <c r="N53">
        <v>0</v>
      </c>
      <c r="O53">
        <v>2305</v>
      </c>
      <c r="P53">
        <v>2305</v>
      </c>
      <c r="Q53">
        <v>0</v>
      </c>
      <c r="R53">
        <v>3</v>
      </c>
      <c r="S53">
        <v>1.2999999999999999E-3</v>
      </c>
      <c r="T53">
        <v>6090</v>
      </c>
    </row>
    <row r="54" spans="1:20" x14ac:dyDescent="0.2">
      <c r="B54" s="1" t="s">
        <v>125</v>
      </c>
      <c r="C54" s="1" t="s">
        <v>126</v>
      </c>
      <c r="D54" s="1" t="s">
        <v>57</v>
      </c>
      <c r="E54" s="1" t="s">
        <v>59</v>
      </c>
      <c r="F54">
        <v>0</v>
      </c>
      <c r="G54">
        <v>2136</v>
      </c>
      <c r="H54">
        <v>1</v>
      </c>
      <c r="I54" s="1" t="s">
        <v>59</v>
      </c>
      <c r="J54">
        <v>0</v>
      </c>
      <c r="K54">
        <v>0</v>
      </c>
      <c r="L54">
        <v>0</v>
      </c>
      <c r="N54">
        <v>0</v>
      </c>
      <c r="O54">
        <v>2136</v>
      </c>
      <c r="P54">
        <v>2136</v>
      </c>
      <c r="Q54">
        <v>0</v>
      </c>
      <c r="R54">
        <v>4.32</v>
      </c>
      <c r="S54">
        <v>1.8E-3</v>
      </c>
      <c r="T54">
        <v>1066289</v>
      </c>
    </row>
    <row r="55" spans="1:20" x14ac:dyDescent="0.2">
      <c r="A55" s="1" t="s">
        <v>91</v>
      </c>
    </row>
    <row r="56" spans="1:20" x14ac:dyDescent="0.2">
      <c r="B56" s="1" t="s">
        <v>127</v>
      </c>
      <c r="C56" s="1" t="s">
        <v>128</v>
      </c>
      <c r="D56" s="1" t="s">
        <v>57</v>
      </c>
      <c r="E56" s="1" t="s">
        <v>59</v>
      </c>
      <c r="F56">
        <v>0</v>
      </c>
      <c r="G56">
        <v>3151</v>
      </c>
      <c r="H56">
        <v>1</v>
      </c>
      <c r="I56" s="1" t="s">
        <v>59</v>
      </c>
      <c r="J56">
        <v>0</v>
      </c>
      <c r="K56">
        <v>0</v>
      </c>
      <c r="L56">
        <v>0</v>
      </c>
      <c r="N56">
        <v>0</v>
      </c>
      <c r="O56">
        <v>3151</v>
      </c>
      <c r="P56">
        <v>3151</v>
      </c>
      <c r="Q56">
        <v>0</v>
      </c>
      <c r="R56">
        <v>4</v>
      </c>
      <c r="S56">
        <v>1.8E-3</v>
      </c>
      <c r="T56">
        <v>102150</v>
      </c>
    </row>
    <row r="57" spans="1:20" x14ac:dyDescent="0.2">
      <c r="A57" s="1" t="s">
        <v>61</v>
      </c>
    </row>
    <row r="58" spans="1:20" x14ac:dyDescent="0.2">
      <c r="B58" s="1" t="s">
        <v>57</v>
      </c>
      <c r="C58" s="1" t="s">
        <v>129</v>
      </c>
      <c r="D58" s="1" t="s">
        <v>57</v>
      </c>
      <c r="E58" s="1" t="s">
        <v>59</v>
      </c>
      <c r="F58">
        <v>0</v>
      </c>
      <c r="G58">
        <v>2337</v>
      </c>
      <c r="H58">
        <v>1</v>
      </c>
      <c r="I58" s="1" t="s">
        <v>59</v>
      </c>
      <c r="J58">
        <v>0</v>
      </c>
      <c r="K58">
        <v>0</v>
      </c>
      <c r="L58">
        <v>0</v>
      </c>
      <c r="N58">
        <v>0</v>
      </c>
      <c r="O58">
        <v>2337</v>
      </c>
      <c r="P58">
        <v>2337</v>
      </c>
      <c r="Q58">
        <v>0</v>
      </c>
      <c r="R58">
        <v>4.4000000000000004</v>
      </c>
      <c r="S58">
        <v>1.7600000000000001E-3</v>
      </c>
      <c r="T58">
        <v>50117</v>
      </c>
    </row>
    <row r="59" spans="1:20" x14ac:dyDescent="0.2">
      <c r="B59" s="1" t="s">
        <v>57</v>
      </c>
      <c r="C59" s="1" t="s">
        <v>130</v>
      </c>
      <c r="D59" s="1" t="s">
        <v>57</v>
      </c>
      <c r="E59" s="1" t="s">
        <v>59</v>
      </c>
      <c r="F59">
        <v>0</v>
      </c>
      <c r="G59">
        <v>2358</v>
      </c>
      <c r="H59">
        <v>1</v>
      </c>
      <c r="I59" s="1" t="s">
        <v>59</v>
      </c>
      <c r="J59">
        <v>0</v>
      </c>
      <c r="K59">
        <v>0</v>
      </c>
      <c r="L59">
        <v>0</v>
      </c>
      <c r="N59">
        <v>0</v>
      </c>
      <c r="O59">
        <v>2358</v>
      </c>
      <c r="P59">
        <v>2358</v>
      </c>
      <c r="Q59">
        <v>0</v>
      </c>
      <c r="R59">
        <v>4.4000000000000004</v>
      </c>
      <c r="S59">
        <v>1.7600000000000001E-3</v>
      </c>
      <c r="T59">
        <v>0</v>
      </c>
    </row>
    <row r="60" spans="1:20" x14ac:dyDescent="0.2">
      <c r="B60" s="1" t="s">
        <v>57</v>
      </c>
      <c r="C60" s="1" t="s">
        <v>131</v>
      </c>
      <c r="D60" s="1" t="s">
        <v>57</v>
      </c>
      <c r="E60" s="1" t="s">
        <v>59</v>
      </c>
      <c r="F60">
        <v>0</v>
      </c>
      <c r="G60">
        <v>2390</v>
      </c>
      <c r="H60">
        <v>1</v>
      </c>
      <c r="I60" s="1" t="s">
        <v>59</v>
      </c>
      <c r="J60">
        <v>0</v>
      </c>
      <c r="K60">
        <v>0</v>
      </c>
      <c r="L60">
        <v>0</v>
      </c>
      <c r="N60">
        <v>0</v>
      </c>
      <c r="O60">
        <v>2390</v>
      </c>
      <c r="P60">
        <v>2390</v>
      </c>
      <c r="Q60">
        <v>0</v>
      </c>
      <c r="R60">
        <v>4.4000000000000004</v>
      </c>
      <c r="S60">
        <v>1.7600000000000001E-3</v>
      </c>
      <c r="T60">
        <v>42432</v>
      </c>
    </row>
    <row r="61" spans="1:20" x14ac:dyDescent="0.2">
      <c r="B61" s="1" t="s">
        <v>57</v>
      </c>
      <c r="C61" s="1" t="s">
        <v>132</v>
      </c>
      <c r="D61" s="1" t="s">
        <v>57</v>
      </c>
      <c r="E61" s="1" t="s">
        <v>59</v>
      </c>
      <c r="F61">
        <v>0</v>
      </c>
      <c r="G61">
        <v>3088</v>
      </c>
      <c r="H61">
        <v>1</v>
      </c>
      <c r="I61" s="1" t="s">
        <v>59</v>
      </c>
      <c r="J61">
        <v>0</v>
      </c>
      <c r="K61">
        <v>0</v>
      </c>
      <c r="L61">
        <v>0</v>
      </c>
      <c r="N61">
        <v>0</v>
      </c>
      <c r="O61">
        <v>3088</v>
      </c>
      <c r="P61">
        <v>3088</v>
      </c>
      <c r="Q61">
        <v>0</v>
      </c>
      <c r="R61">
        <v>4.2</v>
      </c>
      <c r="S61">
        <v>1.7600000000000001E-3</v>
      </c>
      <c r="T61">
        <v>1350</v>
      </c>
    </row>
    <row r="62" spans="1:20" x14ac:dyDescent="0.2">
      <c r="B62" s="1" t="s">
        <v>57</v>
      </c>
      <c r="C62" s="1" t="s">
        <v>133</v>
      </c>
      <c r="D62" s="1" t="s">
        <v>57</v>
      </c>
      <c r="E62" s="1" t="s">
        <v>59</v>
      </c>
      <c r="F62">
        <v>0</v>
      </c>
      <c r="G62">
        <v>3088</v>
      </c>
      <c r="H62">
        <v>1</v>
      </c>
      <c r="I62" s="1" t="s">
        <v>59</v>
      </c>
      <c r="J62">
        <v>0</v>
      </c>
      <c r="K62">
        <v>0</v>
      </c>
      <c r="L62">
        <v>0</v>
      </c>
      <c r="N62">
        <v>0</v>
      </c>
      <c r="O62">
        <v>3088</v>
      </c>
      <c r="P62">
        <v>3088</v>
      </c>
      <c r="Q62">
        <v>0</v>
      </c>
      <c r="R62">
        <v>4.2</v>
      </c>
      <c r="S62">
        <v>1.7600000000000001E-3</v>
      </c>
      <c r="T62">
        <v>2401</v>
      </c>
    </row>
    <row r="63" spans="1:20" x14ac:dyDescent="0.2">
      <c r="B63" s="1" t="s">
        <v>57</v>
      </c>
      <c r="C63" s="1" t="s">
        <v>134</v>
      </c>
      <c r="D63" s="1" t="s">
        <v>57</v>
      </c>
      <c r="E63" s="1" t="s">
        <v>59</v>
      </c>
      <c r="F63">
        <v>0</v>
      </c>
      <c r="G63">
        <v>3120</v>
      </c>
      <c r="H63">
        <v>1</v>
      </c>
      <c r="I63" s="1" t="s">
        <v>59</v>
      </c>
      <c r="J63">
        <v>0</v>
      </c>
      <c r="K63">
        <v>0</v>
      </c>
      <c r="L63">
        <v>0</v>
      </c>
      <c r="N63">
        <v>0</v>
      </c>
      <c r="O63">
        <v>3120</v>
      </c>
      <c r="P63">
        <v>3120</v>
      </c>
      <c r="Q63">
        <v>0</v>
      </c>
      <c r="R63">
        <v>4.2</v>
      </c>
      <c r="S63">
        <v>1.7600000000000001E-3</v>
      </c>
      <c r="T63">
        <v>0</v>
      </c>
    </row>
    <row r="64" spans="1:20" x14ac:dyDescent="0.2">
      <c r="B64" s="1" t="s">
        <v>57</v>
      </c>
      <c r="C64" s="1" t="s">
        <v>135</v>
      </c>
      <c r="D64" s="1" t="s">
        <v>57</v>
      </c>
      <c r="E64" s="1" t="s">
        <v>59</v>
      </c>
      <c r="F64">
        <v>0</v>
      </c>
      <c r="G64">
        <v>3151</v>
      </c>
      <c r="H64">
        <v>1</v>
      </c>
      <c r="I64" s="1" t="s">
        <v>59</v>
      </c>
      <c r="J64">
        <v>0</v>
      </c>
      <c r="K64">
        <v>0</v>
      </c>
      <c r="L64">
        <v>0</v>
      </c>
      <c r="N64">
        <v>0</v>
      </c>
      <c r="O64">
        <v>3151</v>
      </c>
      <c r="P64">
        <v>3151</v>
      </c>
      <c r="Q64">
        <v>0</v>
      </c>
      <c r="R64">
        <v>4.32</v>
      </c>
      <c r="S64">
        <v>1.8E-3</v>
      </c>
      <c r="T64">
        <v>0</v>
      </c>
    </row>
    <row r="65" spans="1:20" x14ac:dyDescent="0.2">
      <c r="A65" s="1" t="s">
        <v>66</v>
      </c>
    </row>
    <row r="66" spans="1:20" x14ac:dyDescent="0.2">
      <c r="B66" s="1" t="s">
        <v>57</v>
      </c>
      <c r="C66" s="1" t="s">
        <v>136</v>
      </c>
      <c r="D66" s="1" t="s">
        <v>57</v>
      </c>
      <c r="E66" s="1" t="s">
        <v>59</v>
      </c>
      <c r="F66">
        <v>0</v>
      </c>
      <c r="G66">
        <v>732106</v>
      </c>
      <c r="H66">
        <v>1</v>
      </c>
      <c r="I66" s="1" t="s">
        <v>59</v>
      </c>
      <c r="J66">
        <v>0</v>
      </c>
      <c r="K66">
        <v>0</v>
      </c>
      <c r="L66">
        <v>0</v>
      </c>
      <c r="N66">
        <v>0</v>
      </c>
      <c r="O66">
        <v>732106</v>
      </c>
      <c r="P66">
        <v>732106</v>
      </c>
      <c r="Q66">
        <v>0</v>
      </c>
      <c r="R66">
        <v>675</v>
      </c>
      <c r="S66">
        <v>0.39</v>
      </c>
      <c r="T66">
        <v>0</v>
      </c>
    </row>
    <row r="67" spans="1:20" x14ac:dyDescent="0.2">
      <c r="B67" s="1" t="s">
        <v>57</v>
      </c>
      <c r="C67" s="1" t="s">
        <v>137</v>
      </c>
      <c r="D67" s="1" t="s">
        <v>57</v>
      </c>
      <c r="E67" s="1" t="s">
        <v>59</v>
      </c>
      <c r="F67">
        <v>0</v>
      </c>
      <c r="G67">
        <v>1864098</v>
      </c>
      <c r="H67">
        <v>1</v>
      </c>
      <c r="I67" s="1" t="s">
        <v>59</v>
      </c>
      <c r="J67">
        <v>0</v>
      </c>
      <c r="K67">
        <v>0</v>
      </c>
      <c r="L67">
        <v>0</v>
      </c>
      <c r="N67">
        <v>0</v>
      </c>
      <c r="O67">
        <v>1864098</v>
      </c>
      <c r="P67">
        <v>1864098</v>
      </c>
      <c r="Q67">
        <v>0</v>
      </c>
      <c r="R67">
        <v>1375</v>
      </c>
      <c r="S67">
        <v>0.55000000000000004</v>
      </c>
      <c r="T67">
        <v>0</v>
      </c>
    </row>
    <row r="68" spans="1:20" x14ac:dyDescent="0.2">
      <c r="B68" s="1" t="s">
        <v>57</v>
      </c>
      <c r="C68" s="1" t="s">
        <v>138</v>
      </c>
      <c r="D68" s="1" t="s">
        <v>57</v>
      </c>
      <c r="E68" s="1" t="s">
        <v>59</v>
      </c>
      <c r="F68">
        <v>0</v>
      </c>
      <c r="G68">
        <v>2137214</v>
      </c>
      <c r="H68">
        <v>1</v>
      </c>
      <c r="I68" s="1" t="s">
        <v>59</v>
      </c>
      <c r="J68">
        <v>0</v>
      </c>
      <c r="K68">
        <v>0</v>
      </c>
      <c r="L68">
        <v>0</v>
      </c>
      <c r="N68">
        <v>0</v>
      </c>
      <c r="O68">
        <v>2137214</v>
      </c>
      <c r="P68">
        <v>2137214</v>
      </c>
      <c r="Q68">
        <v>0</v>
      </c>
      <c r="R68">
        <v>3925</v>
      </c>
      <c r="S68">
        <v>1.57</v>
      </c>
      <c r="T68">
        <v>0</v>
      </c>
    </row>
    <row r="69" spans="1:20" x14ac:dyDescent="0.2">
      <c r="B69" s="1" t="s">
        <v>139</v>
      </c>
      <c r="C69" s="1" t="s">
        <v>140</v>
      </c>
      <c r="D69" s="1" t="s">
        <v>57</v>
      </c>
      <c r="E69" s="1" t="s">
        <v>59</v>
      </c>
      <c r="F69">
        <v>0</v>
      </c>
      <c r="G69">
        <v>1836109</v>
      </c>
      <c r="H69">
        <v>1</v>
      </c>
      <c r="I69" s="1" t="s">
        <v>59</v>
      </c>
      <c r="J69">
        <v>0</v>
      </c>
      <c r="K69">
        <v>0</v>
      </c>
      <c r="L69">
        <v>0</v>
      </c>
      <c r="N69">
        <v>0</v>
      </c>
      <c r="O69">
        <v>1836109</v>
      </c>
      <c r="P69">
        <v>1836109</v>
      </c>
      <c r="Q69">
        <v>0</v>
      </c>
      <c r="R69">
        <v>3925</v>
      </c>
      <c r="S69">
        <v>1.57</v>
      </c>
      <c r="T69">
        <v>0</v>
      </c>
    </row>
    <row r="70" spans="1:20" x14ac:dyDescent="0.2">
      <c r="B70" s="1" t="s">
        <v>57</v>
      </c>
      <c r="C70" s="1" t="s">
        <v>141</v>
      </c>
      <c r="D70" s="1" t="s">
        <v>57</v>
      </c>
      <c r="E70" s="1" t="s">
        <v>59</v>
      </c>
      <c r="F70">
        <v>0</v>
      </c>
      <c r="G70">
        <v>1962717</v>
      </c>
      <c r="H70">
        <v>1</v>
      </c>
      <c r="I70" s="1" t="s">
        <v>59</v>
      </c>
      <c r="J70">
        <v>0</v>
      </c>
      <c r="K70">
        <v>0</v>
      </c>
      <c r="L70">
        <v>0</v>
      </c>
      <c r="N70">
        <v>0</v>
      </c>
      <c r="O70">
        <v>1962717</v>
      </c>
      <c r="P70">
        <v>1962717</v>
      </c>
      <c r="Q70">
        <v>0</v>
      </c>
      <c r="R70">
        <v>3925</v>
      </c>
      <c r="S70">
        <v>1.57</v>
      </c>
      <c r="T70">
        <v>0</v>
      </c>
    </row>
    <row r="71" spans="1:20" x14ac:dyDescent="0.2">
      <c r="B71" s="1" t="s">
        <v>57</v>
      </c>
      <c r="C71" s="1" t="s">
        <v>142</v>
      </c>
      <c r="D71" s="1" t="s">
        <v>57</v>
      </c>
      <c r="E71" s="1" t="s">
        <v>59</v>
      </c>
      <c r="F71">
        <v>0</v>
      </c>
      <c r="G71">
        <v>1908475</v>
      </c>
      <c r="H71">
        <v>1</v>
      </c>
      <c r="I71" s="1" t="s">
        <v>59</v>
      </c>
      <c r="J71">
        <v>0</v>
      </c>
      <c r="K71">
        <v>0</v>
      </c>
      <c r="L71">
        <v>0</v>
      </c>
      <c r="N71">
        <v>0</v>
      </c>
      <c r="O71">
        <v>1908475</v>
      </c>
      <c r="P71">
        <v>1908475</v>
      </c>
      <c r="Q71">
        <v>0</v>
      </c>
      <c r="R71">
        <v>3925</v>
      </c>
      <c r="S71">
        <v>1.57</v>
      </c>
      <c r="T71">
        <v>0</v>
      </c>
    </row>
    <row r="72" spans="1:20" x14ac:dyDescent="0.2">
      <c r="B72" s="1" t="s">
        <v>57</v>
      </c>
      <c r="C72" s="1" t="s">
        <v>143</v>
      </c>
      <c r="D72" s="1" t="s">
        <v>57</v>
      </c>
      <c r="E72" s="1" t="s">
        <v>59</v>
      </c>
      <c r="F72">
        <v>0</v>
      </c>
      <c r="G72">
        <v>2432481</v>
      </c>
      <c r="H72">
        <v>1</v>
      </c>
      <c r="I72" s="1" t="s">
        <v>59</v>
      </c>
      <c r="J72">
        <v>0</v>
      </c>
      <c r="K72">
        <v>0</v>
      </c>
      <c r="L72">
        <v>0</v>
      </c>
      <c r="N72">
        <v>0</v>
      </c>
      <c r="O72">
        <v>2432481</v>
      </c>
      <c r="P72">
        <v>2432481</v>
      </c>
      <c r="Q72">
        <v>0</v>
      </c>
      <c r="R72">
        <v>4900</v>
      </c>
      <c r="S72">
        <v>1.96</v>
      </c>
      <c r="T72">
        <v>0</v>
      </c>
    </row>
    <row r="73" spans="1:20" x14ac:dyDescent="0.2">
      <c r="B73" s="1" t="s">
        <v>57</v>
      </c>
      <c r="C73" s="1" t="s">
        <v>144</v>
      </c>
      <c r="D73" s="1" t="s">
        <v>57</v>
      </c>
      <c r="E73" s="1" t="s">
        <v>59</v>
      </c>
      <c r="F73">
        <v>0</v>
      </c>
      <c r="G73">
        <v>2588286</v>
      </c>
      <c r="H73">
        <v>1</v>
      </c>
      <c r="I73" s="1" t="s">
        <v>59</v>
      </c>
      <c r="J73">
        <v>0</v>
      </c>
      <c r="K73">
        <v>0</v>
      </c>
      <c r="L73">
        <v>0</v>
      </c>
      <c r="N73">
        <v>0</v>
      </c>
      <c r="O73">
        <v>2588286</v>
      </c>
      <c r="P73">
        <v>2588286</v>
      </c>
      <c r="Q73">
        <v>0</v>
      </c>
      <c r="R73">
        <v>4900</v>
      </c>
      <c r="S73">
        <v>1.96</v>
      </c>
      <c r="T73">
        <v>0</v>
      </c>
    </row>
    <row r="74" spans="1:20" x14ac:dyDescent="0.2">
      <c r="B74" s="1" t="s">
        <v>57</v>
      </c>
      <c r="C74" s="1" t="s">
        <v>145</v>
      </c>
      <c r="D74" s="1" t="s">
        <v>57</v>
      </c>
      <c r="E74" s="1" t="s">
        <v>59</v>
      </c>
      <c r="F74">
        <v>0</v>
      </c>
      <c r="G74">
        <v>2342967</v>
      </c>
      <c r="H74">
        <v>1</v>
      </c>
      <c r="I74" s="1" t="s">
        <v>59</v>
      </c>
      <c r="J74">
        <v>0</v>
      </c>
      <c r="K74">
        <v>0</v>
      </c>
      <c r="L74">
        <v>0</v>
      </c>
      <c r="N74">
        <v>0</v>
      </c>
      <c r="O74">
        <v>2342967</v>
      </c>
      <c r="P74">
        <v>2342967</v>
      </c>
      <c r="Q74">
        <v>0</v>
      </c>
      <c r="R74">
        <v>4900</v>
      </c>
      <c r="S74">
        <v>1.96</v>
      </c>
      <c r="T74">
        <v>0</v>
      </c>
    </row>
    <row r="75" spans="1:20" x14ac:dyDescent="0.2">
      <c r="B75" s="1" t="s">
        <v>139</v>
      </c>
      <c r="C75" s="1" t="s">
        <v>146</v>
      </c>
      <c r="D75" s="1" t="s">
        <v>57</v>
      </c>
      <c r="E75" s="1" t="s">
        <v>59</v>
      </c>
      <c r="F75">
        <v>0</v>
      </c>
      <c r="G75">
        <v>1940513</v>
      </c>
      <c r="H75">
        <v>1</v>
      </c>
      <c r="I75" s="1" t="s">
        <v>59</v>
      </c>
      <c r="J75">
        <v>0</v>
      </c>
      <c r="K75">
        <v>0</v>
      </c>
      <c r="L75">
        <v>0</v>
      </c>
      <c r="N75">
        <v>0</v>
      </c>
      <c r="O75">
        <v>1940513</v>
      </c>
      <c r="P75">
        <v>1940513</v>
      </c>
      <c r="Q75">
        <v>0</v>
      </c>
      <c r="R75">
        <v>4050</v>
      </c>
      <c r="S75">
        <v>1.62</v>
      </c>
      <c r="T75">
        <v>0</v>
      </c>
    </row>
    <row r="76" spans="1:20" x14ac:dyDescent="0.2">
      <c r="B76" s="1" t="s">
        <v>147</v>
      </c>
      <c r="C76" s="1" t="s">
        <v>148</v>
      </c>
      <c r="D76" s="1" t="s">
        <v>57</v>
      </c>
      <c r="E76" s="1" t="s">
        <v>59</v>
      </c>
      <c r="F76">
        <v>0</v>
      </c>
      <c r="G76">
        <v>2398510</v>
      </c>
      <c r="H76">
        <v>1</v>
      </c>
      <c r="I76" s="1" t="s">
        <v>59</v>
      </c>
      <c r="J76">
        <v>0</v>
      </c>
      <c r="K76">
        <v>0</v>
      </c>
      <c r="L76">
        <v>0</v>
      </c>
      <c r="N76">
        <v>0</v>
      </c>
      <c r="O76">
        <v>2398510</v>
      </c>
      <c r="P76">
        <v>2398510</v>
      </c>
      <c r="Q76">
        <v>0</v>
      </c>
      <c r="R76">
        <v>4100</v>
      </c>
      <c r="S76">
        <v>1.64</v>
      </c>
      <c r="T76">
        <v>0</v>
      </c>
    </row>
    <row r="77" spans="1:20" x14ac:dyDescent="0.2">
      <c r="B77" s="1" t="s">
        <v>149</v>
      </c>
      <c r="C77" s="1" t="s">
        <v>150</v>
      </c>
      <c r="D77" s="1" t="s">
        <v>57</v>
      </c>
      <c r="E77" s="1" t="s">
        <v>59</v>
      </c>
      <c r="F77">
        <v>0</v>
      </c>
      <c r="G77">
        <v>2764168</v>
      </c>
      <c r="H77">
        <v>1</v>
      </c>
      <c r="I77" s="1" t="s">
        <v>59</v>
      </c>
      <c r="J77">
        <v>0</v>
      </c>
      <c r="K77">
        <v>0</v>
      </c>
      <c r="L77">
        <v>0</v>
      </c>
      <c r="N77">
        <v>0</v>
      </c>
      <c r="O77">
        <v>2764168</v>
      </c>
      <c r="P77">
        <v>2764168</v>
      </c>
      <c r="Q77">
        <v>0</v>
      </c>
      <c r="R77">
        <v>5075</v>
      </c>
      <c r="S77">
        <v>2.0299999999999998</v>
      </c>
      <c r="T77">
        <v>4</v>
      </c>
    </row>
    <row r="78" spans="1:20" x14ac:dyDescent="0.2">
      <c r="B78" s="1" t="s">
        <v>57</v>
      </c>
      <c r="C78" s="1" t="s">
        <v>151</v>
      </c>
      <c r="D78" s="1" t="s">
        <v>57</v>
      </c>
      <c r="E78" s="1" t="s">
        <v>59</v>
      </c>
      <c r="F78">
        <v>0</v>
      </c>
      <c r="G78">
        <v>2991256</v>
      </c>
      <c r="H78">
        <v>1</v>
      </c>
      <c r="I78" s="1" t="s">
        <v>59</v>
      </c>
      <c r="J78">
        <v>0</v>
      </c>
      <c r="K78">
        <v>0</v>
      </c>
      <c r="L78">
        <v>0</v>
      </c>
      <c r="N78">
        <v>0</v>
      </c>
      <c r="O78">
        <v>2991256</v>
      </c>
      <c r="P78">
        <v>2991256</v>
      </c>
      <c r="Q78">
        <v>0</v>
      </c>
      <c r="R78">
        <v>1675</v>
      </c>
      <c r="S78">
        <v>0.67</v>
      </c>
      <c r="T78">
        <v>0</v>
      </c>
    </row>
    <row r="79" spans="1:20" x14ac:dyDescent="0.2">
      <c r="A79" s="1" t="s">
        <v>88</v>
      </c>
    </row>
    <row r="80" spans="1:20" x14ac:dyDescent="0.2">
      <c r="B80" s="1" t="s">
        <v>57</v>
      </c>
      <c r="C80" s="1" t="s">
        <v>152</v>
      </c>
      <c r="D80" s="1" t="s">
        <v>57</v>
      </c>
      <c r="E80" s="1" t="s">
        <v>59</v>
      </c>
      <c r="F80">
        <v>0</v>
      </c>
      <c r="G80">
        <v>4064931</v>
      </c>
      <c r="H80">
        <v>1</v>
      </c>
      <c r="I80" s="1" t="s">
        <v>59</v>
      </c>
      <c r="J80">
        <v>0</v>
      </c>
      <c r="K80">
        <v>0</v>
      </c>
      <c r="L80">
        <v>0</v>
      </c>
      <c r="N80">
        <v>0</v>
      </c>
      <c r="O80">
        <v>4064931</v>
      </c>
      <c r="P80">
        <v>4064931</v>
      </c>
      <c r="Q80">
        <v>0</v>
      </c>
      <c r="R80">
        <v>4200</v>
      </c>
      <c r="S80">
        <v>1.68</v>
      </c>
      <c r="T80">
        <v>23</v>
      </c>
    </row>
    <row r="81" spans="1:20" x14ac:dyDescent="0.2">
      <c r="B81" s="1" t="s">
        <v>153</v>
      </c>
      <c r="C81" s="1" t="s">
        <v>154</v>
      </c>
      <c r="D81" s="1" t="s">
        <v>57</v>
      </c>
      <c r="E81" s="1" t="s">
        <v>59</v>
      </c>
      <c r="F81">
        <v>0</v>
      </c>
      <c r="G81">
        <v>1549891</v>
      </c>
      <c r="H81">
        <v>1</v>
      </c>
      <c r="I81" s="1" t="s">
        <v>59</v>
      </c>
      <c r="J81">
        <v>0</v>
      </c>
      <c r="K81">
        <v>0</v>
      </c>
      <c r="L81">
        <v>0</v>
      </c>
      <c r="N81">
        <v>0</v>
      </c>
      <c r="O81">
        <v>1549891</v>
      </c>
      <c r="P81">
        <v>1549891</v>
      </c>
      <c r="Q81">
        <v>0</v>
      </c>
      <c r="R81">
        <v>2000</v>
      </c>
      <c r="S81">
        <v>0.8</v>
      </c>
      <c r="T81">
        <v>8</v>
      </c>
    </row>
    <row r="82" spans="1:20" x14ac:dyDescent="0.2">
      <c r="B82" s="1" t="s">
        <v>57</v>
      </c>
      <c r="C82" s="1" t="s">
        <v>155</v>
      </c>
      <c r="D82" s="1" t="s">
        <v>57</v>
      </c>
      <c r="E82" s="1" t="s">
        <v>59</v>
      </c>
      <c r="F82">
        <v>0</v>
      </c>
      <c r="G82">
        <v>1715781</v>
      </c>
      <c r="H82">
        <v>1</v>
      </c>
      <c r="I82" s="1" t="s">
        <v>59</v>
      </c>
      <c r="J82">
        <v>0</v>
      </c>
      <c r="K82">
        <v>0</v>
      </c>
      <c r="L82">
        <v>0</v>
      </c>
      <c r="N82">
        <v>0</v>
      </c>
      <c r="O82">
        <v>1715781</v>
      </c>
      <c r="P82">
        <v>1715781</v>
      </c>
      <c r="Q82">
        <v>0</v>
      </c>
      <c r="R82">
        <v>2000</v>
      </c>
      <c r="S82">
        <v>0.8</v>
      </c>
      <c r="T82">
        <v>0</v>
      </c>
    </row>
    <row r="83" spans="1:20" x14ac:dyDescent="0.2">
      <c r="B83" s="1" t="s">
        <v>57</v>
      </c>
      <c r="C83" s="1" t="s">
        <v>156</v>
      </c>
      <c r="D83" s="1" t="s">
        <v>57</v>
      </c>
      <c r="E83" s="1" t="s">
        <v>59</v>
      </c>
      <c r="F83">
        <v>0</v>
      </c>
      <c r="G83">
        <v>3579277</v>
      </c>
      <c r="H83">
        <v>1</v>
      </c>
      <c r="I83" s="1" t="s">
        <v>59</v>
      </c>
      <c r="J83">
        <v>0</v>
      </c>
      <c r="K83">
        <v>0</v>
      </c>
      <c r="L83">
        <v>0</v>
      </c>
      <c r="N83">
        <v>0</v>
      </c>
      <c r="O83">
        <v>3579277</v>
      </c>
      <c r="P83">
        <v>3579277</v>
      </c>
      <c r="Q83">
        <v>0</v>
      </c>
      <c r="R83">
        <v>4200</v>
      </c>
      <c r="S83">
        <v>1.68</v>
      </c>
      <c r="T83">
        <v>21</v>
      </c>
    </row>
    <row r="84" spans="1:20" x14ac:dyDescent="0.2">
      <c r="A84" s="1" t="s">
        <v>66</v>
      </c>
    </row>
    <row r="85" spans="1:20" x14ac:dyDescent="0.2">
      <c r="B85" s="1" t="s">
        <v>157</v>
      </c>
      <c r="C85" s="1" t="s">
        <v>158</v>
      </c>
      <c r="D85" s="1" t="s">
        <v>57</v>
      </c>
      <c r="E85" s="1" t="s">
        <v>59</v>
      </c>
      <c r="F85">
        <v>0</v>
      </c>
      <c r="G85">
        <v>857287</v>
      </c>
      <c r="H85">
        <v>1</v>
      </c>
      <c r="I85" s="1" t="s">
        <v>59</v>
      </c>
      <c r="J85">
        <v>0</v>
      </c>
      <c r="K85">
        <v>0</v>
      </c>
      <c r="L85">
        <v>0</v>
      </c>
      <c r="N85">
        <v>0</v>
      </c>
      <c r="O85">
        <v>857287</v>
      </c>
      <c r="P85">
        <v>857287</v>
      </c>
      <c r="Q85">
        <v>0</v>
      </c>
      <c r="R85">
        <v>1057.5</v>
      </c>
      <c r="S85">
        <v>0.42299999999999999</v>
      </c>
      <c r="T85">
        <v>0</v>
      </c>
    </row>
    <row r="86" spans="1:20" x14ac:dyDescent="0.2">
      <c r="B86" s="1" t="s">
        <v>159</v>
      </c>
      <c r="C86" s="1" t="s">
        <v>160</v>
      </c>
      <c r="D86" s="1" t="s">
        <v>57</v>
      </c>
      <c r="E86" s="1" t="s">
        <v>59</v>
      </c>
      <c r="F86">
        <v>0</v>
      </c>
      <c r="G86">
        <v>777160</v>
      </c>
      <c r="H86">
        <v>1</v>
      </c>
      <c r="I86" s="1" t="s">
        <v>59</v>
      </c>
      <c r="J86">
        <v>0</v>
      </c>
      <c r="K86">
        <v>0</v>
      </c>
      <c r="L86">
        <v>0</v>
      </c>
      <c r="N86">
        <v>0</v>
      </c>
      <c r="O86">
        <v>777160</v>
      </c>
      <c r="P86">
        <v>777160</v>
      </c>
      <c r="Q86">
        <v>0</v>
      </c>
      <c r="R86">
        <v>928.5</v>
      </c>
      <c r="S86">
        <v>0.37140000000000001</v>
      </c>
      <c r="T86">
        <v>0</v>
      </c>
    </row>
    <row r="87" spans="1:20" x14ac:dyDescent="0.2">
      <c r="B87" s="1" t="s">
        <v>161</v>
      </c>
      <c r="C87" s="1" t="s">
        <v>162</v>
      </c>
      <c r="D87" s="1" t="s">
        <v>57</v>
      </c>
      <c r="E87" s="1" t="s">
        <v>59</v>
      </c>
      <c r="F87">
        <v>0</v>
      </c>
      <c r="G87">
        <v>911934</v>
      </c>
      <c r="H87">
        <v>1</v>
      </c>
      <c r="I87" s="1" t="s">
        <v>59</v>
      </c>
      <c r="J87">
        <v>0</v>
      </c>
      <c r="K87">
        <v>0</v>
      </c>
      <c r="L87">
        <v>0</v>
      </c>
      <c r="N87">
        <v>0</v>
      </c>
      <c r="O87">
        <v>911934</v>
      </c>
      <c r="P87">
        <v>911934</v>
      </c>
      <c r="Q87">
        <v>0</v>
      </c>
      <c r="R87">
        <v>980</v>
      </c>
      <c r="S87">
        <v>0.7</v>
      </c>
      <c r="T87">
        <v>0</v>
      </c>
    </row>
    <row r="88" spans="1:20" x14ac:dyDescent="0.2">
      <c r="B88" s="1" t="s">
        <v>57</v>
      </c>
      <c r="C88" s="1" t="s">
        <v>163</v>
      </c>
      <c r="D88" s="1" t="s">
        <v>57</v>
      </c>
      <c r="E88" s="1" t="s">
        <v>59</v>
      </c>
      <c r="F88">
        <v>0</v>
      </c>
      <c r="G88">
        <v>893246</v>
      </c>
      <c r="H88">
        <v>1</v>
      </c>
      <c r="I88" s="1" t="s">
        <v>59</v>
      </c>
      <c r="J88">
        <v>0</v>
      </c>
      <c r="K88">
        <v>0</v>
      </c>
      <c r="L88">
        <v>0</v>
      </c>
      <c r="N88">
        <v>0</v>
      </c>
      <c r="O88">
        <v>893246</v>
      </c>
      <c r="P88">
        <v>893246</v>
      </c>
      <c r="Q88">
        <v>0</v>
      </c>
      <c r="R88">
        <v>1175</v>
      </c>
      <c r="S88">
        <v>0.7</v>
      </c>
      <c r="T88">
        <v>0</v>
      </c>
    </row>
    <row r="89" spans="1:20" x14ac:dyDescent="0.2">
      <c r="B89" s="1" t="s">
        <v>57</v>
      </c>
      <c r="C89" s="1" t="s">
        <v>164</v>
      </c>
      <c r="D89" s="1" t="s">
        <v>57</v>
      </c>
      <c r="E89" s="1" t="s">
        <v>59</v>
      </c>
      <c r="F89">
        <v>0</v>
      </c>
      <c r="G89">
        <v>956656</v>
      </c>
      <c r="H89">
        <v>1</v>
      </c>
      <c r="I89" s="1" t="s">
        <v>59</v>
      </c>
      <c r="J89">
        <v>0</v>
      </c>
      <c r="K89">
        <v>0</v>
      </c>
      <c r="L89">
        <v>0</v>
      </c>
      <c r="N89">
        <v>0</v>
      </c>
      <c r="O89">
        <v>956656</v>
      </c>
      <c r="P89">
        <v>956656</v>
      </c>
      <c r="Q89">
        <v>0</v>
      </c>
      <c r="R89">
        <v>1162.5</v>
      </c>
      <c r="S89">
        <v>0.7</v>
      </c>
      <c r="T89">
        <v>0</v>
      </c>
    </row>
    <row r="90" spans="1:20" x14ac:dyDescent="0.2">
      <c r="B90" s="1" t="s">
        <v>165</v>
      </c>
      <c r="C90" s="1" t="s">
        <v>166</v>
      </c>
      <c r="D90" s="1" t="s">
        <v>57</v>
      </c>
      <c r="E90" s="1" t="s">
        <v>59</v>
      </c>
      <c r="F90">
        <v>0</v>
      </c>
      <c r="G90">
        <v>1080307</v>
      </c>
      <c r="H90">
        <v>1</v>
      </c>
      <c r="I90" s="1" t="s">
        <v>59</v>
      </c>
      <c r="J90">
        <v>0</v>
      </c>
      <c r="K90">
        <v>0</v>
      </c>
      <c r="L90">
        <v>0</v>
      </c>
      <c r="N90">
        <v>0</v>
      </c>
      <c r="O90">
        <v>1080307</v>
      </c>
      <c r="P90">
        <v>1080307</v>
      </c>
      <c r="Q90">
        <v>0</v>
      </c>
      <c r="R90">
        <v>1310</v>
      </c>
      <c r="S90">
        <v>0.52400000000000002</v>
      </c>
      <c r="T90">
        <v>0</v>
      </c>
    </row>
    <row r="91" spans="1:20" x14ac:dyDescent="0.2">
      <c r="B91" s="1" t="s">
        <v>57</v>
      </c>
      <c r="C91" s="1" t="s">
        <v>167</v>
      </c>
      <c r="D91" s="1" t="s">
        <v>57</v>
      </c>
      <c r="E91" s="1" t="s">
        <v>59</v>
      </c>
      <c r="F91">
        <v>0</v>
      </c>
      <c r="G91">
        <v>948380</v>
      </c>
      <c r="H91">
        <v>1</v>
      </c>
      <c r="I91" s="1" t="s">
        <v>59</v>
      </c>
      <c r="J91">
        <v>0</v>
      </c>
      <c r="K91">
        <v>0</v>
      </c>
      <c r="L91">
        <v>0</v>
      </c>
      <c r="N91">
        <v>0</v>
      </c>
      <c r="O91">
        <v>948380</v>
      </c>
      <c r="P91">
        <v>948380</v>
      </c>
      <c r="Q91">
        <v>0</v>
      </c>
      <c r="R91">
        <v>1162.5</v>
      </c>
      <c r="S91">
        <v>0.78</v>
      </c>
      <c r="T91">
        <v>0</v>
      </c>
    </row>
    <row r="92" spans="1:20" x14ac:dyDescent="0.2">
      <c r="B92" s="1" t="s">
        <v>57</v>
      </c>
      <c r="C92" s="1" t="s">
        <v>168</v>
      </c>
      <c r="D92" s="1" t="s">
        <v>57</v>
      </c>
      <c r="E92" s="1" t="s">
        <v>59</v>
      </c>
      <c r="F92">
        <v>0</v>
      </c>
      <c r="G92">
        <v>948380</v>
      </c>
      <c r="H92">
        <v>1</v>
      </c>
      <c r="I92" s="1" t="s">
        <v>59</v>
      </c>
      <c r="J92">
        <v>0</v>
      </c>
      <c r="K92">
        <v>0</v>
      </c>
      <c r="L92">
        <v>0</v>
      </c>
      <c r="N92">
        <v>0</v>
      </c>
      <c r="O92">
        <v>948380</v>
      </c>
      <c r="P92">
        <v>948380</v>
      </c>
      <c r="Q92">
        <v>0</v>
      </c>
      <c r="R92">
        <v>1162.5</v>
      </c>
      <c r="S92">
        <v>0.78</v>
      </c>
      <c r="T92">
        <v>0</v>
      </c>
    </row>
    <row r="93" spans="1:20" x14ac:dyDescent="0.2">
      <c r="B93" s="1" t="s">
        <v>169</v>
      </c>
      <c r="C93" s="1" t="s">
        <v>170</v>
      </c>
      <c r="D93" s="1" t="s">
        <v>57</v>
      </c>
      <c r="E93" s="1" t="s">
        <v>59</v>
      </c>
      <c r="F93">
        <v>0</v>
      </c>
      <c r="G93">
        <v>1083310</v>
      </c>
      <c r="H93">
        <v>1</v>
      </c>
      <c r="I93" s="1" t="s">
        <v>59</v>
      </c>
      <c r="J93">
        <v>0</v>
      </c>
      <c r="K93">
        <v>0</v>
      </c>
      <c r="L93">
        <v>0</v>
      </c>
      <c r="N93">
        <v>0</v>
      </c>
      <c r="O93">
        <v>1083310</v>
      </c>
      <c r="P93">
        <v>1083310</v>
      </c>
      <c r="Q93">
        <v>0</v>
      </c>
      <c r="R93">
        <v>1310</v>
      </c>
      <c r="S93">
        <v>0.78</v>
      </c>
      <c r="T93">
        <v>0</v>
      </c>
    </row>
    <row r="94" spans="1:20" x14ac:dyDescent="0.2">
      <c r="B94" s="1" t="s">
        <v>57</v>
      </c>
      <c r="C94" s="1" t="s">
        <v>171</v>
      </c>
      <c r="D94" s="1" t="s">
        <v>57</v>
      </c>
      <c r="E94" s="1" t="s">
        <v>59</v>
      </c>
      <c r="F94">
        <v>0</v>
      </c>
      <c r="G94">
        <v>1094409</v>
      </c>
      <c r="H94">
        <v>1</v>
      </c>
      <c r="I94" s="1" t="s">
        <v>59</v>
      </c>
      <c r="J94">
        <v>0</v>
      </c>
      <c r="K94">
        <v>0</v>
      </c>
      <c r="L94">
        <v>0</v>
      </c>
      <c r="N94">
        <v>0</v>
      </c>
      <c r="O94">
        <v>1094409</v>
      </c>
      <c r="P94">
        <v>1094409</v>
      </c>
      <c r="Q94">
        <v>0</v>
      </c>
      <c r="R94">
        <v>1390</v>
      </c>
      <c r="S94">
        <v>0.86</v>
      </c>
      <c r="T94">
        <v>0</v>
      </c>
    </row>
    <row r="95" spans="1:20" x14ac:dyDescent="0.2">
      <c r="B95" s="1" t="s">
        <v>172</v>
      </c>
      <c r="C95" s="1" t="s">
        <v>173</v>
      </c>
      <c r="D95" s="1" t="s">
        <v>57</v>
      </c>
      <c r="E95" s="1" t="s">
        <v>59</v>
      </c>
      <c r="F95">
        <v>0</v>
      </c>
      <c r="G95">
        <v>1109975</v>
      </c>
      <c r="H95">
        <v>1</v>
      </c>
      <c r="I95" s="1" t="s">
        <v>59</v>
      </c>
      <c r="J95">
        <v>0</v>
      </c>
      <c r="K95">
        <v>0</v>
      </c>
      <c r="L95">
        <v>0</v>
      </c>
      <c r="N95">
        <v>0</v>
      </c>
      <c r="O95">
        <v>1109975</v>
      </c>
      <c r="P95">
        <v>1109975</v>
      </c>
      <c r="Q95">
        <v>0</v>
      </c>
      <c r="R95">
        <v>1204</v>
      </c>
      <c r="S95">
        <v>0.86</v>
      </c>
      <c r="T95">
        <v>0</v>
      </c>
    </row>
    <row r="96" spans="1:20" x14ac:dyDescent="0.2">
      <c r="B96" s="1" t="s">
        <v>57</v>
      </c>
      <c r="C96" s="1" t="s">
        <v>174</v>
      </c>
      <c r="D96" s="1" t="s">
        <v>57</v>
      </c>
      <c r="E96" s="1" t="s">
        <v>59</v>
      </c>
      <c r="F96">
        <v>0</v>
      </c>
      <c r="G96">
        <v>1106196</v>
      </c>
      <c r="H96">
        <v>1</v>
      </c>
      <c r="I96" s="1" t="s">
        <v>59</v>
      </c>
      <c r="J96">
        <v>0</v>
      </c>
      <c r="K96">
        <v>0</v>
      </c>
      <c r="L96">
        <v>0</v>
      </c>
      <c r="N96">
        <v>0</v>
      </c>
      <c r="O96">
        <v>1106196</v>
      </c>
      <c r="P96">
        <v>1106196</v>
      </c>
      <c r="Q96">
        <v>0</v>
      </c>
      <c r="R96">
        <v>1375</v>
      </c>
      <c r="S96">
        <v>0.86</v>
      </c>
      <c r="T96">
        <v>0</v>
      </c>
    </row>
    <row r="97" spans="2:20" x14ac:dyDescent="0.2">
      <c r="B97" s="1" t="s">
        <v>175</v>
      </c>
      <c r="C97" s="1" t="s">
        <v>176</v>
      </c>
      <c r="D97" s="1" t="s">
        <v>57</v>
      </c>
      <c r="E97" s="1" t="s">
        <v>59</v>
      </c>
      <c r="F97">
        <v>0</v>
      </c>
      <c r="G97">
        <v>1097658</v>
      </c>
      <c r="H97">
        <v>1</v>
      </c>
      <c r="I97" s="1" t="s">
        <v>59</v>
      </c>
      <c r="J97">
        <v>0</v>
      </c>
      <c r="K97">
        <v>0</v>
      </c>
      <c r="L97">
        <v>0</v>
      </c>
      <c r="N97">
        <v>0</v>
      </c>
      <c r="O97">
        <v>1097658</v>
      </c>
      <c r="P97">
        <v>1097658</v>
      </c>
      <c r="Q97">
        <v>0</v>
      </c>
      <c r="R97">
        <v>1213</v>
      </c>
      <c r="S97">
        <v>0.86</v>
      </c>
      <c r="T97">
        <v>0</v>
      </c>
    </row>
    <row r="98" spans="2:20" x14ac:dyDescent="0.2">
      <c r="B98" s="1" t="s">
        <v>177</v>
      </c>
      <c r="C98" s="1" t="s">
        <v>178</v>
      </c>
      <c r="D98" s="1" t="s">
        <v>57</v>
      </c>
      <c r="E98" s="1" t="s">
        <v>59</v>
      </c>
      <c r="F98">
        <v>0</v>
      </c>
      <c r="G98">
        <v>1097658</v>
      </c>
      <c r="H98">
        <v>1</v>
      </c>
      <c r="I98" s="1" t="s">
        <v>59</v>
      </c>
      <c r="J98">
        <v>0</v>
      </c>
      <c r="K98">
        <v>0</v>
      </c>
      <c r="L98">
        <v>0</v>
      </c>
      <c r="N98">
        <v>0</v>
      </c>
      <c r="O98">
        <v>1097658</v>
      </c>
      <c r="P98">
        <v>1097658</v>
      </c>
      <c r="Q98">
        <v>0</v>
      </c>
      <c r="R98">
        <v>1213</v>
      </c>
      <c r="S98">
        <v>0.86</v>
      </c>
      <c r="T98">
        <v>0</v>
      </c>
    </row>
    <row r="99" spans="2:20" x14ac:dyDescent="0.2">
      <c r="B99" s="1" t="s">
        <v>179</v>
      </c>
      <c r="C99" s="1" t="s">
        <v>180</v>
      </c>
      <c r="D99" s="1" t="s">
        <v>57</v>
      </c>
      <c r="E99" s="1" t="s">
        <v>59</v>
      </c>
      <c r="F99">
        <v>0</v>
      </c>
      <c r="G99">
        <v>1097658</v>
      </c>
      <c r="H99">
        <v>1</v>
      </c>
      <c r="I99" s="1" t="s">
        <v>59</v>
      </c>
      <c r="J99">
        <v>0</v>
      </c>
      <c r="K99">
        <v>0</v>
      </c>
      <c r="L99">
        <v>0</v>
      </c>
      <c r="N99">
        <v>0</v>
      </c>
      <c r="O99">
        <v>1097658</v>
      </c>
      <c r="P99">
        <v>1097658</v>
      </c>
      <c r="Q99">
        <v>0</v>
      </c>
      <c r="R99">
        <v>1213</v>
      </c>
      <c r="S99">
        <v>0.86</v>
      </c>
      <c r="T99">
        <v>0</v>
      </c>
    </row>
    <row r="100" spans="2:20" x14ac:dyDescent="0.2">
      <c r="B100" s="1" t="s">
        <v>57</v>
      </c>
      <c r="C100" s="1" t="s">
        <v>181</v>
      </c>
      <c r="D100" s="1" t="s">
        <v>57</v>
      </c>
      <c r="E100" s="1" t="s">
        <v>59</v>
      </c>
      <c r="F100">
        <v>0</v>
      </c>
      <c r="G100">
        <v>1188838</v>
      </c>
      <c r="H100">
        <v>1</v>
      </c>
      <c r="I100" s="1" t="s">
        <v>59</v>
      </c>
      <c r="J100">
        <v>0</v>
      </c>
      <c r="K100">
        <v>0</v>
      </c>
      <c r="L100">
        <v>0</v>
      </c>
      <c r="N100">
        <v>0</v>
      </c>
      <c r="O100">
        <v>1188838</v>
      </c>
      <c r="P100">
        <v>1188838</v>
      </c>
      <c r="Q100">
        <v>0</v>
      </c>
      <c r="R100">
        <v>1375</v>
      </c>
      <c r="S100">
        <v>0.86</v>
      </c>
      <c r="T100">
        <v>0</v>
      </c>
    </row>
    <row r="101" spans="2:20" x14ac:dyDescent="0.2">
      <c r="B101" s="1" t="s">
        <v>182</v>
      </c>
      <c r="C101" s="1" t="s">
        <v>183</v>
      </c>
      <c r="D101" s="1" t="s">
        <v>57</v>
      </c>
      <c r="E101" s="1" t="s">
        <v>59</v>
      </c>
      <c r="F101">
        <v>0</v>
      </c>
      <c r="G101">
        <v>1392428</v>
      </c>
      <c r="H101">
        <v>1</v>
      </c>
      <c r="I101" s="1" t="s">
        <v>59</v>
      </c>
      <c r="J101">
        <v>0</v>
      </c>
      <c r="K101">
        <v>0</v>
      </c>
      <c r="L101">
        <v>0</v>
      </c>
      <c r="N101">
        <v>0</v>
      </c>
      <c r="O101">
        <v>1392428</v>
      </c>
      <c r="P101">
        <v>1392428</v>
      </c>
      <c r="Q101">
        <v>0</v>
      </c>
      <c r="R101">
        <v>1758</v>
      </c>
      <c r="S101">
        <v>1.08</v>
      </c>
      <c r="T101">
        <v>0</v>
      </c>
    </row>
    <row r="102" spans="2:20" x14ac:dyDescent="0.2">
      <c r="B102" s="1" t="s">
        <v>184</v>
      </c>
      <c r="C102" s="1" t="s">
        <v>185</v>
      </c>
      <c r="D102" s="1" t="s">
        <v>57</v>
      </c>
      <c r="E102" s="1" t="s">
        <v>59</v>
      </c>
      <c r="F102">
        <v>0</v>
      </c>
      <c r="G102">
        <v>851938</v>
      </c>
      <c r="H102">
        <v>1</v>
      </c>
      <c r="I102" s="1" t="s">
        <v>59</v>
      </c>
      <c r="J102">
        <v>0</v>
      </c>
      <c r="K102">
        <v>0</v>
      </c>
      <c r="L102">
        <v>0</v>
      </c>
      <c r="N102">
        <v>0</v>
      </c>
      <c r="O102">
        <v>851938</v>
      </c>
      <c r="P102">
        <v>851938</v>
      </c>
      <c r="Q102">
        <v>0</v>
      </c>
      <c r="R102">
        <v>1540</v>
      </c>
      <c r="S102">
        <v>1.08</v>
      </c>
      <c r="T102">
        <v>425</v>
      </c>
    </row>
    <row r="103" spans="2:20" x14ac:dyDescent="0.2">
      <c r="B103" s="1" t="s">
        <v>186</v>
      </c>
      <c r="C103" s="1" t="s">
        <v>187</v>
      </c>
      <c r="D103" s="1" t="s">
        <v>57</v>
      </c>
      <c r="E103" s="1" t="s">
        <v>59</v>
      </c>
      <c r="F103">
        <v>0</v>
      </c>
      <c r="G103">
        <v>1234924</v>
      </c>
      <c r="H103">
        <v>1</v>
      </c>
      <c r="I103" s="1" t="s">
        <v>59</v>
      </c>
      <c r="J103">
        <v>0</v>
      </c>
      <c r="K103">
        <v>0</v>
      </c>
      <c r="L103">
        <v>0</v>
      </c>
      <c r="N103">
        <v>0</v>
      </c>
      <c r="O103">
        <v>1234924</v>
      </c>
      <c r="P103">
        <v>1234924</v>
      </c>
      <c r="Q103">
        <v>0</v>
      </c>
      <c r="R103">
        <v>1316</v>
      </c>
      <c r="S103">
        <v>0.94</v>
      </c>
      <c r="T103">
        <v>0</v>
      </c>
    </row>
    <row r="104" spans="2:20" x14ac:dyDescent="0.2">
      <c r="B104" s="1" t="s">
        <v>188</v>
      </c>
      <c r="C104" s="1" t="s">
        <v>189</v>
      </c>
      <c r="D104" s="1" t="s">
        <v>57</v>
      </c>
      <c r="E104" s="1" t="s">
        <v>59</v>
      </c>
      <c r="F104">
        <v>0</v>
      </c>
      <c r="G104">
        <v>1352716</v>
      </c>
      <c r="H104">
        <v>1</v>
      </c>
      <c r="I104" s="1" t="s">
        <v>59</v>
      </c>
      <c r="J104">
        <v>0</v>
      </c>
      <c r="K104">
        <v>0</v>
      </c>
      <c r="L104">
        <v>0</v>
      </c>
      <c r="N104">
        <v>0</v>
      </c>
      <c r="O104">
        <v>1352716</v>
      </c>
      <c r="P104">
        <v>1352716</v>
      </c>
      <c r="Q104">
        <v>0</v>
      </c>
      <c r="R104">
        <v>1540</v>
      </c>
      <c r="S104">
        <v>0.61599999999999999</v>
      </c>
      <c r="T104">
        <v>0</v>
      </c>
    </row>
    <row r="105" spans="2:20" x14ac:dyDescent="0.2">
      <c r="B105" s="1" t="s">
        <v>190</v>
      </c>
      <c r="C105" s="1" t="s">
        <v>191</v>
      </c>
      <c r="D105" s="1" t="s">
        <v>57</v>
      </c>
      <c r="E105" s="1" t="s">
        <v>59</v>
      </c>
      <c r="F105">
        <v>0</v>
      </c>
      <c r="G105">
        <v>1352716</v>
      </c>
      <c r="H105">
        <v>1</v>
      </c>
      <c r="I105" s="1" t="s">
        <v>59</v>
      </c>
      <c r="J105">
        <v>0</v>
      </c>
      <c r="K105">
        <v>0</v>
      </c>
      <c r="L105">
        <v>0</v>
      </c>
      <c r="N105">
        <v>0</v>
      </c>
      <c r="O105">
        <v>1352716</v>
      </c>
      <c r="P105">
        <v>1352716</v>
      </c>
      <c r="Q105">
        <v>0</v>
      </c>
      <c r="R105">
        <v>1540</v>
      </c>
      <c r="S105">
        <v>0.61599999999999999</v>
      </c>
      <c r="T105">
        <v>0</v>
      </c>
    </row>
    <row r="106" spans="2:20" x14ac:dyDescent="0.2">
      <c r="B106" s="1" t="s">
        <v>192</v>
      </c>
      <c r="C106" s="1" t="s">
        <v>193</v>
      </c>
      <c r="D106" s="1" t="s">
        <v>57</v>
      </c>
      <c r="E106" s="1" t="s">
        <v>59</v>
      </c>
      <c r="F106">
        <v>0</v>
      </c>
      <c r="G106">
        <v>1380175</v>
      </c>
      <c r="H106">
        <v>1</v>
      </c>
      <c r="I106" s="1" t="s">
        <v>59</v>
      </c>
      <c r="J106">
        <v>0</v>
      </c>
      <c r="K106">
        <v>0</v>
      </c>
      <c r="L106">
        <v>0</v>
      </c>
      <c r="N106">
        <v>0</v>
      </c>
      <c r="O106">
        <v>1380175</v>
      </c>
      <c r="P106">
        <v>1380175</v>
      </c>
      <c r="Q106">
        <v>0</v>
      </c>
      <c r="R106">
        <v>2080</v>
      </c>
      <c r="S106">
        <v>1.48</v>
      </c>
      <c r="T106">
        <v>73</v>
      </c>
    </row>
    <row r="107" spans="2:20" x14ac:dyDescent="0.2">
      <c r="B107" s="1" t="s">
        <v>194</v>
      </c>
      <c r="C107" s="1" t="s">
        <v>195</v>
      </c>
      <c r="D107" s="1" t="s">
        <v>57</v>
      </c>
      <c r="E107" s="1" t="s">
        <v>59</v>
      </c>
      <c r="F107">
        <v>0</v>
      </c>
      <c r="G107">
        <v>1778716</v>
      </c>
      <c r="H107">
        <v>1</v>
      </c>
      <c r="I107" s="1" t="s">
        <v>59</v>
      </c>
      <c r="J107">
        <v>0</v>
      </c>
      <c r="K107">
        <v>0</v>
      </c>
      <c r="L107">
        <v>0</v>
      </c>
      <c r="N107">
        <v>0</v>
      </c>
      <c r="O107">
        <v>1778716</v>
      </c>
      <c r="P107">
        <v>1778716</v>
      </c>
      <c r="Q107">
        <v>0</v>
      </c>
      <c r="R107">
        <v>2080</v>
      </c>
      <c r="S107">
        <v>1.48</v>
      </c>
      <c r="T107">
        <v>34</v>
      </c>
    </row>
    <row r="108" spans="2:20" x14ac:dyDescent="0.2">
      <c r="B108" s="1" t="s">
        <v>196</v>
      </c>
      <c r="C108" s="1" t="s">
        <v>197</v>
      </c>
      <c r="D108" s="1" t="s">
        <v>57</v>
      </c>
      <c r="E108" s="1" t="s">
        <v>59</v>
      </c>
      <c r="F108">
        <v>0</v>
      </c>
      <c r="G108">
        <v>1502944</v>
      </c>
      <c r="H108">
        <v>1</v>
      </c>
      <c r="I108" s="1" t="s">
        <v>59</v>
      </c>
      <c r="J108">
        <v>0</v>
      </c>
      <c r="K108">
        <v>0</v>
      </c>
      <c r="L108">
        <v>0</v>
      </c>
      <c r="N108">
        <v>0</v>
      </c>
      <c r="O108">
        <v>1502944</v>
      </c>
      <c r="P108">
        <v>1502944</v>
      </c>
      <c r="Q108">
        <v>0</v>
      </c>
      <c r="R108">
        <v>2080</v>
      </c>
      <c r="S108">
        <v>1.48</v>
      </c>
      <c r="T108">
        <v>139</v>
      </c>
    </row>
    <row r="109" spans="2:20" x14ac:dyDescent="0.2">
      <c r="B109" s="1" t="s">
        <v>198</v>
      </c>
      <c r="C109" s="1" t="s">
        <v>199</v>
      </c>
      <c r="D109" s="1" t="s">
        <v>57</v>
      </c>
      <c r="E109" s="1" t="s">
        <v>59</v>
      </c>
      <c r="F109">
        <v>0</v>
      </c>
      <c r="G109">
        <v>1384742</v>
      </c>
      <c r="H109">
        <v>1</v>
      </c>
      <c r="I109" s="1" t="s">
        <v>59</v>
      </c>
      <c r="J109">
        <v>0</v>
      </c>
      <c r="K109">
        <v>0</v>
      </c>
      <c r="L109">
        <v>0</v>
      </c>
      <c r="N109">
        <v>0</v>
      </c>
      <c r="O109">
        <v>1384742</v>
      </c>
      <c r="P109">
        <v>1384742</v>
      </c>
      <c r="Q109">
        <v>0</v>
      </c>
      <c r="R109">
        <v>2080</v>
      </c>
      <c r="S109">
        <v>1.48</v>
      </c>
      <c r="T109">
        <v>77</v>
      </c>
    </row>
    <row r="110" spans="2:20" x14ac:dyDescent="0.2">
      <c r="B110" s="1" t="s">
        <v>57</v>
      </c>
      <c r="C110" s="1" t="s">
        <v>200</v>
      </c>
      <c r="D110" s="1" t="s">
        <v>57</v>
      </c>
      <c r="E110" s="1" t="s">
        <v>59</v>
      </c>
      <c r="F110">
        <v>0</v>
      </c>
      <c r="G110">
        <v>1453090</v>
      </c>
      <c r="H110">
        <v>1</v>
      </c>
      <c r="I110" s="1" t="s">
        <v>59</v>
      </c>
      <c r="J110">
        <v>0</v>
      </c>
      <c r="K110">
        <v>0</v>
      </c>
      <c r="L110">
        <v>0</v>
      </c>
      <c r="N110">
        <v>0</v>
      </c>
      <c r="O110">
        <v>1453090</v>
      </c>
      <c r="P110">
        <v>1453090</v>
      </c>
      <c r="Q110">
        <v>0</v>
      </c>
      <c r="R110">
        <v>2072</v>
      </c>
      <c r="S110">
        <v>1.48</v>
      </c>
      <c r="T110">
        <v>0</v>
      </c>
    </row>
    <row r="111" spans="2:20" x14ac:dyDescent="0.2">
      <c r="B111" s="1" t="s">
        <v>139</v>
      </c>
      <c r="C111" s="1" t="s">
        <v>201</v>
      </c>
      <c r="D111" s="1" t="s">
        <v>57</v>
      </c>
      <c r="E111" s="1" t="s">
        <v>59</v>
      </c>
      <c r="F111">
        <v>0</v>
      </c>
      <c r="G111">
        <v>1924970</v>
      </c>
      <c r="H111">
        <v>1</v>
      </c>
      <c r="I111" s="1" t="s">
        <v>59</v>
      </c>
      <c r="J111">
        <v>0</v>
      </c>
      <c r="K111">
        <v>0</v>
      </c>
      <c r="L111">
        <v>0</v>
      </c>
      <c r="N111">
        <v>0</v>
      </c>
      <c r="O111">
        <v>1924970</v>
      </c>
      <c r="P111">
        <v>1924970</v>
      </c>
      <c r="Q111">
        <v>0</v>
      </c>
      <c r="R111">
        <v>2600</v>
      </c>
      <c r="S111">
        <v>1.84</v>
      </c>
      <c r="T111">
        <v>4</v>
      </c>
    </row>
    <row r="112" spans="2:20" x14ac:dyDescent="0.2">
      <c r="B112" s="1" t="s">
        <v>57</v>
      </c>
      <c r="C112" s="1" t="s">
        <v>202</v>
      </c>
      <c r="D112" s="1" t="s">
        <v>57</v>
      </c>
      <c r="E112" s="1" t="s">
        <v>59</v>
      </c>
      <c r="F112">
        <v>0</v>
      </c>
      <c r="G112">
        <v>1995009</v>
      </c>
      <c r="H112">
        <v>1</v>
      </c>
      <c r="I112" s="1" t="s">
        <v>59</v>
      </c>
      <c r="J112">
        <v>0</v>
      </c>
      <c r="K112">
        <v>0</v>
      </c>
      <c r="L112">
        <v>0</v>
      </c>
      <c r="N112">
        <v>0</v>
      </c>
      <c r="O112">
        <v>1995009</v>
      </c>
      <c r="P112">
        <v>1995009</v>
      </c>
      <c r="Q112">
        <v>0</v>
      </c>
      <c r="R112">
        <v>2610</v>
      </c>
      <c r="S112">
        <v>1.85</v>
      </c>
      <c r="T112">
        <v>13</v>
      </c>
    </row>
    <row r="113" spans="2:20" x14ac:dyDescent="0.2">
      <c r="B113" s="1" t="s">
        <v>203</v>
      </c>
      <c r="C113" s="1" t="s">
        <v>204</v>
      </c>
      <c r="D113" s="1" t="s">
        <v>57</v>
      </c>
      <c r="E113" s="1" t="s">
        <v>59</v>
      </c>
      <c r="F113">
        <v>0</v>
      </c>
      <c r="G113">
        <v>2284568</v>
      </c>
      <c r="H113">
        <v>1</v>
      </c>
      <c r="I113" s="1" t="s">
        <v>59</v>
      </c>
      <c r="J113">
        <v>0</v>
      </c>
      <c r="K113">
        <v>0</v>
      </c>
      <c r="L113">
        <v>0</v>
      </c>
      <c r="N113">
        <v>0</v>
      </c>
      <c r="O113">
        <v>2284568</v>
      </c>
      <c r="P113">
        <v>2284568</v>
      </c>
      <c r="Q113">
        <v>0</v>
      </c>
      <c r="R113">
        <v>2610</v>
      </c>
      <c r="S113">
        <v>1.85</v>
      </c>
      <c r="T113">
        <v>17</v>
      </c>
    </row>
    <row r="114" spans="2:20" x14ac:dyDescent="0.2">
      <c r="B114" s="1" t="s">
        <v>205</v>
      </c>
      <c r="C114" s="1" t="s">
        <v>206</v>
      </c>
      <c r="D114" s="1" t="s">
        <v>57</v>
      </c>
      <c r="E114" s="1" t="s">
        <v>59</v>
      </c>
      <c r="F114">
        <v>0</v>
      </c>
      <c r="G114">
        <v>2265144</v>
      </c>
      <c r="H114">
        <v>1</v>
      </c>
      <c r="I114" s="1" t="s">
        <v>59</v>
      </c>
      <c r="J114">
        <v>0</v>
      </c>
      <c r="K114">
        <v>0</v>
      </c>
      <c r="L114">
        <v>0</v>
      </c>
      <c r="N114">
        <v>0</v>
      </c>
      <c r="O114">
        <v>2265144</v>
      </c>
      <c r="P114">
        <v>2265144</v>
      </c>
      <c r="Q114">
        <v>0</v>
      </c>
      <c r="R114">
        <v>2640</v>
      </c>
      <c r="S114">
        <v>1.85</v>
      </c>
      <c r="T114">
        <v>88</v>
      </c>
    </row>
    <row r="115" spans="2:20" x14ac:dyDescent="0.2">
      <c r="B115" s="1" t="s">
        <v>207</v>
      </c>
      <c r="C115" s="1" t="s">
        <v>208</v>
      </c>
      <c r="D115" s="1" t="s">
        <v>57</v>
      </c>
      <c r="E115" s="1" t="s">
        <v>59</v>
      </c>
      <c r="F115">
        <v>0</v>
      </c>
      <c r="G115">
        <v>1449029</v>
      </c>
      <c r="H115">
        <v>1</v>
      </c>
      <c r="I115" s="1" t="s">
        <v>59</v>
      </c>
      <c r="J115">
        <v>0</v>
      </c>
      <c r="K115">
        <v>0</v>
      </c>
      <c r="L115">
        <v>0</v>
      </c>
      <c r="N115">
        <v>0</v>
      </c>
      <c r="O115">
        <v>1449029</v>
      </c>
      <c r="P115">
        <v>1449029</v>
      </c>
      <c r="Q115">
        <v>0</v>
      </c>
      <c r="R115">
        <v>2590</v>
      </c>
      <c r="S115">
        <v>1.85</v>
      </c>
      <c r="T115">
        <v>0</v>
      </c>
    </row>
    <row r="116" spans="2:20" x14ac:dyDescent="0.2">
      <c r="B116" s="1" t="s">
        <v>57</v>
      </c>
      <c r="C116" s="1" t="s">
        <v>209</v>
      </c>
      <c r="D116" s="1" t="s">
        <v>57</v>
      </c>
      <c r="E116" s="1" t="s">
        <v>59</v>
      </c>
      <c r="F116">
        <v>0</v>
      </c>
      <c r="G116">
        <v>1401681</v>
      </c>
      <c r="H116">
        <v>1</v>
      </c>
      <c r="I116" s="1" t="s">
        <v>59</v>
      </c>
      <c r="J116">
        <v>0</v>
      </c>
      <c r="K116">
        <v>0</v>
      </c>
      <c r="L116">
        <v>0</v>
      </c>
      <c r="N116">
        <v>0</v>
      </c>
      <c r="O116">
        <v>1401681</v>
      </c>
      <c r="P116">
        <v>1401681</v>
      </c>
      <c r="Q116">
        <v>0</v>
      </c>
      <c r="R116">
        <v>2640</v>
      </c>
      <c r="S116">
        <v>1.85</v>
      </c>
      <c r="T116">
        <v>0</v>
      </c>
    </row>
    <row r="117" spans="2:20" x14ac:dyDescent="0.2">
      <c r="B117" s="1" t="s">
        <v>210</v>
      </c>
      <c r="C117" s="1" t="s">
        <v>211</v>
      </c>
      <c r="D117" s="1" t="s">
        <v>57</v>
      </c>
      <c r="E117" s="1" t="s">
        <v>59</v>
      </c>
      <c r="F117">
        <v>0</v>
      </c>
      <c r="G117">
        <v>1749110</v>
      </c>
      <c r="H117">
        <v>1</v>
      </c>
      <c r="I117" s="1" t="s">
        <v>59</v>
      </c>
      <c r="J117">
        <v>0</v>
      </c>
      <c r="K117">
        <v>0</v>
      </c>
      <c r="L117">
        <v>0</v>
      </c>
      <c r="N117">
        <v>0</v>
      </c>
      <c r="O117">
        <v>1749110</v>
      </c>
      <c r="P117">
        <v>1749110</v>
      </c>
      <c r="Q117">
        <v>0</v>
      </c>
      <c r="R117">
        <v>2590</v>
      </c>
      <c r="S117">
        <v>1.85</v>
      </c>
      <c r="T117">
        <v>2</v>
      </c>
    </row>
    <row r="118" spans="2:20" x14ac:dyDescent="0.2">
      <c r="B118" s="1" t="s">
        <v>139</v>
      </c>
      <c r="C118" s="1" t="s">
        <v>212</v>
      </c>
      <c r="D118" s="1" t="s">
        <v>57</v>
      </c>
      <c r="E118" s="1" t="s">
        <v>59</v>
      </c>
      <c r="F118">
        <v>0</v>
      </c>
      <c r="G118">
        <v>2361059</v>
      </c>
      <c r="H118">
        <v>1</v>
      </c>
      <c r="I118" s="1" t="s">
        <v>59</v>
      </c>
      <c r="J118">
        <v>0</v>
      </c>
      <c r="K118">
        <v>0</v>
      </c>
      <c r="L118">
        <v>0</v>
      </c>
      <c r="N118">
        <v>0</v>
      </c>
      <c r="O118">
        <v>2361059</v>
      </c>
      <c r="P118">
        <v>2361059</v>
      </c>
      <c r="Q118">
        <v>0</v>
      </c>
      <c r="R118">
        <v>2600</v>
      </c>
      <c r="S118">
        <v>1.84</v>
      </c>
      <c r="T118">
        <v>0</v>
      </c>
    </row>
    <row r="119" spans="2:20" x14ac:dyDescent="0.2">
      <c r="B119" s="1" t="s">
        <v>213</v>
      </c>
      <c r="C119" s="1" t="s">
        <v>214</v>
      </c>
      <c r="D119" s="1" t="s">
        <v>57</v>
      </c>
      <c r="E119" s="1" t="s">
        <v>59</v>
      </c>
      <c r="F119">
        <v>0</v>
      </c>
      <c r="G119">
        <v>1843596</v>
      </c>
      <c r="H119">
        <v>1</v>
      </c>
      <c r="I119" s="1" t="s">
        <v>59</v>
      </c>
      <c r="J119">
        <v>0</v>
      </c>
      <c r="K119">
        <v>0</v>
      </c>
      <c r="L119">
        <v>0</v>
      </c>
      <c r="N119">
        <v>0</v>
      </c>
      <c r="O119">
        <v>1843596</v>
      </c>
      <c r="P119">
        <v>1843596</v>
      </c>
      <c r="Q119">
        <v>0</v>
      </c>
      <c r="R119">
        <v>2640</v>
      </c>
      <c r="S119">
        <v>1.85</v>
      </c>
      <c r="T119">
        <v>23</v>
      </c>
    </row>
    <row r="120" spans="2:20" x14ac:dyDescent="0.2">
      <c r="B120" s="1" t="s">
        <v>215</v>
      </c>
      <c r="C120" s="1" t="s">
        <v>216</v>
      </c>
      <c r="D120" s="1" t="s">
        <v>57</v>
      </c>
      <c r="E120" s="1" t="s">
        <v>59</v>
      </c>
      <c r="F120">
        <v>0</v>
      </c>
      <c r="G120">
        <v>1401681</v>
      </c>
      <c r="H120">
        <v>1</v>
      </c>
      <c r="I120" s="1" t="s">
        <v>59</v>
      </c>
      <c r="J120">
        <v>0</v>
      </c>
      <c r="K120">
        <v>0</v>
      </c>
      <c r="L120">
        <v>0</v>
      </c>
      <c r="N120">
        <v>0</v>
      </c>
      <c r="O120">
        <v>1401681</v>
      </c>
      <c r="P120">
        <v>1401681</v>
      </c>
      <c r="Q120">
        <v>0</v>
      </c>
      <c r="R120">
        <v>2640</v>
      </c>
      <c r="S120">
        <v>1.85</v>
      </c>
      <c r="T120">
        <v>57</v>
      </c>
    </row>
    <row r="121" spans="2:20" x14ac:dyDescent="0.2">
      <c r="B121" s="1" t="s">
        <v>57</v>
      </c>
      <c r="C121" s="1" t="s">
        <v>217</v>
      </c>
      <c r="D121" s="1" t="s">
        <v>57</v>
      </c>
      <c r="E121" s="1" t="s">
        <v>59</v>
      </c>
      <c r="F121">
        <v>0</v>
      </c>
      <c r="G121">
        <v>1709649</v>
      </c>
      <c r="H121">
        <v>1</v>
      </c>
      <c r="I121" s="1" t="s">
        <v>59</v>
      </c>
      <c r="J121">
        <v>0</v>
      </c>
      <c r="K121">
        <v>0</v>
      </c>
      <c r="L121">
        <v>0</v>
      </c>
      <c r="N121">
        <v>0</v>
      </c>
      <c r="O121">
        <v>1709649</v>
      </c>
      <c r="P121">
        <v>1709649</v>
      </c>
      <c r="Q121">
        <v>0</v>
      </c>
      <c r="R121">
        <v>2590</v>
      </c>
      <c r="S121">
        <v>1.85</v>
      </c>
      <c r="T121">
        <v>0</v>
      </c>
    </row>
    <row r="122" spans="2:20" x14ac:dyDescent="0.2">
      <c r="B122" s="1" t="s">
        <v>218</v>
      </c>
      <c r="C122" s="1" t="s">
        <v>219</v>
      </c>
      <c r="D122" s="1" t="s">
        <v>57</v>
      </c>
      <c r="E122" s="1" t="s">
        <v>59</v>
      </c>
      <c r="F122">
        <v>0</v>
      </c>
      <c r="G122">
        <v>1984881</v>
      </c>
      <c r="H122">
        <v>1</v>
      </c>
      <c r="I122" s="1" t="s">
        <v>59</v>
      </c>
      <c r="J122">
        <v>0</v>
      </c>
      <c r="K122">
        <v>0</v>
      </c>
      <c r="L122">
        <v>0</v>
      </c>
      <c r="N122">
        <v>0</v>
      </c>
      <c r="O122">
        <v>1984881</v>
      </c>
      <c r="P122">
        <v>1984881</v>
      </c>
      <c r="Q122">
        <v>0</v>
      </c>
      <c r="R122">
        <v>2198</v>
      </c>
      <c r="S122">
        <v>1.57</v>
      </c>
      <c r="T122">
        <v>0</v>
      </c>
    </row>
    <row r="123" spans="2:20" x14ac:dyDescent="0.2">
      <c r="B123" s="1" t="s">
        <v>220</v>
      </c>
      <c r="C123" s="1" t="s">
        <v>221</v>
      </c>
      <c r="D123" s="1" t="s">
        <v>57</v>
      </c>
      <c r="E123" s="1" t="s">
        <v>59</v>
      </c>
      <c r="F123">
        <v>0</v>
      </c>
      <c r="G123">
        <v>2372245</v>
      </c>
      <c r="H123">
        <v>1</v>
      </c>
      <c r="I123" s="1" t="s">
        <v>59</v>
      </c>
      <c r="J123">
        <v>0</v>
      </c>
      <c r="K123">
        <v>0</v>
      </c>
      <c r="L123">
        <v>0</v>
      </c>
      <c r="N123">
        <v>0</v>
      </c>
      <c r="O123">
        <v>2372245</v>
      </c>
      <c r="P123">
        <v>2372245</v>
      </c>
      <c r="Q123">
        <v>0</v>
      </c>
      <c r="R123">
        <v>2845</v>
      </c>
      <c r="S123">
        <v>1.96</v>
      </c>
      <c r="T123">
        <v>0</v>
      </c>
    </row>
    <row r="124" spans="2:20" x14ac:dyDescent="0.2">
      <c r="B124" s="1" t="s">
        <v>57</v>
      </c>
      <c r="C124" s="1" t="s">
        <v>222</v>
      </c>
      <c r="D124" s="1" t="s">
        <v>57</v>
      </c>
      <c r="E124" s="1" t="s">
        <v>59</v>
      </c>
      <c r="F124">
        <v>0</v>
      </c>
      <c r="G124">
        <v>2113351</v>
      </c>
      <c r="H124">
        <v>1</v>
      </c>
      <c r="I124" s="1" t="s">
        <v>59</v>
      </c>
      <c r="J124">
        <v>0</v>
      </c>
      <c r="K124">
        <v>0</v>
      </c>
      <c r="L124">
        <v>0</v>
      </c>
      <c r="N124">
        <v>0</v>
      </c>
      <c r="O124">
        <v>2113351</v>
      </c>
      <c r="P124">
        <v>2113351</v>
      </c>
      <c r="Q124">
        <v>0</v>
      </c>
      <c r="R124">
        <v>2537.5</v>
      </c>
      <c r="S124">
        <v>1.64</v>
      </c>
      <c r="T124">
        <v>0</v>
      </c>
    </row>
    <row r="125" spans="2:20" x14ac:dyDescent="0.2">
      <c r="B125" s="1" t="s">
        <v>223</v>
      </c>
      <c r="C125" s="1" t="s">
        <v>224</v>
      </c>
      <c r="D125" s="1" t="s">
        <v>57</v>
      </c>
      <c r="E125" s="1" t="s">
        <v>59</v>
      </c>
      <c r="F125">
        <v>0</v>
      </c>
      <c r="G125">
        <v>2200287</v>
      </c>
      <c r="H125">
        <v>1</v>
      </c>
      <c r="I125" s="1" t="s">
        <v>59</v>
      </c>
      <c r="J125">
        <v>0</v>
      </c>
      <c r="K125">
        <v>0</v>
      </c>
      <c r="L125">
        <v>0</v>
      </c>
      <c r="N125">
        <v>0</v>
      </c>
      <c r="O125">
        <v>2200287</v>
      </c>
      <c r="P125">
        <v>2200287</v>
      </c>
      <c r="Q125">
        <v>0</v>
      </c>
      <c r="R125">
        <v>2542</v>
      </c>
      <c r="S125">
        <v>1.64</v>
      </c>
      <c r="T125">
        <v>0</v>
      </c>
    </row>
    <row r="126" spans="2:20" x14ac:dyDescent="0.2">
      <c r="B126" s="1" t="s">
        <v>225</v>
      </c>
      <c r="C126" s="1" t="s">
        <v>226</v>
      </c>
      <c r="D126" s="1" t="s">
        <v>57</v>
      </c>
      <c r="E126" s="1" t="s">
        <v>59</v>
      </c>
      <c r="F126">
        <v>0</v>
      </c>
      <c r="G126">
        <v>2200287</v>
      </c>
      <c r="H126">
        <v>1</v>
      </c>
      <c r="I126" s="1" t="s">
        <v>59</v>
      </c>
      <c r="J126">
        <v>0</v>
      </c>
      <c r="K126">
        <v>0</v>
      </c>
      <c r="L126">
        <v>0</v>
      </c>
      <c r="N126">
        <v>0</v>
      </c>
      <c r="O126">
        <v>2200287</v>
      </c>
      <c r="P126">
        <v>2200287</v>
      </c>
      <c r="Q126">
        <v>0</v>
      </c>
      <c r="R126">
        <v>2542</v>
      </c>
      <c r="S126">
        <v>1.64</v>
      </c>
      <c r="T126">
        <v>0</v>
      </c>
    </row>
    <row r="127" spans="2:20" x14ac:dyDescent="0.2">
      <c r="B127" s="1" t="s">
        <v>227</v>
      </c>
      <c r="C127" s="1" t="s">
        <v>228</v>
      </c>
      <c r="D127" s="1" t="s">
        <v>57</v>
      </c>
      <c r="E127" s="1" t="s">
        <v>59</v>
      </c>
      <c r="F127">
        <v>0</v>
      </c>
      <c r="G127">
        <v>2200287</v>
      </c>
      <c r="H127">
        <v>1</v>
      </c>
      <c r="I127" s="1" t="s">
        <v>59</v>
      </c>
      <c r="J127">
        <v>0</v>
      </c>
      <c r="K127">
        <v>0</v>
      </c>
      <c r="L127">
        <v>0</v>
      </c>
      <c r="N127">
        <v>0</v>
      </c>
      <c r="O127">
        <v>2200287</v>
      </c>
      <c r="P127">
        <v>2200287</v>
      </c>
      <c r="Q127">
        <v>0</v>
      </c>
      <c r="R127">
        <v>2542</v>
      </c>
      <c r="S127">
        <v>1.64</v>
      </c>
      <c r="T127">
        <v>0</v>
      </c>
    </row>
    <row r="128" spans="2:20" x14ac:dyDescent="0.2">
      <c r="B128" s="1" t="s">
        <v>229</v>
      </c>
      <c r="C128" s="1" t="s">
        <v>230</v>
      </c>
      <c r="D128" s="1" t="s">
        <v>57</v>
      </c>
      <c r="E128" s="1" t="s">
        <v>59</v>
      </c>
      <c r="F128">
        <v>0</v>
      </c>
      <c r="G128">
        <v>2200287</v>
      </c>
      <c r="H128">
        <v>1</v>
      </c>
      <c r="I128" s="1" t="s">
        <v>59</v>
      </c>
      <c r="J128">
        <v>0</v>
      </c>
      <c r="K128">
        <v>0</v>
      </c>
      <c r="L128">
        <v>0</v>
      </c>
      <c r="N128">
        <v>0</v>
      </c>
      <c r="O128">
        <v>2200287</v>
      </c>
      <c r="P128">
        <v>2200287</v>
      </c>
      <c r="Q128">
        <v>0</v>
      </c>
      <c r="R128">
        <v>2542</v>
      </c>
      <c r="S128">
        <v>1.64</v>
      </c>
      <c r="T128">
        <v>0</v>
      </c>
    </row>
    <row r="129" spans="1:20" x14ac:dyDescent="0.2">
      <c r="B129" s="1" t="s">
        <v>57</v>
      </c>
      <c r="C129" s="1" t="s">
        <v>231</v>
      </c>
      <c r="D129" s="1" t="s">
        <v>57</v>
      </c>
      <c r="E129" s="1" t="s">
        <v>59</v>
      </c>
      <c r="F129">
        <v>0</v>
      </c>
      <c r="G129">
        <v>2530980</v>
      </c>
      <c r="H129">
        <v>1</v>
      </c>
      <c r="I129" s="1" t="s">
        <v>59</v>
      </c>
      <c r="J129">
        <v>0</v>
      </c>
      <c r="K129">
        <v>0</v>
      </c>
      <c r="L129">
        <v>0</v>
      </c>
      <c r="N129">
        <v>0</v>
      </c>
      <c r="O129">
        <v>2530980</v>
      </c>
      <c r="P129">
        <v>2530980</v>
      </c>
      <c r="Q129">
        <v>0</v>
      </c>
      <c r="R129">
        <v>2912.5</v>
      </c>
      <c r="S129">
        <v>1.88</v>
      </c>
      <c r="T129">
        <v>0</v>
      </c>
    </row>
    <row r="130" spans="1:20" x14ac:dyDescent="0.2">
      <c r="B130" s="1" t="s">
        <v>232</v>
      </c>
      <c r="C130" s="1" t="s">
        <v>233</v>
      </c>
      <c r="D130" s="1" t="s">
        <v>57</v>
      </c>
      <c r="E130" s="1" t="s">
        <v>59</v>
      </c>
      <c r="F130">
        <v>0</v>
      </c>
      <c r="G130">
        <v>1525340</v>
      </c>
      <c r="H130">
        <v>1</v>
      </c>
      <c r="I130" s="1" t="s">
        <v>59</v>
      </c>
      <c r="J130">
        <v>0</v>
      </c>
      <c r="K130">
        <v>0</v>
      </c>
      <c r="L130">
        <v>0</v>
      </c>
      <c r="N130">
        <v>0</v>
      </c>
      <c r="O130">
        <v>1525340</v>
      </c>
      <c r="P130">
        <v>1525340</v>
      </c>
      <c r="Q130">
        <v>0</v>
      </c>
      <c r="R130">
        <v>2550</v>
      </c>
      <c r="S130">
        <v>1.88</v>
      </c>
      <c r="T130">
        <v>0</v>
      </c>
    </row>
    <row r="131" spans="1:20" x14ac:dyDescent="0.2">
      <c r="B131" s="1" t="s">
        <v>57</v>
      </c>
      <c r="C131" s="1" t="s">
        <v>234</v>
      </c>
      <c r="D131" s="1" t="s">
        <v>57</v>
      </c>
      <c r="E131" s="1" t="s">
        <v>59</v>
      </c>
      <c r="F131">
        <v>0</v>
      </c>
      <c r="G131">
        <v>3020790</v>
      </c>
      <c r="H131">
        <v>1</v>
      </c>
      <c r="I131" s="1" t="s">
        <v>59</v>
      </c>
      <c r="J131">
        <v>0</v>
      </c>
      <c r="K131">
        <v>0</v>
      </c>
      <c r="L131">
        <v>0</v>
      </c>
      <c r="N131">
        <v>0</v>
      </c>
      <c r="O131">
        <v>3020790</v>
      </c>
      <c r="P131">
        <v>3020790</v>
      </c>
      <c r="Q131">
        <v>0</v>
      </c>
      <c r="R131">
        <v>3265</v>
      </c>
      <c r="S131">
        <v>2.2599999999999998</v>
      </c>
      <c r="T131">
        <v>0</v>
      </c>
    </row>
    <row r="132" spans="1:20" x14ac:dyDescent="0.2">
      <c r="B132" s="1" t="s">
        <v>57</v>
      </c>
      <c r="C132" s="1" t="s">
        <v>235</v>
      </c>
      <c r="D132" s="1" t="s">
        <v>57</v>
      </c>
      <c r="E132" s="1" t="s">
        <v>59</v>
      </c>
      <c r="F132">
        <v>0</v>
      </c>
      <c r="G132">
        <v>3020790</v>
      </c>
      <c r="H132">
        <v>1</v>
      </c>
      <c r="I132" s="1" t="s">
        <v>59</v>
      </c>
      <c r="J132">
        <v>0</v>
      </c>
      <c r="K132">
        <v>0</v>
      </c>
      <c r="L132">
        <v>0</v>
      </c>
      <c r="N132">
        <v>0</v>
      </c>
      <c r="O132">
        <v>3020790</v>
      </c>
      <c r="P132">
        <v>3020790</v>
      </c>
      <c r="Q132">
        <v>0</v>
      </c>
      <c r="R132">
        <v>3265</v>
      </c>
      <c r="S132">
        <v>2.2599999999999998</v>
      </c>
      <c r="T132">
        <v>0</v>
      </c>
    </row>
    <row r="133" spans="1:20" x14ac:dyDescent="0.2">
      <c r="B133" s="1" t="s">
        <v>57</v>
      </c>
      <c r="C133" s="1" t="s">
        <v>236</v>
      </c>
      <c r="D133" s="1" t="s">
        <v>57</v>
      </c>
      <c r="E133" s="1" t="s">
        <v>59</v>
      </c>
      <c r="F133">
        <v>0</v>
      </c>
      <c r="G133">
        <v>1054402</v>
      </c>
      <c r="H133">
        <v>1</v>
      </c>
      <c r="I133" s="1" t="s">
        <v>59</v>
      </c>
      <c r="J133">
        <v>0</v>
      </c>
      <c r="K133">
        <v>0</v>
      </c>
      <c r="L133">
        <v>0</v>
      </c>
      <c r="N133">
        <v>0</v>
      </c>
      <c r="O133">
        <v>1054402</v>
      </c>
      <c r="P133">
        <v>1054402</v>
      </c>
      <c r="Q133">
        <v>0</v>
      </c>
      <c r="R133">
        <v>1312</v>
      </c>
      <c r="S133">
        <v>0.52500000000000002</v>
      </c>
      <c r="T133">
        <v>0</v>
      </c>
    </row>
    <row r="134" spans="1:20" x14ac:dyDescent="0.2">
      <c r="B134" s="1" t="s">
        <v>57</v>
      </c>
      <c r="C134" s="1" t="s">
        <v>237</v>
      </c>
      <c r="D134" s="1" t="s">
        <v>57</v>
      </c>
      <c r="E134" s="1" t="s">
        <v>59</v>
      </c>
      <c r="F134">
        <v>0</v>
      </c>
      <c r="G134">
        <v>1064890</v>
      </c>
      <c r="H134">
        <v>1</v>
      </c>
      <c r="I134" s="1" t="s">
        <v>59</v>
      </c>
      <c r="J134">
        <v>0</v>
      </c>
      <c r="K134">
        <v>0</v>
      </c>
      <c r="L134">
        <v>0</v>
      </c>
      <c r="N134">
        <v>0</v>
      </c>
      <c r="O134">
        <v>1064890</v>
      </c>
      <c r="P134">
        <v>1064890</v>
      </c>
      <c r="Q134">
        <v>0</v>
      </c>
      <c r="R134">
        <v>1312.5</v>
      </c>
      <c r="S134">
        <v>0.52500000000000002</v>
      </c>
      <c r="T134">
        <v>36</v>
      </c>
    </row>
    <row r="135" spans="1:20" x14ac:dyDescent="0.2">
      <c r="B135" s="1" t="s">
        <v>57</v>
      </c>
      <c r="C135" s="1" t="s">
        <v>238</v>
      </c>
      <c r="D135" s="1" t="s">
        <v>57</v>
      </c>
      <c r="E135" s="1" t="s">
        <v>59</v>
      </c>
      <c r="F135">
        <v>0</v>
      </c>
      <c r="G135">
        <v>1096220</v>
      </c>
      <c r="H135">
        <v>1</v>
      </c>
      <c r="I135" s="1" t="s">
        <v>59</v>
      </c>
      <c r="J135">
        <v>0</v>
      </c>
      <c r="K135">
        <v>0</v>
      </c>
      <c r="L135">
        <v>0</v>
      </c>
      <c r="N135">
        <v>0</v>
      </c>
      <c r="O135">
        <v>1096220</v>
      </c>
      <c r="P135">
        <v>1096220</v>
      </c>
      <c r="Q135">
        <v>0</v>
      </c>
      <c r="R135">
        <v>1312.5</v>
      </c>
      <c r="S135">
        <v>0.52500000000000002</v>
      </c>
      <c r="T135">
        <v>0</v>
      </c>
    </row>
    <row r="136" spans="1:20" x14ac:dyDescent="0.2">
      <c r="B136" s="1" t="s">
        <v>57</v>
      </c>
      <c r="C136" s="1" t="s">
        <v>239</v>
      </c>
      <c r="D136" s="1" t="s">
        <v>57</v>
      </c>
      <c r="E136" s="1" t="s">
        <v>59</v>
      </c>
      <c r="F136">
        <v>0</v>
      </c>
      <c r="G136">
        <v>1823273</v>
      </c>
      <c r="H136">
        <v>1</v>
      </c>
      <c r="I136" s="1" t="s">
        <v>59</v>
      </c>
      <c r="J136">
        <v>0</v>
      </c>
      <c r="K136">
        <v>0</v>
      </c>
      <c r="L136">
        <v>0</v>
      </c>
      <c r="N136">
        <v>0</v>
      </c>
      <c r="O136">
        <v>1823273</v>
      </c>
      <c r="P136">
        <v>1823273</v>
      </c>
      <c r="Q136">
        <v>0</v>
      </c>
      <c r="R136">
        <v>1225</v>
      </c>
      <c r="S136">
        <v>0.49</v>
      </c>
      <c r="T136">
        <v>0</v>
      </c>
    </row>
    <row r="137" spans="1:20" x14ac:dyDescent="0.2">
      <c r="B137" s="1" t="s">
        <v>57</v>
      </c>
      <c r="C137" s="1" t="s">
        <v>240</v>
      </c>
      <c r="D137" s="1" t="s">
        <v>57</v>
      </c>
      <c r="E137" s="1" t="s">
        <v>59</v>
      </c>
      <c r="F137">
        <v>0</v>
      </c>
      <c r="G137">
        <v>1102671</v>
      </c>
      <c r="H137">
        <v>1</v>
      </c>
      <c r="I137" s="1" t="s">
        <v>59</v>
      </c>
      <c r="J137">
        <v>0</v>
      </c>
      <c r="K137">
        <v>0</v>
      </c>
      <c r="L137">
        <v>0</v>
      </c>
      <c r="N137">
        <v>0</v>
      </c>
      <c r="O137">
        <v>1102671</v>
      </c>
      <c r="P137">
        <v>1102671</v>
      </c>
      <c r="Q137">
        <v>0</v>
      </c>
      <c r="R137">
        <v>1312.5</v>
      </c>
      <c r="S137">
        <v>0.52500000000000002</v>
      </c>
      <c r="T137">
        <v>0</v>
      </c>
    </row>
    <row r="138" spans="1:20" x14ac:dyDescent="0.2">
      <c r="B138" s="1" t="s">
        <v>57</v>
      </c>
      <c r="C138" s="1" t="s">
        <v>241</v>
      </c>
      <c r="D138" s="1" t="s">
        <v>57</v>
      </c>
      <c r="E138" s="1" t="s">
        <v>59</v>
      </c>
      <c r="F138">
        <v>0</v>
      </c>
      <c r="G138">
        <v>1812244</v>
      </c>
      <c r="H138">
        <v>1</v>
      </c>
      <c r="I138" s="1" t="s">
        <v>59</v>
      </c>
      <c r="J138">
        <v>0</v>
      </c>
      <c r="K138">
        <v>0</v>
      </c>
      <c r="L138">
        <v>0</v>
      </c>
      <c r="N138">
        <v>0</v>
      </c>
      <c r="O138">
        <v>1812244</v>
      </c>
      <c r="P138">
        <v>1812244</v>
      </c>
      <c r="Q138">
        <v>0</v>
      </c>
      <c r="R138">
        <v>1225</v>
      </c>
      <c r="S138">
        <v>0.49</v>
      </c>
      <c r="T138">
        <v>0</v>
      </c>
    </row>
    <row r="139" spans="1:20" x14ac:dyDescent="0.2">
      <c r="B139" s="1" t="s">
        <v>57</v>
      </c>
      <c r="C139" s="1" t="s">
        <v>242</v>
      </c>
      <c r="D139" s="1" t="s">
        <v>57</v>
      </c>
      <c r="E139" s="1" t="s">
        <v>59</v>
      </c>
      <c r="F139">
        <v>0</v>
      </c>
      <c r="G139">
        <v>1054402</v>
      </c>
      <c r="H139">
        <v>1</v>
      </c>
      <c r="I139" s="1" t="s">
        <v>59</v>
      </c>
      <c r="J139">
        <v>0</v>
      </c>
      <c r="K139">
        <v>0</v>
      </c>
      <c r="L139">
        <v>0</v>
      </c>
      <c r="N139">
        <v>0</v>
      </c>
      <c r="O139">
        <v>1054402</v>
      </c>
      <c r="P139">
        <v>1054402</v>
      </c>
      <c r="Q139">
        <v>0</v>
      </c>
      <c r="R139">
        <v>1312.5</v>
      </c>
      <c r="S139">
        <v>0.52500000000000002</v>
      </c>
      <c r="T139">
        <v>0</v>
      </c>
    </row>
    <row r="140" spans="1:20" x14ac:dyDescent="0.2">
      <c r="B140" s="1" t="s">
        <v>57</v>
      </c>
      <c r="C140" s="1" t="s">
        <v>243</v>
      </c>
      <c r="D140" s="1" t="s">
        <v>57</v>
      </c>
      <c r="E140" s="1" t="s">
        <v>59</v>
      </c>
      <c r="F140">
        <v>0</v>
      </c>
      <c r="G140">
        <v>1025335</v>
      </c>
      <c r="H140">
        <v>1</v>
      </c>
      <c r="I140" s="1" t="s">
        <v>59</v>
      </c>
      <c r="J140">
        <v>0</v>
      </c>
      <c r="K140">
        <v>0</v>
      </c>
      <c r="L140">
        <v>0</v>
      </c>
      <c r="N140">
        <v>0</v>
      </c>
      <c r="O140">
        <v>1025335</v>
      </c>
      <c r="P140">
        <v>1025335</v>
      </c>
      <c r="Q140">
        <v>0</v>
      </c>
      <c r="R140">
        <v>1313</v>
      </c>
      <c r="S140">
        <v>0.52500000000000002</v>
      </c>
      <c r="T140">
        <v>0</v>
      </c>
    </row>
    <row r="141" spans="1:20" x14ac:dyDescent="0.2">
      <c r="A141" s="1" t="s">
        <v>244</v>
      </c>
    </row>
    <row r="142" spans="1:20" x14ac:dyDescent="0.2">
      <c r="B142" s="1" t="s">
        <v>57</v>
      </c>
      <c r="C142" s="1" t="s">
        <v>245</v>
      </c>
      <c r="D142" s="1" t="s">
        <v>57</v>
      </c>
      <c r="E142" s="1" t="s">
        <v>59</v>
      </c>
      <c r="F142">
        <v>0</v>
      </c>
      <c r="G142">
        <v>1044750</v>
      </c>
      <c r="H142">
        <v>1</v>
      </c>
      <c r="I142" s="1" t="s">
        <v>59</v>
      </c>
      <c r="J142">
        <v>0</v>
      </c>
      <c r="K142">
        <v>0</v>
      </c>
      <c r="L142">
        <v>0</v>
      </c>
      <c r="N142">
        <v>0</v>
      </c>
      <c r="O142">
        <v>1044750</v>
      </c>
      <c r="P142">
        <v>1044750</v>
      </c>
      <c r="Q142">
        <v>0</v>
      </c>
      <c r="R142">
        <v>1313</v>
      </c>
      <c r="S142">
        <v>0.52500000000000002</v>
      </c>
      <c r="T142">
        <v>0</v>
      </c>
    </row>
    <row r="143" spans="1:20" x14ac:dyDescent="0.2">
      <c r="A143" s="1" t="s">
        <v>66</v>
      </c>
    </row>
    <row r="144" spans="1:20" x14ac:dyDescent="0.2">
      <c r="B144" s="1" t="s">
        <v>57</v>
      </c>
      <c r="C144" s="1" t="s">
        <v>246</v>
      </c>
      <c r="D144" s="1" t="s">
        <v>57</v>
      </c>
      <c r="E144" s="1" t="s">
        <v>59</v>
      </c>
      <c r="F144">
        <v>0</v>
      </c>
      <c r="G144">
        <v>1140586</v>
      </c>
      <c r="H144">
        <v>1</v>
      </c>
      <c r="I144" s="1" t="s">
        <v>59</v>
      </c>
      <c r="J144">
        <v>0</v>
      </c>
      <c r="K144">
        <v>0</v>
      </c>
      <c r="L144">
        <v>0</v>
      </c>
      <c r="N144">
        <v>0</v>
      </c>
      <c r="O144">
        <v>1140586</v>
      </c>
      <c r="P144">
        <v>1140586</v>
      </c>
      <c r="Q144">
        <v>0</v>
      </c>
      <c r="R144">
        <v>1313</v>
      </c>
      <c r="S144">
        <v>0.52500000000000002</v>
      </c>
      <c r="T144">
        <v>5</v>
      </c>
    </row>
    <row r="145" spans="1:20" x14ac:dyDescent="0.2">
      <c r="B145" s="1" t="s">
        <v>57</v>
      </c>
      <c r="C145" s="1" t="s">
        <v>247</v>
      </c>
      <c r="D145" s="1" t="s">
        <v>57</v>
      </c>
      <c r="E145" s="1" t="s">
        <v>59</v>
      </c>
      <c r="F145">
        <v>0</v>
      </c>
      <c r="G145">
        <v>1151520</v>
      </c>
      <c r="H145">
        <v>1</v>
      </c>
      <c r="I145" s="1" t="s">
        <v>59</v>
      </c>
      <c r="J145">
        <v>0</v>
      </c>
      <c r="K145">
        <v>0</v>
      </c>
      <c r="L145">
        <v>0</v>
      </c>
      <c r="N145">
        <v>0</v>
      </c>
      <c r="O145">
        <v>1151520</v>
      </c>
      <c r="P145">
        <v>1151520</v>
      </c>
      <c r="Q145">
        <v>0</v>
      </c>
      <c r="R145">
        <v>1313</v>
      </c>
      <c r="S145">
        <v>0.52500000000000002</v>
      </c>
      <c r="T145">
        <v>0</v>
      </c>
    </row>
    <row r="146" spans="1:20" x14ac:dyDescent="0.2">
      <c r="A146" s="1" t="s">
        <v>108</v>
      </c>
    </row>
    <row r="147" spans="1:20" x14ac:dyDescent="0.2">
      <c r="B147" s="1" t="s">
        <v>57</v>
      </c>
      <c r="C147" s="1" t="s">
        <v>248</v>
      </c>
      <c r="D147" s="1" t="s">
        <v>57</v>
      </c>
      <c r="E147" s="1" t="s">
        <v>110</v>
      </c>
      <c r="F147">
        <v>0</v>
      </c>
      <c r="G147">
        <v>4318</v>
      </c>
      <c r="H147">
        <v>1</v>
      </c>
      <c r="I147" s="1" t="s">
        <v>110</v>
      </c>
      <c r="J147">
        <v>0</v>
      </c>
      <c r="K147">
        <v>0</v>
      </c>
      <c r="L147">
        <v>0</v>
      </c>
      <c r="N147">
        <v>0</v>
      </c>
      <c r="O147">
        <v>4318</v>
      </c>
      <c r="P147">
        <v>4318</v>
      </c>
      <c r="Q147">
        <v>0</v>
      </c>
      <c r="R147">
        <v>1</v>
      </c>
      <c r="S147">
        <v>1E-3</v>
      </c>
      <c r="T147">
        <v>68825</v>
      </c>
    </row>
    <row r="148" spans="1:20" x14ac:dyDescent="0.2">
      <c r="B148" s="1" t="s">
        <v>249</v>
      </c>
      <c r="C148" s="1" t="s">
        <v>250</v>
      </c>
      <c r="D148" s="1" t="s">
        <v>57</v>
      </c>
      <c r="E148" s="1" t="s">
        <v>110</v>
      </c>
      <c r="F148">
        <v>0</v>
      </c>
      <c r="G148">
        <v>5650</v>
      </c>
      <c r="H148">
        <v>1</v>
      </c>
      <c r="I148" s="1" t="s">
        <v>110</v>
      </c>
      <c r="J148">
        <v>0</v>
      </c>
      <c r="K148">
        <v>0</v>
      </c>
      <c r="L148">
        <v>0</v>
      </c>
      <c r="N148">
        <v>0</v>
      </c>
      <c r="O148">
        <v>5650</v>
      </c>
      <c r="P148">
        <v>5650</v>
      </c>
      <c r="Q148">
        <v>0</v>
      </c>
      <c r="R148">
        <v>1</v>
      </c>
      <c r="S148">
        <v>1E-3</v>
      </c>
      <c r="T148">
        <v>1360</v>
      </c>
    </row>
    <row r="149" spans="1:20" x14ac:dyDescent="0.2">
      <c r="A149" s="1" t="s">
        <v>66</v>
      </c>
    </row>
    <row r="150" spans="1:20" x14ac:dyDescent="0.2">
      <c r="B150" s="1" t="s">
        <v>251</v>
      </c>
      <c r="C150" s="1" t="s">
        <v>252</v>
      </c>
      <c r="D150" s="1" t="s">
        <v>57</v>
      </c>
      <c r="E150" s="1" t="s">
        <v>59</v>
      </c>
      <c r="F150">
        <v>0</v>
      </c>
      <c r="G150">
        <v>529041</v>
      </c>
      <c r="H150">
        <v>1</v>
      </c>
      <c r="I150" s="1" t="s">
        <v>59</v>
      </c>
      <c r="J150">
        <v>0</v>
      </c>
      <c r="K150">
        <v>0</v>
      </c>
      <c r="L150">
        <v>0</v>
      </c>
      <c r="N150">
        <v>0</v>
      </c>
      <c r="O150">
        <v>529041</v>
      </c>
      <c r="P150">
        <v>529041</v>
      </c>
      <c r="Q150">
        <v>0</v>
      </c>
      <c r="R150">
        <v>942.5</v>
      </c>
      <c r="S150">
        <v>0.62</v>
      </c>
      <c r="T150">
        <v>14</v>
      </c>
    </row>
    <row r="151" spans="1:20" x14ac:dyDescent="0.2">
      <c r="B151" s="1" t="s">
        <v>57</v>
      </c>
      <c r="C151" s="1" t="s">
        <v>253</v>
      </c>
      <c r="D151" s="1" t="s">
        <v>57</v>
      </c>
      <c r="E151" s="1" t="s">
        <v>59</v>
      </c>
      <c r="F151">
        <v>0</v>
      </c>
      <c r="G151">
        <v>634882</v>
      </c>
      <c r="H151">
        <v>1</v>
      </c>
      <c r="I151" s="1" t="s">
        <v>59</v>
      </c>
      <c r="J151">
        <v>0</v>
      </c>
      <c r="K151">
        <v>0</v>
      </c>
      <c r="L151">
        <v>0</v>
      </c>
      <c r="N151">
        <v>0</v>
      </c>
      <c r="O151">
        <v>634882</v>
      </c>
      <c r="P151">
        <v>634882</v>
      </c>
      <c r="Q151">
        <v>0</v>
      </c>
      <c r="R151">
        <v>942.5</v>
      </c>
      <c r="S151">
        <v>0.62</v>
      </c>
      <c r="T151">
        <v>0</v>
      </c>
    </row>
    <row r="152" spans="1:20" x14ac:dyDescent="0.2">
      <c r="B152" s="1" t="s">
        <v>254</v>
      </c>
      <c r="C152" s="1" t="s">
        <v>255</v>
      </c>
      <c r="D152" s="1" t="s">
        <v>57</v>
      </c>
      <c r="E152" s="1" t="s">
        <v>59</v>
      </c>
      <c r="F152">
        <v>0</v>
      </c>
      <c r="G152">
        <v>578103</v>
      </c>
      <c r="H152">
        <v>1</v>
      </c>
      <c r="I152" s="1" t="s">
        <v>59</v>
      </c>
      <c r="J152">
        <v>0</v>
      </c>
      <c r="K152">
        <v>0</v>
      </c>
      <c r="L152">
        <v>0</v>
      </c>
      <c r="N152">
        <v>0</v>
      </c>
      <c r="O152">
        <v>578103</v>
      </c>
      <c r="P152">
        <v>578103</v>
      </c>
      <c r="Q152">
        <v>0</v>
      </c>
      <c r="R152">
        <v>942.5</v>
      </c>
      <c r="S152">
        <v>0.62</v>
      </c>
      <c r="T152">
        <v>0</v>
      </c>
    </row>
    <row r="153" spans="1:20" x14ac:dyDescent="0.2">
      <c r="B153" s="1" t="s">
        <v>256</v>
      </c>
      <c r="C153" s="1" t="s">
        <v>257</v>
      </c>
      <c r="D153" s="1" t="s">
        <v>57</v>
      </c>
      <c r="E153" s="1" t="s">
        <v>59</v>
      </c>
      <c r="F153">
        <v>0</v>
      </c>
      <c r="G153">
        <v>557145</v>
      </c>
      <c r="H153">
        <v>1</v>
      </c>
      <c r="I153" s="1" t="s">
        <v>59</v>
      </c>
      <c r="J153">
        <v>0</v>
      </c>
      <c r="K153">
        <v>0</v>
      </c>
      <c r="L153">
        <v>0</v>
      </c>
      <c r="N153">
        <v>0</v>
      </c>
      <c r="O153">
        <v>557145</v>
      </c>
      <c r="P153">
        <v>557145</v>
      </c>
      <c r="Q153">
        <v>0</v>
      </c>
      <c r="R153">
        <v>942.5</v>
      </c>
      <c r="S153">
        <v>0.62</v>
      </c>
      <c r="T153">
        <v>0</v>
      </c>
    </row>
    <row r="154" spans="1:20" x14ac:dyDescent="0.2">
      <c r="B154" s="1" t="s">
        <v>258</v>
      </c>
      <c r="C154" s="1" t="s">
        <v>259</v>
      </c>
      <c r="D154" s="1" t="s">
        <v>57</v>
      </c>
      <c r="E154" s="1" t="s">
        <v>59</v>
      </c>
      <c r="F154">
        <v>0</v>
      </c>
      <c r="G154">
        <v>690858</v>
      </c>
      <c r="H154">
        <v>1</v>
      </c>
      <c r="I154" s="1" t="s">
        <v>59</v>
      </c>
      <c r="J154">
        <v>0</v>
      </c>
      <c r="K154">
        <v>0</v>
      </c>
      <c r="L154">
        <v>0</v>
      </c>
      <c r="N154">
        <v>0</v>
      </c>
      <c r="O154">
        <v>690858</v>
      </c>
      <c r="P154">
        <v>690858</v>
      </c>
      <c r="Q154">
        <v>0</v>
      </c>
      <c r="R154">
        <v>1235</v>
      </c>
      <c r="S154">
        <v>0.78</v>
      </c>
      <c r="T154">
        <v>20</v>
      </c>
    </row>
    <row r="155" spans="1:20" x14ac:dyDescent="0.2">
      <c r="B155" s="1" t="s">
        <v>260</v>
      </c>
      <c r="C155" s="1" t="s">
        <v>261</v>
      </c>
      <c r="D155" s="1" t="s">
        <v>57</v>
      </c>
      <c r="E155" s="1" t="s">
        <v>59</v>
      </c>
      <c r="F155">
        <v>0</v>
      </c>
      <c r="G155">
        <v>714227</v>
      </c>
      <c r="H155">
        <v>1</v>
      </c>
      <c r="I155" s="1" t="s">
        <v>59</v>
      </c>
      <c r="J155">
        <v>0</v>
      </c>
      <c r="K155">
        <v>0</v>
      </c>
      <c r="L155">
        <v>0</v>
      </c>
      <c r="N155">
        <v>0</v>
      </c>
      <c r="O155">
        <v>714227</v>
      </c>
      <c r="P155">
        <v>714227</v>
      </c>
      <c r="Q155">
        <v>0</v>
      </c>
      <c r="R155">
        <v>1235</v>
      </c>
      <c r="S155">
        <v>0.78</v>
      </c>
      <c r="T155">
        <v>0</v>
      </c>
    </row>
    <row r="156" spans="1:20" x14ac:dyDescent="0.2">
      <c r="B156" s="1" t="s">
        <v>57</v>
      </c>
      <c r="C156" s="1" t="s">
        <v>262</v>
      </c>
      <c r="D156" s="1" t="s">
        <v>57</v>
      </c>
      <c r="E156" s="1" t="s">
        <v>59</v>
      </c>
      <c r="F156">
        <v>0</v>
      </c>
      <c r="G156">
        <v>749178</v>
      </c>
      <c r="H156">
        <v>1</v>
      </c>
      <c r="I156" s="1" t="s">
        <v>59</v>
      </c>
      <c r="J156">
        <v>0</v>
      </c>
      <c r="K156">
        <v>0</v>
      </c>
      <c r="L156">
        <v>0</v>
      </c>
      <c r="N156">
        <v>0</v>
      </c>
      <c r="O156">
        <v>749178</v>
      </c>
      <c r="P156">
        <v>749178</v>
      </c>
      <c r="Q156">
        <v>0</v>
      </c>
      <c r="R156">
        <v>1235</v>
      </c>
      <c r="S156">
        <v>0.78</v>
      </c>
      <c r="T156">
        <v>0</v>
      </c>
    </row>
    <row r="157" spans="1:20" x14ac:dyDescent="0.2">
      <c r="B157" s="1" t="s">
        <v>263</v>
      </c>
      <c r="C157" s="1" t="s">
        <v>264</v>
      </c>
      <c r="D157" s="1" t="s">
        <v>57</v>
      </c>
      <c r="E157" s="1" t="s">
        <v>59</v>
      </c>
      <c r="F157">
        <v>0</v>
      </c>
      <c r="G157">
        <v>672175</v>
      </c>
      <c r="H157">
        <v>1</v>
      </c>
      <c r="I157" s="1" t="s">
        <v>59</v>
      </c>
      <c r="J157">
        <v>0</v>
      </c>
      <c r="K157">
        <v>0</v>
      </c>
      <c r="L157">
        <v>0</v>
      </c>
      <c r="N157">
        <v>0</v>
      </c>
      <c r="O157">
        <v>672175</v>
      </c>
      <c r="P157">
        <v>672175</v>
      </c>
      <c r="Q157">
        <v>0</v>
      </c>
      <c r="R157">
        <v>1235</v>
      </c>
      <c r="S157">
        <v>0.78</v>
      </c>
      <c r="T157">
        <v>0</v>
      </c>
    </row>
    <row r="158" spans="1:20" x14ac:dyDescent="0.2">
      <c r="B158" s="1" t="s">
        <v>265</v>
      </c>
      <c r="C158" s="1" t="s">
        <v>266</v>
      </c>
      <c r="D158" s="1" t="s">
        <v>57</v>
      </c>
      <c r="E158" s="1" t="s">
        <v>59</v>
      </c>
      <c r="F158">
        <v>0</v>
      </c>
      <c r="G158">
        <v>636036</v>
      </c>
      <c r="H158">
        <v>1</v>
      </c>
      <c r="I158" s="1" t="s">
        <v>59</v>
      </c>
      <c r="J158">
        <v>0</v>
      </c>
      <c r="K158">
        <v>0</v>
      </c>
      <c r="L158">
        <v>0</v>
      </c>
      <c r="N158">
        <v>0</v>
      </c>
      <c r="O158">
        <v>636036</v>
      </c>
      <c r="P158">
        <v>636036</v>
      </c>
      <c r="Q158">
        <v>0</v>
      </c>
      <c r="R158">
        <v>1047.5</v>
      </c>
      <c r="S158">
        <v>0.7</v>
      </c>
      <c r="T158">
        <v>0</v>
      </c>
    </row>
    <row r="159" spans="1:20" x14ac:dyDescent="0.2">
      <c r="B159" s="1" t="s">
        <v>267</v>
      </c>
      <c r="C159" s="1" t="s">
        <v>268</v>
      </c>
      <c r="D159" s="1" t="s">
        <v>57</v>
      </c>
      <c r="E159" s="1" t="s">
        <v>59</v>
      </c>
      <c r="F159">
        <v>0</v>
      </c>
      <c r="G159">
        <v>652509</v>
      </c>
      <c r="H159">
        <v>1</v>
      </c>
      <c r="I159" s="1" t="s">
        <v>59</v>
      </c>
      <c r="J159">
        <v>0</v>
      </c>
      <c r="K159">
        <v>0</v>
      </c>
      <c r="L159">
        <v>0</v>
      </c>
      <c r="N159">
        <v>0</v>
      </c>
      <c r="O159">
        <v>652509</v>
      </c>
      <c r="P159">
        <v>652509</v>
      </c>
      <c r="Q159">
        <v>0</v>
      </c>
      <c r="R159">
        <v>1047.5</v>
      </c>
      <c r="S159">
        <v>0.7</v>
      </c>
      <c r="T159">
        <v>1</v>
      </c>
    </row>
    <row r="160" spans="1:20" x14ac:dyDescent="0.2">
      <c r="B160" s="1" t="s">
        <v>57</v>
      </c>
      <c r="C160" s="1" t="s">
        <v>269</v>
      </c>
      <c r="D160" s="1" t="s">
        <v>57</v>
      </c>
      <c r="E160" s="1" t="s">
        <v>59</v>
      </c>
      <c r="F160">
        <v>0</v>
      </c>
      <c r="G160">
        <v>631249</v>
      </c>
      <c r="H160">
        <v>1</v>
      </c>
      <c r="I160" s="1" t="s">
        <v>59</v>
      </c>
      <c r="J160">
        <v>0</v>
      </c>
      <c r="K160">
        <v>0</v>
      </c>
      <c r="L160">
        <v>0</v>
      </c>
      <c r="N160">
        <v>0</v>
      </c>
      <c r="O160">
        <v>631249</v>
      </c>
      <c r="P160">
        <v>631249</v>
      </c>
      <c r="Q160">
        <v>0</v>
      </c>
      <c r="R160">
        <v>1047.5</v>
      </c>
      <c r="S160">
        <v>0.7</v>
      </c>
      <c r="T160">
        <v>0</v>
      </c>
    </row>
    <row r="161" spans="2:20" x14ac:dyDescent="0.2">
      <c r="B161" s="1" t="s">
        <v>57</v>
      </c>
      <c r="C161" s="1" t="s">
        <v>270</v>
      </c>
      <c r="D161" s="1" t="s">
        <v>57</v>
      </c>
      <c r="E161" s="1" t="s">
        <v>59</v>
      </c>
      <c r="F161">
        <v>0</v>
      </c>
      <c r="G161">
        <v>816265</v>
      </c>
      <c r="H161">
        <v>1</v>
      </c>
      <c r="I161" s="1" t="s">
        <v>59</v>
      </c>
      <c r="J161">
        <v>0</v>
      </c>
      <c r="K161">
        <v>0</v>
      </c>
      <c r="L161">
        <v>0</v>
      </c>
      <c r="N161">
        <v>0</v>
      </c>
      <c r="O161">
        <v>816265</v>
      </c>
      <c r="P161">
        <v>816265</v>
      </c>
      <c r="Q161">
        <v>0</v>
      </c>
      <c r="R161">
        <v>1037.5</v>
      </c>
      <c r="S161">
        <v>0.7</v>
      </c>
      <c r="T161">
        <v>0</v>
      </c>
    </row>
    <row r="162" spans="2:20" x14ac:dyDescent="0.2">
      <c r="B162" s="1" t="s">
        <v>271</v>
      </c>
      <c r="C162" s="1" t="s">
        <v>272</v>
      </c>
      <c r="D162" s="1" t="s">
        <v>57</v>
      </c>
      <c r="E162" s="1" t="s">
        <v>59</v>
      </c>
      <c r="F162">
        <v>0</v>
      </c>
      <c r="G162">
        <v>630389</v>
      </c>
      <c r="H162">
        <v>1</v>
      </c>
      <c r="I162" s="1" t="s">
        <v>59</v>
      </c>
      <c r="J162">
        <v>0</v>
      </c>
      <c r="K162">
        <v>0</v>
      </c>
      <c r="L162">
        <v>0</v>
      </c>
      <c r="N162">
        <v>0</v>
      </c>
      <c r="O162">
        <v>630389</v>
      </c>
      <c r="P162">
        <v>630389</v>
      </c>
      <c r="Q162">
        <v>0</v>
      </c>
      <c r="R162">
        <v>1047.5</v>
      </c>
      <c r="S162">
        <v>0.7</v>
      </c>
      <c r="T162">
        <v>0</v>
      </c>
    </row>
    <row r="163" spans="2:20" x14ac:dyDescent="0.2">
      <c r="B163" s="1" t="s">
        <v>57</v>
      </c>
      <c r="C163" s="1" t="s">
        <v>273</v>
      </c>
      <c r="D163" s="1" t="s">
        <v>57</v>
      </c>
      <c r="E163" s="1" t="s">
        <v>59</v>
      </c>
      <c r="F163">
        <v>0</v>
      </c>
      <c r="G163">
        <v>803482</v>
      </c>
      <c r="H163">
        <v>1</v>
      </c>
      <c r="I163" s="1" t="s">
        <v>59</v>
      </c>
      <c r="J163">
        <v>0</v>
      </c>
      <c r="K163">
        <v>0</v>
      </c>
      <c r="L163">
        <v>0</v>
      </c>
      <c r="N163">
        <v>0</v>
      </c>
      <c r="O163">
        <v>803482</v>
      </c>
      <c r="P163">
        <v>803482</v>
      </c>
      <c r="Q163">
        <v>0</v>
      </c>
      <c r="R163">
        <v>1047.5</v>
      </c>
      <c r="S163">
        <v>0.7</v>
      </c>
      <c r="T163">
        <v>0</v>
      </c>
    </row>
    <row r="164" spans="2:20" x14ac:dyDescent="0.2">
      <c r="B164" s="1" t="s">
        <v>274</v>
      </c>
      <c r="C164" s="1" t="s">
        <v>275</v>
      </c>
      <c r="D164" s="1" t="s">
        <v>57</v>
      </c>
      <c r="E164" s="1" t="s">
        <v>59</v>
      </c>
      <c r="F164">
        <v>0</v>
      </c>
      <c r="G164">
        <v>605360</v>
      </c>
      <c r="H164">
        <v>1</v>
      </c>
      <c r="I164" s="1" t="s">
        <v>59</v>
      </c>
      <c r="J164">
        <v>0</v>
      </c>
      <c r="K164">
        <v>0</v>
      </c>
      <c r="L164">
        <v>0</v>
      </c>
      <c r="N164">
        <v>0</v>
      </c>
      <c r="O164">
        <v>605360</v>
      </c>
      <c r="P164">
        <v>605360</v>
      </c>
      <c r="Q164">
        <v>0</v>
      </c>
      <c r="R164">
        <v>1047.5</v>
      </c>
      <c r="S164">
        <v>0.7</v>
      </c>
      <c r="T164">
        <v>0</v>
      </c>
    </row>
    <row r="165" spans="2:20" x14ac:dyDescent="0.2">
      <c r="B165" s="1" t="s">
        <v>276</v>
      </c>
      <c r="C165" s="1" t="s">
        <v>277</v>
      </c>
      <c r="D165" s="1" t="s">
        <v>57</v>
      </c>
      <c r="E165" s="1" t="s">
        <v>59</v>
      </c>
      <c r="F165">
        <v>0</v>
      </c>
      <c r="G165">
        <v>752820</v>
      </c>
      <c r="H165">
        <v>1</v>
      </c>
      <c r="I165" s="1" t="s">
        <v>59</v>
      </c>
      <c r="J165">
        <v>0</v>
      </c>
      <c r="K165">
        <v>0</v>
      </c>
      <c r="L165">
        <v>0</v>
      </c>
      <c r="N165">
        <v>0</v>
      </c>
      <c r="O165">
        <v>752820</v>
      </c>
      <c r="P165">
        <v>752820</v>
      </c>
      <c r="Q165">
        <v>0</v>
      </c>
      <c r="R165">
        <v>1380</v>
      </c>
      <c r="S165">
        <v>0.88</v>
      </c>
      <c r="T165">
        <v>3</v>
      </c>
    </row>
    <row r="166" spans="2:20" x14ac:dyDescent="0.2">
      <c r="B166" s="1" t="s">
        <v>57</v>
      </c>
      <c r="C166" s="1" t="s">
        <v>278</v>
      </c>
      <c r="D166" s="1" t="s">
        <v>57</v>
      </c>
      <c r="E166" s="1" t="s">
        <v>59</v>
      </c>
      <c r="F166">
        <v>0</v>
      </c>
      <c r="G166">
        <v>1010043</v>
      </c>
      <c r="H166">
        <v>1</v>
      </c>
      <c r="I166" s="1" t="s">
        <v>59</v>
      </c>
      <c r="J166">
        <v>0</v>
      </c>
      <c r="K166">
        <v>0</v>
      </c>
      <c r="L166">
        <v>0</v>
      </c>
      <c r="N166">
        <v>0</v>
      </c>
      <c r="O166">
        <v>1010043</v>
      </c>
      <c r="P166">
        <v>1010043</v>
      </c>
      <c r="Q166">
        <v>0</v>
      </c>
      <c r="R166">
        <v>1370</v>
      </c>
      <c r="S166">
        <v>0.86</v>
      </c>
      <c r="T166">
        <v>0</v>
      </c>
    </row>
    <row r="167" spans="2:20" x14ac:dyDescent="0.2">
      <c r="B167" s="1" t="s">
        <v>57</v>
      </c>
      <c r="C167" s="1" t="s">
        <v>279</v>
      </c>
      <c r="D167" s="1" t="s">
        <v>57</v>
      </c>
      <c r="E167" s="1" t="s">
        <v>59</v>
      </c>
      <c r="F167">
        <v>0</v>
      </c>
      <c r="G167">
        <v>925873</v>
      </c>
      <c r="H167">
        <v>1</v>
      </c>
      <c r="I167" s="1" t="s">
        <v>59</v>
      </c>
      <c r="J167">
        <v>0</v>
      </c>
      <c r="K167">
        <v>0</v>
      </c>
      <c r="L167">
        <v>0</v>
      </c>
      <c r="N167">
        <v>0</v>
      </c>
      <c r="O167">
        <v>925873</v>
      </c>
      <c r="P167">
        <v>925873</v>
      </c>
      <c r="Q167">
        <v>0</v>
      </c>
      <c r="R167">
        <v>1380</v>
      </c>
      <c r="S167">
        <v>0.86</v>
      </c>
      <c r="T167">
        <v>0</v>
      </c>
    </row>
    <row r="168" spans="2:20" x14ac:dyDescent="0.2">
      <c r="B168" s="1" t="s">
        <v>280</v>
      </c>
      <c r="C168" s="1" t="s">
        <v>281</v>
      </c>
      <c r="D168" s="1" t="s">
        <v>57</v>
      </c>
      <c r="E168" s="1" t="s">
        <v>59</v>
      </c>
      <c r="F168">
        <v>0</v>
      </c>
      <c r="G168">
        <v>761797</v>
      </c>
      <c r="H168">
        <v>1</v>
      </c>
      <c r="I168" s="1" t="s">
        <v>59</v>
      </c>
      <c r="J168">
        <v>0</v>
      </c>
      <c r="K168">
        <v>0</v>
      </c>
      <c r="L168">
        <v>0</v>
      </c>
      <c r="N168">
        <v>0</v>
      </c>
      <c r="O168">
        <v>761797</v>
      </c>
      <c r="P168">
        <v>761797</v>
      </c>
      <c r="Q168">
        <v>0</v>
      </c>
      <c r="R168">
        <v>1380</v>
      </c>
      <c r="S168">
        <v>0.86</v>
      </c>
      <c r="T168">
        <v>0</v>
      </c>
    </row>
    <row r="169" spans="2:20" x14ac:dyDescent="0.2">
      <c r="B169" s="1" t="s">
        <v>282</v>
      </c>
      <c r="C169" s="1" t="s">
        <v>283</v>
      </c>
      <c r="D169" s="1" t="s">
        <v>57</v>
      </c>
      <c r="E169" s="1" t="s">
        <v>59</v>
      </c>
      <c r="F169">
        <v>0</v>
      </c>
      <c r="G169">
        <v>750917</v>
      </c>
      <c r="H169">
        <v>1</v>
      </c>
      <c r="I169" s="1" t="s">
        <v>59</v>
      </c>
      <c r="J169">
        <v>0</v>
      </c>
      <c r="K169">
        <v>0</v>
      </c>
      <c r="L169">
        <v>0</v>
      </c>
      <c r="N169">
        <v>0</v>
      </c>
      <c r="O169">
        <v>750917</v>
      </c>
      <c r="P169">
        <v>750917</v>
      </c>
      <c r="Q169">
        <v>0</v>
      </c>
      <c r="R169">
        <v>1380</v>
      </c>
      <c r="S169">
        <v>0.88</v>
      </c>
      <c r="T169">
        <v>0</v>
      </c>
    </row>
    <row r="170" spans="2:20" x14ac:dyDescent="0.2">
      <c r="B170" s="1" t="s">
        <v>57</v>
      </c>
      <c r="C170" s="1" t="s">
        <v>284</v>
      </c>
      <c r="D170" s="1" t="s">
        <v>57</v>
      </c>
      <c r="E170" s="1" t="s">
        <v>59</v>
      </c>
      <c r="F170">
        <v>0</v>
      </c>
      <c r="G170">
        <v>777521</v>
      </c>
      <c r="H170">
        <v>1</v>
      </c>
      <c r="I170" s="1" t="s">
        <v>59</v>
      </c>
      <c r="J170">
        <v>0</v>
      </c>
      <c r="K170">
        <v>0</v>
      </c>
      <c r="L170">
        <v>0</v>
      </c>
      <c r="N170">
        <v>0</v>
      </c>
      <c r="O170">
        <v>777521</v>
      </c>
      <c r="P170">
        <v>777521</v>
      </c>
      <c r="Q170">
        <v>0</v>
      </c>
      <c r="R170">
        <v>1380</v>
      </c>
      <c r="S170">
        <v>0.86</v>
      </c>
      <c r="T170">
        <v>0</v>
      </c>
    </row>
    <row r="171" spans="2:20" x14ac:dyDescent="0.2">
      <c r="B171" s="1" t="s">
        <v>57</v>
      </c>
      <c r="C171" s="1" t="s">
        <v>285</v>
      </c>
      <c r="D171" s="1" t="s">
        <v>57</v>
      </c>
      <c r="E171" s="1" t="s">
        <v>59</v>
      </c>
      <c r="F171">
        <v>0</v>
      </c>
      <c r="G171">
        <v>714417</v>
      </c>
      <c r="H171">
        <v>1</v>
      </c>
      <c r="I171" s="1" t="s">
        <v>59</v>
      </c>
      <c r="J171">
        <v>0</v>
      </c>
      <c r="K171">
        <v>0</v>
      </c>
      <c r="L171">
        <v>0</v>
      </c>
      <c r="N171">
        <v>0</v>
      </c>
      <c r="O171">
        <v>714417</v>
      </c>
      <c r="P171">
        <v>714417</v>
      </c>
      <c r="Q171">
        <v>0</v>
      </c>
      <c r="R171">
        <v>1082.5</v>
      </c>
      <c r="S171">
        <v>0.72</v>
      </c>
      <c r="T171">
        <v>0</v>
      </c>
    </row>
    <row r="172" spans="2:20" x14ac:dyDescent="0.2">
      <c r="B172" s="1" t="s">
        <v>57</v>
      </c>
      <c r="C172" s="1" t="s">
        <v>286</v>
      </c>
      <c r="D172" s="1" t="s">
        <v>57</v>
      </c>
      <c r="E172" s="1" t="s">
        <v>59</v>
      </c>
      <c r="F172">
        <v>0</v>
      </c>
      <c r="G172">
        <v>718246</v>
      </c>
      <c r="H172">
        <v>1</v>
      </c>
      <c r="I172" s="1" t="s">
        <v>59</v>
      </c>
      <c r="J172">
        <v>0</v>
      </c>
      <c r="K172">
        <v>0</v>
      </c>
      <c r="L172">
        <v>0</v>
      </c>
      <c r="N172">
        <v>0</v>
      </c>
      <c r="O172">
        <v>718246</v>
      </c>
      <c r="P172">
        <v>718246</v>
      </c>
      <c r="Q172">
        <v>0</v>
      </c>
      <c r="R172">
        <v>1082.5</v>
      </c>
      <c r="S172">
        <v>0.72</v>
      </c>
      <c r="T172">
        <v>0</v>
      </c>
    </row>
    <row r="173" spans="2:20" x14ac:dyDescent="0.2">
      <c r="B173" s="1" t="s">
        <v>57</v>
      </c>
      <c r="C173" s="1" t="s">
        <v>287</v>
      </c>
      <c r="D173" s="1" t="s">
        <v>57</v>
      </c>
      <c r="E173" s="1" t="s">
        <v>59</v>
      </c>
      <c r="F173">
        <v>0</v>
      </c>
      <c r="G173">
        <v>641248</v>
      </c>
      <c r="H173">
        <v>1</v>
      </c>
      <c r="I173" s="1" t="s">
        <v>59</v>
      </c>
      <c r="J173">
        <v>0</v>
      </c>
      <c r="K173">
        <v>0</v>
      </c>
      <c r="L173">
        <v>0</v>
      </c>
      <c r="N173">
        <v>0</v>
      </c>
      <c r="O173">
        <v>641248</v>
      </c>
      <c r="P173">
        <v>641248</v>
      </c>
      <c r="Q173">
        <v>0</v>
      </c>
      <c r="R173">
        <v>1082.5</v>
      </c>
      <c r="S173">
        <v>0.72</v>
      </c>
      <c r="T173">
        <v>0</v>
      </c>
    </row>
    <row r="174" spans="2:20" x14ac:dyDescent="0.2">
      <c r="B174" s="1" t="s">
        <v>57</v>
      </c>
      <c r="C174" s="1" t="s">
        <v>288</v>
      </c>
      <c r="D174" s="1" t="s">
        <v>57</v>
      </c>
      <c r="E174" s="1" t="s">
        <v>59</v>
      </c>
      <c r="F174">
        <v>0</v>
      </c>
      <c r="G174">
        <v>667956</v>
      </c>
      <c r="H174">
        <v>1</v>
      </c>
      <c r="I174" s="1" t="s">
        <v>59</v>
      </c>
      <c r="J174">
        <v>0</v>
      </c>
      <c r="K174">
        <v>0</v>
      </c>
      <c r="L174">
        <v>0</v>
      </c>
      <c r="N174">
        <v>0</v>
      </c>
      <c r="O174">
        <v>667956</v>
      </c>
      <c r="P174">
        <v>667956</v>
      </c>
      <c r="Q174">
        <v>0</v>
      </c>
      <c r="R174">
        <v>1082.5</v>
      </c>
      <c r="S174">
        <v>0.72</v>
      </c>
      <c r="T174">
        <v>8</v>
      </c>
    </row>
    <row r="175" spans="2:20" x14ac:dyDescent="0.2">
      <c r="B175" s="1" t="s">
        <v>57</v>
      </c>
      <c r="C175" s="1" t="s">
        <v>289</v>
      </c>
      <c r="D175" s="1" t="s">
        <v>57</v>
      </c>
      <c r="E175" s="1" t="s">
        <v>59</v>
      </c>
      <c r="F175">
        <v>0</v>
      </c>
      <c r="G175">
        <v>850861</v>
      </c>
      <c r="H175">
        <v>1</v>
      </c>
      <c r="I175" s="1" t="s">
        <v>59</v>
      </c>
      <c r="J175">
        <v>0</v>
      </c>
      <c r="K175">
        <v>0</v>
      </c>
      <c r="L175">
        <v>0</v>
      </c>
      <c r="N175">
        <v>0</v>
      </c>
      <c r="O175">
        <v>850861</v>
      </c>
      <c r="P175">
        <v>850861</v>
      </c>
      <c r="Q175">
        <v>0</v>
      </c>
      <c r="R175">
        <v>1420</v>
      </c>
      <c r="S175">
        <v>0.9</v>
      </c>
      <c r="T175">
        <v>0</v>
      </c>
    </row>
    <row r="176" spans="2:20" x14ac:dyDescent="0.2">
      <c r="B176" s="1" t="s">
        <v>57</v>
      </c>
      <c r="C176" s="1" t="s">
        <v>290</v>
      </c>
      <c r="D176" s="1" t="s">
        <v>57</v>
      </c>
      <c r="E176" s="1" t="s">
        <v>59</v>
      </c>
      <c r="F176">
        <v>0</v>
      </c>
      <c r="G176">
        <v>883860</v>
      </c>
      <c r="H176">
        <v>1</v>
      </c>
      <c r="I176" s="1" t="s">
        <v>59</v>
      </c>
      <c r="J176">
        <v>0</v>
      </c>
      <c r="K176">
        <v>0</v>
      </c>
      <c r="L176">
        <v>0</v>
      </c>
      <c r="N176">
        <v>0</v>
      </c>
      <c r="O176">
        <v>883860</v>
      </c>
      <c r="P176">
        <v>883860</v>
      </c>
      <c r="Q176">
        <v>0</v>
      </c>
      <c r="R176">
        <v>1420</v>
      </c>
      <c r="S176">
        <v>0.9</v>
      </c>
      <c r="T176">
        <v>0</v>
      </c>
    </row>
    <row r="177" spans="2:20" x14ac:dyDescent="0.2">
      <c r="B177" s="1" t="s">
        <v>291</v>
      </c>
      <c r="C177" s="1" t="s">
        <v>292</v>
      </c>
      <c r="D177" s="1" t="s">
        <v>57</v>
      </c>
      <c r="E177" s="1" t="s">
        <v>59</v>
      </c>
      <c r="F177">
        <v>0</v>
      </c>
      <c r="G177">
        <v>643268</v>
      </c>
      <c r="H177">
        <v>1</v>
      </c>
      <c r="I177" s="1" t="s">
        <v>59</v>
      </c>
      <c r="J177">
        <v>0</v>
      </c>
      <c r="K177">
        <v>0</v>
      </c>
      <c r="L177">
        <v>0</v>
      </c>
      <c r="N177">
        <v>0</v>
      </c>
      <c r="O177">
        <v>643268</v>
      </c>
      <c r="P177">
        <v>643268</v>
      </c>
      <c r="Q177">
        <v>0</v>
      </c>
      <c r="R177">
        <v>1147.5</v>
      </c>
      <c r="S177">
        <v>0.78</v>
      </c>
      <c r="T177">
        <v>0</v>
      </c>
    </row>
    <row r="178" spans="2:20" x14ac:dyDescent="0.2">
      <c r="B178" s="1" t="s">
        <v>293</v>
      </c>
      <c r="C178" s="1" t="s">
        <v>294</v>
      </c>
      <c r="D178" s="1" t="s">
        <v>57</v>
      </c>
      <c r="E178" s="1" t="s">
        <v>59</v>
      </c>
      <c r="F178">
        <v>0</v>
      </c>
      <c r="G178">
        <v>1034871</v>
      </c>
      <c r="H178">
        <v>1</v>
      </c>
      <c r="I178" s="1" t="s">
        <v>59</v>
      </c>
      <c r="J178">
        <v>0</v>
      </c>
      <c r="K178">
        <v>0</v>
      </c>
      <c r="L178">
        <v>0</v>
      </c>
      <c r="N178">
        <v>0</v>
      </c>
      <c r="O178">
        <v>1034871</v>
      </c>
      <c r="P178">
        <v>1034871</v>
      </c>
      <c r="Q178">
        <v>0</v>
      </c>
      <c r="R178">
        <v>1147.5</v>
      </c>
      <c r="S178">
        <v>0.78</v>
      </c>
      <c r="T178">
        <v>0</v>
      </c>
    </row>
    <row r="179" spans="2:20" x14ac:dyDescent="0.2">
      <c r="B179" s="1" t="s">
        <v>295</v>
      </c>
      <c r="C179" s="1" t="s">
        <v>296</v>
      </c>
      <c r="D179" s="1" t="s">
        <v>57</v>
      </c>
      <c r="E179" s="1" t="s">
        <v>59</v>
      </c>
      <c r="F179">
        <v>0</v>
      </c>
      <c r="G179">
        <v>732329</v>
      </c>
      <c r="H179">
        <v>1</v>
      </c>
      <c r="I179" s="1" t="s">
        <v>59</v>
      </c>
      <c r="J179">
        <v>0</v>
      </c>
      <c r="K179">
        <v>0</v>
      </c>
      <c r="L179">
        <v>0</v>
      </c>
      <c r="N179">
        <v>0</v>
      </c>
      <c r="O179">
        <v>732329</v>
      </c>
      <c r="P179">
        <v>732329</v>
      </c>
      <c r="Q179">
        <v>0</v>
      </c>
      <c r="R179">
        <v>1147.5</v>
      </c>
      <c r="S179">
        <v>0.78</v>
      </c>
      <c r="T179">
        <v>0</v>
      </c>
    </row>
    <row r="180" spans="2:20" x14ac:dyDescent="0.2">
      <c r="B180" s="1" t="s">
        <v>297</v>
      </c>
      <c r="C180" s="1" t="s">
        <v>298</v>
      </c>
      <c r="D180" s="1" t="s">
        <v>57</v>
      </c>
      <c r="E180" s="1" t="s">
        <v>59</v>
      </c>
      <c r="F180">
        <v>0</v>
      </c>
      <c r="G180">
        <v>717821</v>
      </c>
      <c r="H180">
        <v>1</v>
      </c>
      <c r="I180" s="1" t="s">
        <v>59</v>
      </c>
      <c r="J180">
        <v>0</v>
      </c>
      <c r="K180">
        <v>0</v>
      </c>
      <c r="L180">
        <v>0</v>
      </c>
      <c r="N180">
        <v>0</v>
      </c>
      <c r="O180">
        <v>717821</v>
      </c>
      <c r="P180">
        <v>717821</v>
      </c>
      <c r="Q180">
        <v>0</v>
      </c>
      <c r="R180">
        <v>1147.5</v>
      </c>
      <c r="S180">
        <v>0.78</v>
      </c>
      <c r="T180">
        <v>0</v>
      </c>
    </row>
    <row r="181" spans="2:20" x14ac:dyDescent="0.2">
      <c r="B181" s="1" t="s">
        <v>299</v>
      </c>
      <c r="C181" s="1" t="s">
        <v>300</v>
      </c>
      <c r="D181" s="1" t="s">
        <v>57</v>
      </c>
      <c r="E181" s="1" t="s">
        <v>59</v>
      </c>
      <c r="F181">
        <v>0</v>
      </c>
      <c r="G181">
        <v>738228</v>
      </c>
      <c r="H181">
        <v>1</v>
      </c>
      <c r="I181" s="1" t="s">
        <v>59</v>
      </c>
      <c r="J181">
        <v>0</v>
      </c>
      <c r="K181">
        <v>0</v>
      </c>
      <c r="L181">
        <v>0</v>
      </c>
      <c r="N181">
        <v>0</v>
      </c>
      <c r="O181">
        <v>738228</v>
      </c>
      <c r="P181">
        <v>738228</v>
      </c>
      <c r="Q181">
        <v>0</v>
      </c>
      <c r="R181">
        <v>1147.5</v>
      </c>
      <c r="S181">
        <v>0.78</v>
      </c>
      <c r="T181">
        <v>0</v>
      </c>
    </row>
    <row r="182" spans="2:20" x14ac:dyDescent="0.2">
      <c r="B182" s="1" t="s">
        <v>57</v>
      </c>
      <c r="C182" s="1" t="s">
        <v>301</v>
      </c>
      <c r="D182" s="1" t="s">
        <v>57</v>
      </c>
      <c r="E182" s="1" t="s">
        <v>59</v>
      </c>
      <c r="F182">
        <v>0</v>
      </c>
      <c r="G182">
        <v>1056568</v>
      </c>
      <c r="H182">
        <v>1</v>
      </c>
      <c r="I182" s="1" t="s">
        <v>59</v>
      </c>
      <c r="J182">
        <v>0</v>
      </c>
      <c r="K182">
        <v>0</v>
      </c>
      <c r="L182">
        <v>0</v>
      </c>
      <c r="N182">
        <v>0</v>
      </c>
      <c r="O182">
        <v>1056568</v>
      </c>
      <c r="P182">
        <v>1056568</v>
      </c>
      <c r="Q182">
        <v>0</v>
      </c>
      <c r="R182">
        <v>1162.5</v>
      </c>
      <c r="S182">
        <v>0.78</v>
      </c>
      <c r="T182">
        <v>0</v>
      </c>
    </row>
    <row r="183" spans="2:20" x14ac:dyDescent="0.2">
      <c r="B183" s="1" t="s">
        <v>57</v>
      </c>
      <c r="C183" s="1" t="s">
        <v>302</v>
      </c>
      <c r="D183" s="1" t="s">
        <v>57</v>
      </c>
      <c r="E183" s="1" t="s">
        <v>59</v>
      </c>
      <c r="F183">
        <v>0</v>
      </c>
      <c r="G183">
        <v>590665</v>
      </c>
      <c r="H183">
        <v>1</v>
      </c>
      <c r="I183" s="1" t="s">
        <v>59</v>
      </c>
      <c r="J183">
        <v>0</v>
      </c>
      <c r="K183">
        <v>0</v>
      </c>
      <c r="L183">
        <v>0</v>
      </c>
      <c r="N183">
        <v>0</v>
      </c>
      <c r="O183">
        <v>590665</v>
      </c>
      <c r="P183">
        <v>590665</v>
      </c>
      <c r="Q183">
        <v>0</v>
      </c>
      <c r="R183">
        <v>1147.5</v>
      </c>
      <c r="S183">
        <v>0.78</v>
      </c>
      <c r="T183">
        <v>10</v>
      </c>
    </row>
    <row r="184" spans="2:20" x14ac:dyDescent="0.2">
      <c r="B184" s="1" t="s">
        <v>303</v>
      </c>
      <c r="C184" s="1" t="s">
        <v>304</v>
      </c>
      <c r="D184" s="1" t="s">
        <v>57</v>
      </c>
      <c r="E184" s="1" t="s">
        <v>59</v>
      </c>
      <c r="F184">
        <v>0</v>
      </c>
      <c r="G184">
        <v>892192</v>
      </c>
      <c r="H184">
        <v>1</v>
      </c>
      <c r="I184" s="1" t="s">
        <v>59</v>
      </c>
      <c r="J184">
        <v>0</v>
      </c>
      <c r="K184">
        <v>0</v>
      </c>
      <c r="L184">
        <v>0</v>
      </c>
      <c r="N184">
        <v>0</v>
      </c>
      <c r="O184">
        <v>892192</v>
      </c>
      <c r="P184">
        <v>892192</v>
      </c>
      <c r="Q184">
        <v>0</v>
      </c>
      <c r="R184">
        <v>1515</v>
      </c>
      <c r="S184">
        <v>0.98</v>
      </c>
      <c r="T184">
        <v>0</v>
      </c>
    </row>
    <row r="185" spans="2:20" x14ac:dyDescent="0.2">
      <c r="B185" s="1" t="s">
        <v>305</v>
      </c>
      <c r="C185" s="1" t="s">
        <v>306</v>
      </c>
      <c r="D185" s="1" t="s">
        <v>57</v>
      </c>
      <c r="E185" s="1" t="s">
        <v>59</v>
      </c>
      <c r="F185">
        <v>0</v>
      </c>
      <c r="G185">
        <v>853725</v>
      </c>
      <c r="H185">
        <v>1</v>
      </c>
      <c r="I185" s="1" t="s">
        <v>59</v>
      </c>
      <c r="J185">
        <v>0</v>
      </c>
      <c r="K185">
        <v>0</v>
      </c>
      <c r="L185">
        <v>0</v>
      </c>
      <c r="N185">
        <v>0</v>
      </c>
      <c r="O185">
        <v>853725</v>
      </c>
      <c r="P185">
        <v>853725</v>
      </c>
      <c r="Q185">
        <v>0</v>
      </c>
      <c r="R185">
        <v>1515</v>
      </c>
      <c r="S185">
        <v>0.98</v>
      </c>
      <c r="T185">
        <v>0</v>
      </c>
    </row>
    <row r="186" spans="2:20" x14ac:dyDescent="0.2">
      <c r="B186" s="1" t="s">
        <v>57</v>
      </c>
      <c r="C186" s="1" t="s">
        <v>307</v>
      </c>
      <c r="D186" s="1" t="s">
        <v>57</v>
      </c>
      <c r="E186" s="1" t="s">
        <v>59</v>
      </c>
      <c r="F186">
        <v>0</v>
      </c>
      <c r="G186">
        <v>944574</v>
      </c>
      <c r="H186">
        <v>1</v>
      </c>
      <c r="I186" s="1" t="s">
        <v>59</v>
      </c>
      <c r="J186">
        <v>0</v>
      </c>
      <c r="K186">
        <v>0</v>
      </c>
      <c r="L186">
        <v>0</v>
      </c>
      <c r="N186">
        <v>0</v>
      </c>
      <c r="O186">
        <v>944574</v>
      </c>
      <c r="P186">
        <v>944574</v>
      </c>
      <c r="Q186">
        <v>0</v>
      </c>
      <c r="R186">
        <v>1515</v>
      </c>
      <c r="S186">
        <v>0.98</v>
      </c>
      <c r="T186">
        <v>0</v>
      </c>
    </row>
    <row r="187" spans="2:20" x14ac:dyDescent="0.2">
      <c r="B187" s="1" t="s">
        <v>57</v>
      </c>
      <c r="C187" s="1" t="s">
        <v>307</v>
      </c>
      <c r="D187" s="1" t="s">
        <v>57</v>
      </c>
      <c r="E187" s="1" t="s">
        <v>59</v>
      </c>
      <c r="F187">
        <v>0</v>
      </c>
      <c r="G187">
        <v>944574</v>
      </c>
      <c r="H187">
        <v>1</v>
      </c>
      <c r="I187" s="1" t="s">
        <v>59</v>
      </c>
      <c r="J187">
        <v>0</v>
      </c>
      <c r="K187">
        <v>0</v>
      </c>
      <c r="L187">
        <v>0</v>
      </c>
      <c r="N187">
        <v>0</v>
      </c>
      <c r="O187">
        <v>944574</v>
      </c>
      <c r="P187">
        <v>944574</v>
      </c>
      <c r="Q187">
        <v>0</v>
      </c>
      <c r="R187">
        <v>1515</v>
      </c>
      <c r="S187">
        <v>0.98</v>
      </c>
      <c r="T187">
        <v>0</v>
      </c>
    </row>
    <row r="188" spans="2:20" x14ac:dyDescent="0.2">
      <c r="B188" s="1" t="s">
        <v>308</v>
      </c>
      <c r="C188" s="1" t="s">
        <v>309</v>
      </c>
      <c r="D188" s="1" t="s">
        <v>57</v>
      </c>
      <c r="E188" s="1" t="s">
        <v>59</v>
      </c>
      <c r="F188">
        <v>0</v>
      </c>
      <c r="G188">
        <v>871679</v>
      </c>
      <c r="H188">
        <v>1</v>
      </c>
      <c r="I188" s="1" t="s">
        <v>59</v>
      </c>
      <c r="J188">
        <v>0</v>
      </c>
      <c r="K188">
        <v>0</v>
      </c>
      <c r="L188">
        <v>0</v>
      </c>
      <c r="N188">
        <v>0</v>
      </c>
      <c r="O188">
        <v>871679</v>
      </c>
      <c r="P188">
        <v>871679</v>
      </c>
      <c r="Q188">
        <v>0</v>
      </c>
      <c r="R188">
        <v>1515</v>
      </c>
      <c r="S188">
        <v>0.98</v>
      </c>
      <c r="T188">
        <v>0</v>
      </c>
    </row>
    <row r="189" spans="2:20" x14ac:dyDescent="0.2">
      <c r="B189" s="1" t="s">
        <v>310</v>
      </c>
      <c r="C189" s="1" t="s">
        <v>311</v>
      </c>
      <c r="D189" s="1" t="s">
        <v>57</v>
      </c>
      <c r="E189" s="1" t="s">
        <v>59</v>
      </c>
      <c r="F189">
        <v>0</v>
      </c>
      <c r="G189">
        <v>933133</v>
      </c>
      <c r="H189">
        <v>1</v>
      </c>
      <c r="I189" s="1" t="s">
        <v>59</v>
      </c>
      <c r="J189">
        <v>0</v>
      </c>
      <c r="K189">
        <v>0</v>
      </c>
      <c r="L189">
        <v>0</v>
      </c>
      <c r="N189">
        <v>0</v>
      </c>
      <c r="O189">
        <v>933133</v>
      </c>
      <c r="P189">
        <v>933133</v>
      </c>
      <c r="Q189">
        <v>0</v>
      </c>
      <c r="R189">
        <v>1515</v>
      </c>
      <c r="S189">
        <v>0.98</v>
      </c>
      <c r="T189">
        <v>0</v>
      </c>
    </row>
    <row r="190" spans="2:20" x14ac:dyDescent="0.2">
      <c r="B190" s="1" t="s">
        <v>57</v>
      </c>
      <c r="C190" s="1" t="s">
        <v>312</v>
      </c>
      <c r="D190" s="1" t="s">
        <v>57</v>
      </c>
      <c r="E190" s="1" t="s">
        <v>59</v>
      </c>
      <c r="F190">
        <v>0</v>
      </c>
      <c r="G190">
        <v>1336421</v>
      </c>
      <c r="H190">
        <v>1</v>
      </c>
      <c r="I190" s="1" t="s">
        <v>59</v>
      </c>
      <c r="J190">
        <v>0</v>
      </c>
      <c r="K190">
        <v>0</v>
      </c>
      <c r="L190">
        <v>0</v>
      </c>
      <c r="N190">
        <v>0</v>
      </c>
      <c r="O190">
        <v>1336421</v>
      </c>
      <c r="P190">
        <v>1336421</v>
      </c>
      <c r="Q190">
        <v>0</v>
      </c>
      <c r="R190">
        <v>1520</v>
      </c>
      <c r="S190">
        <v>0.98</v>
      </c>
      <c r="T190">
        <v>0</v>
      </c>
    </row>
    <row r="191" spans="2:20" x14ac:dyDescent="0.2">
      <c r="B191" s="1" t="s">
        <v>313</v>
      </c>
      <c r="C191" s="1" t="s">
        <v>314</v>
      </c>
      <c r="D191" s="1" t="s">
        <v>57</v>
      </c>
      <c r="E191" s="1" t="s">
        <v>59</v>
      </c>
      <c r="F191">
        <v>0</v>
      </c>
      <c r="G191">
        <v>850774</v>
      </c>
      <c r="H191">
        <v>1</v>
      </c>
      <c r="I191" s="1" t="s">
        <v>59</v>
      </c>
      <c r="J191">
        <v>0</v>
      </c>
      <c r="K191">
        <v>0</v>
      </c>
      <c r="L191">
        <v>0</v>
      </c>
      <c r="N191">
        <v>0</v>
      </c>
      <c r="O191">
        <v>850774</v>
      </c>
      <c r="P191">
        <v>850774</v>
      </c>
      <c r="Q191">
        <v>0</v>
      </c>
      <c r="R191">
        <v>1515</v>
      </c>
      <c r="S191">
        <v>0.98</v>
      </c>
      <c r="T191">
        <v>2</v>
      </c>
    </row>
    <row r="192" spans="2:20" x14ac:dyDescent="0.2">
      <c r="B192" s="1" t="s">
        <v>315</v>
      </c>
      <c r="C192" s="1" t="s">
        <v>316</v>
      </c>
      <c r="D192" s="1" t="s">
        <v>57</v>
      </c>
      <c r="E192" s="1" t="s">
        <v>59</v>
      </c>
      <c r="F192">
        <v>0</v>
      </c>
      <c r="G192">
        <v>781125</v>
      </c>
      <c r="H192">
        <v>1</v>
      </c>
      <c r="I192" s="1" t="s">
        <v>59</v>
      </c>
      <c r="J192">
        <v>0</v>
      </c>
      <c r="K192">
        <v>0</v>
      </c>
      <c r="L192">
        <v>0</v>
      </c>
      <c r="N192">
        <v>0</v>
      </c>
      <c r="O192">
        <v>781125</v>
      </c>
      <c r="P192">
        <v>781125</v>
      </c>
      <c r="Q192">
        <v>0</v>
      </c>
      <c r="R192">
        <v>1287.5</v>
      </c>
      <c r="S192">
        <v>0.86</v>
      </c>
      <c r="T192">
        <v>0</v>
      </c>
    </row>
    <row r="193" spans="2:20" x14ac:dyDescent="0.2">
      <c r="B193" s="1" t="s">
        <v>317</v>
      </c>
      <c r="C193" s="1" t="s">
        <v>318</v>
      </c>
      <c r="D193" s="1" t="s">
        <v>57</v>
      </c>
      <c r="E193" s="1" t="s">
        <v>59</v>
      </c>
      <c r="F193">
        <v>0</v>
      </c>
      <c r="G193">
        <v>784753</v>
      </c>
      <c r="H193">
        <v>1</v>
      </c>
      <c r="I193" s="1" t="s">
        <v>59</v>
      </c>
      <c r="J193">
        <v>0</v>
      </c>
      <c r="K193">
        <v>0</v>
      </c>
      <c r="L193">
        <v>0</v>
      </c>
      <c r="N193">
        <v>0</v>
      </c>
      <c r="O193">
        <v>784753</v>
      </c>
      <c r="P193">
        <v>784753</v>
      </c>
      <c r="Q193">
        <v>0</v>
      </c>
      <c r="R193">
        <v>1287.5</v>
      </c>
      <c r="S193">
        <v>0.86</v>
      </c>
      <c r="T193">
        <v>5</v>
      </c>
    </row>
    <row r="194" spans="2:20" x14ac:dyDescent="0.2">
      <c r="B194" s="1" t="s">
        <v>57</v>
      </c>
      <c r="C194" s="1" t="s">
        <v>319</v>
      </c>
      <c r="D194" s="1" t="s">
        <v>57</v>
      </c>
      <c r="E194" s="1" t="s">
        <v>59</v>
      </c>
      <c r="F194">
        <v>0</v>
      </c>
      <c r="G194">
        <v>996525</v>
      </c>
      <c r="H194">
        <v>1</v>
      </c>
      <c r="I194" s="1" t="s">
        <v>59</v>
      </c>
      <c r="J194">
        <v>0</v>
      </c>
      <c r="K194">
        <v>0</v>
      </c>
      <c r="L194">
        <v>0</v>
      </c>
      <c r="N194">
        <v>0</v>
      </c>
      <c r="O194">
        <v>996525</v>
      </c>
      <c r="P194">
        <v>996525</v>
      </c>
      <c r="Q194">
        <v>0</v>
      </c>
      <c r="R194">
        <v>1287.5</v>
      </c>
      <c r="S194">
        <v>0.86</v>
      </c>
      <c r="T194">
        <v>0</v>
      </c>
    </row>
    <row r="195" spans="2:20" x14ac:dyDescent="0.2">
      <c r="B195" s="1" t="s">
        <v>320</v>
      </c>
      <c r="C195" s="1" t="s">
        <v>321</v>
      </c>
      <c r="D195" s="1" t="s">
        <v>57</v>
      </c>
      <c r="E195" s="1" t="s">
        <v>59</v>
      </c>
      <c r="F195">
        <v>0</v>
      </c>
      <c r="G195">
        <v>770183</v>
      </c>
      <c r="H195">
        <v>1</v>
      </c>
      <c r="I195" s="1" t="s">
        <v>59</v>
      </c>
      <c r="J195">
        <v>0</v>
      </c>
      <c r="K195">
        <v>0</v>
      </c>
      <c r="L195">
        <v>0</v>
      </c>
      <c r="N195">
        <v>0</v>
      </c>
      <c r="O195">
        <v>770183</v>
      </c>
      <c r="P195">
        <v>770183</v>
      </c>
      <c r="Q195">
        <v>0</v>
      </c>
      <c r="R195">
        <v>1287.5</v>
      </c>
      <c r="S195">
        <v>0.86</v>
      </c>
      <c r="T195">
        <v>2</v>
      </c>
    </row>
    <row r="196" spans="2:20" x14ac:dyDescent="0.2">
      <c r="B196" s="1" t="s">
        <v>57</v>
      </c>
      <c r="C196" s="1" t="s">
        <v>322</v>
      </c>
      <c r="D196" s="1" t="s">
        <v>57</v>
      </c>
      <c r="E196" s="1" t="s">
        <v>59</v>
      </c>
      <c r="F196">
        <v>0</v>
      </c>
      <c r="G196">
        <v>999201</v>
      </c>
      <c r="H196">
        <v>1</v>
      </c>
      <c r="I196" s="1" t="s">
        <v>59</v>
      </c>
      <c r="J196">
        <v>0</v>
      </c>
      <c r="K196">
        <v>0</v>
      </c>
      <c r="L196">
        <v>0</v>
      </c>
      <c r="N196">
        <v>0</v>
      </c>
      <c r="O196">
        <v>999201</v>
      </c>
      <c r="P196">
        <v>999201</v>
      </c>
      <c r="Q196">
        <v>0</v>
      </c>
      <c r="R196">
        <v>1212.5</v>
      </c>
      <c r="S196">
        <v>0.86</v>
      </c>
      <c r="T196">
        <v>0</v>
      </c>
    </row>
    <row r="197" spans="2:20" x14ac:dyDescent="0.2">
      <c r="B197" s="1" t="s">
        <v>57</v>
      </c>
      <c r="C197" s="1" t="s">
        <v>323</v>
      </c>
      <c r="D197" s="1" t="s">
        <v>57</v>
      </c>
      <c r="E197" s="1" t="s">
        <v>59</v>
      </c>
      <c r="F197">
        <v>0</v>
      </c>
      <c r="G197">
        <v>847170</v>
      </c>
      <c r="H197">
        <v>1</v>
      </c>
      <c r="I197" s="1" t="s">
        <v>59</v>
      </c>
      <c r="J197">
        <v>0</v>
      </c>
      <c r="K197">
        <v>0</v>
      </c>
      <c r="L197">
        <v>0</v>
      </c>
      <c r="N197">
        <v>0</v>
      </c>
      <c r="O197">
        <v>847170</v>
      </c>
      <c r="P197">
        <v>847170</v>
      </c>
      <c r="Q197">
        <v>0</v>
      </c>
      <c r="R197">
        <v>1287.5</v>
      </c>
      <c r="S197">
        <v>0.86</v>
      </c>
      <c r="T197">
        <v>0</v>
      </c>
    </row>
    <row r="198" spans="2:20" x14ac:dyDescent="0.2">
      <c r="B198" s="1" t="s">
        <v>324</v>
      </c>
      <c r="C198" s="1" t="s">
        <v>325</v>
      </c>
      <c r="D198" s="1" t="s">
        <v>57</v>
      </c>
      <c r="E198" s="1" t="s">
        <v>59</v>
      </c>
      <c r="F198">
        <v>0</v>
      </c>
      <c r="G198">
        <v>815829</v>
      </c>
      <c r="H198">
        <v>1</v>
      </c>
      <c r="I198" s="1" t="s">
        <v>59</v>
      </c>
      <c r="J198">
        <v>0</v>
      </c>
      <c r="K198">
        <v>0</v>
      </c>
      <c r="L198">
        <v>0</v>
      </c>
      <c r="N198">
        <v>0</v>
      </c>
      <c r="O198">
        <v>815829</v>
      </c>
      <c r="P198">
        <v>815829</v>
      </c>
      <c r="Q198">
        <v>0</v>
      </c>
      <c r="R198">
        <v>1287.5</v>
      </c>
      <c r="S198">
        <v>0.86</v>
      </c>
      <c r="T198">
        <v>0</v>
      </c>
    </row>
    <row r="199" spans="2:20" x14ac:dyDescent="0.2">
      <c r="B199" s="1" t="s">
        <v>57</v>
      </c>
      <c r="C199" s="1" t="s">
        <v>326</v>
      </c>
      <c r="D199" s="1" t="s">
        <v>57</v>
      </c>
      <c r="E199" s="1" t="s">
        <v>59</v>
      </c>
      <c r="F199">
        <v>0</v>
      </c>
      <c r="G199">
        <v>955808</v>
      </c>
      <c r="H199">
        <v>1</v>
      </c>
      <c r="I199" s="1" t="s">
        <v>59</v>
      </c>
      <c r="J199">
        <v>0</v>
      </c>
      <c r="K199">
        <v>0</v>
      </c>
      <c r="L199">
        <v>0</v>
      </c>
      <c r="N199">
        <v>0</v>
      </c>
      <c r="O199">
        <v>955808</v>
      </c>
      <c r="P199">
        <v>955808</v>
      </c>
      <c r="Q199">
        <v>0</v>
      </c>
      <c r="R199">
        <v>1287.5</v>
      </c>
      <c r="S199">
        <v>0.86</v>
      </c>
      <c r="T199">
        <v>0</v>
      </c>
    </row>
    <row r="200" spans="2:20" x14ac:dyDescent="0.2">
      <c r="B200" s="1" t="s">
        <v>327</v>
      </c>
      <c r="C200" s="1" t="s">
        <v>328</v>
      </c>
      <c r="D200" s="1" t="s">
        <v>57</v>
      </c>
      <c r="E200" s="1" t="s">
        <v>59</v>
      </c>
      <c r="F200">
        <v>0</v>
      </c>
      <c r="G200">
        <v>749205</v>
      </c>
      <c r="H200">
        <v>1</v>
      </c>
      <c r="I200" s="1" t="s">
        <v>59</v>
      </c>
      <c r="J200">
        <v>0</v>
      </c>
      <c r="K200">
        <v>0</v>
      </c>
      <c r="L200">
        <v>0</v>
      </c>
      <c r="N200">
        <v>0</v>
      </c>
      <c r="O200">
        <v>749205</v>
      </c>
      <c r="P200">
        <v>749205</v>
      </c>
      <c r="Q200">
        <v>0</v>
      </c>
      <c r="R200">
        <v>1287.5</v>
      </c>
      <c r="S200">
        <v>0.86</v>
      </c>
      <c r="T200">
        <v>22</v>
      </c>
    </row>
    <row r="201" spans="2:20" x14ac:dyDescent="0.2">
      <c r="B201" s="1" t="s">
        <v>329</v>
      </c>
      <c r="C201" s="1" t="s">
        <v>330</v>
      </c>
      <c r="D201" s="1" t="s">
        <v>57</v>
      </c>
      <c r="E201" s="1" t="s">
        <v>59</v>
      </c>
      <c r="F201">
        <v>0</v>
      </c>
      <c r="G201">
        <v>978187</v>
      </c>
      <c r="H201">
        <v>1</v>
      </c>
      <c r="I201" s="1" t="s">
        <v>59</v>
      </c>
      <c r="J201">
        <v>0</v>
      </c>
      <c r="K201">
        <v>0</v>
      </c>
      <c r="L201">
        <v>0</v>
      </c>
      <c r="N201">
        <v>0</v>
      </c>
      <c r="O201">
        <v>978187</v>
      </c>
      <c r="P201">
        <v>978187</v>
      </c>
      <c r="Q201">
        <v>0</v>
      </c>
      <c r="R201">
        <v>1670</v>
      </c>
      <c r="S201">
        <v>1.08</v>
      </c>
      <c r="T201">
        <v>0</v>
      </c>
    </row>
    <row r="202" spans="2:20" x14ac:dyDescent="0.2">
      <c r="B202" s="1" t="s">
        <v>331</v>
      </c>
      <c r="C202" s="1" t="s">
        <v>332</v>
      </c>
      <c r="D202" s="1" t="s">
        <v>57</v>
      </c>
      <c r="E202" s="1" t="s">
        <v>59</v>
      </c>
      <c r="F202">
        <v>0</v>
      </c>
      <c r="G202">
        <v>970563</v>
      </c>
      <c r="H202">
        <v>1</v>
      </c>
      <c r="I202" s="1" t="s">
        <v>59</v>
      </c>
      <c r="J202">
        <v>0</v>
      </c>
      <c r="K202">
        <v>0</v>
      </c>
      <c r="L202">
        <v>0</v>
      </c>
      <c r="N202">
        <v>0</v>
      </c>
      <c r="O202">
        <v>970563</v>
      </c>
      <c r="P202">
        <v>970563</v>
      </c>
      <c r="Q202">
        <v>0</v>
      </c>
      <c r="R202">
        <v>1670</v>
      </c>
      <c r="S202">
        <v>1.08</v>
      </c>
      <c r="T202">
        <v>0</v>
      </c>
    </row>
    <row r="203" spans="2:20" x14ac:dyDescent="0.2">
      <c r="B203" s="1" t="s">
        <v>333</v>
      </c>
      <c r="C203" s="1" t="s">
        <v>334</v>
      </c>
      <c r="D203" s="1" t="s">
        <v>57</v>
      </c>
      <c r="E203" s="1" t="s">
        <v>59</v>
      </c>
      <c r="F203">
        <v>0</v>
      </c>
      <c r="G203">
        <v>993413</v>
      </c>
      <c r="H203">
        <v>1</v>
      </c>
      <c r="I203" s="1" t="s">
        <v>59</v>
      </c>
      <c r="J203">
        <v>0</v>
      </c>
      <c r="K203">
        <v>0</v>
      </c>
      <c r="L203">
        <v>0</v>
      </c>
      <c r="N203">
        <v>0</v>
      </c>
      <c r="O203">
        <v>993413</v>
      </c>
      <c r="P203">
        <v>993413</v>
      </c>
      <c r="Q203">
        <v>0</v>
      </c>
      <c r="R203">
        <v>1670</v>
      </c>
      <c r="S203">
        <v>1.08</v>
      </c>
      <c r="T203">
        <v>0</v>
      </c>
    </row>
    <row r="204" spans="2:20" x14ac:dyDescent="0.2">
      <c r="B204" s="1" t="s">
        <v>57</v>
      </c>
      <c r="C204" s="1" t="s">
        <v>335</v>
      </c>
      <c r="D204" s="1" t="s">
        <v>57</v>
      </c>
      <c r="E204" s="1" t="s">
        <v>59</v>
      </c>
      <c r="F204">
        <v>0</v>
      </c>
      <c r="G204">
        <v>1051250</v>
      </c>
      <c r="H204">
        <v>1</v>
      </c>
      <c r="I204" s="1" t="s">
        <v>59</v>
      </c>
      <c r="J204">
        <v>0</v>
      </c>
      <c r="K204">
        <v>0</v>
      </c>
      <c r="L204">
        <v>0</v>
      </c>
      <c r="N204">
        <v>0</v>
      </c>
      <c r="O204">
        <v>1051250</v>
      </c>
      <c r="P204">
        <v>1051250</v>
      </c>
      <c r="Q204">
        <v>0</v>
      </c>
      <c r="R204">
        <v>1670</v>
      </c>
      <c r="S204">
        <v>1.08</v>
      </c>
      <c r="T204">
        <v>0</v>
      </c>
    </row>
    <row r="205" spans="2:20" x14ac:dyDescent="0.2">
      <c r="B205" s="1" t="s">
        <v>336</v>
      </c>
      <c r="C205" s="1" t="s">
        <v>337</v>
      </c>
      <c r="D205" s="1" t="s">
        <v>57</v>
      </c>
      <c r="E205" s="1" t="s">
        <v>59</v>
      </c>
      <c r="F205">
        <v>0</v>
      </c>
      <c r="G205">
        <v>946391</v>
      </c>
      <c r="H205">
        <v>1</v>
      </c>
      <c r="I205" s="1" t="s">
        <v>59</v>
      </c>
      <c r="J205">
        <v>0</v>
      </c>
      <c r="K205">
        <v>0</v>
      </c>
      <c r="L205">
        <v>0</v>
      </c>
      <c r="N205">
        <v>0</v>
      </c>
      <c r="O205">
        <v>946391</v>
      </c>
      <c r="P205">
        <v>946391</v>
      </c>
      <c r="Q205">
        <v>0</v>
      </c>
      <c r="R205">
        <v>1670</v>
      </c>
      <c r="S205">
        <v>1.08</v>
      </c>
      <c r="T205">
        <v>0</v>
      </c>
    </row>
    <row r="206" spans="2:20" x14ac:dyDescent="0.2">
      <c r="B206" s="1" t="s">
        <v>338</v>
      </c>
      <c r="C206" s="1" t="s">
        <v>339</v>
      </c>
      <c r="D206" s="1" t="s">
        <v>57</v>
      </c>
      <c r="E206" s="1" t="s">
        <v>59</v>
      </c>
      <c r="F206">
        <v>0</v>
      </c>
      <c r="G206">
        <v>944880</v>
      </c>
      <c r="H206">
        <v>1</v>
      </c>
      <c r="I206" s="1" t="s">
        <v>59</v>
      </c>
      <c r="J206">
        <v>0</v>
      </c>
      <c r="K206">
        <v>0</v>
      </c>
      <c r="L206">
        <v>0</v>
      </c>
      <c r="N206">
        <v>0</v>
      </c>
      <c r="O206">
        <v>944880</v>
      </c>
      <c r="P206">
        <v>944880</v>
      </c>
      <c r="Q206">
        <v>0</v>
      </c>
      <c r="R206">
        <v>1670</v>
      </c>
      <c r="S206">
        <v>1.08</v>
      </c>
      <c r="T206">
        <v>31</v>
      </c>
    </row>
    <row r="207" spans="2:20" x14ac:dyDescent="0.2">
      <c r="B207" s="1" t="s">
        <v>340</v>
      </c>
      <c r="C207" s="1" t="s">
        <v>341</v>
      </c>
      <c r="D207" s="1" t="s">
        <v>57</v>
      </c>
      <c r="E207" s="1" t="s">
        <v>59</v>
      </c>
      <c r="F207">
        <v>0</v>
      </c>
      <c r="G207">
        <v>864097</v>
      </c>
      <c r="H207">
        <v>1</v>
      </c>
      <c r="I207" s="1" t="s">
        <v>59</v>
      </c>
      <c r="J207">
        <v>0</v>
      </c>
      <c r="K207">
        <v>0</v>
      </c>
      <c r="L207">
        <v>0</v>
      </c>
      <c r="N207">
        <v>0</v>
      </c>
      <c r="O207">
        <v>864097</v>
      </c>
      <c r="P207">
        <v>864097</v>
      </c>
      <c r="Q207">
        <v>0</v>
      </c>
      <c r="R207">
        <v>1357.5</v>
      </c>
      <c r="S207">
        <v>0.94</v>
      </c>
      <c r="T207">
        <v>0</v>
      </c>
    </row>
    <row r="208" spans="2:20" x14ac:dyDescent="0.2">
      <c r="B208" s="1" t="s">
        <v>57</v>
      </c>
      <c r="C208" s="1" t="s">
        <v>342</v>
      </c>
      <c r="D208" s="1" t="s">
        <v>57</v>
      </c>
      <c r="E208" s="1" t="s">
        <v>59</v>
      </c>
      <c r="F208">
        <v>0</v>
      </c>
      <c r="G208">
        <v>883057</v>
      </c>
      <c r="H208">
        <v>1</v>
      </c>
      <c r="I208" s="1" t="s">
        <v>59</v>
      </c>
      <c r="J208">
        <v>0</v>
      </c>
      <c r="K208">
        <v>0</v>
      </c>
      <c r="L208">
        <v>0</v>
      </c>
      <c r="N208">
        <v>0</v>
      </c>
      <c r="O208">
        <v>883057</v>
      </c>
      <c r="P208">
        <v>883057</v>
      </c>
      <c r="Q208">
        <v>0</v>
      </c>
      <c r="R208">
        <v>1357.5</v>
      </c>
      <c r="S208">
        <v>0.94</v>
      </c>
      <c r="T208">
        <v>0</v>
      </c>
    </row>
    <row r="209" spans="2:20" x14ac:dyDescent="0.2">
      <c r="B209" s="1" t="s">
        <v>57</v>
      </c>
      <c r="C209" s="1" t="s">
        <v>343</v>
      </c>
      <c r="D209" s="1" t="s">
        <v>57</v>
      </c>
      <c r="E209" s="1" t="s">
        <v>59</v>
      </c>
      <c r="F209">
        <v>0</v>
      </c>
      <c r="G209">
        <v>1089641</v>
      </c>
      <c r="H209">
        <v>1</v>
      </c>
      <c r="I209" s="1" t="s">
        <v>59</v>
      </c>
      <c r="J209">
        <v>0</v>
      </c>
      <c r="K209">
        <v>0</v>
      </c>
      <c r="L209">
        <v>0</v>
      </c>
      <c r="N209">
        <v>0</v>
      </c>
      <c r="O209">
        <v>1089641</v>
      </c>
      <c r="P209">
        <v>1089641</v>
      </c>
      <c r="Q209">
        <v>0</v>
      </c>
      <c r="R209">
        <v>1357.5</v>
      </c>
      <c r="S209">
        <v>0.94</v>
      </c>
      <c r="T209">
        <v>0</v>
      </c>
    </row>
    <row r="210" spans="2:20" x14ac:dyDescent="0.2">
      <c r="B210" s="1" t="s">
        <v>344</v>
      </c>
      <c r="C210" s="1" t="s">
        <v>345</v>
      </c>
      <c r="D210" s="1" t="s">
        <v>57</v>
      </c>
      <c r="E210" s="1" t="s">
        <v>59</v>
      </c>
      <c r="F210">
        <v>0</v>
      </c>
      <c r="G210">
        <v>831341</v>
      </c>
      <c r="H210">
        <v>1</v>
      </c>
      <c r="I210" s="1" t="s">
        <v>59</v>
      </c>
      <c r="J210">
        <v>0</v>
      </c>
      <c r="K210">
        <v>0</v>
      </c>
      <c r="L210">
        <v>0</v>
      </c>
      <c r="N210">
        <v>0</v>
      </c>
      <c r="O210">
        <v>831341</v>
      </c>
      <c r="P210">
        <v>831341</v>
      </c>
      <c r="Q210">
        <v>0</v>
      </c>
      <c r="R210">
        <v>1357.5</v>
      </c>
      <c r="S210">
        <v>0.94</v>
      </c>
      <c r="T210">
        <v>0</v>
      </c>
    </row>
    <row r="211" spans="2:20" x14ac:dyDescent="0.2">
      <c r="B211" s="1" t="s">
        <v>346</v>
      </c>
      <c r="C211" s="1" t="s">
        <v>347</v>
      </c>
      <c r="D211" s="1" t="s">
        <v>57</v>
      </c>
      <c r="E211" s="1" t="s">
        <v>59</v>
      </c>
      <c r="F211">
        <v>0</v>
      </c>
      <c r="G211">
        <v>827449</v>
      </c>
      <c r="H211">
        <v>1</v>
      </c>
      <c r="I211" s="1" t="s">
        <v>59</v>
      </c>
      <c r="J211">
        <v>0</v>
      </c>
      <c r="K211">
        <v>0</v>
      </c>
      <c r="L211">
        <v>0</v>
      </c>
      <c r="N211">
        <v>0</v>
      </c>
      <c r="O211">
        <v>827449</v>
      </c>
      <c r="P211">
        <v>827449</v>
      </c>
      <c r="Q211">
        <v>0</v>
      </c>
      <c r="R211">
        <v>1357.5</v>
      </c>
      <c r="S211">
        <v>0.94</v>
      </c>
      <c r="T211">
        <v>6</v>
      </c>
    </row>
    <row r="212" spans="2:20" x14ac:dyDescent="0.2">
      <c r="B212" s="1" t="s">
        <v>348</v>
      </c>
      <c r="C212" s="1" t="s">
        <v>349</v>
      </c>
      <c r="D212" s="1" t="s">
        <v>57</v>
      </c>
      <c r="E212" s="1" t="s">
        <v>59</v>
      </c>
      <c r="F212">
        <v>0</v>
      </c>
      <c r="G212">
        <v>806577</v>
      </c>
      <c r="H212">
        <v>1</v>
      </c>
      <c r="I212" s="1" t="s">
        <v>59</v>
      </c>
      <c r="J212">
        <v>0</v>
      </c>
      <c r="K212">
        <v>0</v>
      </c>
      <c r="L212">
        <v>0</v>
      </c>
      <c r="N212">
        <v>0</v>
      </c>
      <c r="O212">
        <v>806577</v>
      </c>
      <c r="P212">
        <v>806577</v>
      </c>
      <c r="Q212">
        <v>0</v>
      </c>
      <c r="R212">
        <v>1357.5</v>
      </c>
      <c r="S212">
        <v>0.94</v>
      </c>
      <c r="T212">
        <v>69</v>
      </c>
    </row>
    <row r="213" spans="2:20" x14ac:dyDescent="0.2">
      <c r="B213" s="1" t="s">
        <v>350</v>
      </c>
      <c r="C213" s="1" t="s">
        <v>351</v>
      </c>
      <c r="D213" s="1" t="s">
        <v>57</v>
      </c>
      <c r="E213" s="1" t="s">
        <v>59</v>
      </c>
      <c r="F213">
        <v>0</v>
      </c>
      <c r="G213">
        <v>1021316</v>
      </c>
      <c r="H213">
        <v>1</v>
      </c>
      <c r="I213" s="1" t="s">
        <v>59</v>
      </c>
      <c r="J213">
        <v>0</v>
      </c>
      <c r="K213">
        <v>0</v>
      </c>
      <c r="L213">
        <v>0</v>
      </c>
      <c r="N213">
        <v>0</v>
      </c>
      <c r="O213">
        <v>1021316</v>
      </c>
      <c r="P213">
        <v>1021316</v>
      </c>
      <c r="Q213">
        <v>0</v>
      </c>
      <c r="R213">
        <v>1790</v>
      </c>
      <c r="S213">
        <v>1.17</v>
      </c>
      <c r="T213">
        <v>0</v>
      </c>
    </row>
    <row r="214" spans="2:20" x14ac:dyDescent="0.2">
      <c r="B214" s="1" t="s">
        <v>352</v>
      </c>
      <c r="C214" s="1" t="s">
        <v>353</v>
      </c>
      <c r="D214" s="1" t="s">
        <v>57</v>
      </c>
      <c r="E214" s="1" t="s">
        <v>59</v>
      </c>
      <c r="F214">
        <v>0</v>
      </c>
      <c r="G214">
        <v>1022555</v>
      </c>
      <c r="H214">
        <v>1</v>
      </c>
      <c r="I214" s="1" t="s">
        <v>59</v>
      </c>
      <c r="J214">
        <v>0</v>
      </c>
      <c r="K214">
        <v>0</v>
      </c>
      <c r="L214">
        <v>0</v>
      </c>
      <c r="N214">
        <v>0</v>
      </c>
      <c r="O214">
        <v>1022555</v>
      </c>
      <c r="P214">
        <v>1022555</v>
      </c>
      <c r="Q214">
        <v>0</v>
      </c>
      <c r="R214">
        <v>1790</v>
      </c>
      <c r="S214">
        <v>1.17</v>
      </c>
      <c r="T214">
        <v>0</v>
      </c>
    </row>
    <row r="215" spans="2:20" x14ac:dyDescent="0.2">
      <c r="B215" s="1" t="s">
        <v>57</v>
      </c>
      <c r="C215" s="1" t="s">
        <v>354</v>
      </c>
      <c r="D215" s="1" t="s">
        <v>57</v>
      </c>
      <c r="E215" s="1" t="s">
        <v>59</v>
      </c>
      <c r="F215">
        <v>0</v>
      </c>
      <c r="G215">
        <v>1157598</v>
      </c>
      <c r="H215">
        <v>1</v>
      </c>
      <c r="I215" s="1" t="s">
        <v>59</v>
      </c>
      <c r="J215">
        <v>0</v>
      </c>
      <c r="K215">
        <v>0</v>
      </c>
      <c r="L215">
        <v>0</v>
      </c>
      <c r="N215">
        <v>0</v>
      </c>
      <c r="O215">
        <v>1157598</v>
      </c>
      <c r="P215">
        <v>1157598</v>
      </c>
      <c r="Q215">
        <v>0</v>
      </c>
      <c r="R215">
        <v>1790</v>
      </c>
      <c r="S215">
        <v>1.17</v>
      </c>
      <c r="T215">
        <v>0</v>
      </c>
    </row>
    <row r="216" spans="2:20" x14ac:dyDescent="0.2">
      <c r="B216" s="1" t="s">
        <v>57</v>
      </c>
      <c r="C216" s="1" t="s">
        <v>355</v>
      </c>
      <c r="D216" s="1" t="s">
        <v>57</v>
      </c>
      <c r="E216" s="1" t="s">
        <v>59</v>
      </c>
      <c r="F216">
        <v>0</v>
      </c>
      <c r="G216">
        <v>1383384</v>
      </c>
      <c r="H216">
        <v>1</v>
      </c>
      <c r="I216" s="1" t="s">
        <v>59</v>
      </c>
      <c r="J216">
        <v>0</v>
      </c>
      <c r="K216">
        <v>0</v>
      </c>
      <c r="L216">
        <v>0</v>
      </c>
      <c r="N216">
        <v>0</v>
      </c>
      <c r="O216">
        <v>1383384</v>
      </c>
      <c r="P216">
        <v>1383384</v>
      </c>
      <c r="Q216">
        <v>0</v>
      </c>
      <c r="R216">
        <v>1790</v>
      </c>
      <c r="S216">
        <v>1.17</v>
      </c>
      <c r="T216">
        <v>0</v>
      </c>
    </row>
    <row r="217" spans="2:20" x14ac:dyDescent="0.2">
      <c r="B217" s="1" t="s">
        <v>57</v>
      </c>
      <c r="C217" s="1" t="s">
        <v>356</v>
      </c>
      <c r="D217" s="1" t="s">
        <v>57</v>
      </c>
      <c r="E217" s="1" t="s">
        <v>59</v>
      </c>
      <c r="F217">
        <v>0</v>
      </c>
      <c r="G217">
        <v>1121840</v>
      </c>
      <c r="H217">
        <v>1</v>
      </c>
      <c r="I217" s="1" t="s">
        <v>59</v>
      </c>
      <c r="J217">
        <v>0</v>
      </c>
      <c r="K217">
        <v>0</v>
      </c>
      <c r="L217">
        <v>0</v>
      </c>
      <c r="N217">
        <v>0</v>
      </c>
      <c r="O217">
        <v>1121840</v>
      </c>
      <c r="P217">
        <v>1121840</v>
      </c>
      <c r="Q217">
        <v>0</v>
      </c>
      <c r="R217">
        <v>1790</v>
      </c>
      <c r="S217">
        <v>1.17</v>
      </c>
      <c r="T217">
        <v>0</v>
      </c>
    </row>
    <row r="218" spans="2:20" x14ac:dyDescent="0.2">
      <c r="B218" s="1" t="s">
        <v>357</v>
      </c>
      <c r="C218" s="1" t="s">
        <v>358</v>
      </c>
      <c r="D218" s="1" t="s">
        <v>57</v>
      </c>
      <c r="E218" s="1" t="s">
        <v>59</v>
      </c>
      <c r="F218">
        <v>0</v>
      </c>
      <c r="G218">
        <v>1024595</v>
      </c>
      <c r="H218">
        <v>1</v>
      </c>
      <c r="I218" s="1" t="s">
        <v>59</v>
      </c>
      <c r="J218">
        <v>0</v>
      </c>
      <c r="K218">
        <v>0</v>
      </c>
      <c r="L218">
        <v>0</v>
      </c>
      <c r="N218">
        <v>0</v>
      </c>
      <c r="O218">
        <v>1024595</v>
      </c>
      <c r="P218">
        <v>1024595</v>
      </c>
      <c r="Q218">
        <v>0</v>
      </c>
      <c r="R218">
        <v>1790</v>
      </c>
      <c r="S218">
        <v>1.17</v>
      </c>
      <c r="T218">
        <v>0</v>
      </c>
    </row>
    <row r="219" spans="2:20" x14ac:dyDescent="0.2">
      <c r="B219" s="1" t="s">
        <v>359</v>
      </c>
      <c r="C219" s="1" t="s">
        <v>360</v>
      </c>
      <c r="D219" s="1" t="s">
        <v>57</v>
      </c>
      <c r="E219" s="1" t="s">
        <v>59</v>
      </c>
      <c r="F219">
        <v>0</v>
      </c>
      <c r="G219">
        <v>1057996</v>
      </c>
      <c r="H219">
        <v>1</v>
      </c>
      <c r="I219" s="1" t="s">
        <v>59</v>
      </c>
      <c r="J219">
        <v>0</v>
      </c>
      <c r="K219">
        <v>0</v>
      </c>
      <c r="L219">
        <v>0</v>
      </c>
      <c r="N219">
        <v>0</v>
      </c>
      <c r="O219">
        <v>1057996</v>
      </c>
      <c r="P219">
        <v>1057996</v>
      </c>
      <c r="Q219">
        <v>0</v>
      </c>
      <c r="R219">
        <v>1790</v>
      </c>
      <c r="S219">
        <v>1.17</v>
      </c>
      <c r="T219">
        <v>0</v>
      </c>
    </row>
    <row r="220" spans="2:20" x14ac:dyDescent="0.2">
      <c r="B220" s="1" t="s">
        <v>361</v>
      </c>
      <c r="C220" s="1" t="s">
        <v>362</v>
      </c>
      <c r="D220" s="1" t="s">
        <v>57</v>
      </c>
      <c r="E220" s="1" t="s">
        <v>59</v>
      </c>
      <c r="F220">
        <v>0</v>
      </c>
      <c r="G220">
        <v>1012941</v>
      </c>
      <c r="H220">
        <v>1</v>
      </c>
      <c r="I220" s="1" t="s">
        <v>59</v>
      </c>
      <c r="J220">
        <v>0</v>
      </c>
      <c r="K220">
        <v>0</v>
      </c>
      <c r="L220">
        <v>0</v>
      </c>
      <c r="N220">
        <v>0</v>
      </c>
      <c r="O220">
        <v>1012941</v>
      </c>
      <c r="P220">
        <v>1012941</v>
      </c>
      <c r="Q220">
        <v>0</v>
      </c>
      <c r="R220">
        <v>1790</v>
      </c>
      <c r="S220">
        <v>1.17</v>
      </c>
      <c r="T220">
        <v>29</v>
      </c>
    </row>
    <row r="221" spans="2:20" x14ac:dyDescent="0.2">
      <c r="B221" s="1" t="s">
        <v>363</v>
      </c>
      <c r="C221" s="1" t="s">
        <v>364</v>
      </c>
      <c r="D221" s="1" t="s">
        <v>57</v>
      </c>
      <c r="E221" s="1" t="s">
        <v>59</v>
      </c>
      <c r="F221">
        <v>0</v>
      </c>
      <c r="G221">
        <v>1132138</v>
      </c>
      <c r="H221">
        <v>1</v>
      </c>
      <c r="I221" s="1" t="s">
        <v>59</v>
      </c>
      <c r="J221">
        <v>0</v>
      </c>
      <c r="K221">
        <v>0</v>
      </c>
      <c r="L221">
        <v>0</v>
      </c>
      <c r="N221">
        <v>0</v>
      </c>
      <c r="O221">
        <v>1132138</v>
      </c>
      <c r="P221">
        <v>1132138</v>
      </c>
      <c r="Q221">
        <v>0</v>
      </c>
      <c r="R221">
        <v>1562.5</v>
      </c>
      <c r="S221">
        <v>1.0900000000000001</v>
      </c>
      <c r="T221">
        <v>0</v>
      </c>
    </row>
    <row r="222" spans="2:20" x14ac:dyDescent="0.2">
      <c r="B222" s="1" t="s">
        <v>57</v>
      </c>
      <c r="C222" s="1" t="s">
        <v>365</v>
      </c>
      <c r="D222" s="1" t="s">
        <v>57</v>
      </c>
      <c r="E222" s="1" t="s">
        <v>59</v>
      </c>
      <c r="F222">
        <v>0</v>
      </c>
      <c r="G222">
        <v>1066658</v>
      </c>
      <c r="H222">
        <v>1</v>
      </c>
      <c r="I222" s="1" t="s">
        <v>59</v>
      </c>
      <c r="J222">
        <v>0</v>
      </c>
      <c r="K222">
        <v>0</v>
      </c>
      <c r="L222">
        <v>0</v>
      </c>
      <c r="N222">
        <v>0</v>
      </c>
      <c r="O222">
        <v>1066658</v>
      </c>
      <c r="P222">
        <v>1066658</v>
      </c>
      <c r="Q222">
        <v>0</v>
      </c>
      <c r="R222">
        <v>1562.5</v>
      </c>
      <c r="S222">
        <v>1.0900000000000001</v>
      </c>
      <c r="T222">
        <v>0</v>
      </c>
    </row>
    <row r="223" spans="2:20" x14ac:dyDescent="0.2">
      <c r="B223" s="1" t="s">
        <v>57</v>
      </c>
      <c r="C223" s="1" t="s">
        <v>366</v>
      </c>
      <c r="D223" s="1" t="s">
        <v>57</v>
      </c>
      <c r="E223" s="1" t="s">
        <v>59</v>
      </c>
      <c r="F223">
        <v>0</v>
      </c>
      <c r="G223">
        <v>1160287</v>
      </c>
      <c r="H223">
        <v>1</v>
      </c>
      <c r="I223" s="1" t="s">
        <v>59</v>
      </c>
      <c r="J223">
        <v>0</v>
      </c>
      <c r="K223">
        <v>0</v>
      </c>
      <c r="L223">
        <v>0</v>
      </c>
      <c r="N223">
        <v>0</v>
      </c>
      <c r="O223">
        <v>1160287</v>
      </c>
      <c r="P223">
        <v>1160287</v>
      </c>
      <c r="Q223">
        <v>0</v>
      </c>
      <c r="R223">
        <v>1562.5</v>
      </c>
      <c r="S223">
        <v>1.0940000000000001</v>
      </c>
      <c r="T223">
        <v>0</v>
      </c>
    </row>
    <row r="224" spans="2:20" x14ac:dyDescent="0.2">
      <c r="B224" s="1" t="s">
        <v>57</v>
      </c>
      <c r="C224" s="1" t="s">
        <v>367</v>
      </c>
      <c r="D224" s="1" t="s">
        <v>57</v>
      </c>
      <c r="E224" s="1" t="s">
        <v>59</v>
      </c>
      <c r="F224">
        <v>0</v>
      </c>
      <c r="G224">
        <v>959237</v>
      </c>
      <c r="H224">
        <v>1</v>
      </c>
      <c r="I224" s="1" t="s">
        <v>59</v>
      </c>
      <c r="J224">
        <v>0</v>
      </c>
      <c r="K224">
        <v>0</v>
      </c>
      <c r="L224">
        <v>0</v>
      </c>
      <c r="N224">
        <v>0</v>
      </c>
      <c r="O224">
        <v>959237</v>
      </c>
      <c r="P224">
        <v>959237</v>
      </c>
      <c r="Q224">
        <v>0</v>
      </c>
      <c r="R224">
        <v>1562.5</v>
      </c>
      <c r="S224">
        <v>1.0900000000000001</v>
      </c>
      <c r="T224">
        <v>0</v>
      </c>
    </row>
    <row r="225" spans="2:20" x14ac:dyDescent="0.2">
      <c r="B225" s="1" t="s">
        <v>368</v>
      </c>
      <c r="C225" s="1" t="s">
        <v>369</v>
      </c>
      <c r="D225" s="1" t="s">
        <v>57</v>
      </c>
      <c r="E225" s="1" t="s">
        <v>59</v>
      </c>
      <c r="F225">
        <v>0</v>
      </c>
      <c r="G225">
        <v>1084337</v>
      </c>
      <c r="H225">
        <v>1</v>
      </c>
      <c r="I225" s="1" t="s">
        <v>59</v>
      </c>
      <c r="J225">
        <v>0</v>
      </c>
      <c r="K225">
        <v>0</v>
      </c>
      <c r="L225">
        <v>0</v>
      </c>
      <c r="N225">
        <v>0</v>
      </c>
      <c r="O225">
        <v>1084337</v>
      </c>
      <c r="P225">
        <v>1084337</v>
      </c>
      <c r="Q225">
        <v>0</v>
      </c>
      <c r="R225">
        <v>1562.5</v>
      </c>
      <c r="S225">
        <v>1.0900000000000001</v>
      </c>
      <c r="T225">
        <v>0</v>
      </c>
    </row>
    <row r="226" spans="2:20" x14ac:dyDescent="0.2">
      <c r="B226" s="1" t="s">
        <v>370</v>
      </c>
      <c r="C226" s="1" t="s">
        <v>371</v>
      </c>
      <c r="D226" s="1" t="s">
        <v>57</v>
      </c>
      <c r="E226" s="1" t="s">
        <v>59</v>
      </c>
      <c r="F226">
        <v>0</v>
      </c>
      <c r="G226">
        <v>1091504</v>
      </c>
      <c r="H226">
        <v>1</v>
      </c>
      <c r="I226" s="1" t="s">
        <v>59</v>
      </c>
      <c r="J226">
        <v>0</v>
      </c>
      <c r="K226">
        <v>0</v>
      </c>
      <c r="L226">
        <v>0</v>
      </c>
      <c r="N226">
        <v>0</v>
      </c>
      <c r="O226">
        <v>1091504</v>
      </c>
      <c r="P226">
        <v>1091504</v>
      </c>
      <c r="Q226">
        <v>0</v>
      </c>
      <c r="R226">
        <v>1562.5</v>
      </c>
      <c r="S226">
        <v>1.0900000000000001</v>
      </c>
      <c r="T226">
        <v>0</v>
      </c>
    </row>
    <row r="227" spans="2:20" x14ac:dyDescent="0.2">
      <c r="B227" s="1" t="s">
        <v>372</v>
      </c>
      <c r="C227" s="1" t="s">
        <v>373</v>
      </c>
      <c r="D227" s="1" t="s">
        <v>57</v>
      </c>
      <c r="E227" s="1" t="s">
        <v>59</v>
      </c>
      <c r="F227">
        <v>0</v>
      </c>
      <c r="G227">
        <v>947395</v>
      </c>
      <c r="H227">
        <v>1</v>
      </c>
      <c r="I227" s="1" t="s">
        <v>59</v>
      </c>
      <c r="J227">
        <v>0</v>
      </c>
      <c r="K227">
        <v>0</v>
      </c>
      <c r="L227">
        <v>0</v>
      </c>
      <c r="N227">
        <v>0</v>
      </c>
      <c r="O227">
        <v>947395</v>
      </c>
      <c r="P227">
        <v>947395</v>
      </c>
      <c r="Q227">
        <v>0</v>
      </c>
      <c r="R227">
        <v>1562.5</v>
      </c>
      <c r="S227">
        <v>1.0900000000000001</v>
      </c>
      <c r="T227">
        <v>7</v>
      </c>
    </row>
    <row r="228" spans="2:20" x14ac:dyDescent="0.2">
      <c r="B228" s="1" t="s">
        <v>57</v>
      </c>
      <c r="C228" s="1" t="s">
        <v>374</v>
      </c>
      <c r="D228" s="1" t="s">
        <v>57</v>
      </c>
      <c r="E228" s="1" t="s">
        <v>59</v>
      </c>
      <c r="F228">
        <v>0</v>
      </c>
      <c r="G228">
        <v>1116013</v>
      </c>
      <c r="H228">
        <v>1</v>
      </c>
      <c r="I228" s="1" t="s">
        <v>59</v>
      </c>
      <c r="J228">
        <v>0</v>
      </c>
      <c r="K228">
        <v>0</v>
      </c>
      <c r="L228">
        <v>0</v>
      </c>
      <c r="N228">
        <v>0</v>
      </c>
      <c r="O228">
        <v>1116013</v>
      </c>
      <c r="P228">
        <v>1116013</v>
      </c>
      <c r="Q228">
        <v>0</v>
      </c>
      <c r="R228">
        <v>1452</v>
      </c>
      <c r="S228">
        <v>1.012</v>
      </c>
      <c r="T228">
        <v>0</v>
      </c>
    </row>
    <row r="229" spans="2:20" x14ac:dyDescent="0.2">
      <c r="B229" s="1" t="s">
        <v>57</v>
      </c>
      <c r="C229" s="1" t="s">
        <v>375</v>
      </c>
      <c r="D229" s="1" t="s">
        <v>57</v>
      </c>
      <c r="E229" s="1" t="s">
        <v>59</v>
      </c>
      <c r="F229">
        <v>0</v>
      </c>
      <c r="G229">
        <v>1317950</v>
      </c>
      <c r="H229">
        <v>1</v>
      </c>
      <c r="I229" s="1" t="s">
        <v>59</v>
      </c>
      <c r="J229">
        <v>0</v>
      </c>
      <c r="K229">
        <v>0</v>
      </c>
      <c r="L229">
        <v>0</v>
      </c>
      <c r="N229">
        <v>0</v>
      </c>
      <c r="O229">
        <v>1317950</v>
      </c>
      <c r="P229">
        <v>1317950</v>
      </c>
      <c r="Q229">
        <v>0</v>
      </c>
      <c r="R229">
        <v>2065</v>
      </c>
      <c r="S229">
        <v>1.37</v>
      </c>
      <c r="T229">
        <v>0</v>
      </c>
    </row>
    <row r="230" spans="2:20" x14ac:dyDescent="0.2">
      <c r="B230" s="1" t="s">
        <v>57</v>
      </c>
      <c r="C230" s="1" t="s">
        <v>376</v>
      </c>
      <c r="D230" s="1" t="s">
        <v>57</v>
      </c>
      <c r="E230" s="1" t="s">
        <v>59</v>
      </c>
      <c r="F230">
        <v>0</v>
      </c>
      <c r="G230">
        <v>1969939</v>
      </c>
      <c r="H230">
        <v>1</v>
      </c>
      <c r="I230" s="1" t="s">
        <v>59</v>
      </c>
      <c r="J230">
        <v>0</v>
      </c>
      <c r="K230">
        <v>0</v>
      </c>
      <c r="L230">
        <v>0</v>
      </c>
      <c r="N230">
        <v>0</v>
      </c>
      <c r="O230">
        <v>1969939</v>
      </c>
      <c r="P230">
        <v>1969939</v>
      </c>
      <c r="Q230">
        <v>0</v>
      </c>
      <c r="R230">
        <v>2065</v>
      </c>
      <c r="S230">
        <v>1.37</v>
      </c>
      <c r="T230">
        <v>0</v>
      </c>
    </row>
    <row r="231" spans="2:20" x14ac:dyDescent="0.2">
      <c r="B231" s="1" t="s">
        <v>377</v>
      </c>
      <c r="C231" s="1" t="s">
        <v>378</v>
      </c>
      <c r="D231" s="1" t="s">
        <v>57</v>
      </c>
      <c r="E231" s="1" t="s">
        <v>59</v>
      </c>
      <c r="F231">
        <v>0</v>
      </c>
      <c r="G231">
        <v>1281122</v>
      </c>
      <c r="H231">
        <v>1</v>
      </c>
      <c r="I231" s="1" t="s">
        <v>59</v>
      </c>
      <c r="J231">
        <v>0</v>
      </c>
      <c r="K231">
        <v>0</v>
      </c>
      <c r="L231">
        <v>0</v>
      </c>
      <c r="N231">
        <v>0</v>
      </c>
      <c r="O231">
        <v>1281122</v>
      </c>
      <c r="P231">
        <v>1281122</v>
      </c>
      <c r="Q231">
        <v>0</v>
      </c>
      <c r="R231">
        <v>2065</v>
      </c>
      <c r="S231">
        <v>1.37</v>
      </c>
      <c r="T231">
        <v>0</v>
      </c>
    </row>
    <row r="232" spans="2:20" x14ac:dyDescent="0.2">
      <c r="B232" s="1" t="s">
        <v>57</v>
      </c>
      <c r="C232" s="1" t="s">
        <v>379</v>
      </c>
      <c r="D232" s="1" t="s">
        <v>57</v>
      </c>
      <c r="E232" s="1" t="s">
        <v>59</v>
      </c>
      <c r="F232">
        <v>0</v>
      </c>
      <c r="G232">
        <v>1491398</v>
      </c>
      <c r="H232">
        <v>1</v>
      </c>
      <c r="I232" s="1" t="s">
        <v>59</v>
      </c>
      <c r="J232">
        <v>0</v>
      </c>
      <c r="K232">
        <v>0</v>
      </c>
      <c r="L232">
        <v>0</v>
      </c>
      <c r="N232">
        <v>0</v>
      </c>
      <c r="O232">
        <v>1491398</v>
      </c>
      <c r="P232">
        <v>1491398</v>
      </c>
      <c r="Q232">
        <v>0</v>
      </c>
      <c r="R232">
        <v>2065</v>
      </c>
      <c r="S232">
        <v>1.37</v>
      </c>
      <c r="T232">
        <v>0</v>
      </c>
    </row>
    <row r="233" spans="2:20" x14ac:dyDescent="0.2">
      <c r="B233" s="1" t="s">
        <v>57</v>
      </c>
      <c r="C233" s="1" t="s">
        <v>380</v>
      </c>
      <c r="D233" s="1" t="s">
        <v>57</v>
      </c>
      <c r="E233" s="1" t="s">
        <v>59</v>
      </c>
      <c r="F233">
        <v>0</v>
      </c>
      <c r="G233">
        <v>1529697</v>
      </c>
      <c r="H233">
        <v>1</v>
      </c>
      <c r="I233" s="1" t="s">
        <v>59</v>
      </c>
      <c r="J233">
        <v>0</v>
      </c>
      <c r="K233">
        <v>0</v>
      </c>
      <c r="L233">
        <v>0</v>
      </c>
      <c r="N233">
        <v>0</v>
      </c>
      <c r="O233">
        <v>1529697</v>
      </c>
      <c r="P233">
        <v>1529697</v>
      </c>
      <c r="Q233">
        <v>0</v>
      </c>
      <c r="R233">
        <v>2065</v>
      </c>
      <c r="S233">
        <v>1.37</v>
      </c>
      <c r="T233">
        <v>0</v>
      </c>
    </row>
    <row r="234" spans="2:20" x14ac:dyDescent="0.2">
      <c r="B234" s="1" t="s">
        <v>381</v>
      </c>
      <c r="C234" s="1" t="s">
        <v>382</v>
      </c>
      <c r="D234" s="1" t="s">
        <v>57</v>
      </c>
      <c r="E234" s="1" t="s">
        <v>59</v>
      </c>
      <c r="F234">
        <v>0</v>
      </c>
      <c r="G234">
        <v>1189310</v>
      </c>
      <c r="H234">
        <v>1</v>
      </c>
      <c r="I234" s="1" t="s">
        <v>59</v>
      </c>
      <c r="J234">
        <v>0</v>
      </c>
      <c r="K234">
        <v>0</v>
      </c>
      <c r="L234">
        <v>0</v>
      </c>
      <c r="N234">
        <v>0</v>
      </c>
      <c r="O234">
        <v>1189310</v>
      </c>
      <c r="P234">
        <v>1189310</v>
      </c>
      <c r="Q234">
        <v>0</v>
      </c>
      <c r="R234">
        <v>2065</v>
      </c>
      <c r="S234">
        <v>1.37</v>
      </c>
      <c r="T234">
        <v>0</v>
      </c>
    </row>
    <row r="235" spans="2:20" x14ac:dyDescent="0.2">
      <c r="B235" s="1" t="s">
        <v>57</v>
      </c>
      <c r="C235" s="1" t="s">
        <v>383</v>
      </c>
      <c r="D235" s="1" t="s">
        <v>57</v>
      </c>
      <c r="E235" s="1" t="s">
        <v>59</v>
      </c>
      <c r="F235">
        <v>0</v>
      </c>
      <c r="G235">
        <v>1316490</v>
      </c>
      <c r="H235">
        <v>1</v>
      </c>
      <c r="I235" s="1" t="s">
        <v>59</v>
      </c>
      <c r="J235">
        <v>0</v>
      </c>
      <c r="K235">
        <v>0</v>
      </c>
      <c r="L235">
        <v>0</v>
      </c>
      <c r="N235">
        <v>0</v>
      </c>
      <c r="O235">
        <v>1316490</v>
      </c>
      <c r="P235">
        <v>1316490</v>
      </c>
      <c r="Q235">
        <v>0</v>
      </c>
      <c r="R235">
        <v>2065</v>
      </c>
      <c r="S235">
        <v>1.37</v>
      </c>
      <c r="T235">
        <v>0</v>
      </c>
    </row>
    <row r="236" spans="2:20" x14ac:dyDescent="0.2">
      <c r="B236" s="1" t="s">
        <v>57</v>
      </c>
      <c r="C236" s="1" t="s">
        <v>384</v>
      </c>
      <c r="D236" s="1" t="s">
        <v>57</v>
      </c>
      <c r="E236" s="1" t="s">
        <v>59</v>
      </c>
      <c r="F236">
        <v>0</v>
      </c>
      <c r="G236">
        <v>1558266</v>
      </c>
      <c r="H236">
        <v>1</v>
      </c>
      <c r="I236" s="1" t="s">
        <v>59</v>
      </c>
      <c r="J236">
        <v>0</v>
      </c>
      <c r="K236">
        <v>0</v>
      </c>
      <c r="L236">
        <v>0</v>
      </c>
      <c r="N236">
        <v>0</v>
      </c>
      <c r="O236">
        <v>1558266</v>
      </c>
      <c r="P236">
        <v>1558266</v>
      </c>
      <c r="Q236">
        <v>0</v>
      </c>
      <c r="R236">
        <v>2065</v>
      </c>
      <c r="S236">
        <v>1.37</v>
      </c>
      <c r="T236">
        <v>0</v>
      </c>
    </row>
    <row r="237" spans="2:20" x14ac:dyDescent="0.2">
      <c r="B237" s="1" t="s">
        <v>385</v>
      </c>
      <c r="C237" s="1" t="s">
        <v>386</v>
      </c>
      <c r="D237" s="1" t="s">
        <v>57</v>
      </c>
      <c r="E237" s="1" t="s">
        <v>59</v>
      </c>
      <c r="F237">
        <v>0</v>
      </c>
      <c r="G237">
        <v>1177331</v>
      </c>
      <c r="H237">
        <v>1</v>
      </c>
      <c r="I237" s="1" t="s">
        <v>59</v>
      </c>
      <c r="J237">
        <v>0</v>
      </c>
      <c r="K237">
        <v>0</v>
      </c>
      <c r="L237">
        <v>0</v>
      </c>
      <c r="N237">
        <v>0</v>
      </c>
      <c r="O237">
        <v>1177331</v>
      </c>
      <c r="P237">
        <v>1177331</v>
      </c>
      <c r="Q237">
        <v>0</v>
      </c>
      <c r="R237">
        <v>2065</v>
      </c>
      <c r="S237">
        <v>1.37</v>
      </c>
      <c r="T237">
        <v>0</v>
      </c>
    </row>
    <row r="238" spans="2:20" x14ac:dyDescent="0.2">
      <c r="B238" s="1" t="s">
        <v>387</v>
      </c>
      <c r="C238" s="1" t="s">
        <v>388</v>
      </c>
      <c r="D238" s="1" t="s">
        <v>57</v>
      </c>
      <c r="E238" s="1" t="s">
        <v>59</v>
      </c>
      <c r="F238">
        <v>0</v>
      </c>
      <c r="G238">
        <v>1247390</v>
      </c>
      <c r="H238">
        <v>1</v>
      </c>
      <c r="I238" s="1" t="s">
        <v>59</v>
      </c>
      <c r="J238">
        <v>0</v>
      </c>
      <c r="K238">
        <v>0</v>
      </c>
      <c r="L238">
        <v>0</v>
      </c>
      <c r="N238">
        <v>0</v>
      </c>
      <c r="O238">
        <v>1247390</v>
      </c>
      <c r="P238">
        <v>1247390</v>
      </c>
      <c r="Q238">
        <v>0</v>
      </c>
      <c r="R238">
        <v>2065</v>
      </c>
      <c r="S238">
        <v>1.37</v>
      </c>
      <c r="T238">
        <v>0</v>
      </c>
    </row>
    <row r="239" spans="2:20" x14ac:dyDescent="0.2">
      <c r="B239" s="1" t="s">
        <v>389</v>
      </c>
      <c r="C239" s="1" t="s">
        <v>390</v>
      </c>
      <c r="D239" s="1" t="s">
        <v>57</v>
      </c>
      <c r="E239" s="1" t="s">
        <v>59</v>
      </c>
      <c r="F239">
        <v>0</v>
      </c>
      <c r="G239">
        <v>1732033</v>
      </c>
      <c r="H239">
        <v>1</v>
      </c>
      <c r="I239" s="1" t="s">
        <v>59</v>
      </c>
      <c r="J239">
        <v>0</v>
      </c>
      <c r="K239">
        <v>0</v>
      </c>
      <c r="L239">
        <v>0</v>
      </c>
      <c r="N239">
        <v>0</v>
      </c>
      <c r="O239">
        <v>1732033</v>
      </c>
      <c r="P239">
        <v>1732033</v>
      </c>
      <c r="Q239">
        <v>0</v>
      </c>
      <c r="R239">
        <v>2065</v>
      </c>
      <c r="S239">
        <v>1.361</v>
      </c>
      <c r="T239">
        <v>0</v>
      </c>
    </row>
    <row r="240" spans="2:20" x14ac:dyDescent="0.2">
      <c r="B240" s="1" t="s">
        <v>391</v>
      </c>
      <c r="C240" s="1" t="s">
        <v>392</v>
      </c>
      <c r="D240" s="1" t="s">
        <v>57</v>
      </c>
      <c r="E240" s="1" t="s">
        <v>59</v>
      </c>
      <c r="F240">
        <v>0</v>
      </c>
      <c r="G240">
        <v>1218133</v>
      </c>
      <c r="H240">
        <v>1</v>
      </c>
      <c r="I240" s="1" t="s">
        <v>59</v>
      </c>
      <c r="J240">
        <v>0</v>
      </c>
      <c r="K240">
        <v>0</v>
      </c>
      <c r="L240">
        <v>0</v>
      </c>
      <c r="N240">
        <v>0</v>
      </c>
      <c r="O240">
        <v>1218133</v>
      </c>
      <c r="P240">
        <v>1218133</v>
      </c>
      <c r="Q240">
        <v>0</v>
      </c>
      <c r="R240">
        <v>2065</v>
      </c>
      <c r="S240">
        <v>1.37</v>
      </c>
      <c r="T240">
        <v>43</v>
      </c>
    </row>
    <row r="241" spans="2:20" x14ac:dyDescent="0.2">
      <c r="B241" s="1" t="s">
        <v>393</v>
      </c>
      <c r="C241" s="1" t="s">
        <v>394</v>
      </c>
      <c r="D241" s="1" t="s">
        <v>57</v>
      </c>
      <c r="E241" s="1" t="s">
        <v>59</v>
      </c>
      <c r="F241">
        <v>0</v>
      </c>
      <c r="G241">
        <v>1346392</v>
      </c>
      <c r="H241">
        <v>1</v>
      </c>
      <c r="I241" s="1" t="s">
        <v>59</v>
      </c>
      <c r="J241">
        <v>0</v>
      </c>
      <c r="K241">
        <v>0</v>
      </c>
      <c r="L241">
        <v>0</v>
      </c>
      <c r="N241">
        <v>0</v>
      </c>
      <c r="O241">
        <v>1346392</v>
      </c>
      <c r="P241">
        <v>1346392</v>
      </c>
      <c r="Q241">
        <v>0</v>
      </c>
      <c r="R241">
        <v>1737.5</v>
      </c>
      <c r="S241">
        <v>1.25</v>
      </c>
      <c r="T241">
        <v>0</v>
      </c>
    </row>
    <row r="242" spans="2:20" x14ac:dyDescent="0.2">
      <c r="B242" s="1" t="s">
        <v>57</v>
      </c>
      <c r="C242" s="1" t="s">
        <v>395</v>
      </c>
      <c r="D242" s="1" t="s">
        <v>57</v>
      </c>
      <c r="E242" s="1" t="s">
        <v>59</v>
      </c>
      <c r="F242">
        <v>0</v>
      </c>
      <c r="G242">
        <v>1057564</v>
      </c>
      <c r="H242">
        <v>1</v>
      </c>
      <c r="I242" s="1" t="s">
        <v>59</v>
      </c>
      <c r="J242">
        <v>0</v>
      </c>
      <c r="K242">
        <v>0</v>
      </c>
      <c r="L242">
        <v>0</v>
      </c>
      <c r="N242">
        <v>0</v>
      </c>
      <c r="O242">
        <v>1057564</v>
      </c>
      <c r="P242">
        <v>1057564</v>
      </c>
      <c r="Q242">
        <v>0</v>
      </c>
      <c r="R242">
        <v>1737.5</v>
      </c>
      <c r="S242">
        <v>1.25</v>
      </c>
      <c r="T242">
        <v>0</v>
      </c>
    </row>
    <row r="243" spans="2:20" x14ac:dyDescent="0.2">
      <c r="B243" s="1" t="s">
        <v>396</v>
      </c>
      <c r="C243" s="1" t="s">
        <v>397</v>
      </c>
      <c r="D243" s="1" t="s">
        <v>57</v>
      </c>
      <c r="E243" s="1" t="s">
        <v>59</v>
      </c>
      <c r="F243">
        <v>0</v>
      </c>
      <c r="G243">
        <v>1219764</v>
      </c>
      <c r="H243">
        <v>1</v>
      </c>
      <c r="I243" s="1" t="s">
        <v>59</v>
      </c>
      <c r="J243">
        <v>0</v>
      </c>
      <c r="K243">
        <v>0</v>
      </c>
      <c r="L243">
        <v>0</v>
      </c>
      <c r="N243">
        <v>0</v>
      </c>
      <c r="O243">
        <v>1219764</v>
      </c>
      <c r="P243">
        <v>1219764</v>
      </c>
      <c r="Q243">
        <v>0</v>
      </c>
      <c r="R243">
        <v>1737.5</v>
      </c>
      <c r="S243">
        <v>1.25</v>
      </c>
      <c r="T243">
        <v>0</v>
      </c>
    </row>
    <row r="244" spans="2:20" x14ac:dyDescent="0.2">
      <c r="B244" s="1" t="s">
        <v>398</v>
      </c>
      <c r="C244" s="1" t="s">
        <v>399</v>
      </c>
      <c r="D244" s="1" t="s">
        <v>57</v>
      </c>
      <c r="E244" s="1" t="s">
        <v>59</v>
      </c>
      <c r="F244">
        <v>0</v>
      </c>
      <c r="G244">
        <v>1207147</v>
      </c>
      <c r="H244">
        <v>1</v>
      </c>
      <c r="I244" s="1" t="s">
        <v>59</v>
      </c>
      <c r="J244">
        <v>0</v>
      </c>
      <c r="K244">
        <v>0</v>
      </c>
      <c r="L244">
        <v>0</v>
      </c>
      <c r="N244">
        <v>0</v>
      </c>
      <c r="O244">
        <v>1207147</v>
      </c>
      <c r="P244">
        <v>1207147</v>
      </c>
      <c r="Q244">
        <v>0</v>
      </c>
      <c r="R244">
        <v>1737.5</v>
      </c>
      <c r="S244">
        <v>1.25</v>
      </c>
      <c r="T244">
        <v>0</v>
      </c>
    </row>
    <row r="245" spans="2:20" x14ac:dyDescent="0.2">
      <c r="B245" s="1" t="s">
        <v>400</v>
      </c>
      <c r="C245" s="1" t="s">
        <v>401</v>
      </c>
      <c r="D245" s="1" t="s">
        <v>57</v>
      </c>
      <c r="E245" s="1" t="s">
        <v>59</v>
      </c>
      <c r="F245">
        <v>0</v>
      </c>
      <c r="G245">
        <v>1195348</v>
      </c>
      <c r="H245">
        <v>1</v>
      </c>
      <c r="I245" s="1" t="s">
        <v>59</v>
      </c>
      <c r="J245">
        <v>0</v>
      </c>
      <c r="K245">
        <v>0</v>
      </c>
      <c r="L245">
        <v>0</v>
      </c>
      <c r="N245">
        <v>0</v>
      </c>
      <c r="O245">
        <v>1195348</v>
      </c>
      <c r="P245">
        <v>1195348</v>
      </c>
      <c r="Q245">
        <v>0</v>
      </c>
      <c r="R245">
        <v>1737.5</v>
      </c>
      <c r="S245">
        <v>1.25</v>
      </c>
      <c r="T245">
        <v>14</v>
      </c>
    </row>
    <row r="246" spans="2:20" x14ac:dyDescent="0.2">
      <c r="B246" s="1" t="s">
        <v>57</v>
      </c>
      <c r="C246" s="1" t="s">
        <v>402</v>
      </c>
      <c r="D246" s="1" t="s">
        <v>57</v>
      </c>
      <c r="E246" s="1" t="s">
        <v>59</v>
      </c>
      <c r="F246">
        <v>0</v>
      </c>
      <c r="G246">
        <v>1047877</v>
      </c>
      <c r="H246">
        <v>1</v>
      </c>
      <c r="I246" s="1" t="s">
        <v>59</v>
      </c>
      <c r="J246">
        <v>0</v>
      </c>
      <c r="K246">
        <v>0</v>
      </c>
      <c r="L246">
        <v>0</v>
      </c>
      <c r="N246">
        <v>0</v>
      </c>
      <c r="O246">
        <v>1047877</v>
      </c>
      <c r="P246">
        <v>1047877</v>
      </c>
      <c r="Q246">
        <v>0</v>
      </c>
      <c r="R246">
        <v>1737.5</v>
      </c>
      <c r="S246">
        <v>1.25</v>
      </c>
      <c r="T246">
        <v>0</v>
      </c>
    </row>
    <row r="247" spans="2:20" x14ac:dyDescent="0.2">
      <c r="B247" s="1" t="s">
        <v>403</v>
      </c>
      <c r="C247" s="1" t="s">
        <v>404</v>
      </c>
      <c r="D247" s="1" t="s">
        <v>57</v>
      </c>
      <c r="E247" s="1" t="s">
        <v>59</v>
      </c>
      <c r="F247">
        <v>0</v>
      </c>
      <c r="G247">
        <v>1575564</v>
      </c>
      <c r="H247">
        <v>1</v>
      </c>
      <c r="I247" s="1" t="s">
        <v>59</v>
      </c>
      <c r="J247">
        <v>0</v>
      </c>
      <c r="K247">
        <v>0</v>
      </c>
      <c r="L247">
        <v>0</v>
      </c>
      <c r="N247">
        <v>0</v>
      </c>
      <c r="O247">
        <v>1575564</v>
      </c>
      <c r="P247">
        <v>1575564</v>
      </c>
      <c r="Q247">
        <v>0</v>
      </c>
      <c r="R247">
        <v>2295</v>
      </c>
      <c r="S247">
        <v>1.57</v>
      </c>
      <c r="T247">
        <v>0</v>
      </c>
    </row>
    <row r="248" spans="2:20" x14ac:dyDescent="0.2">
      <c r="B248" s="1" t="s">
        <v>405</v>
      </c>
      <c r="C248" s="1" t="s">
        <v>406</v>
      </c>
      <c r="D248" s="1" t="s">
        <v>57</v>
      </c>
      <c r="E248" s="1" t="s">
        <v>59</v>
      </c>
      <c r="F248">
        <v>0</v>
      </c>
      <c r="G248">
        <v>1299223</v>
      </c>
      <c r="H248">
        <v>1</v>
      </c>
      <c r="I248" s="1" t="s">
        <v>59</v>
      </c>
      <c r="J248">
        <v>0</v>
      </c>
      <c r="K248">
        <v>0</v>
      </c>
      <c r="L248">
        <v>0</v>
      </c>
      <c r="N248">
        <v>0</v>
      </c>
      <c r="O248">
        <v>1299223</v>
      </c>
      <c r="P248">
        <v>1299223</v>
      </c>
      <c r="Q248">
        <v>0</v>
      </c>
      <c r="R248">
        <v>2295</v>
      </c>
      <c r="S248">
        <v>1.57</v>
      </c>
      <c r="T248">
        <v>0</v>
      </c>
    </row>
    <row r="249" spans="2:20" x14ac:dyDescent="0.2">
      <c r="B249" s="1" t="s">
        <v>407</v>
      </c>
      <c r="C249" s="1" t="s">
        <v>408</v>
      </c>
      <c r="D249" s="1" t="s">
        <v>57</v>
      </c>
      <c r="E249" s="1" t="s">
        <v>59</v>
      </c>
      <c r="F249">
        <v>0</v>
      </c>
      <c r="G249">
        <v>1336368</v>
      </c>
      <c r="H249">
        <v>1</v>
      </c>
      <c r="I249" s="1" t="s">
        <v>59</v>
      </c>
      <c r="J249">
        <v>0</v>
      </c>
      <c r="K249">
        <v>0</v>
      </c>
      <c r="L249">
        <v>0</v>
      </c>
      <c r="N249">
        <v>0</v>
      </c>
      <c r="O249">
        <v>1336368</v>
      </c>
      <c r="P249">
        <v>1336368</v>
      </c>
      <c r="Q249">
        <v>0</v>
      </c>
      <c r="R249">
        <v>2295</v>
      </c>
      <c r="S249">
        <v>1.57</v>
      </c>
      <c r="T249">
        <v>0</v>
      </c>
    </row>
    <row r="250" spans="2:20" x14ac:dyDescent="0.2">
      <c r="B250" s="1" t="s">
        <v>57</v>
      </c>
      <c r="C250" s="1" t="s">
        <v>409</v>
      </c>
      <c r="D250" s="1" t="s">
        <v>57</v>
      </c>
      <c r="E250" s="1" t="s">
        <v>59</v>
      </c>
      <c r="F250">
        <v>0</v>
      </c>
      <c r="G250">
        <v>1657045</v>
      </c>
      <c r="H250">
        <v>1</v>
      </c>
      <c r="I250" s="1" t="s">
        <v>59</v>
      </c>
      <c r="J250">
        <v>0</v>
      </c>
      <c r="K250">
        <v>0</v>
      </c>
      <c r="L250">
        <v>0</v>
      </c>
      <c r="N250">
        <v>0</v>
      </c>
      <c r="O250">
        <v>1657045</v>
      </c>
      <c r="P250">
        <v>1657045</v>
      </c>
      <c r="Q250">
        <v>0</v>
      </c>
      <c r="R250">
        <v>2295</v>
      </c>
      <c r="S250">
        <v>1.57</v>
      </c>
      <c r="T250">
        <v>0</v>
      </c>
    </row>
    <row r="251" spans="2:20" x14ac:dyDescent="0.2">
      <c r="B251" s="1" t="s">
        <v>410</v>
      </c>
      <c r="C251" s="1" t="s">
        <v>411</v>
      </c>
      <c r="D251" s="1" t="s">
        <v>57</v>
      </c>
      <c r="E251" s="1" t="s">
        <v>59</v>
      </c>
      <c r="F251">
        <v>0</v>
      </c>
      <c r="G251">
        <v>1414929</v>
      </c>
      <c r="H251">
        <v>1</v>
      </c>
      <c r="I251" s="1" t="s">
        <v>59</v>
      </c>
      <c r="J251">
        <v>0</v>
      </c>
      <c r="K251">
        <v>0</v>
      </c>
      <c r="L251">
        <v>0</v>
      </c>
      <c r="N251">
        <v>0</v>
      </c>
      <c r="O251">
        <v>1414929</v>
      </c>
      <c r="P251">
        <v>1414929</v>
      </c>
      <c r="Q251">
        <v>0</v>
      </c>
      <c r="R251">
        <v>2295</v>
      </c>
      <c r="S251">
        <v>1.57</v>
      </c>
      <c r="T251">
        <v>0</v>
      </c>
    </row>
    <row r="252" spans="2:20" x14ac:dyDescent="0.2">
      <c r="B252" s="1" t="s">
        <v>57</v>
      </c>
      <c r="C252" s="1" t="s">
        <v>412</v>
      </c>
      <c r="D252" s="1" t="s">
        <v>57</v>
      </c>
      <c r="E252" s="1" t="s">
        <v>59</v>
      </c>
      <c r="F252">
        <v>0</v>
      </c>
      <c r="G252">
        <v>1595793</v>
      </c>
      <c r="H252">
        <v>1</v>
      </c>
      <c r="I252" s="1" t="s">
        <v>59</v>
      </c>
      <c r="J252">
        <v>0</v>
      </c>
      <c r="K252">
        <v>0</v>
      </c>
      <c r="L252">
        <v>0</v>
      </c>
      <c r="N252">
        <v>0</v>
      </c>
      <c r="O252">
        <v>1595793</v>
      </c>
      <c r="P252">
        <v>1595793</v>
      </c>
      <c r="Q252">
        <v>0</v>
      </c>
      <c r="R252">
        <v>2295</v>
      </c>
      <c r="S252">
        <v>1.57</v>
      </c>
      <c r="T252">
        <v>0</v>
      </c>
    </row>
    <row r="253" spans="2:20" x14ac:dyDescent="0.2">
      <c r="B253" s="1" t="s">
        <v>413</v>
      </c>
      <c r="C253" s="1" t="s">
        <v>414</v>
      </c>
      <c r="D253" s="1" t="s">
        <v>57</v>
      </c>
      <c r="E253" s="1" t="s">
        <v>59</v>
      </c>
      <c r="F253">
        <v>0</v>
      </c>
      <c r="G253">
        <v>1523871</v>
      </c>
      <c r="H253">
        <v>1</v>
      </c>
      <c r="I253" s="1" t="s">
        <v>59</v>
      </c>
      <c r="J253">
        <v>0</v>
      </c>
      <c r="K253">
        <v>0</v>
      </c>
      <c r="L253">
        <v>0</v>
      </c>
      <c r="N253">
        <v>0</v>
      </c>
      <c r="O253">
        <v>1523871</v>
      </c>
      <c r="P253">
        <v>1523871</v>
      </c>
      <c r="Q253">
        <v>0</v>
      </c>
      <c r="R253">
        <v>2295</v>
      </c>
      <c r="S253">
        <v>1.57</v>
      </c>
      <c r="T253">
        <v>26</v>
      </c>
    </row>
    <row r="254" spans="2:20" x14ac:dyDescent="0.2">
      <c r="B254" s="1" t="s">
        <v>415</v>
      </c>
      <c r="C254" s="1" t="s">
        <v>416</v>
      </c>
      <c r="D254" s="1" t="s">
        <v>57</v>
      </c>
      <c r="E254" s="1" t="s">
        <v>59</v>
      </c>
      <c r="F254">
        <v>0</v>
      </c>
      <c r="G254">
        <v>1156786</v>
      </c>
      <c r="H254">
        <v>1</v>
      </c>
      <c r="I254" s="1" t="s">
        <v>59</v>
      </c>
      <c r="J254">
        <v>0</v>
      </c>
      <c r="K254">
        <v>0</v>
      </c>
      <c r="L254">
        <v>0</v>
      </c>
      <c r="N254">
        <v>0</v>
      </c>
      <c r="O254">
        <v>1156786</v>
      </c>
      <c r="P254">
        <v>1156786</v>
      </c>
      <c r="Q254">
        <v>0</v>
      </c>
      <c r="R254">
        <v>1837.5</v>
      </c>
      <c r="S254">
        <v>1.33</v>
      </c>
      <c r="T254">
        <v>4</v>
      </c>
    </row>
    <row r="255" spans="2:20" x14ac:dyDescent="0.2">
      <c r="B255" s="1" t="s">
        <v>57</v>
      </c>
      <c r="C255" s="1" t="s">
        <v>417</v>
      </c>
      <c r="D255" s="1" t="s">
        <v>57</v>
      </c>
      <c r="E255" s="1" t="s">
        <v>59</v>
      </c>
      <c r="F255">
        <v>0</v>
      </c>
      <c r="G255">
        <v>1574025</v>
      </c>
      <c r="H255">
        <v>1</v>
      </c>
      <c r="I255" s="1" t="s">
        <v>59</v>
      </c>
      <c r="J255">
        <v>0</v>
      </c>
      <c r="K255">
        <v>0</v>
      </c>
      <c r="L255">
        <v>0</v>
      </c>
      <c r="N255">
        <v>0</v>
      </c>
      <c r="O255">
        <v>1574025</v>
      </c>
      <c r="P255">
        <v>1574025</v>
      </c>
      <c r="Q255">
        <v>0</v>
      </c>
      <c r="R255">
        <v>1837.5</v>
      </c>
      <c r="S255">
        <v>1.33</v>
      </c>
      <c r="T255">
        <v>0</v>
      </c>
    </row>
    <row r="256" spans="2:20" x14ac:dyDescent="0.2">
      <c r="B256" s="1" t="s">
        <v>57</v>
      </c>
      <c r="C256" s="1" t="s">
        <v>418</v>
      </c>
      <c r="D256" s="1" t="s">
        <v>57</v>
      </c>
      <c r="E256" s="1" t="s">
        <v>59</v>
      </c>
      <c r="F256">
        <v>0</v>
      </c>
      <c r="G256">
        <v>1574025</v>
      </c>
      <c r="H256">
        <v>1</v>
      </c>
      <c r="I256" s="1" t="s">
        <v>59</v>
      </c>
      <c r="J256">
        <v>0</v>
      </c>
      <c r="K256">
        <v>0</v>
      </c>
      <c r="L256">
        <v>0</v>
      </c>
      <c r="N256">
        <v>0</v>
      </c>
      <c r="O256">
        <v>1574025</v>
      </c>
      <c r="P256">
        <v>1574025</v>
      </c>
      <c r="Q256">
        <v>0</v>
      </c>
      <c r="R256">
        <v>1837.5</v>
      </c>
      <c r="S256">
        <v>1.33</v>
      </c>
      <c r="T256">
        <v>0</v>
      </c>
    </row>
    <row r="257" spans="2:20" x14ac:dyDescent="0.2">
      <c r="B257" s="1" t="s">
        <v>419</v>
      </c>
      <c r="C257" s="1" t="s">
        <v>420</v>
      </c>
      <c r="D257" s="1" t="s">
        <v>57</v>
      </c>
      <c r="E257" s="1" t="s">
        <v>59</v>
      </c>
      <c r="F257">
        <v>0</v>
      </c>
      <c r="G257">
        <v>1258980</v>
      </c>
      <c r="H257">
        <v>1</v>
      </c>
      <c r="I257" s="1" t="s">
        <v>59</v>
      </c>
      <c r="J257">
        <v>0</v>
      </c>
      <c r="K257">
        <v>0</v>
      </c>
      <c r="L257">
        <v>0</v>
      </c>
      <c r="N257">
        <v>0</v>
      </c>
      <c r="O257">
        <v>1258980</v>
      </c>
      <c r="P257">
        <v>1258980</v>
      </c>
      <c r="Q257">
        <v>0</v>
      </c>
      <c r="R257">
        <v>1837.5</v>
      </c>
      <c r="S257">
        <v>1.33</v>
      </c>
      <c r="T257">
        <v>0</v>
      </c>
    </row>
    <row r="258" spans="2:20" x14ac:dyDescent="0.2">
      <c r="B258" s="1" t="s">
        <v>57</v>
      </c>
      <c r="C258" s="1" t="s">
        <v>421</v>
      </c>
      <c r="D258" s="1" t="s">
        <v>57</v>
      </c>
      <c r="E258" s="1" t="s">
        <v>59</v>
      </c>
      <c r="F258">
        <v>0</v>
      </c>
      <c r="G258">
        <v>1103474</v>
      </c>
      <c r="H258">
        <v>1</v>
      </c>
      <c r="I258" s="1" t="s">
        <v>59</v>
      </c>
      <c r="J258">
        <v>0</v>
      </c>
      <c r="K258">
        <v>0</v>
      </c>
      <c r="L258">
        <v>0</v>
      </c>
      <c r="N258">
        <v>0</v>
      </c>
      <c r="O258">
        <v>1103474</v>
      </c>
      <c r="P258">
        <v>1103474</v>
      </c>
      <c r="Q258">
        <v>0</v>
      </c>
      <c r="R258">
        <v>1837.5</v>
      </c>
      <c r="S258">
        <v>1.3</v>
      </c>
      <c r="T258">
        <v>0</v>
      </c>
    </row>
    <row r="259" spans="2:20" x14ac:dyDescent="0.2">
      <c r="B259" s="1" t="s">
        <v>57</v>
      </c>
      <c r="C259" s="1" t="s">
        <v>422</v>
      </c>
      <c r="D259" s="1" t="s">
        <v>57</v>
      </c>
      <c r="E259" s="1" t="s">
        <v>59</v>
      </c>
      <c r="F259">
        <v>0</v>
      </c>
      <c r="G259">
        <v>1463854</v>
      </c>
      <c r="H259">
        <v>1</v>
      </c>
      <c r="I259" s="1" t="s">
        <v>59</v>
      </c>
      <c r="J259">
        <v>0</v>
      </c>
      <c r="K259">
        <v>0</v>
      </c>
      <c r="L259">
        <v>0</v>
      </c>
      <c r="N259">
        <v>0</v>
      </c>
      <c r="O259">
        <v>1463854</v>
      </c>
      <c r="P259">
        <v>1463854</v>
      </c>
      <c r="Q259">
        <v>0</v>
      </c>
      <c r="R259">
        <v>2445</v>
      </c>
      <c r="S259">
        <v>1.67</v>
      </c>
      <c r="T259">
        <v>0</v>
      </c>
    </row>
    <row r="260" spans="2:20" x14ac:dyDescent="0.2">
      <c r="B260" s="1" t="s">
        <v>57</v>
      </c>
      <c r="C260" s="1" t="s">
        <v>423</v>
      </c>
      <c r="D260" s="1" t="s">
        <v>57</v>
      </c>
      <c r="E260" s="1" t="s">
        <v>59</v>
      </c>
      <c r="F260">
        <v>0</v>
      </c>
      <c r="G260">
        <v>1614277</v>
      </c>
      <c r="H260">
        <v>1</v>
      </c>
      <c r="I260" s="1" t="s">
        <v>59</v>
      </c>
      <c r="J260">
        <v>0</v>
      </c>
      <c r="K260">
        <v>0</v>
      </c>
      <c r="L260">
        <v>0</v>
      </c>
      <c r="N260">
        <v>0</v>
      </c>
      <c r="O260">
        <v>1614277</v>
      </c>
      <c r="P260">
        <v>1614277</v>
      </c>
      <c r="Q260">
        <v>0</v>
      </c>
      <c r="R260">
        <v>2445</v>
      </c>
      <c r="S260">
        <v>1.67</v>
      </c>
      <c r="T260">
        <v>0</v>
      </c>
    </row>
    <row r="261" spans="2:20" x14ac:dyDescent="0.2">
      <c r="B261" s="1" t="s">
        <v>57</v>
      </c>
      <c r="C261" s="1" t="s">
        <v>424</v>
      </c>
      <c r="D261" s="1" t="s">
        <v>57</v>
      </c>
      <c r="E261" s="1" t="s">
        <v>59</v>
      </c>
      <c r="F261">
        <v>0</v>
      </c>
      <c r="G261">
        <v>1660440</v>
      </c>
      <c r="H261">
        <v>1</v>
      </c>
      <c r="I261" s="1" t="s">
        <v>59</v>
      </c>
      <c r="J261">
        <v>0</v>
      </c>
      <c r="K261">
        <v>0</v>
      </c>
      <c r="L261">
        <v>0</v>
      </c>
      <c r="N261">
        <v>0</v>
      </c>
      <c r="O261">
        <v>1660440</v>
      </c>
      <c r="P261">
        <v>1660440</v>
      </c>
      <c r="Q261">
        <v>0</v>
      </c>
      <c r="R261">
        <v>2445</v>
      </c>
      <c r="S261">
        <v>1.67</v>
      </c>
      <c r="T261">
        <v>0</v>
      </c>
    </row>
    <row r="262" spans="2:20" x14ac:dyDescent="0.2">
      <c r="B262" s="1" t="s">
        <v>425</v>
      </c>
      <c r="C262" s="1" t="s">
        <v>426</v>
      </c>
      <c r="D262" s="1" t="s">
        <v>57</v>
      </c>
      <c r="E262" s="1" t="s">
        <v>59</v>
      </c>
      <c r="F262">
        <v>0</v>
      </c>
      <c r="G262">
        <v>1414455</v>
      </c>
      <c r="H262">
        <v>1</v>
      </c>
      <c r="I262" s="1" t="s">
        <v>59</v>
      </c>
      <c r="J262">
        <v>0</v>
      </c>
      <c r="K262">
        <v>0</v>
      </c>
      <c r="L262">
        <v>0</v>
      </c>
      <c r="N262">
        <v>0</v>
      </c>
      <c r="O262">
        <v>1414455</v>
      </c>
      <c r="P262">
        <v>1414455</v>
      </c>
      <c r="Q262">
        <v>0</v>
      </c>
      <c r="R262">
        <v>2445</v>
      </c>
      <c r="S262">
        <v>1.67</v>
      </c>
      <c r="T262">
        <v>4</v>
      </c>
    </row>
    <row r="263" spans="2:20" x14ac:dyDescent="0.2">
      <c r="B263" s="1" t="s">
        <v>57</v>
      </c>
      <c r="C263" s="1" t="s">
        <v>427</v>
      </c>
      <c r="D263" s="1" t="s">
        <v>57</v>
      </c>
      <c r="E263" s="1" t="s">
        <v>59</v>
      </c>
      <c r="F263">
        <v>0</v>
      </c>
      <c r="G263">
        <v>1938369</v>
      </c>
      <c r="H263">
        <v>1</v>
      </c>
      <c r="I263" s="1" t="s">
        <v>59</v>
      </c>
      <c r="J263">
        <v>0</v>
      </c>
      <c r="K263">
        <v>0</v>
      </c>
      <c r="L263">
        <v>0</v>
      </c>
      <c r="N263">
        <v>0</v>
      </c>
      <c r="O263">
        <v>1938369</v>
      </c>
      <c r="P263">
        <v>1938369</v>
      </c>
      <c r="Q263">
        <v>0</v>
      </c>
      <c r="R263">
        <v>2445</v>
      </c>
      <c r="S263">
        <v>1.67</v>
      </c>
      <c r="T263">
        <v>0</v>
      </c>
    </row>
    <row r="264" spans="2:20" x14ac:dyDescent="0.2">
      <c r="B264" s="1" t="s">
        <v>57</v>
      </c>
      <c r="C264" s="1" t="s">
        <v>428</v>
      </c>
      <c r="D264" s="1" t="s">
        <v>57</v>
      </c>
      <c r="E264" s="1" t="s">
        <v>59</v>
      </c>
      <c r="F264">
        <v>0</v>
      </c>
      <c r="G264">
        <v>1938369</v>
      </c>
      <c r="H264">
        <v>1</v>
      </c>
      <c r="I264" s="1" t="s">
        <v>59</v>
      </c>
      <c r="J264">
        <v>0</v>
      </c>
      <c r="K264">
        <v>0</v>
      </c>
      <c r="L264">
        <v>0</v>
      </c>
      <c r="N264">
        <v>0</v>
      </c>
      <c r="O264">
        <v>1938369</v>
      </c>
      <c r="P264">
        <v>1938369</v>
      </c>
      <c r="Q264">
        <v>0</v>
      </c>
      <c r="R264">
        <v>2445</v>
      </c>
      <c r="S264">
        <v>1.67</v>
      </c>
      <c r="T264">
        <v>0</v>
      </c>
    </row>
    <row r="265" spans="2:20" x14ac:dyDescent="0.2">
      <c r="B265" s="1" t="s">
        <v>57</v>
      </c>
      <c r="C265" s="1" t="s">
        <v>429</v>
      </c>
      <c r="D265" s="1" t="s">
        <v>57</v>
      </c>
      <c r="E265" s="1" t="s">
        <v>59</v>
      </c>
      <c r="F265">
        <v>0</v>
      </c>
      <c r="G265">
        <v>1504497</v>
      </c>
      <c r="H265">
        <v>1</v>
      </c>
      <c r="I265" s="1" t="s">
        <v>59</v>
      </c>
      <c r="J265">
        <v>0</v>
      </c>
      <c r="K265">
        <v>0</v>
      </c>
      <c r="L265">
        <v>0</v>
      </c>
      <c r="N265">
        <v>0</v>
      </c>
      <c r="O265">
        <v>1504497</v>
      </c>
      <c r="P265">
        <v>1504497</v>
      </c>
      <c r="Q265">
        <v>0</v>
      </c>
      <c r="R265">
        <v>1937.5</v>
      </c>
      <c r="S265">
        <v>1.41</v>
      </c>
      <c r="T265">
        <v>2</v>
      </c>
    </row>
    <row r="266" spans="2:20" x14ac:dyDescent="0.2">
      <c r="B266" s="1" t="s">
        <v>57</v>
      </c>
      <c r="C266" s="1" t="s">
        <v>430</v>
      </c>
      <c r="D266" s="1" t="s">
        <v>57</v>
      </c>
      <c r="E266" s="1" t="s">
        <v>59</v>
      </c>
      <c r="F266">
        <v>0</v>
      </c>
      <c r="G266">
        <v>1640342</v>
      </c>
      <c r="H266">
        <v>1</v>
      </c>
      <c r="I266" s="1" t="s">
        <v>59</v>
      </c>
      <c r="J266">
        <v>0</v>
      </c>
      <c r="K266">
        <v>0</v>
      </c>
      <c r="L266">
        <v>0</v>
      </c>
      <c r="N266">
        <v>0</v>
      </c>
      <c r="O266">
        <v>1640342</v>
      </c>
      <c r="P266">
        <v>1640342</v>
      </c>
      <c r="Q266">
        <v>0</v>
      </c>
      <c r="R266">
        <v>1937.5</v>
      </c>
      <c r="S266">
        <v>1.41</v>
      </c>
      <c r="T266">
        <v>0</v>
      </c>
    </row>
    <row r="267" spans="2:20" x14ac:dyDescent="0.2">
      <c r="B267" s="1" t="s">
        <v>431</v>
      </c>
      <c r="C267" s="1" t="s">
        <v>432</v>
      </c>
      <c r="D267" s="1" t="s">
        <v>57</v>
      </c>
      <c r="E267" s="1" t="s">
        <v>59</v>
      </c>
      <c r="F267">
        <v>0</v>
      </c>
      <c r="G267">
        <v>1210901</v>
      </c>
      <c r="H267">
        <v>1</v>
      </c>
      <c r="I267" s="1" t="s">
        <v>59</v>
      </c>
      <c r="J267">
        <v>0</v>
      </c>
      <c r="K267">
        <v>0</v>
      </c>
      <c r="L267">
        <v>0</v>
      </c>
      <c r="N267">
        <v>0</v>
      </c>
      <c r="O267">
        <v>1210901</v>
      </c>
      <c r="P267">
        <v>1210901</v>
      </c>
      <c r="Q267">
        <v>0</v>
      </c>
      <c r="R267">
        <v>1937.5</v>
      </c>
      <c r="S267">
        <v>1.41</v>
      </c>
      <c r="T267">
        <v>12</v>
      </c>
    </row>
    <row r="268" spans="2:20" x14ac:dyDescent="0.2">
      <c r="B268" s="1" t="s">
        <v>433</v>
      </c>
      <c r="C268" s="1" t="s">
        <v>434</v>
      </c>
      <c r="D268" s="1" t="s">
        <v>57</v>
      </c>
      <c r="E268" s="1" t="s">
        <v>59</v>
      </c>
      <c r="F268">
        <v>0</v>
      </c>
      <c r="G268">
        <v>1149035</v>
      </c>
      <c r="H268">
        <v>1</v>
      </c>
      <c r="I268" s="1" t="s">
        <v>59</v>
      </c>
      <c r="J268">
        <v>0</v>
      </c>
      <c r="K268">
        <v>0</v>
      </c>
      <c r="L268">
        <v>0</v>
      </c>
      <c r="N268">
        <v>0</v>
      </c>
      <c r="O268">
        <v>1149035</v>
      </c>
      <c r="P268">
        <v>1149035</v>
      </c>
      <c r="Q268">
        <v>0</v>
      </c>
      <c r="R268">
        <v>1937.5</v>
      </c>
      <c r="S268">
        <v>1.41</v>
      </c>
      <c r="T268">
        <v>0</v>
      </c>
    </row>
    <row r="269" spans="2:20" x14ac:dyDescent="0.2">
      <c r="B269" s="1" t="s">
        <v>435</v>
      </c>
      <c r="C269" s="1" t="s">
        <v>436</v>
      </c>
      <c r="D269" s="1" t="s">
        <v>57</v>
      </c>
      <c r="E269" s="1" t="s">
        <v>59</v>
      </c>
      <c r="F269">
        <v>0</v>
      </c>
      <c r="G269">
        <v>1196320</v>
      </c>
      <c r="H269">
        <v>1</v>
      </c>
      <c r="I269" s="1" t="s">
        <v>59</v>
      </c>
      <c r="J269">
        <v>0</v>
      </c>
      <c r="K269">
        <v>0</v>
      </c>
      <c r="L269">
        <v>0</v>
      </c>
      <c r="N269">
        <v>0</v>
      </c>
      <c r="O269">
        <v>1196320</v>
      </c>
      <c r="P269">
        <v>1196320</v>
      </c>
      <c r="Q269">
        <v>0</v>
      </c>
      <c r="R269">
        <v>1937.5</v>
      </c>
      <c r="S269">
        <v>1.41</v>
      </c>
      <c r="T269">
        <v>11</v>
      </c>
    </row>
    <row r="270" spans="2:20" x14ac:dyDescent="0.2">
      <c r="B270" s="1" t="s">
        <v>57</v>
      </c>
      <c r="C270" s="1" t="s">
        <v>437</v>
      </c>
      <c r="D270" s="1" t="s">
        <v>57</v>
      </c>
      <c r="E270" s="1" t="s">
        <v>59</v>
      </c>
      <c r="F270">
        <v>0</v>
      </c>
      <c r="G270">
        <v>1637176</v>
      </c>
      <c r="H270">
        <v>1</v>
      </c>
      <c r="I270" s="1" t="s">
        <v>59</v>
      </c>
      <c r="J270">
        <v>0</v>
      </c>
      <c r="K270">
        <v>0</v>
      </c>
      <c r="L270">
        <v>0</v>
      </c>
      <c r="N270">
        <v>0</v>
      </c>
      <c r="O270">
        <v>1637176</v>
      </c>
      <c r="P270">
        <v>1637176</v>
      </c>
      <c r="Q270">
        <v>0</v>
      </c>
      <c r="R270">
        <v>1937.5</v>
      </c>
      <c r="S270">
        <v>1.41</v>
      </c>
      <c r="T270">
        <v>0</v>
      </c>
    </row>
    <row r="271" spans="2:20" x14ac:dyDescent="0.2">
      <c r="B271" s="1" t="s">
        <v>57</v>
      </c>
      <c r="C271" s="1" t="s">
        <v>438</v>
      </c>
      <c r="D271" s="1" t="s">
        <v>57</v>
      </c>
      <c r="E271" s="1" t="s">
        <v>59</v>
      </c>
      <c r="F271">
        <v>0</v>
      </c>
      <c r="G271">
        <v>1656498</v>
      </c>
      <c r="H271">
        <v>1</v>
      </c>
      <c r="I271" s="1" t="s">
        <v>59</v>
      </c>
      <c r="J271">
        <v>0</v>
      </c>
      <c r="K271">
        <v>0</v>
      </c>
      <c r="L271">
        <v>0</v>
      </c>
      <c r="N271">
        <v>0</v>
      </c>
      <c r="O271">
        <v>1656498</v>
      </c>
      <c r="P271">
        <v>1656498</v>
      </c>
      <c r="Q271">
        <v>0</v>
      </c>
      <c r="R271">
        <v>1937.5</v>
      </c>
      <c r="S271">
        <v>1.44</v>
      </c>
      <c r="T271">
        <v>0</v>
      </c>
    </row>
    <row r="272" spans="2:20" x14ac:dyDescent="0.2">
      <c r="B272" s="1" t="s">
        <v>57</v>
      </c>
      <c r="C272" s="1" t="s">
        <v>439</v>
      </c>
      <c r="D272" s="1" t="s">
        <v>57</v>
      </c>
      <c r="E272" s="1" t="s">
        <v>59</v>
      </c>
      <c r="F272">
        <v>0</v>
      </c>
      <c r="G272">
        <v>1688819</v>
      </c>
      <c r="H272">
        <v>1</v>
      </c>
      <c r="I272" s="1" t="s">
        <v>59</v>
      </c>
      <c r="J272">
        <v>0</v>
      </c>
      <c r="K272">
        <v>0</v>
      </c>
      <c r="L272">
        <v>0</v>
      </c>
      <c r="N272">
        <v>0</v>
      </c>
      <c r="O272">
        <v>1688819</v>
      </c>
      <c r="P272">
        <v>1688819</v>
      </c>
      <c r="Q272">
        <v>0</v>
      </c>
      <c r="R272">
        <v>2570</v>
      </c>
      <c r="S272">
        <v>1.76</v>
      </c>
      <c r="T272">
        <v>0</v>
      </c>
    </row>
    <row r="273" spans="2:20" x14ac:dyDescent="0.2">
      <c r="B273" s="1" t="s">
        <v>57</v>
      </c>
      <c r="C273" s="1" t="s">
        <v>440</v>
      </c>
      <c r="D273" s="1" t="s">
        <v>57</v>
      </c>
      <c r="E273" s="1" t="s">
        <v>59</v>
      </c>
      <c r="F273">
        <v>0</v>
      </c>
      <c r="G273">
        <v>2098614</v>
      </c>
      <c r="H273">
        <v>1</v>
      </c>
      <c r="I273" s="1" t="s">
        <v>59</v>
      </c>
      <c r="J273">
        <v>0</v>
      </c>
      <c r="K273">
        <v>0</v>
      </c>
      <c r="L273">
        <v>0</v>
      </c>
      <c r="N273">
        <v>0</v>
      </c>
      <c r="O273">
        <v>2098614</v>
      </c>
      <c r="P273">
        <v>2098614</v>
      </c>
      <c r="Q273">
        <v>0</v>
      </c>
      <c r="R273">
        <v>2570</v>
      </c>
      <c r="S273">
        <v>1.76</v>
      </c>
      <c r="T273">
        <v>0</v>
      </c>
    </row>
    <row r="274" spans="2:20" x14ac:dyDescent="0.2">
      <c r="B274" s="1" t="s">
        <v>441</v>
      </c>
      <c r="C274" s="1" t="s">
        <v>442</v>
      </c>
      <c r="D274" s="1" t="s">
        <v>57</v>
      </c>
      <c r="E274" s="1" t="s">
        <v>59</v>
      </c>
      <c r="F274">
        <v>0</v>
      </c>
      <c r="G274">
        <v>1623242</v>
      </c>
      <c r="H274">
        <v>1</v>
      </c>
      <c r="I274" s="1" t="s">
        <v>59</v>
      </c>
      <c r="J274">
        <v>0</v>
      </c>
      <c r="K274">
        <v>0</v>
      </c>
      <c r="L274">
        <v>0</v>
      </c>
      <c r="N274">
        <v>0</v>
      </c>
      <c r="O274">
        <v>1623242</v>
      </c>
      <c r="P274">
        <v>1623242</v>
      </c>
      <c r="Q274">
        <v>0</v>
      </c>
      <c r="R274">
        <v>2570</v>
      </c>
      <c r="S274">
        <v>1.76</v>
      </c>
      <c r="T274">
        <v>1</v>
      </c>
    </row>
    <row r="275" spans="2:20" x14ac:dyDescent="0.2">
      <c r="B275" s="1" t="s">
        <v>57</v>
      </c>
      <c r="C275" s="1" t="s">
        <v>443</v>
      </c>
      <c r="D275" s="1" t="s">
        <v>57</v>
      </c>
      <c r="E275" s="1" t="s">
        <v>59</v>
      </c>
      <c r="F275">
        <v>0</v>
      </c>
      <c r="G275">
        <v>1692837</v>
      </c>
      <c r="H275">
        <v>1</v>
      </c>
      <c r="I275" s="1" t="s">
        <v>59</v>
      </c>
      <c r="J275">
        <v>0</v>
      </c>
      <c r="K275">
        <v>0</v>
      </c>
      <c r="L275">
        <v>0</v>
      </c>
      <c r="N275">
        <v>0</v>
      </c>
      <c r="O275">
        <v>1692837</v>
      </c>
      <c r="P275">
        <v>1692837</v>
      </c>
      <c r="Q275">
        <v>0</v>
      </c>
      <c r="R275">
        <v>2570</v>
      </c>
      <c r="S275">
        <v>1.76</v>
      </c>
      <c r="T275">
        <v>0</v>
      </c>
    </row>
    <row r="276" spans="2:20" x14ac:dyDescent="0.2">
      <c r="B276" s="1" t="s">
        <v>444</v>
      </c>
      <c r="C276" s="1" t="s">
        <v>445</v>
      </c>
      <c r="D276" s="1" t="s">
        <v>57</v>
      </c>
      <c r="E276" s="1" t="s">
        <v>59</v>
      </c>
      <c r="F276">
        <v>0</v>
      </c>
      <c r="G276">
        <v>1467301</v>
      </c>
      <c r="H276">
        <v>1</v>
      </c>
      <c r="I276" s="1" t="s">
        <v>59</v>
      </c>
      <c r="J276">
        <v>0</v>
      </c>
      <c r="K276">
        <v>0</v>
      </c>
      <c r="L276">
        <v>0</v>
      </c>
      <c r="N276">
        <v>0</v>
      </c>
      <c r="O276">
        <v>1467301</v>
      </c>
      <c r="P276">
        <v>1467301</v>
      </c>
      <c r="Q276">
        <v>0</v>
      </c>
      <c r="R276">
        <v>2570</v>
      </c>
      <c r="S276">
        <v>1.76</v>
      </c>
      <c r="T276">
        <v>1</v>
      </c>
    </row>
    <row r="277" spans="2:20" x14ac:dyDescent="0.2">
      <c r="B277" s="1" t="s">
        <v>446</v>
      </c>
      <c r="C277" s="1" t="s">
        <v>447</v>
      </c>
      <c r="D277" s="1" t="s">
        <v>57</v>
      </c>
      <c r="E277" s="1" t="s">
        <v>59</v>
      </c>
      <c r="F277">
        <v>0</v>
      </c>
      <c r="G277">
        <v>1495426</v>
      </c>
      <c r="H277">
        <v>1</v>
      </c>
      <c r="I277" s="1" t="s">
        <v>59</v>
      </c>
      <c r="J277">
        <v>0</v>
      </c>
      <c r="K277">
        <v>0</v>
      </c>
      <c r="L277">
        <v>0</v>
      </c>
      <c r="N277">
        <v>0</v>
      </c>
      <c r="O277">
        <v>1495426</v>
      </c>
      <c r="P277">
        <v>1495426</v>
      </c>
      <c r="Q277">
        <v>0</v>
      </c>
      <c r="R277">
        <v>2570</v>
      </c>
      <c r="S277">
        <v>1.76</v>
      </c>
      <c r="T277">
        <v>4</v>
      </c>
    </row>
    <row r="278" spans="2:20" x14ac:dyDescent="0.2">
      <c r="B278" s="1" t="s">
        <v>57</v>
      </c>
      <c r="C278" s="1" t="s">
        <v>448</v>
      </c>
      <c r="D278" s="1" t="s">
        <v>57</v>
      </c>
      <c r="E278" s="1" t="s">
        <v>59</v>
      </c>
      <c r="F278">
        <v>0</v>
      </c>
      <c r="G278">
        <v>2073293</v>
      </c>
      <c r="H278">
        <v>1</v>
      </c>
      <c r="I278" s="1" t="s">
        <v>59</v>
      </c>
      <c r="J278">
        <v>0</v>
      </c>
      <c r="K278">
        <v>0</v>
      </c>
      <c r="L278">
        <v>0</v>
      </c>
      <c r="N278">
        <v>0</v>
      </c>
      <c r="O278">
        <v>2073293</v>
      </c>
      <c r="P278">
        <v>2073293</v>
      </c>
      <c r="Q278">
        <v>0</v>
      </c>
      <c r="R278">
        <v>2570</v>
      </c>
      <c r="S278">
        <v>1.76</v>
      </c>
      <c r="T278">
        <v>0</v>
      </c>
    </row>
    <row r="279" spans="2:20" x14ac:dyDescent="0.2">
      <c r="B279" s="1" t="s">
        <v>57</v>
      </c>
      <c r="C279" s="1" t="s">
        <v>449</v>
      </c>
      <c r="D279" s="1" t="s">
        <v>57</v>
      </c>
      <c r="E279" s="1" t="s">
        <v>59</v>
      </c>
      <c r="F279">
        <v>0</v>
      </c>
      <c r="G279">
        <v>2073293</v>
      </c>
      <c r="H279">
        <v>1</v>
      </c>
      <c r="I279" s="1" t="s">
        <v>59</v>
      </c>
      <c r="J279">
        <v>0</v>
      </c>
      <c r="K279">
        <v>0</v>
      </c>
      <c r="L279">
        <v>0</v>
      </c>
      <c r="N279">
        <v>0</v>
      </c>
      <c r="O279">
        <v>2073293</v>
      </c>
      <c r="P279">
        <v>2073293</v>
      </c>
      <c r="Q279">
        <v>0</v>
      </c>
      <c r="R279">
        <v>2570</v>
      </c>
      <c r="S279">
        <v>1.76</v>
      </c>
      <c r="T279">
        <v>0</v>
      </c>
    </row>
    <row r="280" spans="2:20" x14ac:dyDescent="0.2">
      <c r="B280" s="1" t="s">
        <v>57</v>
      </c>
      <c r="C280" s="1" t="s">
        <v>450</v>
      </c>
      <c r="D280" s="1" t="s">
        <v>57</v>
      </c>
      <c r="E280" s="1" t="s">
        <v>59</v>
      </c>
      <c r="F280">
        <v>0</v>
      </c>
      <c r="G280">
        <v>1802150</v>
      </c>
      <c r="H280">
        <v>1</v>
      </c>
      <c r="I280" s="1" t="s">
        <v>59</v>
      </c>
      <c r="J280">
        <v>0</v>
      </c>
      <c r="K280">
        <v>0</v>
      </c>
      <c r="L280">
        <v>0</v>
      </c>
      <c r="N280">
        <v>0</v>
      </c>
      <c r="O280">
        <v>1802150</v>
      </c>
      <c r="P280">
        <v>1802150</v>
      </c>
      <c r="Q280">
        <v>0</v>
      </c>
      <c r="R280">
        <v>2037.5</v>
      </c>
      <c r="S280">
        <v>1.49</v>
      </c>
      <c r="T280">
        <v>0</v>
      </c>
    </row>
    <row r="281" spans="2:20" x14ac:dyDescent="0.2">
      <c r="B281" s="1" t="s">
        <v>57</v>
      </c>
      <c r="C281" s="1" t="s">
        <v>451</v>
      </c>
      <c r="D281" s="1" t="s">
        <v>57</v>
      </c>
      <c r="E281" s="1" t="s">
        <v>59</v>
      </c>
      <c r="F281">
        <v>0</v>
      </c>
      <c r="G281">
        <v>1802150</v>
      </c>
      <c r="H281">
        <v>1</v>
      </c>
      <c r="I281" s="1" t="s">
        <v>59</v>
      </c>
      <c r="J281">
        <v>0</v>
      </c>
      <c r="K281">
        <v>0</v>
      </c>
      <c r="L281">
        <v>0</v>
      </c>
      <c r="N281">
        <v>0</v>
      </c>
      <c r="O281">
        <v>1802150</v>
      </c>
      <c r="P281">
        <v>1802150</v>
      </c>
      <c r="Q281">
        <v>0</v>
      </c>
      <c r="R281">
        <v>2037.5</v>
      </c>
      <c r="S281">
        <v>1.49</v>
      </c>
      <c r="T281">
        <v>0</v>
      </c>
    </row>
    <row r="282" spans="2:20" x14ac:dyDescent="0.2">
      <c r="B282" s="1" t="s">
        <v>57</v>
      </c>
      <c r="C282" s="1" t="s">
        <v>452</v>
      </c>
      <c r="D282" s="1" t="s">
        <v>57</v>
      </c>
      <c r="E282" s="1" t="s">
        <v>59</v>
      </c>
      <c r="F282">
        <v>0</v>
      </c>
      <c r="G282">
        <v>1595793</v>
      </c>
      <c r="H282">
        <v>1</v>
      </c>
      <c r="I282" s="1" t="s">
        <v>59</v>
      </c>
      <c r="J282">
        <v>0</v>
      </c>
      <c r="K282">
        <v>0</v>
      </c>
      <c r="L282">
        <v>0</v>
      </c>
      <c r="N282">
        <v>0</v>
      </c>
      <c r="O282">
        <v>1595793</v>
      </c>
      <c r="P282">
        <v>1595793</v>
      </c>
      <c r="Q282">
        <v>0</v>
      </c>
      <c r="R282">
        <v>2037.5</v>
      </c>
      <c r="S282">
        <v>1.49</v>
      </c>
      <c r="T282">
        <v>0</v>
      </c>
    </row>
    <row r="283" spans="2:20" x14ac:dyDescent="0.2">
      <c r="B283" s="1" t="s">
        <v>453</v>
      </c>
      <c r="C283" s="1" t="s">
        <v>454</v>
      </c>
      <c r="D283" s="1" t="s">
        <v>57</v>
      </c>
      <c r="E283" s="1" t="s">
        <v>59</v>
      </c>
      <c r="F283">
        <v>0</v>
      </c>
      <c r="G283">
        <v>1429510</v>
      </c>
      <c r="H283">
        <v>1</v>
      </c>
      <c r="I283" s="1" t="s">
        <v>59</v>
      </c>
      <c r="J283">
        <v>0</v>
      </c>
      <c r="K283">
        <v>0</v>
      </c>
      <c r="L283">
        <v>0</v>
      </c>
      <c r="N283">
        <v>0</v>
      </c>
      <c r="O283">
        <v>1429510</v>
      </c>
      <c r="P283">
        <v>1429510</v>
      </c>
      <c r="Q283">
        <v>0</v>
      </c>
      <c r="R283">
        <v>2086</v>
      </c>
      <c r="S283">
        <v>1.49</v>
      </c>
      <c r="T283">
        <v>0</v>
      </c>
    </row>
    <row r="284" spans="2:20" x14ac:dyDescent="0.2">
      <c r="B284" s="1" t="s">
        <v>57</v>
      </c>
      <c r="C284" s="1" t="s">
        <v>455</v>
      </c>
      <c r="D284" s="1" t="s">
        <v>57</v>
      </c>
      <c r="E284" s="1" t="s">
        <v>59</v>
      </c>
      <c r="F284">
        <v>0</v>
      </c>
      <c r="G284">
        <v>1860640</v>
      </c>
      <c r="H284">
        <v>1</v>
      </c>
      <c r="I284" s="1" t="s">
        <v>59</v>
      </c>
      <c r="J284">
        <v>0</v>
      </c>
      <c r="K284">
        <v>0</v>
      </c>
      <c r="L284">
        <v>0</v>
      </c>
      <c r="N284">
        <v>0</v>
      </c>
      <c r="O284">
        <v>1860640</v>
      </c>
      <c r="P284">
        <v>1860640</v>
      </c>
      <c r="Q284">
        <v>0</v>
      </c>
      <c r="R284">
        <v>2037.5</v>
      </c>
      <c r="S284">
        <v>1.49</v>
      </c>
      <c r="T284">
        <v>0</v>
      </c>
    </row>
    <row r="285" spans="2:20" x14ac:dyDescent="0.2">
      <c r="B285" s="1" t="s">
        <v>456</v>
      </c>
      <c r="C285" s="1" t="s">
        <v>457</v>
      </c>
      <c r="D285" s="1" t="s">
        <v>57</v>
      </c>
      <c r="E285" s="1" t="s">
        <v>59</v>
      </c>
      <c r="F285">
        <v>0</v>
      </c>
      <c r="G285">
        <v>1218738</v>
      </c>
      <c r="H285">
        <v>1</v>
      </c>
      <c r="I285" s="1" t="s">
        <v>59</v>
      </c>
      <c r="J285">
        <v>0</v>
      </c>
      <c r="K285">
        <v>0</v>
      </c>
      <c r="L285">
        <v>0</v>
      </c>
      <c r="N285">
        <v>0</v>
      </c>
      <c r="O285">
        <v>1218738</v>
      </c>
      <c r="P285">
        <v>1218738</v>
      </c>
      <c r="Q285">
        <v>0</v>
      </c>
      <c r="R285">
        <v>2086</v>
      </c>
      <c r="S285">
        <v>1.49</v>
      </c>
      <c r="T285">
        <v>0</v>
      </c>
    </row>
    <row r="286" spans="2:20" x14ac:dyDescent="0.2">
      <c r="B286" s="1" t="s">
        <v>458</v>
      </c>
      <c r="C286" s="1" t="s">
        <v>459</v>
      </c>
      <c r="D286" s="1" t="s">
        <v>57</v>
      </c>
      <c r="E286" s="1" t="s">
        <v>59</v>
      </c>
      <c r="F286">
        <v>0</v>
      </c>
      <c r="G286">
        <v>1245763</v>
      </c>
      <c r="H286">
        <v>1</v>
      </c>
      <c r="I286" s="1" t="s">
        <v>59</v>
      </c>
      <c r="J286">
        <v>0</v>
      </c>
      <c r="K286">
        <v>0</v>
      </c>
      <c r="L286">
        <v>0</v>
      </c>
      <c r="N286">
        <v>0</v>
      </c>
      <c r="O286">
        <v>1245763</v>
      </c>
      <c r="P286">
        <v>1245763</v>
      </c>
      <c r="Q286">
        <v>0</v>
      </c>
      <c r="R286">
        <v>2086</v>
      </c>
      <c r="S286">
        <v>1.49</v>
      </c>
      <c r="T286">
        <v>5</v>
      </c>
    </row>
    <row r="287" spans="2:20" x14ac:dyDescent="0.2">
      <c r="B287" s="1" t="s">
        <v>57</v>
      </c>
      <c r="C287" s="1" t="s">
        <v>460</v>
      </c>
      <c r="D287" s="1" t="s">
        <v>57</v>
      </c>
      <c r="E287" s="1" t="s">
        <v>59</v>
      </c>
      <c r="F287">
        <v>0</v>
      </c>
      <c r="G287">
        <v>1347619</v>
      </c>
      <c r="H287">
        <v>1</v>
      </c>
      <c r="I287" s="1" t="s">
        <v>59</v>
      </c>
      <c r="J287">
        <v>0</v>
      </c>
      <c r="K287">
        <v>0</v>
      </c>
      <c r="L287">
        <v>0</v>
      </c>
      <c r="N287">
        <v>0</v>
      </c>
      <c r="O287">
        <v>1347619</v>
      </c>
      <c r="P287">
        <v>1347619</v>
      </c>
      <c r="Q287">
        <v>0</v>
      </c>
      <c r="R287">
        <v>2086</v>
      </c>
      <c r="S287">
        <v>1.49</v>
      </c>
      <c r="T287">
        <v>0</v>
      </c>
    </row>
    <row r="288" spans="2:20" x14ac:dyDescent="0.2">
      <c r="B288" s="1" t="s">
        <v>57</v>
      </c>
      <c r="C288" s="1" t="s">
        <v>461</v>
      </c>
      <c r="D288" s="1" t="s">
        <v>57</v>
      </c>
      <c r="E288" s="1" t="s">
        <v>59</v>
      </c>
      <c r="F288">
        <v>0</v>
      </c>
      <c r="G288">
        <v>1700284</v>
      </c>
      <c r="H288">
        <v>1</v>
      </c>
      <c r="I288" s="1" t="s">
        <v>59</v>
      </c>
      <c r="J288">
        <v>0</v>
      </c>
      <c r="K288">
        <v>0</v>
      </c>
      <c r="L288">
        <v>0</v>
      </c>
      <c r="N288">
        <v>0</v>
      </c>
      <c r="O288">
        <v>1700284</v>
      </c>
      <c r="P288">
        <v>1700284</v>
      </c>
      <c r="Q288">
        <v>0</v>
      </c>
      <c r="R288">
        <v>2037.5</v>
      </c>
      <c r="S288">
        <v>1.49</v>
      </c>
      <c r="T288">
        <v>0</v>
      </c>
    </row>
    <row r="289" spans="2:20" x14ac:dyDescent="0.2">
      <c r="B289" s="1" t="s">
        <v>57</v>
      </c>
      <c r="C289" s="1" t="s">
        <v>462</v>
      </c>
      <c r="D289" s="1" t="s">
        <v>57</v>
      </c>
      <c r="E289" s="1" t="s">
        <v>59</v>
      </c>
      <c r="F289">
        <v>0</v>
      </c>
      <c r="G289">
        <v>1680961</v>
      </c>
      <c r="H289">
        <v>1</v>
      </c>
      <c r="I289" s="1" t="s">
        <v>59</v>
      </c>
      <c r="J289">
        <v>0</v>
      </c>
      <c r="K289">
        <v>0</v>
      </c>
      <c r="L289">
        <v>0</v>
      </c>
      <c r="N289">
        <v>0</v>
      </c>
      <c r="O289">
        <v>1680961</v>
      </c>
      <c r="P289">
        <v>1680961</v>
      </c>
      <c r="Q289">
        <v>0</v>
      </c>
      <c r="R289">
        <v>2037.5</v>
      </c>
      <c r="S289">
        <v>1.46</v>
      </c>
      <c r="T289">
        <v>0</v>
      </c>
    </row>
    <row r="290" spans="2:20" x14ac:dyDescent="0.2">
      <c r="B290" s="1" t="s">
        <v>57</v>
      </c>
      <c r="C290" s="1" t="s">
        <v>463</v>
      </c>
      <c r="D290" s="1" t="s">
        <v>57</v>
      </c>
      <c r="E290" s="1" t="s">
        <v>59</v>
      </c>
      <c r="F290">
        <v>0</v>
      </c>
      <c r="G290">
        <v>1700284</v>
      </c>
      <c r="H290">
        <v>1</v>
      </c>
      <c r="I290" s="1" t="s">
        <v>59</v>
      </c>
      <c r="J290">
        <v>0</v>
      </c>
      <c r="K290">
        <v>0</v>
      </c>
      <c r="L290">
        <v>0</v>
      </c>
      <c r="N290">
        <v>0</v>
      </c>
      <c r="O290">
        <v>1700284</v>
      </c>
      <c r="P290">
        <v>1700284</v>
      </c>
      <c r="Q290">
        <v>0</v>
      </c>
      <c r="R290">
        <v>2037.5</v>
      </c>
      <c r="S290">
        <v>1.49</v>
      </c>
      <c r="T290">
        <v>0</v>
      </c>
    </row>
    <row r="291" spans="2:20" x14ac:dyDescent="0.2">
      <c r="B291" s="1" t="s">
        <v>57</v>
      </c>
      <c r="C291" s="1" t="s">
        <v>464</v>
      </c>
      <c r="D291" s="1" t="s">
        <v>57</v>
      </c>
      <c r="E291" s="1" t="s">
        <v>59</v>
      </c>
      <c r="F291">
        <v>0</v>
      </c>
      <c r="G291">
        <v>2215866</v>
      </c>
      <c r="H291">
        <v>1</v>
      </c>
      <c r="I291" s="1" t="s">
        <v>59</v>
      </c>
      <c r="J291">
        <v>0</v>
      </c>
      <c r="K291">
        <v>0</v>
      </c>
      <c r="L291">
        <v>0</v>
      </c>
      <c r="N291">
        <v>0</v>
      </c>
      <c r="O291">
        <v>2215866</v>
      </c>
      <c r="P291">
        <v>2215866</v>
      </c>
      <c r="Q291">
        <v>0</v>
      </c>
      <c r="R291">
        <v>2720</v>
      </c>
      <c r="S291">
        <v>1.86</v>
      </c>
      <c r="T291">
        <v>0</v>
      </c>
    </row>
    <row r="292" spans="2:20" x14ac:dyDescent="0.2">
      <c r="B292" s="1" t="s">
        <v>465</v>
      </c>
      <c r="C292" s="1" t="s">
        <v>466</v>
      </c>
      <c r="D292" s="1" t="s">
        <v>57</v>
      </c>
      <c r="E292" s="1" t="s">
        <v>59</v>
      </c>
      <c r="F292">
        <v>0</v>
      </c>
      <c r="G292">
        <v>1596617</v>
      </c>
      <c r="H292">
        <v>1</v>
      </c>
      <c r="I292" s="1" t="s">
        <v>59</v>
      </c>
      <c r="J292">
        <v>0</v>
      </c>
      <c r="K292">
        <v>0</v>
      </c>
      <c r="L292">
        <v>0</v>
      </c>
      <c r="N292">
        <v>0</v>
      </c>
      <c r="O292">
        <v>1596617</v>
      </c>
      <c r="P292">
        <v>1596617</v>
      </c>
      <c r="Q292">
        <v>0</v>
      </c>
      <c r="R292">
        <v>2720</v>
      </c>
      <c r="S292">
        <v>1.86</v>
      </c>
      <c r="T292">
        <v>0</v>
      </c>
    </row>
    <row r="293" spans="2:20" x14ac:dyDescent="0.2">
      <c r="B293" s="1" t="s">
        <v>57</v>
      </c>
      <c r="C293" s="1" t="s">
        <v>467</v>
      </c>
      <c r="D293" s="1" t="s">
        <v>57</v>
      </c>
      <c r="E293" s="1" t="s">
        <v>59</v>
      </c>
      <c r="F293">
        <v>0</v>
      </c>
      <c r="G293">
        <v>1940635</v>
      </c>
      <c r="H293">
        <v>1</v>
      </c>
      <c r="I293" s="1" t="s">
        <v>59</v>
      </c>
      <c r="J293">
        <v>0</v>
      </c>
      <c r="K293">
        <v>0</v>
      </c>
      <c r="L293">
        <v>0</v>
      </c>
      <c r="N293">
        <v>0</v>
      </c>
      <c r="O293">
        <v>1940635</v>
      </c>
      <c r="P293">
        <v>1940635</v>
      </c>
      <c r="Q293">
        <v>0</v>
      </c>
      <c r="R293">
        <v>2720</v>
      </c>
      <c r="S293">
        <v>1.86</v>
      </c>
      <c r="T293">
        <v>0</v>
      </c>
    </row>
    <row r="294" spans="2:20" x14ac:dyDescent="0.2">
      <c r="B294" s="1" t="s">
        <v>57</v>
      </c>
      <c r="C294" s="1" t="s">
        <v>468</v>
      </c>
      <c r="D294" s="1" t="s">
        <v>57</v>
      </c>
      <c r="E294" s="1" t="s">
        <v>59</v>
      </c>
      <c r="F294">
        <v>0</v>
      </c>
      <c r="G294">
        <v>1772696</v>
      </c>
      <c r="H294">
        <v>1</v>
      </c>
      <c r="I294" s="1" t="s">
        <v>59</v>
      </c>
      <c r="J294">
        <v>0</v>
      </c>
      <c r="K294">
        <v>0</v>
      </c>
      <c r="L294">
        <v>0</v>
      </c>
      <c r="N294">
        <v>0</v>
      </c>
      <c r="O294">
        <v>1772696</v>
      </c>
      <c r="P294">
        <v>1772696</v>
      </c>
      <c r="Q294">
        <v>0</v>
      </c>
      <c r="R294">
        <v>2720</v>
      </c>
      <c r="S294">
        <v>1.86</v>
      </c>
      <c r="T294">
        <v>0</v>
      </c>
    </row>
    <row r="295" spans="2:20" x14ac:dyDescent="0.2">
      <c r="B295" s="1" t="s">
        <v>57</v>
      </c>
      <c r="C295" s="1" t="s">
        <v>469</v>
      </c>
      <c r="D295" s="1" t="s">
        <v>57</v>
      </c>
      <c r="E295" s="1" t="s">
        <v>59</v>
      </c>
      <c r="F295">
        <v>0</v>
      </c>
      <c r="G295">
        <v>2332935</v>
      </c>
      <c r="H295">
        <v>1</v>
      </c>
      <c r="I295" s="1" t="s">
        <v>59</v>
      </c>
      <c r="J295">
        <v>0</v>
      </c>
      <c r="K295">
        <v>0</v>
      </c>
      <c r="L295">
        <v>0</v>
      </c>
      <c r="N295">
        <v>0</v>
      </c>
      <c r="O295">
        <v>2332935</v>
      </c>
      <c r="P295">
        <v>2332935</v>
      </c>
      <c r="Q295">
        <v>0</v>
      </c>
      <c r="R295">
        <v>2720</v>
      </c>
      <c r="S295">
        <v>1.86</v>
      </c>
      <c r="T295">
        <v>0</v>
      </c>
    </row>
    <row r="296" spans="2:20" x14ac:dyDescent="0.2">
      <c r="B296" s="1" t="s">
        <v>470</v>
      </c>
      <c r="C296" s="1" t="s">
        <v>471</v>
      </c>
      <c r="D296" s="1" t="s">
        <v>57</v>
      </c>
      <c r="E296" s="1" t="s">
        <v>59</v>
      </c>
      <c r="F296">
        <v>0</v>
      </c>
      <c r="G296">
        <v>1492847</v>
      </c>
      <c r="H296">
        <v>1</v>
      </c>
      <c r="I296" s="1" t="s">
        <v>59</v>
      </c>
      <c r="J296">
        <v>0</v>
      </c>
      <c r="K296">
        <v>0</v>
      </c>
      <c r="L296">
        <v>0</v>
      </c>
      <c r="N296">
        <v>0</v>
      </c>
      <c r="O296">
        <v>1492847</v>
      </c>
      <c r="P296">
        <v>1492847</v>
      </c>
      <c r="Q296">
        <v>0</v>
      </c>
      <c r="R296">
        <v>2720</v>
      </c>
      <c r="S296">
        <v>1.86</v>
      </c>
      <c r="T296">
        <v>3</v>
      </c>
    </row>
    <row r="297" spans="2:20" x14ac:dyDescent="0.2">
      <c r="B297" s="1" t="s">
        <v>57</v>
      </c>
      <c r="C297" s="1" t="s">
        <v>472</v>
      </c>
      <c r="D297" s="1" t="s">
        <v>57</v>
      </c>
      <c r="E297" s="1" t="s">
        <v>59</v>
      </c>
      <c r="F297">
        <v>0</v>
      </c>
      <c r="G297">
        <v>2098887</v>
      </c>
      <c r="H297">
        <v>1</v>
      </c>
      <c r="I297" s="1" t="s">
        <v>59</v>
      </c>
      <c r="J297">
        <v>0</v>
      </c>
      <c r="K297">
        <v>0</v>
      </c>
      <c r="L297">
        <v>0</v>
      </c>
      <c r="N297">
        <v>0</v>
      </c>
      <c r="O297">
        <v>2098887</v>
      </c>
      <c r="P297">
        <v>2098887</v>
      </c>
      <c r="Q297">
        <v>0</v>
      </c>
      <c r="R297">
        <v>2720</v>
      </c>
      <c r="S297">
        <v>1.86</v>
      </c>
      <c r="T297">
        <v>0</v>
      </c>
    </row>
    <row r="298" spans="2:20" x14ac:dyDescent="0.2">
      <c r="B298" s="1" t="s">
        <v>473</v>
      </c>
      <c r="C298" s="1" t="s">
        <v>474</v>
      </c>
      <c r="D298" s="1" t="s">
        <v>57</v>
      </c>
      <c r="E298" s="1" t="s">
        <v>59</v>
      </c>
      <c r="F298">
        <v>0</v>
      </c>
      <c r="G298">
        <v>1583284</v>
      </c>
      <c r="H298">
        <v>1</v>
      </c>
      <c r="I298" s="1" t="s">
        <v>59</v>
      </c>
      <c r="J298">
        <v>0</v>
      </c>
      <c r="K298">
        <v>0</v>
      </c>
      <c r="L298">
        <v>0</v>
      </c>
      <c r="N298">
        <v>0</v>
      </c>
      <c r="O298">
        <v>1583284</v>
      </c>
      <c r="P298">
        <v>1583284</v>
      </c>
      <c r="Q298">
        <v>0</v>
      </c>
      <c r="R298">
        <v>2720</v>
      </c>
      <c r="S298">
        <v>1.86</v>
      </c>
      <c r="T298">
        <v>4</v>
      </c>
    </row>
    <row r="299" spans="2:20" x14ac:dyDescent="0.2">
      <c r="B299" s="1" t="s">
        <v>57</v>
      </c>
      <c r="C299" s="1" t="s">
        <v>475</v>
      </c>
      <c r="D299" s="1" t="s">
        <v>57</v>
      </c>
      <c r="E299" s="1" t="s">
        <v>59</v>
      </c>
      <c r="F299">
        <v>0</v>
      </c>
      <c r="G299">
        <v>2157377</v>
      </c>
      <c r="H299">
        <v>1</v>
      </c>
      <c r="I299" s="1" t="s">
        <v>59</v>
      </c>
      <c r="J299">
        <v>0</v>
      </c>
      <c r="K299">
        <v>0</v>
      </c>
      <c r="L299">
        <v>0</v>
      </c>
      <c r="N299">
        <v>0</v>
      </c>
      <c r="O299">
        <v>2157377</v>
      </c>
      <c r="P299">
        <v>2157377</v>
      </c>
      <c r="Q299">
        <v>0</v>
      </c>
      <c r="R299">
        <v>2720</v>
      </c>
      <c r="S299">
        <v>1.86</v>
      </c>
      <c r="T299">
        <v>0</v>
      </c>
    </row>
    <row r="300" spans="2:20" x14ac:dyDescent="0.2">
      <c r="B300" s="1" t="s">
        <v>57</v>
      </c>
      <c r="C300" s="1" t="s">
        <v>476</v>
      </c>
      <c r="D300" s="1" t="s">
        <v>57</v>
      </c>
      <c r="E300" s="1" t="s">
        <v>59</v>
      </c>
      <c r="F300">
        <v>0</v>
      </c>
      <c r="G300">
        <v>2157377</v>
      </c>
      <c r="H300">
        <v>1</v>
      </c>
      <c r="I300" s="1" t="s">
        <v>59</v>
      </c>
      <c r="J300">
        <v>0</v>
      </c>
      <c r="K300">
        <v>0</v>
      </c>
      <c r="L300">
        <v>0</v>
      </c>
      <c r="N300">
        <v>0</v>
      </c>
      <c r="O300">
        <v>2157377</v>
      </c>
      <c r="P300">
        <v>2157377</v>
      </c>
      <c r="Q300">
        <v>0</v>
      </c>
      <c r="R300">
        <v>2720</v>
      </c>
      <c r="S300">
        <v>1.86</v>
      </c>
      <c r="T300">
        <v>0</v>
      </c>
    </row>
    <row r="301" spans="2:20" x14ac:dyDescent="0.2">
      <c r="B301" s="1" t="s">
        <v>477</v>
      </c>
      <c r="C301" s="1" t="s">
        <v>478</v>
      </c>
      <c r="D301" s="1" t="s">
        <v>57</v>
      </c>
      <c r="E301" s="1" t="s">
        <v>59</v>
      </c>
      <c r="F301">
        <v>0</v>
      </c>
      <c r="G301">
        <v>1486925</v>
      </c>
      <c r="H301">
        <v>1</v>
      </c>
      <c r="I301" s="1" t="s">
        <v>59</v>
      </c>
      <c r="J301">
        <v>0</v>
      </c>
      <c r="K301">
        <v>0</v>
      </c>
      <c r="L301">
        <v>0</v>
      </c>
      <c r="N301">
        <v>0</v>
      </c>
      <c r="O301">
        <v>1486925</v>
      </c>
      <c r="P301">
        <v>1486925</v>
      </c>
      <c r="Q301">
        <v>0</v>
      </c>
      <c r="R301">
        <v>2720</v>
      </c>
      <c r="S301">
        <v>1.86</v>
      </c>
      <c r="T301">
        <v>0</v>
      </c>
    </row>
    <row r="302" spans="2:20" x14ac:dyDescent="0.2">
      <c r="B302" s="1" t="s">
        <v>479</v>
      </c>
      <c r="C302" s="1" t="s">
        <v>480</v>
      </c>
      <c r="D302" s="1" t="s">
        <v>57</v>
      </c>
      <c r="E302" s="1" t="s">
        <v>59</v>
      </c>
      <c r="F302">
        <v>0</v>
      </c>
      <c r="G302">
        <v>1551087</v>
      </c>
      <c r="H302">
        <v>1</v>
      </c>
      <c r="I302" s="1" t="s">
        <v>59</v>
      </c>
      <c r="J302">
        <v>0</v>
      </c>
      <c r="K302">
        <v>0</v>
      </c>
      <c r="L302">
        <v>0</v>
      </c>
      <c r="N302">
        <v>0</v>
      </c>
      <c r="O302">
        <v>1551087</v>
      </c>
      <c r="P302">
        <v>1551087</v>
      </c>
      <c r="Q302">
        <v>0</v>
      </c>
      <c r="R302">
        <v>2137.5</v>
      </c>
      <c r="S302">
        <v>1.57</v>
      </c>
      <c r="T302">
        <v>0</v>
      </c>
    </row>
    <row r="303" spans="2:20" x14ac:dyDescent="0.2">
      <c r="B303" s="1" t="s">
        <v>57</v>
      </c>
      <c r="C303" s="1" t="s">
        <v>481</v>
      </c>
      <c r="D303" s="1" t="s">
        <v>57</v>
      </c>
      <c r="E303" s="1" t="s">
        <v>59</v>
      </c>
      <c r="F303">
        <v>0</v>
      </c>
      <c r="G303">
        <v>2223475</v>
      </c>
      <c r="H303">
        <v>1</v>
      </c>
      <c r="I303" s="1" t="s">
        <v>59</v>
      </c>
      <c r="J303">
        <v>0</v>
      </c>
      <c r="K303">
        <v>0</v>
      </c>
      <c r="L303">
        <v>0</v>
      </c>
      <c r="N303">
        <v>0</v>
      </c>
      <c r="O303">
        <v>2223475</v>
      </c>
      <c r="P303">
        <v>2223475</v>
      </c>
      <c r="Q303">
        <v>0</v>
      </c>
      <c r="R303">
        <v>2137.5</v>
      </c>
      <c r="S303">
        <v>1.57</v>
      </c>
      <c r="T303">
        <v>0</v>
      </c>
    </row>
    <row r="304" spans="2:20" x14ac:dyDescent="0.2">
      <c r="B304" s="1" t="s">
        <v>482</v>
      </c>
      <c r="C304" s="1" t="s">
        <v>483</v>
      </c>
      <c r="D304" s="1" t="s">
        <v>57</v>
      </c>
      <c r="E304" s="1" t="s">
        <v>59</v>
      </c>
      <c r="F304">
        <v>0</v>
      </c>
      <c r="G304">
        <v>1410489</v>
      </c>
      <c r="H304">
        <v>1</v>
      </c>
      <c r="I304" s="1" t="s">
        <v>59</v>
      </c>
      <c r="J304">
        <v>0</v>
      </c>
      <c r="K304">
        <v>0</v>
      </c>
      <c r="L304">
        <v>0</v>
      </c>
      <c r="N304">
        <v>0</v>
      </c>
      <c r="O304">
        <v>1410489</v>
      </c>
      <c r="P304">
        <v>1410489</v>
      </c>
      <c r="Q304">
        <v>0</v>
      </c>
      <c r="R304">
        <v>2137.5</v>
      </c>
      <c r="S304">
        <v>1.57</v>
      </c>
      <c r="T304">
        <v>-1</v>
      </c>
    </row>
    <row r="305" spans="2:20" x14ac:dyDescent="0.2">
      <c r="B305" s="1" t="s">
        <v>484</v>
      </c>
      <c r="C305" s="1" t="s">
        <v>485</v>
      </c>
      <c r="D305" s="1" t="s">
        <v>57</v>
      </c>
      <c r="E305" s="1" t="s">
        <v>59</v>
      </c>
      <c r="F305">
        <v>0</v>
      </c>
      <c r="G305">
        <v>1437041</v>
      </c>
      <c r="H305">
        <v>1</v>
      </c>
      <c r="I305" s="1" t="s">
        <v>59</v>
      </c>
      <c r="J305">
        <v>0</v>
      </c>
      <c r="K305">
        <v>0</v>
      </c>
      <c r="L305">
        <v>0</v>
      </c>
      <c r="N305">
        <v>0</v>
      </c>
      <c r="O305">
        <v>1437041</v>
      </c>
      <c r="P305">
        <v>1437041</v>
      </c>
      <c r="Q305">
        <v>0</v>
      </c>
      <c r="R305">
        <v>2137.5</v>
      </c>
      <c r="S305">
        <v>1.57</v>
      </c>
      <c r="T305">
        <v>0</v>
      </c>
    </row>
    <row r="306" spans="2:20" x14ac:dyDescent="0.2">
      <c r="B306" s="1" t="s">
        <v>57</v>
      </c>
      <c r="C306" s="1" t="s">
        <v>486</v>
      </c>
      <c r="D306" s="1" t="s">
        <v>57</v>
      </c>
      <c r="E306" s="1" t="s">
        <v>59</v>
      </c>
      <c r="F306">
        <v>0</v>
      </c>
      <c r="G306">
        <v>1999322</v>
      </c>
      <c r="H306">
        <v>1</v>
      </c>
      <c r="I306" s="1" t="s">
        <v>59</v>
      </c>
      <c r="J306">
        <v>0</v>
      </c>
      <c r="K306">
        <v>0</v>
      </c>
      <c r="L306">
        <v>0</v>
      </c>
      <c r="N306">
        <v>0</v>
      </c>
      <c r="O306">
        <v>1999322</v>
      </c>
      <c r="P306">
        <v>1999322</v>
      </c>
      <c r="Q306">
        <v>0</v>
      </c>
      <c r="R306">
        <v>2137.5</v>
      </c>
      <c r="S306">
        <v>1.57</v>
      </c>
      <c r="T306">
        <v>0</v>
      </c>
    </row>
    <row r="307" spans="2:20" x14ac:dyDescent="0.2">
      <c r="B307" s="1" t="s">
        <v>487</v>
      </c>
      <c r="C307" s="1" t="s">
        <v>488</v>
      </c>
      <c r="D307" s="1" t="s">
        <v>57</v>
      </c>
      <c r="E307" s="1" t="s">
        <v>59</v>
      </c>
      <c r="F307">
        <v>0</v>
      </c>
      <c r="G307">
        <v>1259149</v>
      </c>
      <c r="H307">
        <v>1</v>
      </c>
      <c r="I307" s="1" t="s">
        <v>59</v>
      </c>
      <c r="J307">
        <v>0</v>
      </c>
      <c r="K307">
        <v>0</v>
      </c>
      <c r="L307">
        <v>0</v>
      </c>
      <c r="N307">
        <v>0</v>
      </c>
      <c r="O307">
        <v>1259149</v>
      </c>
      <c r="P307">
        <v>1259149</v>
      </c>
      <c r="Q307">
        <v>0</v>
      </c>
      <c r="R307">
        <v>2137.5</v>
      </c>
      <c r="S307">
        <v>1.57</v>
      </c>
      <c r="T307">
        <v>0</v>
      </c>
    </row>
    <row r="308" spans="2:20" x14ac:dyDescent="0.2">
      <c r="B308" s="1" t="s">
        <v>489</v>
      </c>
      <c r="C308" s="1" t="s">
        <v>490</v>
      </c>
      <c r="D308" s="1" t="s">
        <v>57</v>
      </c>
      <c r="E308" s="1" t="s">
        <v>59</v>
      </c>
      <c r="F308">
        <v>0</v>
      </c>
      <c r="G308">
        <v>1303960</v>
      </c>
      <c r="H308">
        <v>1</v>
      </c>
      <c r="I308" s="1" t="s">
        <v>59</v>
      </c>
      <c r="J308">
        <v>0</v>
      </c>
      <c r="K308">
        <v>0</v>
      </c>
      <c r="L308">
        <v>0</v>
      </c>
      <c r="N308">
        <v>0</v>
      </c>
      <c r="O308">
        <v>1303960</v>
      </c>
      <c r="P308">
        <v>1303960</v>
      </c>
      <c r="Q308">
        <v>0</v>
      </c>
      <c r="R308">
        <v>2137.5</v>
      </c>
      <c r="S308">
        <v>1.57</v>
      </c>
      <c r="T308">
        <v>2</v>
      </c>
    </row>
    <row r="309" spans="2:20" x14ac:dyDescent="0.2">
      <c r="B309" s="1" t="s">
        <v>57</v>
      </c>
      <c r="C309" s="1" t="s">
        <v>491</v>
      </c>
      <c r="D309" s="1" t="s">
        <v>57</v>
      </c>
      <c r="E309" s="1" t="s">
        <v>59</v>
      </c>
      <c r="F309">
        <v>0</v>
      </c>
      <c r="G309">
        <v>1311492</v>
      </c>
      <c r="H309">
        <v>1</v>
      </c>
      <c r="I309" s="1" t="s">
        <v>59</v>
      </c>
      <c r="J309">
        <v>0</v>
      </c>
      <c r="K309">
        <v>0</v>
      </c>
      <c r="L309">
        <v>0</v>
      </c>
      <c r="N309">
        <v>0</v>
      </c>
      <c r="O309">
        <v>1311492</v>
      </c>
      <c r="P309">
        <v>1311492</v>
      </c>
      <c r="Q309">
        <v>0</v>
      </c>
      <c r="R309">
        <v>2137.5</v>
      </c>
      <c r="S309">
        <v>1.57</v>
      </c>
      <c r="T309">
        <v>0</v>
      </c>
    </row>
    <row r="310" spans="2:20" x14ac:dyDescent="0.2">
      <c r="B310" s="1" t="s">
        <v>492</v>
      </c>
      <c r="C310" s="1" t="s">
        <v>493</v>
      </c>
      <c r="D310" s="1" t="s">
        <v>57</v>
      </c>
      <c r="E310" s="1" t="s">
        <v>59</v>
      </c>
      <c r="F310">
        <v>0</v>
      </c>
      <c r="G310">
        <v>1988813</v>
      </c>
      <c r="H310">
        <v>1</v>
      </c>
      <c r="I310" s="1" t="s">
        <v>59</v>
      </c>
      <c r="J310">
        <v>0</v>
      </c>
      <c r="K310">
        <v>0</v>
      </c>
      <c r="L310">
        <v>0</v>
      </c>
      <c r="N310">
        <v>0</v>
      </c>
      <c r="O310">
        <v>1988813</v>
      </c>
      <c r="P310">
        <v>1988813</v>
      </c>
      <c r="Q310">
        <v>0</v>
      </c>
      <c r="R310">
        <v>2137.5</v>
      </c>
      <c r="S310">
        <v>1.57</v>
      </c>
      <c r="T310">
        <v>0</v>
      </c>
    </row>
    <row r="311" spans="2:20" x14ac:dyDescent="0.2">
      <c r="B311" s="1" t="s">
        <v>494</v>
      </c>
      <c r="C311" s="1" t="s">
        <v>495</v>
      </c>
      <c r="D311" s="1" t="s">
        <v>57</v>
      </c>
      <c r="E311" s="1" t="s">
        <v>59</v>
      </c>
      <c r="F311">
        <v>0</v>
      </c>
      <c r="G311">
        <v>1316691</v>
      </c>
      <c r="H311">
        <v>1</v>
      </c>
      <c r="I311" s="1" t="s">
        <v>59</v>
      </c>
      <c r="J311">
        <v>0</v>
      </c>
      <c r="K311">
        <v>0</v>
      </c>
      <c r="L311">
        <v>0</v>
      </c>
      <c r="N311">
        <v>0</v>
      </c>
      <c r="O311">
        <v>1316691</v>
      </c>
      <c r="P311">
        <v>1316691</v>
      </c>
      <c r="Q311">
        <v>0</v>
      </c>
      <c r="R311">
        <v>2137.5</v>
      </c>
      <c r="S311">
        <v>1.57</v>
      </c>
      <c r="T311">
        <v>1</v>
      </c>
    </row>
    <row r="312" spans="2:20" x14ac:dyDescent="0.2">
      <c r="B312" s="1" t="s">
        <v>57</v>
      </c>
      <c r="C312" s="1" t="s">
        <v>496</v>
      </c>
      <c r="D312" s="1" t="s">
        <v>57</v>
      </c>
      <c r="E312" s="1" t="s">
        <v>59</v>
      </c>
      <c r="F312">
        <v>0</v>
      </c>
      <c r="G312">
        <v>1831441</v>
      </c>
      <c r="H312">
        <v>1</v>
      </c>
      <c r="I312" s="1" t="s">
        <v>59</v>
      </c>
      <c r="J312">
        <v>0</v>
      </c>
      <c r="K312">
        <v>0</v>
      </c>
      <c r="L312">
        <v>0</v>
      </c>
      <c r="N312">
        <v>0</v>
      </c>
      <c r="O312">
        <v>1831441</v>
      </c>
      <c r="P312">
        <v>1831441</v>
      </c>
      <c r="Q312">
        <v>0</v>
      </c>
      <c r="R312">
        <v>2137.5</v>
      </c>
      <c r="S312">
        <v>1.57</v>
      </c>
      <c r="T312">
        <v>0</v>
      </c>
    </row>
    <row r="313" spans="2:20" x14ac:dyDescent="0.2">
      <c r="B313" s="1" t="s">
        <v>57</v>
      </c>
      <c r="C313" s="1" t="s">
        <v>497</v>
      </c>
      <c r="D313" s="1" t="s">
        <v>57</v>
      </c>
      <c r="E313" s="1" t="s">
        <v>59</v>
      </c>
      <c r="F313">
        <v>0</v>
      </c>
      <c r="G313">
        <v>2788982</v>
      </c>
      <c r="H313">
        <v>1</v>
      </c>
      <c r="I313" s="1" t="s">
        <v>59</v>
      </c>
      <c r="J313">
        <v>0</v>
      </c>
      <c r="K313">
        <v>0</v>
      </c>
      <c r="L313">
        <v>0</v>
      </c>
      <c r="N313">
        <v>0</v>
      </c>
      <c r="O313">
        <v>2788982</v>
      </c>
      <c r="P313">
        <v>2788982</v>
      </c>
      <c r="Q313">
        <v>0</v>
      </c>
      <c r="R313">
        <v>2845</v>
      </c>
      <c r="S313">
        <v>1.96</v>
      </c>
      <c r="T313">
        <v>0</v>
      </c>
    </row>
    <row r="314" spans="2:20" x14ac:dyDescent="0.2">
      <c r="B314" s="1" t="s">
        <v>498</v>
      </c>
      <c r="C314" s="1" t="s">
        <v>499</v>
      </c>
      <c r="D314" s="1" t="s">
        <v>57</v>
      </c>
      <c r="E314" s="1" t="s">
        <v>59</v>
      </c>
      <c r="F314">
        <v>0</v>
      </c>
      <c r="G314">
        <v>1691631</v>
      </c>
      <c r="H314">
        <v>1</v>
      </c>
      <c r="I314" s="1" t="s">
        <v>59</v>
      </c>
      <c r="J314">
        <v>0</v>
      </c>
      <c r="K314">
        <v>0</v>
      </c>
      <c r="L314">
        <v>0</v>
      </c>
      <c r="N314">
        <v>0</v>
      </c>
      <c r="O314">
        <v>1691631</v>
      </c>
      <c r="P314">
        <v>1691631</v>
      </c>
      <c r="Q314">
        <v>0</v>
      </c>
      <c r="R314">
        <v>2845</v>
      </c>
      <c r="S314">
        <v>1.96</v>
      </c>
      <c r="T314">
        <v>0</v>
      </c>
    </row>
    <row r="315" spans="2:20" x14ac:dyDescent="0.2">
      <c r="B315" s="1" t="s">
        <v>500</v>
      </c>
      <c r="C315" s="1" t="s">
        <v>501</v>
      </c>
      <c r="D315" s="1" t="s">
        <v>57</v>
      </c>
      <c r="E315" s="1" t="s">
        <v>59</v>
      </c>
      <c r="F315">
        <v>0</v>
      </c>
      <c r="G315">
        <v>1784625</v>
      </c>
      <c r="H315">
        <v>1</v>
      </c>
      <c r="I315" s="1" t="s">
        <v>59</v>
      </c>
      <c r="J315">
        <v>0</v>
      </c>
      <c r="K315">
        <v>0</v>
      </c>
      <c r="L315">
        <v>0</v>
      </c>
      <c r="N315">
        <v>0</v>
      </c>
      <c r="O315">
        <v>1784625</v>
      </c>
      <c r="P315">
        <v>1784625</v>
      </c>
      <c r="Q315">
        <v>0</v>
      </c>
      <c r="R315">
        <v>2845</v>
      </c>
      <c r="S315">
        <v>1.96</v>
      </c>
      <c r="T315">
        <v>0</v>
      </c>
    </row>
    <row r="316" spans="2:20" x14ac:dyDescent="0.2">
      <c r="B316" s="1" t="s">
        <v>502</v>
      </c>
      <c r="C316" s="1" t="s">
        <v>503</v>
      </c>
      <c r="D316" s="1" t="s">
        <v>57</v>
      </c>
      <c r="E316" s="1" t="s">
        <v>59</v>
      </c>
      <c r="F316">
        <v>0</v>
      </c>
      <c r="G316">
        <v>2570363</v>
      </c>
      <c r="H316">
        <v>1</v>
      </c>
      <c r="I316" s="1" t="s">
        <v>59</v>
      </c>
      <c r="J316">
        <v>0</v>
      </c>
      <c r="K316">
        <v>0</v>
      </c>
      <c r="L316">
        <v>0</v>
      </c>
      <c r="N316">
        <v>0</v>
      </c>
      <c r="O316">
        <v>2570363</v>
      </c>
      <c r="P316">
        <v>2570363</v>
      </c>
      <c r="Q316">
        <v>0</v>
      </c>
      <c r="R316">
        <v>2845</v>
      </c>
      <c r="S316">
        <v>1.96</v>
      </c>
      <c r="T316">
        <v>0</v>
      </c>
    </row>
    <row r="317" spans="2:20" x14ac:dyDescent="0.2">
      <c r="B317" s="1" t="s">
        <v>504</v>
      </c>
      <c r="C317" s="1" t="s">
        <v>505</v>
      </c>
      <c r="D317" s="1" t="s">
        <v>57</v>
      </c>
      <c r="E317" s="1" t="s">
        <v>59</v>
      </c>
      <c r="F317">
        <v>0</v>
      </c>
      <c r="G317">
        <v>1831975</v>
      </c>
      <c r="H317">
        <v>1</v>
      </c>
      <c r="I317" s="1" t="s">
        <v>59</v>
      </c>
      <c r="J317">
        <v>0</v>
      </c>
      <c r="K317">
        <v>0</v>
      </c>
      <c r="L317">
        <v>0</v>
      </c>
      <c r="N317">
        <v>0</v>
      </c>
      <c r="O317">
        <v>1831975</v>
      </c>
      <c r="P317">
        <v>1831975</v>
      </c>
      <c r="Q317">
        <v>0</v>
      </c>
      <c r="R317">
        <v>2845</v>
      </c>
      <c r="S317">
        <v>1.96</v>
      </c>
      <c r="T317">
        <v>0</v>
      </c>
    </row>
    <row r="318" spans="2:20" x14ac:dyDescent="0.2">
      <c r="B318" s="1" t="s">
        <v>506</v>
      </c>
      <c r="C318" s="1" t="s">
        <v>507</v>
      </c>
      <c r="D318" s="1" t="s">
        <v>57</v>
      </c>
      <c r="E318" s="1" t="s">
        <v>59</v>
      </c>
      <c r="F318">
        <v>0</v>
      </c>
      <c r="G318">
        <v>1983474</v>
      </c>
      <c r="H318">
        <v>1</v>
      </c>
      <c r="I318" s="1" t="s">
        <v>59</v>
      </c>
      <c r="J318">
        <v>0</v>
      </c>
      <c r="K318">
        <v>0</v>
      </c>
      <c r="L318">
        <v>0</v>
      </c>
      <c r="N318">
        <v>0</v>
      </c>
      <c r="O318">
        <v>1983474</v>
      </c>
      <c r="P318">
        <v>1983474</v>
      </c>
      <c r="Q318">
        <v>0</v>
      </c>
      <c r="R318">
        <v>2845</v>
      </c>
      <c r="S318">
        <v>1.96</v>
      </c>
      <c r="T318">
        <v>0</v>
      </c>
    </row>
    <row r="319" spans="2:20" x14ac:dyDescent="0.2">
      <c r="B319" s="1" t="s">
        <v>508</v>
      </c>
      <c r="C319" s="1" t="s">
        <v>509</v>
      </c>
      <c r="D319" s="1" t="s">
        <v>57</v>
      </c>
      <c r="E319" s="1" t="s">
        <v>59</v>
      </c>
      <c r="F319">
        <v>0</v>
      </c>
      <c r="G319">
        <v>1573568</v>
      </c>
      <c r="H319">
        <v>1</v>
      </c>
      <c r="I319" s="1" t="s">
        <v>59</v>
      </c>
      <c r="J319">
        <v>0</v>
      </c>
      <c r="K319">
        <v>0</v>
      </c>
      <c r="L319">
        <v>0</v>
      </c>
      <c r="N319">
        <v>0</v>
      </c>
      <c r="O319">
        <v>1573568</v>
      </c>
      <c r="P319">
        <v>1573568</v>
      </c>
      <c r="Q319">
        <v>0</v>
      </c>
      <c r="R319">
        <v>2845</v>
      </c>
      <c r="S319">
        <v>1.96</v>
      </c>
      <c r="T319">
        <v>0</v>
      </c>
    </row>
    <row r="320" spans="2:20" x14ac:dyDescent="0.2">
      <c r="B320" s="1" t="s">
        <v>510</v>
      </c>
      <c r="C320" s="1" t="s">
        <v>511</v>
      </c>
      <c r="D320" s="1" t="s">
        <v>57</v>
      </c>
      <c r="E320" s="1" t="s">
        <v>59</v>
      </c>
      <c r="F320">
        <v>0</v>
      </c>
      <c r="G320">
        <v>1689623</v>
      </c>
      <c r="H320">
        <v>1</v>
      </c>
      <c r="I320" s="1" t="s">
        <v>59</v>
      </c>
      <c r="J320">
        <v>0</v>
      </c>
      <c r="K320">
        <v>0</v>
      </c>
      <c r="L320">
        <v>0</v>
      </c>
      <c r="N320">
        <v>0</v>
      </c>
      <c r="O320">
        <v>1689623</v>
      </c>
      <c r="P320">
        <v>1689623</v>
      </c>
      <c r="Q320">
        <v>0</v>
      </c>
      <c r="R320">
        <v>2845</v>
      </c>
      <c r="S320">
        <v>1.96</v>
      </c>
      <c r="T320">
        <v>0</v>
      </c>
    </row>
    <row r="321" spans="2:20" x14ac:dyDescent="0.2">
      <c r="B321" s="1" t="s">
        <v>57</v>
      </c>
      <c r="C321" s="1" t="s">
        <v>512</v>
      </c>
      <c r="D321" s="1" t="s">
        <v>57</v>
      </c>
      <c r="E321" s="1" t="s">
        <v>59</v>
      </c>
      <c r="F321">
        <v>0</v>
      </c>
      <c r="G321">
        <v>1752145</v>
      </c>
      <c r="H321">
        <v>1</v>
      </c>
      <c r="I321" s="1" t="s">
        <v>59</v>
      </c>
      <c r="J321">
        <v>0</v>
      </c>
      <c r="K321">
        <v>0</v>
      </c>
      <c r="L321">
        <v>0</v>
      </c>
      <c r="N321">
        <v>0</v>
      </c>
      <c r="O321">
        <v>1752145</v>
      </c>
      <c r="P321">
        <v>1752145</v>
      </c>
      <c r="Q321">
        <v>0</v>
      </c>
      <c r="R321">
        <v>2845</v>
      </c>
      <c r="S321">
        <v>1.96</v>
      </c>
      <c r="T321">
        <v>0</v>
      </c>
    </row>
    <row r="322" spans="2:20" x14ac:dyDescent="0.2">
      <c r="B322" s="1" t="s">
        <v>513</v>
      </c>
      <c r="C322" s="1" t="s">
        <v>514</v>
      </c>
      <c r="D322" s="1" t="s">
        <v>57</v>
      </c>
      <c r="E322" s="1" t="s">
        <v>59</v>
      </c>
      <c r="F322">
        <v>0</v>
      </c>
      <c r="G322">
        <v>1686555</v>
      </c>
      <c r="H322">
        <v>1</v>
      </c>
      <c r="I322" s="1" t="s">
        <v>59</v>
      </c>
      <c r="J322">
        <v>0</v>
      </c>
      <c r="K322">
        <v>0</v>
      </c>
      <c r="L322">
        <v>0</v>
      </c>
      <c r="N322">
        <v>0</v>
      </c>
      <c r="O322">
        <v>1686555</v>
      </c>
      <c r="P322">
        <v>1686555</v>
      </c>
      <c r="Q322">
        <v>0</v>
      </c>
      <c r="R322">
        <v>2845</v>
      </c>
      <c r="S322">
        <v>1.96</v>
      </c>
      <c r="T322">
        <v>41</v>
      </c>
    </row>
    <row r="323" spans="2:20" x14ac:dyDescent="0.2">
      <c r="B323" s="1" t="s">
        <v>57</v>
      </c>
      <c r="C323" s="1" t="s">
        <v>515</v>
      </c>
      <c r="D323" s="1" t="s">
        <v>57</v>
      </c>
      <c r="E323" s="1" t="s">
        <v>59</v>
      </c>
      <c r="F323">
        <v>0</v>
      </c>
      <c r="G323">
        <v>2292437</v>
      </c>
      <c r="H323">
        <v>1</v>
      </c>
      <c r="I323" s="1" t="s">
        <v>59</v>
      </c>
      <c r="J323">
        <v>0</v>
      </c>
      <c r="K323">
        <v>0</v>
      </c>
      <c r="L323">
        <v>0</v>
      </c>
      <c r="N323">
        <v>0</v>
      </c>
      <c r="O323">
        <v>2292437</v>
      </c>
      <c r="P323">
        <v>2292437</v>
      </c>
      <c r="Q323">
        <v>0</v>
      </c>
      <c r="R323">
        <v>2845</v>
      </c>
      <c r="S323">
        <v>1.96</v>
      </c>
      <c r="T323">
        <v>0</v>
      </c>
    </row>
    <row r="324" spans="2:20" x14ac:dyDescent="0.2">
      <c r="B324" s="1" t="s">
        <v>516</v>
      </c>
      <c r="C324" s="1" t="s">
        <v>517</v>
      </c>
      <c r="D324" s="1" t="s">
        <v>57</v>
      </c>
      <c r="E324" s="1" t="s">
        <v>59</v>
      </c>
      <c r="F324">
        <v>0</v>
      </c>
      <c r="G324">
        <v>1411737</v>
      </c>
      <c r="H324">
        <v>1</v>
      </c>
      <c r="I324" s="1" t="s">
        <v>59</v>
      </c>
      <c r="J324">
        <v>0</v>
      </c>
      <c r="K324">
        <v>0</v>
      </c>
      <c r="L324">
        <v>0</v>
      </c>
      <c r="N324">
        <v>0</v>
      </c>
      <c r="O324">
        <v>1411737</v>
      </c>
      <c r="P324">
        <v>1411737</v>
      </c>
      <c r="Q324">
        <v>0</v>
      </c>
      <c r="R324">
        <v>2237.5</v>
      </c>
      <c r="S324">
        <v>1.64</v>
      </c>
      <c r="T324">
        <v>0</v>
      </c>
    </row>
    <row r="325" spans="2:20" x14ac:dyDescent="0.2">
      <c r="B325" s="1" t="s">
        <v>57</v>
      </c>
      <c r="C325" s="1" t="s">
        <v>518</v>
      </c>
      <c r="D325" s="1" t="s">
        <v>57</v>
      </c>
      <c r="E325" s="1" t="s">
        <v>59</v>
      </c>
      <c r="F325">
        <v>0</v>
      </c>
      <c r="G325">
        <v>1987738</v>
      </c>
      <c r="H325">
        <v>1</v>
      </c>
      <c r="I325" s="1" t="s">
        <v>59</v>
      </c>
      <c r="J325">
        <v>0</v>
      </c>
      <c r="K325">
        <v>0</v>
      </c>
      <c r="L325">
        <v>0</v>
      </c>
      <c r="N325">
        <v>0</v>
      </c>
      <c r="O325">
        <v>1987738</v>
      </c>
      <c r="P325">
        <v>1987738</v>
      </c>
      <c r="Q325">
        <v>0</v>
      </c>
      <c r="R325">
        <v>2237.5</v>
      </c>
      <c r="S325">
        <v>1.64</v>
      </c>
      <c r="T325">
        <v>0</v>
      </c>
    </row>
    <row r="326" spans="2:20" x14ac:dyDescent="0.2">
      <c r="B326" s="1" t="s">
        <v>519</v>
      </c>
      <c r="C326" s="1" t="s">
        <v>520</v>
      </c>
      <c r="D326" s="1" t="s">
        <v>57</v>
      </c>
      <c r="E326" s="1" t="s">
        <v>59</v>
      </c>
      <c r="F326">
        <v>0</v>
      </c>
      <c r="G326">
        <v>1526905</v>
      </c>
      <c r="H326">
        <v>1</v>
      </c>
      <c r="I326" s="1" t="s">
        <v>59</v>
      </c>
      <c r="J326">
        <v>0</v>
      </c>
      <c r="K326">
        <v>0</v>
      </c>
      <c r="L326">
        <v>0</v>
      </c>
      <c r="N326">
        <v>0</v>
      </c>
      <c r="O326">
        <v>1526905</v>
      </c>
      <c r="P326">
        <v>1526905</v>
      </c>
      <c r="Q326">
        <v>0</v>
      </c>
      <c r="R326">
        <v>2237.5</v>
      </c>
      <c r="S326">
        <v>1.64</v>
      </c>
      <c r="T326">
        <v>3</v>
      </c>
    </row>
    <row r="327" spans="2:20" x14ac:dyDescent="0.2">
      <c r="B327" s="1" t="s">
        <v>521</v>
      </c>
      <c r="C327" s="1" t="s">
        <v>522</v>
      </c>
      <c r="D327" s="1" t="s">
        <v>57</v>
      </c>
      <c r="E327" s="1" t="s">
        <v>59</v>
      </c>
      <c r="F327">
        <v>0</v>
      </c>
      <c r="G327">
        <v>1467122</v>
      </c>
      <c r="H327">
        <v>1</v>
      </c>
      <c r="I327" s="1" t="s">
        <v>59</v>
      </c>
      <c r="J327">
        <v>0</v>
      </c>
      <c r="K327">
        <v>0</v>
      </c>
      <c r="L327">
        <v>0</v>
      </c>
      <c r="N327">
        <v>0</v>
      </c>
      <c r="O327">
        <v>1467122</v>
      </c>
      <c r="P327">
        <v>1467122</v>
      </c>
      <c r="Q327">
        <v>0</v>
      </c>
      <c r="R327">
        <v>2237.5</v>
      </c>
      <c r="S327">
        <v>1.64</v>
      </c>
      <c r="T327">
        <v>0</v>
      </c>
    </row>
    <row r="328" spans="2:20" x14ac:dyDescent="0.2">
      <c r="B328" s="1" t="s">
        <v>523</v>
      </c>
      <c r="C328" s="1" t="s">
        <v>524</v>
      </c>
      <c r="D328" s="1" t="s">
        <v>57</v>
      </c>
      <c r="E328" s="1" t="s">
        <v>59</v>
      </c>
      <c r="F328">
        <v>0</v>
      </c>
      <c r="G328">
        <v>1368523</v>
      </c>
      <c r="H328">
        <v>1</v>
      </c>
      <c r="I328" s="1" t="s">
        <v>59</v>
      </c>
      <c r="J328">
        <v>0</v>
      </c>
      <c r="K328">
        <v>0</v>
      </c>
      <c r="L328">
        <v>0</v>
      </c>
      <c r="N328">
        <v>0</v>
      </c>
      <c r="O328">
        <v>1368523</v>
      </c>
      <c r="P328">
        <v>1368523</v>
      </c>
      <c r="Q328">
        <v>0</v>
      </c>
      <c r="R328">
        <v>2237.5</v>
      </c>
      <c r="S328">
        <v>1.64</v>
      </c>
      <c r="T328">
        <v>5</v>
      </c>
    </row>
    <row r="329" spans="2:20" x14ac:dyDescent="0.2">
      <c r="B329" s="1" t="s">
        <v>525</v>
      </c>
      <c r="C329" s="1" t="s">
        <v>526</v>
      </c>
      <c r="D329" s="1" t="s">
        <v>57</v>
      </c>
      <c r="E329" s="1" t="s">
        <v>59</v>
      </c>
      <c r="F329">
        <v>0</v>
      </c>
      <c r="G329">
        <v>1405425</v>
      </c>
      <c r="H329">
        <v>1</v>
      </c>
      <c r="I329" s="1" t="s">
        <v>59</v>
      </c>
      <c r="J329">
        <v>0</v>
      </c>
      <c r="K329">
        <v>0</v>
      </c>
      <c r="L329">
        <v>0</v>
      </c>
      <c r="N329">
        <v>0</v>
      </c>
      <c r="O329">
        <v>1405425</v>
      </c>
      <c r="P329">
        <v>1405425</v>
      </c>
      <c r="Q329">
        <v>0</v>
      </c>
      <c r="R329">
        <v>2237.5</v>
      </c>
      <c r="S329">
        <v>1.64</v>
      </c>
      <c r="T329">
        <v>24</v>
      </c>
    </row>
    <row r="330" spans="2:20" x14ac:dyDescent="0.2">
      <c r="B330" s="1" t="s">
        <v>57</v>
      </c>
      <c r="C330" s="1" t="s">
        <v>527</v>
      </c>
      <c r="D330" s="1" t="s">
        <v>57</v>
      </c>
      <c r="E330" s="1" t="s">
        <v>59</v>
      </c>
      <c r="F330">
        <v>0</v>
      </c>
      <c r="G330">
        <v>1885856</v>
      </c>
      <c r="H330">
        <v>1</v>
      </c>
      <c r="I330" s="1" t="s">
        <v>59</v>
      </c>
      <c r="J330">
        <v>0</v>
      </c>
      <c r="K330">
        <v>0</v>
      </c>
      <c r="L330">
        <v>0</v>
      </c>
      <c r="N330">
        <v>0</v>
      </c>
      <c r="O330">
        <v>1885856</v>
      </c>
      <c r="P330">
        <v>1885856</v>
      </c>
      <c r="Q330">
        <v>0</v>
      </c>
      <c r="R330">
        <v>2237.5</v>
      </c>
      <c r="S330">
        <v>1.64</v>
      </c>
      <c r="T330">
        <v>0</v>
      </c>
    </row>
    <row r="331" spans="2:20" x14ac:dyDescent="0.2">
      <c r="B331" s="1" t="s">
        <v>57</v>
      </c>
      <c r="C331" s="1" t="s">
        <v>528</v>
      </c>
      <c r="D331" s="1" t="s">
        <v>57</v>
      </c>
      <c r="E331" s="1" t="s">
        <v>59</v>
      </c>
      <c r="F331">
        <v>0</v>
      </c>
      <c r="G331">
        <v>1885856</v>
      </c>
      <c r="H331">
        <v>1</v>
      </c>
      <c r="I331" s="1" t="s">
        <v>59</v>
      </c>
      <c r="J331">
        <v>0</v>
      </c>
      <c r="K331">
        <v>0</v>
      </c>
      <c r="L331">
        <v>0</v>
      </c>
      <c r="N331">
        <v>0</v>
      </c>
      <c r="O331">
        <v>1885856</v>
      </c>
      <c r="P331">
        <v>1885856</v>
      </c>
      <c r="Q331">
        <v>0</v>
      </c>
      <c r="R331">
        <v>2237.5</v>
      </c>
      <c r="S331">
        <v>1.64</v>
      </c>
      <c r="T331">
        <v>0</v>
      </c>
    </row>
    <row r="332" spans="2:20" x14ac:dyDescent="0.2">
      <c r="B332" s="1" t="s">
        <v>529</v>
      </c>
      <c r="C332" s="1" t="s">
        <v>530</v>
      </c>
      <c r="D332" s="1" t="s">
        <v>57</v>
      </c>
      <c r="E332" s="1" t="s">
        <v>59</v>
      </c>
      <c r="F332">
        <v>0</v>
      </c>
      <c r="G332">
        <v>1330944</v>
      </c>
      <c r="H332">
        <v>1</v>
      </c>
      <c r="I332" s="1" t="s">
        <v>59</v>
      </c>
      <c r="J332">
        <v>0</v>
      </c>
      <c r="K332">
        <v>0</v>
      </c>
      <c r="L332">
        <v>0</v>
      </c>
      <c r="N332">
        <v>0</v>
      </c>
      <c r="O332">
        <v>1330944</v>
      </c>
      <c r="P332">
        <v>1330944</v>
      </c>
      <c r="Q332">
        <v>0</v>
      </c>
      <c r="R332">
        <v>2237.5</v>
      </c>
      <c r="S332">
        <v>1.64</v>
      </c>
      <c r="T332">
        <v>8</v>
      </c>
    </row>
    <row r="333" spans="2:20" x14ac:dyDescent="0.2">
      <c r="B333" s="1" t="s">
        <v>531</v>
      </c>
      <c r="C333" s="1" t="s">
        <v>532</v>
      </c>
      <c r="D333" s="1" t="s">
        <v>57</v>
      </c>
      <c r="E333" s="1" t="s">
        <v>59</v>
      </c>
      <c r="F333">
        <v>0</v>
      </c>
      <c r="G333">
        <v>1924441</v>
      </c>
      <c r="H333">
        <v>1</v>
      </c>
      <c r="I333" s="1" t="s">
        <v>59</v>
      </c>
      <c r="J333">
        <v>0</v>
      </c>
      <c r="K333">
        <v>0</v>
      </c>
      <c r="L333">
        <v>0</v>
      </c>
      <c r="N333">
        <v>0</v>
      </c>
      <c r="O333">
        <v>1924441</v>
      </c>
      <c r="P333">
        <v>1924441</v>
      </c>
      <c r="Q333">
        <v>0</v>
      </c>
      <c r="R333">
        <v>2995</v>
      </c>
      <c r="S333">
        <v>2.06</v>
      </c>
      <c r="T333">
        <v>0</v>
      </c>
    </row>
    <row r="334" spans="2:20" x14ac:dyDescent="0.2">
      <c r="B334" s="1" t="s">
        <v>57</v>
      </c>
      <c r="C334" s="1" t="s">
        <v>533</v>
      </c>
      <c r="D334" s="1" t="s">
        <v>57</v>
      </c>
      <c r="E334" s="1" t="s">
        <v>59</v>
      </c>
      <c r="F334">
        <v>0</v>
      </c>
      <c r="G334">
        <v>2546274</v>
      </c>
      <c r="H334">
        <v>1</v>
      </c>
      <c r="I334" s="1" t="s">
        <v>59</v>
      </c>
      <c r="J334">
        <v>0</v>
      </c>
      <c r="K334">
        <v>0</v>
      </c>
      <c r="L334">
        <v>0</v>
      </c>
      <c r="N334">
        <v>0</v>
      </c>
      <c r="O334">
        <v>2546274</v>
      </c>
      <c r="P334">
        <v>2546274</v>
      </c>
      <c r="Q334">
        <v>0</v>
      </c>
      <c r="R334">
        <v>2995</v>
      </c>
      <c r="S334">
        <v>2.06</v>
      </c>
      <c r="T334">
        <v>0</v>
      </c>
    </row>
    <row r="335" spans="2:20" x14ac:dyDescent="0.2">
      <c r="B335" s="1" t="s">
        <v>534</v>
      </c>
      <c r="C335" s="1" t="s">
        <v>535</v>
      </c>
      <c r="D335" s="1" t="s">
        <v>57</v>
      </c>
      <c r="E335" s="1" t="s">
        <v>59</v>
      </c>
      <c r="F335">
        <v>0</v>
      </c>
      <c r="G335">
        <v>1898271</v>
      </c>
      <c r="H335">
        <v>1</v>
      </c>
      <c r="I335" s="1" t="s">
        <v>59</v>
      </c>
      <c r="J335">
        <v>0</v>
      </c>
      <c r="K335">
        <v>0</v>
      </c>
      <c r="L335">
        <v>0</v>
      </c>
      <c r="N335">
        <v>0</v>
      </c>
      <c r="O335">
        <v>1898271</v>
      </c>
      <c r="P335">
        <v>1898271</v>
      </c>
      <c r="Q335">
        <v>0</v>
      </c>
      <c r="R335">
        <v>2995</v>
      </c>
      <c r="S335">
        <v>2.06</v>
      </c>
      <c r="T335">
        <v>2</v>
      </c>
    </row>
    <row r="336" spans="2:20" x14ac:dyDescent="0.2">
      <c r="B336" s="1" t="s">
        <v>536</v>
      </c>
      <c r="C336" s="1" t="s">
        <v>537</v>
      </c>
      <c r="D336" s="1" t="s">
        <v>57</v>
      </c>
      <c r="E336" s="1" t="s">
        <v>59</v>
      </c>
      <c r="F336">
        <v>0</v>
      </c>
      <c r="G336">
        <v>1927941</v>
      </c>
      <c r="H336">
        <v>1</v>
      </c>
      <c r="I336" s="1" t="s">
        <v>59</v>
      </c>
      <c r="J336">
        <v>0</v>
      </c>
      <c r="K336">
        <v>0</v>
      </c>
      <c r="L336">
        <v>0</v>
      </c>
      <c r="N336">
        <v>0</v>
      </c>
      <c r="O336">
        <v>1927941</v>
      </c>
      <c r="P336">
        <v>1927941</v>
      </c>
      <c r="Q336">
        <v>0</v>
      </c>
      <c r="R336">
        <v>2995</v>
      </c>
      <c r="S336">
        <v>2.06</v>
      </c>
      <c r="T336">
        <v>6</v>
      </c>
    </row>
    <row r="337" spans="2:20" x14ac:dyDescent="0.2">
      <c r="B337" s="1" t="s">
        <v>538</v>
      </c>
      <c r="C337" s="1" t="s">
        <v>539</v>
      </c>
      <c r="D337" s="1" t="s">
        <v>57</v>
      </c>
      <c r="E337" s="1" t="s">
        <v>59</v>
      </c>
      <c r="F337">
        <v>0</v>
      </c>
      <c r="G337">
        <v>1737458</v>
      </c>
      <c r="H337">
        <v>1</v>
      </c>
      <c r="I337" s="1" t="s">
        <v>59</v>
      </c>
      <c r="J337">
        <v>0</v>
      </c>
      <c r="K337">
        <v>0</v>
      </c>
      <c r="L337">
        <v>0</v>
      </c>
      <c r="N337">
        <v>0</v>
      </c>
      <c r="O337">
        <v>1737458</v>
      </c>
      <c r="P337">
        <v>1737458</v>
      </c>
      <c r="Q337">
        <v>0</v>
      </c>
      <c r="R337">
        <v>2995</v>
      </c>
      <c r="S337">
        <v>2.06</v>
      </c>
      <c r="T337">
        <v>15</v>
      </c>
    </row>
    <row r="338" spans="2:20" x14ac:dyDescent="0.2">
      <c r="B338" s="1" t="s">
        <v>57</v>
      </c>
      <c r="C338" s="1" t="s">
        <v>540</v>
      </c>
      <c r="D338" s="1" t="s">
        <v>57</v>
      </c>
      <c r="E338" s="1" t="s">
        <v>59</v>
      </c>
      <c r="F338">
        <v>0</v>
      </c>
      <c r="G338">
        <v>1938155</v>
      </c>
      <c r="H338">
        <v>1</v>
      </c>
      <c r="I338" s="1" t="s">
        <v>59</v>
      </c>
      <c r="J338">
        <v>0</v>
      </c>
      <c r="K338">
        <v>0</v>
      </c>
      <c r="L338">
        <v>0</v>
      </c>
      <c r="N338">
        <v>0</v>
      </c>
      <c r="O338">
        <v>1938155</v>
      </c>
      <c r="P338">
        <v>1938155</v>
      </c>
      <c r="Q338">
        <v>0</v>
      </c>
      <c r="R338">
        <v>2995</v>
      </c>
      <c r="S338">
        <v>2.06</v>
      </c>
      <c r="T338">
        <v>1</v>
      </c>
    </row>
    <row r="339" spans="2:20" x14ac:dyDescent="0.2">
      <c r="B339" s="1" t="s">
        <v>541</v>
      </c>
      <c r="C339" s="1" t="s">
        <v>542</v>
      </c>
      <c r="D339" s="1" t="s">
        <v>57</v>
      </c>
      <c r="E339" s="1" t="s">
        <v>59</v>
      </c>
      <c r="F339">
        <v>0</v>
      </c>
      <c r="G339">
        <v>1810691</v>
      </c>
      <c r="H339">
        <v>1</v>
      </c>
      <c r="I339" s="1" t="s">
        <v>59</v>
      </c>
      <c r="J339">
        <v>0</v>
      </c>
      <c r="K339">
        <v>0</v>
      </c>
      <c r="L339">
        <v>0</v>
      </c>
      <c r="N339">
        <v>0</v>
      </c>
      <c r="O339">
        <v>1810691</v>
      </c>
      <c r="P339">
        <v>1810691</v>
      </c>
      <c r="Q339">
        <v>0</v>
      </c>
      <c r="R339">
        <v>2995</v>
      </c>
      <c r="S339">
        <v>2.06</v>
      </c>
      <c r="T339">
        <v>3</v>
      </c>
    </row>
    <row r="340" spans="2:20" x14ac:dyDescent="0.2">
      <c r="B340" s="1" t="s">
        <v>543</v>
      </c>
      <c r="C340" s="1" t="s">
        <v>544</v>
      </c>
      <c r="D340" s="1" t="s">
        <v>57</v>
      </c>
      <c r="E340" s="1" t="s">
        <v>59</v>
      </c>
      <c r="F340">
        <v>0</v>
      </c>
      <c r="G340">
        <v>1822194</v>
      </c>
      <c r="H340">
        <v>1</v>
      </c>
      <c r="I340" s="1" t="s">
        <v>59</v>
      </c>
      <c r="J340">
        <v>0</v>
      </c>
      <c r="K340">
        <v>0</v>
      </c>
      <c r="L340">
        <v>0</v>
      </c>
      <c r="N340">
        <v>0</v>
      </c>
      <c r="O340">
        <v>1822194</v>
      </c>
      <c r="P340">
        <v>1822194</v>
      </c>
      <c r="Q340">
        <v>0</v>
      </c>
      <c r="R340">
        <v>2995</v>
      </c>
      <c r="S340">
        <v>2.06</v>
      </c>
      <c r="T340">
        <v>22</v>
      </c>
    </row>
    <row r="341" spans="2:20" x14ac:dyDescent="0.2">
      <c r="B341" s="1" t="s">
        <v>545</v>
      </c>
      <c r="C341" s="1" t="s">
        <v>546</v>
      </c>
      <c r="D341" s="1" t="s">
        <v>57</v>
      </c>
      <c r="E341" s="1" t="s">
        <v>59</v>
      </c>
      <c r="F341">
        <v>0</v>
      </c>
      <c r="G341">
        <v>1893546</v>
      </c>
      <c r="H341">
        <v>1</v>
      </c>
      <c r="I341" s="1" t="s">
        <v>59</v>
      </c>
      <c r="J341">
        <v>0</v>
      </c>
      <c r="K341">
        <v>0</v>
      </c>
      <c r="L341">
        <v>0</v>
      </c>
      <c r="N341">
        <v>0</v>
      </c>
      <c r="O341">
        <v>1893546</v>
      </c>
      <c r="P341">
        <v>1893546</v>
      </c>
      <c r="Q341">
        <v>0</v>
      </c>
      <c r="R341">
        <v>2995</v>
      </c>
      <c r="S341">
        <v>2.06</v>
      </c>
      <c r="T341">
        <v>30</v>
      </c>
    </row>
    <row r="342" spans="2:20" x14ac:dyDescent="0.2">
      <c r="B342" s="1" t="s">
        <v>57</v>
      </c>
      <c r="C342" s="1" t="s">
        <v>547</v>
      </c>
      <c r="D342" s="1" t="s">
        <v>57</v>
      </c>
      <c r="E342" s="1" t="s">
        <v>59</v>
      </c>
      <c r="F342">
        <v>0</v>
      </c>
      <c r="G342">
        <v>2428264</v>
      </c>
      <c r="H342">
        <v>1</v>
      </c>
      <c r="I342" s="1" t="s">
        <v>59</v>
      </c>
      <c r="J342">
        <v>0</v>
      </c>
      <c r="K342">
        <v>0</v>
      </c>
      <c r="L342">
        <v>0</v>
      </c>
      <c r="N342">
        <v>0</v>
      </c>
      <c r="O342">
        <v>2428264</v>
      </c>
      <c r="P342">
        <v>2428264</v>
      </c>
      <c r="Q342">
        <v>0</v>
      </c>
      <c r="R342">
        <v>2995</v>
      </c>
      <c r="S342">
        <v>2.06</v>
      </c>
      <c r="T342">
        <v>0</v>
      </c>
    </row>
    <row r="343" spans="2:20" x14ac:dyDescent="0.2">
      <c r="B343" s="1" t="s">
        <v>57</v>
      </c>
      <c r="C343" s="1" t="s">
        <v>548</v>
      </c>
      <c r="D343" s="1" t="s">
        <v>57</v>
      </c>
      <c r="E343" s="1" t="s">
        <v>59</v>
      </c>
      <c r="F343">
        <v>0</v>
      </c>
      <c r="G343">
        <v>1900412</v>
      </c>
      <c r="H343">
        <v>1</v>
      </c>
      <c r="I343" s="1" t="s">
        <v>59</v>
      </c>
      <c r="J343">
        <v>0</v>
      </c>
      <c r="K343">
        <v>0</v>
      </c>
      <c r="L343">
        <v>0</v>
      </c>
      <c r="N343">
        <v>0</v>
      </c>
      <c r="O343">
        <v>1900412</v>
      </c>
      <c r="P343">
        <v>1900412</v>
      </c>
      <c r="Q343">
        <v>0</v>
      </c>
      <c r="R343">
        <v>2357.5</v>
      </c>
      <c r="S343">
        <v>1.72</v>
      </c>
      <c r="T343">
        <v>0</v>
      </c>
    </row>
    <row r="344" spans="2:20" x14ac:dyDescent="0.2">
      <c r="B344" s="1" t="s">
        <v>57</v>
      </c>
      <c r="C344" s="1" t="s">
        <v>549</v>
      </c>
      <c r="D344" s="1" t="s">
        <v>57</v>
      </c>
      <c r="E344" s="1" t="s">
        <v>59</v>
      </c>
      <c r="F344">
        <v>0</v>
      </c>
      <c r="G344">
        <v>2169897</v>
      </c>
      <c r="H344">
        <v>1</v>
      </c>
      <c r="I344" s="1" t="s">
        <v>59</v>
      </c>
      <c r="J344">
        <v>0</v>
      </c>
      <c r="K344">
        <v>0</v>
      </c>
      <c r="L344">
        <v>0</v>
      </c>
      <c r="N344">
        <v>0</v>
      </c>
      <c r="O344">
        <v>2169897</v>
      </c>
      <c r="P344">
        <v>2169897</v>
      </c>
      <c r="Q344">
        <v>0</v>
      </c>
      <c r="R344">
        <v>2357.5</v>
      </c>
      <c r="S344">
        <v>1.7230000000000001</v>
      </c>
      <c r="T344">
        <v>0</v>
      </c>
    </row>
    <row r="345" spans="2:20" x14ac:dyDescent="0.2">
      <c r="B345" s="1" t="s">
        <v>57</v>
      </c>
      <c r="C345" s="1" t="s">
        <v>550</v>
      </c>
      <c r="D345" s="1" t="s">
        <v>57</v>
      </c>
      <c r="E345" s="1" t="s">
        <v>59</v>
      </c>
      <c r="F345">
        <v>0</v>
      </c>
      <c r="G345">
        <v>1814301</v>
      </c>
      <c r="H345">
        <v>1</v>
      </c>
      <c r="I345" s="1" t="s">
        <v>59</v>
      </c>
      <c r="J345">
        <v>0</v>
      </c>
      <c r="K345">
        <v>0</v>
      </c>
      <c r="L345">
        <v>0</v>
      </c>
      <c r="N345">
        <v>0</v>
      </c>
      <c r="O345">
        <v>1814301</v>
      </c>
      <c r="P345">
        <v>1814301</v>
      </c>
      <c r="Q345">
        <v>0</v>
      </c>
      <c r="R345">
        <v>2357.5</v>
      </c>
      <c r="S345">
        <v>1.72</v>
      </c>
      <c r="T345">
        <v>0</v>
      </c>
    </row>
    <row r="346" spans="2:20" x14ac:dyDescent="0.2">
      <c r="B346" s="1" t="s">
        <v>57</v>
      </c>
      <c r="C346" s="1" t="s">
        <v>551</v>
      </c>
      <c r="D346" s="1" t="s">
        <v>57</v>
      </c>
      <c r="E346" s="1" t="s">
        <v>59</v>
      </c>
      <c r="F346">
        <v>0</v>
      </c>
      <c r="G346">
        <v>1809410</v>
      </c>
      <c r="H346">
        <v>1</v>
      </c>
      <c r="I346" s="1" t="s">
        <v>59</v>
      </c>
      <c r="J346">
        <v>0</v>
      </c>
      <c r="K346">
        <v>0</v>
      </c>
      <c r="L346">
        <v>0</v>
      </c>
      <c r="N346">
        <v>0</v>
      </c>
      <c r="O346">
        <v>1809410</v>
      </c>
      <c r="P346">
        <v>1809410</v>
      </c>
      <c r="Q346">
        <v>0</v>
      </c>
      <c r="R346">
        <v>2357.5</v>
      </c>
      <c r="S346">
        <v>1.7230000000000001</v>
      </c>
      <c r="T346">
        <v>0</v>
      </c>
    </row>
    <row r="347" spans="2:20" x14ac:dyDescent="0.2">
      <c r="B347" s="1" t="s">
        <v>502</v>
      </c>
      <c r="C347" s="1" t="s">
        <v>552</v>
      </c>
      <c r="D347" s="1" t="s">
        <v>57</v>
      </c>
      <c r="E347" s="1" t="s">
        <v>59</v>
      </c>
      <c r="F347">
        <v>0</v>
      </c>
      <c r="G347">
        <v>1793931</v>
      </c>
      <c r="H347">
        <v>1</v>
      </c>
      <c r="I347" s="1" t="s">
        <v>59</v>
      </c>
      <c r="J347">
        <v>0</v>
      </c>
      <c r="K347">
        <v>0</v>
      </c>
      <c r="L347">
        <v>0</v>
      </c>
      <c r="N347">
        <v>0</v>
      </c>
      <c r="O347">
        <v>1793931</v>
      </c>
      <c r="P347">
        <v>1793931</v>
      </c>
      <c r="Q347">
        <v>0</v>
      </c>
      <c r="R347">
        <v>2357.5</v>
      </c>
      <c r="S347">
        <v>1.7230000000000001</v>
      </c>
      <c r="T347">
        <v>0</v>
      </c>
    </row>
    <row r="348" spans="2:20" x14ac:dyDescent="0.2">
      <c r="B348" s="1" t="s">
        <v>553</v>
      </c>
      <c r="C348" s="1" t="s">
        <v>554</v>
      </c>
      <c r="D348" s="1" t="s">
        <v>57</v>
      </c>
      <c r="E348" s="1" t="s">
        <v>59</v>
      </c>
      <c r="F348">
        <v>0</v>
      </c>
      <c r="G348">
        <v>2422511</v>
      </c>
      <c r="H348">
        <v>1</v>
      </c>
      <c r="I348" s="1" t="s">
        <v>59</v>
      </c>
      <c r="J348">
        <v>0</v>
      </c>
      <c r="K348">
        <v>0</v>
      </c>
      <c r="L348">
        <v>0</v>
      </c>
      <c r="N348">
        <v>0</v>
      </c>
      <c r="O348">
        <v>2422511</v>
      </c>
      <c r="P348">
        <v>2422511</v>
      </c>
      <c r="Q348">
        <v>0</v>
      </c>
      <c r="R348">
        <v>3135</v>
      </c>
      <c r="S348">
        <v>2.157</v>
      </c>
      <c r="T348">
        <v>0</v>
      </c>
    </row>
    <row r="349" spans="2:20" x14ac:dyDescent="0.2">
      <c r="B349" s="1" t="s">
        <v>555</v>
      </c>
      <c r="C349" s="1" t="s">
        <v>556</v>
      </c>
      <c r="D349" s="1" t="s">
        <v>57</v>
      </c>
      <c r="E349" s="1" t="s">
        <v>59</v>
      </c>
      <c r="F349">
        <v>0</v>
      </c>
      <c r="G349">
        <v>2442126</v>
      </c>
      <c r="H349">
        <v>1</v>
      </c>
      <c r="I349" s="1" t="s">
        <v>59</v>
      </c>
      <c r="J349">
        <v>0</v>
      </c>
      <c r="K349">
        <v>0</v>
      </c>
      <c r="L349">
        <v>0</v>
      </c>
      <c r="N349">
        <v>0</v>
      </c>
      <c r="O349">
        <v>2442126</v>
      </c>
      <c r="P349">
        <v>2442126</v>
      </c>
      <c r="Q349">
        <v>0</v>
      </c>
      <c r="R349">
        <v>3135</v>
      </c>
      <c r="S349">
        <v>2.157</v>
      </c>
      <c r="T349">
        <v>0</v>
      </c>
    </row>
    <row r="350" spans="2:20" x14ac:dyDescent="0.2">
      <c r="B350" s="1" t="s">
        <v>57</v>
      </c>
      <c r="C350" s="1" t="s">
        <v>557</v>
      </c>
      <c r="D350" s="1" t="s">
        <v>57</v>
      </c>
      <c r="E350" s="1" t="s">
        <v>59</v>
      </c>
      <c r="F350">
        <v>0</v>
      </c>
      <c r="G350">
        <v>2516254</v>
      </c>
      <c r="H350">
        <v>1</v>
      </c>
      <c r="I350" s="1" t="s">
        <v>59</v>
      </c>
      <c r="J350">
        <v>0</v>
      </c>
      <c r="K350">
        <v>0</v>
      </c>
      <c r="L350">
        <v>0</v>
      </c>
      <c r="N350">
        <v>0</v>
      </c>
      <c r="O350">
        <v>2516254</v>
      </c>
      <c r="P350">
        <v>2516254</v>
      </c>
      <c r="Q350">
        <v>0</v>
      </c>
      <c r="R350">
        <v>3135</v>
      </c>
      <c r="S350">
        <v>2.16</v>
      </c>
      <c r="T350">
        <v>0</v>
      </c>
    </row>
    <row r="351" spans="2:20" x14ac:dyDescent="0.2">
      <c r="B351" s="1" t="s">
        <v>57</v>
      </c>
      <c r="C351" s="1" t="s">
        <v>558</v>
      </c>
      <c r="D351" s="1" t="s">
        <v>57</v>
      </c>
      <c r="E351" s="1" t="s">
        <v>59</v>
      </c>
      <c r="F351">
        <v>0</v>
      </c>
      <c r="G351">
        <v>2203440</v>
      </c>
      <c r="H351">
        <v>1</v>
      </c>
      <c r="I351" s="1" t="s">
        <v>59</v>
      </c>
      <c r="J351">
        <v>0</v>
      </c>
      <c r="K351">
        <v>0</v>
      </c>
      <c r="L351">
        <v>0</v>
      </c>
      <c r="N351">
        <v>0</v>
      </c>
      <c r="O351">
        <v>2203440</v>
      </c>
      <c r="P351">
        <v>2203440</v>
      </c>
      <c r="Q351">
        <v>0</v>
      </c>
      <c r="R351">
        <v>3135</v>
      </c>
      <c r="S351">
        <v>2.157</v>
      </c>
      <c r="T351">
        <v>0</v>
      </c>
    </row>
    <row r="352" spans="2:20" x14ac:dyDescent="0.2">
      <c r="B352" s="1" t="s">
        <v>559</v>
      </c>
      <c r="C352" s="1" t="s">
        <v>560</v>
      </c>
      <c r="D352" s="1" t="s">
        <v>57</v>
      </c>
      <c r="E352" s="1" t="s">
        <v>59</v>
      </c>
      <c r="F352">
        <v>0</v>
      </c>
      <c r="G352">
        <v>2225725</v>
      </c>
      <c r="H352">
        <v>1</v>
      </c>
      <c r="I352" s="1" t="s">
        <v>59</v>
      </c>
      <c r="J352">
        <v>0</v>
      </c>
      <c r="K352">
        <v>0</v>
      </c>
      <c r="L352">
        <v>0</v>
      </c>
      <c r="N352">
        <v>0</v>
      </c>
      <c r="O352">
        <v>2225725</v>
      </c>
      <c r="P352">
        <v>2225725</v>
      </c>
      <c r="Q352">
        <v>0</v>
      </c>
      <c r="R352">
        <v>3135</v>
      </c>
      <c r="S352">
        <v>2.157</v>
      </c>
      <c r="T352">
        <v>0</v>
      </c>
    </row>
    <row r="353" spans="2:20" x14ac:dyDescent="0.2">
      <c r="B353" s="1" t="s">
        <v>492</v>
      </c>
      <c r="C353" s="1" t="s">
        <v>561</v>
      </c>
      <c r="D353" s="1" t="s">
        <v>57</v>
      </c>
      <c r="E353" s="1" t="s">
        <v>59</v>
      </c>
      <c r="F353">
        <v>0</v>
      </c>
      <c r="G353">
        <v>2284716</v>
      </c>
      <c r="H353">
        <v>1</v>
      </c>
      <c r="I353" s="1" t="s">
        <v>59</v>
      </c>
      <c r="J353">
        <v>0</v>
      </c>
      <c r="K353">
        <v>0</v>
      </c>
      <c r="L353">
        <v>0</v>
      </c>
      <c r="N353">
        <v>0</v>
      </c>
      <c r="O353">
        <v>2284716</v>
      </c>
      <c r="P353">
        <v>2284716</v>
      </c>
      <c r="Q353">
        <v>0</v>
      </c>
      <c r="R353">
        <v>3135</v>
      </c>
      <c r="S353">
        <v>2.157</v>
      </c>
      <c r="T353">
        <v>0</v>
      </c>
    </row>
    <row r="354" spans="2:20" x14ac:dyDescent="0.2">
      <c r="B354" s="1" t="s">
        <v>562</v>
      </c>
      <c r="C354" s="1" t="s">
        <v>563</v>
      </c>
      <c r="D354" s="1" t="s">
        <v>57</v>
      </c>
      <c r="E354" s="1" t="s">
        <v>59</v>
      </c>
      <c r="F354">
        <v>0</v>
      </c>
      <c r="G354">
        <v>1862426</v>
      </c>
      <c r="H354">
        <v>1</v>
      </c>
      <c r="I354" s="1" t="s">
        <v>59</v>
      </c>
      <c r="J354">
        <v>0</v>
      </c>
      <c r="K354">
        <v>0</v>
      </c>
      <c r="L354">
        <v>0</v>
      </c>
      <c r="N354">
        <v>0</v>
      </c>
      <c r="O354">
        <v>1862426</v>
      </c>
      <c r="P354">
        <v>1862426</v>
      </c>
      <c r="Q354">
        <v>0</v>
      </c>
      <c r="R354">
        <v>2567.5</v>
      </c>
      <c r="S354">
        <v>1.88</v>
      </c>
      <c r="T354">
        <v>14</v>
      </c>
    </row>
    <row r="355" spans="2:20" x14ac:dyDescent="0.2">
      <c r="B355" s="1" t="s">
        <v>564</v>
      </c>
      <c r="C355" s="1" t="s">
        <v>565</v>
      </c>
      <c r="D355" s="1" t="s">
        <v>57</v>
      </c>
      <c r="E355" s="1" t="s">
        <v>59</v>
      </c>
      <c r="F355">
        <v>0</v>
      </c>
      <c r="G355">
        <v>1824437</v>
      </c>
      <c r="H355">
        <v>1</v>
      </c>
      <c r="I355" s="1" t="s">
        <v>59</v>
      </c>
      <c r="J355">
        <v>0</v>
      </c>
      <c r="K355">
        <v>0</v>
      </c>
      <c r="L355">
        <v>0</v>
      </c>
      <c r="N355">
        <v>0</v>
      </c>
      <c r="O355">
        <v>1824437</v>
      </c>
      <c r="P355">
        <v>1824437</v>
      </c>
      <c r="Q355">
        <v>0</v>
      </c>
      <c r="R355">
        <v>2567.5</v>
      </c>
      <c r="S355">
        <v>1.88</v>
      </c>
      <c r="T355">
        <v>0</v>
      </c>
    </row>
    <row r="356" spans="2:20" x14ac:dyDescent="0.2">
      <c r="B356" s="1" t="s">
        <v>566</v>
      </c>
      <c r="C356" s="1" t="s">
        <v>567</v>
      </c>
      <c r="D356" s="1" t="s">
        <v>57</v>
      </c>
      <c r="E356" s="1" t="s">
        <v>59</v>
      </c>
      <c r="F356">
        <v>0</v>
      </c>
      <c r="G356">
        <v>1944732</v>
      </c>
      <c r="H356">
        <v>1</v>
      </c>
      <c r="I356" s="1" t="s">
        <v>59</v>
      </c>
      <c r="J356">
        <v>0</v>
      </c>
      <c r="K356">
        <v>0</v>
      </c>
      <c r="L356">
        <v>0</v>
      </c>
      <c r="N356">
        <v>0</v>
      </c>
      <c r="O356">
        <v>1944732</v>
      </c>
      <c r="P356">
        <v>1944732</v>
      </c>
      <c r="Q356">
        <v>0</v>
      </c>
      <c r="R356">
        <v>2567.5</v>
      </c>
      <c r="S356">
        <v>1.88</v>
      </c>
      <c r="T356">
        <v>3</v>
      </c>
    </row>
    <row r="357" spans="2:20" x14ac:dyDescent="0.2">
      <c r="B357" s="1" t="s">
        <v>568</v>
      </c>
      <c r="C357" s="1" t="s">
        <v>569</v>
      </c>
      <c r="D357" s="1" t="s">
        <v>57</v>
      </c>
      <c r="E357" s="1" t="s">
        <v>59</v>
      </c>
      <c r="F357">
        <v>0</v>
      </c>
      <c r="G357">
        <v>1934784</v>
      </c>
      <c r="H357">
        <v>1</v>
      </c>
      <c r="I357" s="1" t="s">
        <v>59</v>
      </c>
      <c r="J357">
        <v>0</v>
      </c>
      <c r="K357">
        <v>0</v>
      </c>
      <c r="L357">
        <v>0</v>
      </c>
      <c r="N357">
        <v>0</v>
      </c>
      <c r="O357">
        <v>1934784</v>
      </c>
      <c r="P357">
        <v>1934784</v>
      </c>
      <c r="Q357">
        <v>0</v>
      </c>
      <c r="R357">
        <v>2567.5</v>
      </c>
      <c r="S357">
        <v>1.88</v>
      </c>
      <c r="T357">
        <v>0</v>
      </c>
    </row>
    <row r="358" spans="2:20" x14ac:dyDescent="0.2">
      <c r="B358" s="1" t="s">
        <v>570</v>
      </c>
      <c r="C358" s="1" t="s">
        <v>571</v>
      </c>
      <c r="D358" s="1" t="s">
        <v>57</v>
      </c>
      <c r="E358" s="1" t="s">
        <v>59</v>
      </c>
      <c r="F358">
        <v>0</v>
      </c>
      <c r="G358">
        <v>1697341</v>
      </c>
      <c r="H358">
        <v>1</v>
      </c>
      <c r="I358" s="1" t="s">
        <v>59</v>
      </c>
      <c r="J358">
        <v>0</v>
      </c>
      <c r="K358">
        <v>0</v>
      </c>
      <c r="L358">
        <v>0</v>
      </c>
      <c r="N358">
        <v>0</v>
      </c>
      <c r="O358">
        <v>1697341</v>
      </c>
      <c r="P358">
        <v>1697341</v>
      </c>
      <c r="Q358">
        <v>0</v>
      </c>
      <c r="R358">
        <v>2567.5</v>
      </c>
      <c r="S358">
        <v>1.88</v>
      </c>
      <c r="T358">
        <v>3</v>
      </c>
    </row>
    <row r="359" spans="2:20" x14ac:dyDescent="0.2">
      <c r="B359" s="1" t="s">
        <v>572</v>
      </c>
      <c r="C359" s="1" t="s">
        <v>573</v>
      </c>
      <c r="D359" s="1" t="s">
        <v>57</v>
      </c>
      <c r="E359" s="1" t="s">
        <v>59</v>
      </c>
      <c r="F359">
        <v>0</v>
      </c>
      <c r="G359">
        <v>1657193</v>
      </c>
      <c r="H359">
        <v>1</v>
      </c>
      <c r="I359" s="1" t="s">
        <v>59</v>
      </c>
      <c r="J359">
        <v>0</v>
      </c>
      <c r="K359">
        <v>0</v>
      </c>
      <c r="L359">
        <v>0</v>
      </c>
      <c r="N359">
        <v>0</v>
      </c>
      <c r="O359">
        <v>1657193</v>
      </c>
      <c r="P359">
        <v>1657193</v>
      </c>
      <c r="Q359">
        <v>0</v>
      </c>
      <c r="R359">
        <v>2567.5</v>
      </c>
      <c r="S359">
        <v>1.88</v>
      </c>
      <c r="T359">
        <v>0</v>
      </c>
    </row>
    <row r="360" spans="2:20" x14ac:dyDescent="0.2">
      <c r="B360" s="1" t="s">
        <v>574</v>
      </c>
      <c r="C360" s="1" t="s">
        <v>575</v>
      </c>
      <c r="D360" s="1" t="s">
        <v>57</v>
      </c>
      <c r="E360" s="1" t="s">
        <v>59</v>
      </c>
      <c r="F360">
        <v>0</v>
      </c>
      <c r="G360">
        <v>1764662</v>
      </c>
      <c r="H360">
        <v>1</v>
      </c>
      <c r="I360" s="1" t="s">
        <v>59</v>
      </c>
      <c r="J360">
        <v>0</v>
      </c>
      <c r="K360">
        <v>0</v>
      </c>
      <c r="L360">
        <v>0</v>
      </c>
      <c r="N360">
        <v>0</v>
      </c>
      <c r="O360">
        <v>1764662</v>
      </c>
      <c r="P360">
        <v>1764662</v>
      </c>
      <c r="Q360">
        <v>0</v>
      </c>
      <c r="R360">
        <v>2567.5</v>
      </c>
      <c r="S360">
        <v>1.88</v>
      </c>
      <c r="T360">
        <v>2</v>
      </c>
    </row>
    <row r="361" spans="2:20" x14ac:dyDescent="0.2">
      <c r="B361" s="1" t="s">
        <v>576</v>
      </c>
      <c r="C361" s="1" t="s">
        <v>577</v>
      </c>
      <c r="D361" s="1" t="s">
        <v>57</v>
      </c>
      <c r="E361" s="1" t="s">
        <v>59</v>
      </c>
      <c r="F361">
        <v>0</v>
      </c>
      <c r="G361">
        <v>1772467</v>
      </c>
      <c r="H361">
        <v>1</v>
      </c>
      <c r="I361" s="1" t="s">
        <v>59</v>
      </c>
      <c r="J361">
        <v>0</v>
      </c>
      <c r="K361">
        <v>0</v>
      </c>
      <c r="L361">
        <v>0</v>
      </c>
      <c r="N361">
        <v>0</v>
      </c>
      <c r="O361">
        <v>1772467</v>
      </c>
      <c r="P361">
        <v>1772467</v>
      </c>
      <c r="Q361">
        <v>0</v>
      </c>
      <c r="R361">
        <v>2567.5</v>
      </c>
      <c r="S361">
        <v>1.88</v>
      </c>
      <c r="T361">
        <v>43</v>
      </c>
    </row>
    <row r="362" spans="2:20" x14ac:dyDescent="0.2">
      <c r="B362" s="1" t="s">
        <v>578</v>
      </c>
      <c r="C362" s="1" t="s">
        <v>579</v>
      </c>
      <c r="D362" s="1" t="s">
        <v>57</v>
      </c>
      <c r="E362" s="1" t="s">
        <v>59</v>
      </c>
      <c r="F362">
        <v>0</v>
      </c>
      <c r="G362">
        <v>1662300</v>
      </c>
      <c r="H362">
        <v>1</v>
      </c>
      <c r="I362" s="1" t="s">
        <v>59</v>
      </c>
      <c r="J362">
        <v>0</v>
      </c>
      <c r="K362">
        <v>0</v>
      </c>
      <c r="L362">
        <v>0</v>
      </c>
      <c r="N362">
        <v>0</v>
      </c>
      <c r="O362">
        <v>1662300</v>
      </c>
      <c r="P362">
        <v>1662300</v>
      </c>
      <c r="Q362">
        <v>0</v>
      </c>
      <c r="R362">
        <v>2567.5</v>
      </c>
      <c r="S362">
        <v>1.88</v>
      </c>
      <c r="T362">
        <v>2</v>
      </c>
    </row>
    <row r="363" spans="2:20" x14ac:dyDescent="0.2">
      <c r="B363" s="1" t="s">
        <v>580</v>
      </c>
      <c r="C363" s="1" t="s">
        <v>581</v>
      </c>
      <c r="D363" s="1" t="s">
        <v>57</v>
      </c>
      <c r="E363" s="1" t="s">
        <v>59</v>
      </c>
      <c r="F363">
        <v>0</v>
      </c>
      <c r="G363">
        <v>2359534</v>
      </c>
      <c r="H363">
        <v>1</v>
      </c>
      <c r="I363" s="1" t="s">
        <v>59</v>
      </c>
      <c r="J363">
        <v>0</v>
      </c>
      <c r="K363">
        <v>0</v>
      </c>
      <c r="L363">
        <v>0</v>
      </c>
      <c r="N363">
        <v>0</v>
      </c>
      <c r="O363">
        <v>2359534</v>
      </c>
      <c r="P363">
        <v>2359534</v>
      </c>
      <c r="Q363">
        <v>0</v>
      </c>
      <c r="R363">
        <v>3395</v>
      </c>
      <c r="S363">
        <v>2.35</v>
      </c>
      <c r="T363">
        <v>3</v>
      </c>
    </row>
    <row r="364" spans="2:20" x14ac:dyDescent="0.2">
      <c r="B364" s="1" t="s">
        <v>582</v>
      </c>
      <c r="C364" s="1" t="s">
        <v>583</v>
      </c>
      <c r="D364" s="1" t="s">
        <v>57</v>
      </c>
      <c r="E364" s="1" t="s">
        <v>59</v>
      </c>
      <c r="F364">
        <v>0</v>
      </c>
      <c r="G364">
        <v>2307080</v>
      </c>
      <c r="H364">
        <v>1</v>
      </c>
      <c r="I364" s="1" t="s">
        <v>59</v>
      </c>
      <c r="J364">
        <v>0</v>
      </c>
      <c r="K364">
        <v>0</v>
      </c>
      <c r="L364">
        <v>0</v>
      </c>
      <c r="N364">
        <v>0</v>
      </c>
      <c r="O364">
        <v>2307080</v>
      </c>
      <c r="P364">
        <v>2307080</v>
      </c>
      <c r="Q364">
        <v>0</v>
      </c>
      <c r="R364">
        <v>3395</v>
      </c>
      <c r="S364">
        <v>2.35</v>
      </c>
      <c r="T364">
        <v>0</v>
      </c>
    </row>
    <row r="365" spans="2:20" x14ac:dyDescent="0.2">
      <c r="B365" s="1" t="s">
        <v>584</v>
      </c>
      <c r="C365" s="1" t="s">
        <v>585</v>
      </c>
      <c r="D365" s="1" t="s">
        <v>57</v>
      </c>
      <c r="E365" s="1" t="s">
        <v>59</v>
      </c>
      <c r="F365">
        <v>0</v>
      </c>
      <c r="G365">
        <v>2304435</v>
      </c>
      <c r="H365">
        <v>1</v>
      </c>
      <c r="I365" s="1" t="s">
        <v>59</v>
      </c>
      <c r="J365">
        <v>0</v>
      </c>
      <c r="K365">
        <v>0</v>
      </c>
      <c r="L365">
        <v>0</v>
      </c>
      <c r="N365">
        <v>0</v>
      </c>
      <c r="O365">
        <v>2304435</v>
      </c>
      <c r="P365">
        <v>2304435</v>
      </c>
      <c r="Q365">
        <v>0</v>
      </c>
      <c r="R365">
        <v>3395</v>
      </c>
      <c r="S365">
        <v>2.35</v>
      </c>
      <c r="T365">
        <v>0</v>
      </c>
    </row>
    <row r="366" spans="2:20" x14ac:dyDescent="0.2">
      <c r="B366" s="1" t="s">
        <v>586</v>
      </c>
      <c r="C366" s="1" t="s">
        <v>587</v>
      </c>
      <c r="D366" s="1" t="s">
        <v>57</v>
      </c>
      <c r="E366" s="1" t="s">
        <v>59</v>
      </c>
      <c r="F366">
        <v>0</v>
      </c>
      <c r="G366">
        <v>2619096</v>
      </c>
      <c r="H366">
        <v>1</v>
      </c>
      <c r="I366" s="1" t="s">
        <v>59</v>
      </c>
      <c r="J366">
        <v>0</v>
      </c>
      <c r="K366">
        <v>0</v>
      </c>
      <c r="L366">
        <v>0</v>
      </c>
      <c r="N366">
        <v>0</v>
      </c>
      <c r="O366">
        <v>2619096</v>
      </c>
      <c r="P366">
        <v>2619096</v>
      </c>
      <c r="Q366">
        <v>0</v>
      </c>
      <c r="R366">
        <v>3395</v>
      </c>
      <c r="S366">
        <v>2.35</v>
      </c>
      <c r="T366">
        <v>0</v>
      </c>
    </row>
    <row r="367" spans="2:20" x14ac:dyDescent="0.2">
      <c r="B367" s="1" t="s">
        <v>588</v>
      </c>
      <c r="C367" s="1" t="s">
        <v>589</v>
      </c>
      <c r="D367" s="1" t="s">
        <v>57</v>
      </c>
      <c r="E367" s="1" t="s">
        <v>59</v>
      </c>
      <c r="F367">
        <v>0</v>
      </c>
      <c r="G367">
        <v>2046376</v>
      </c>
      <c r="H367">
        <v>1</v>
      </c>
      <c r="I367" s="1" t="s">
        <v>59</v>
      </c>
      <c r="J367">
        <v>0</v>
      </c>
      <c r="K367">
        <v>0</v>
      </c>
      <c r="L367">
        <v>0</v>
      </c>
      <c r="N367">
        <v>0</v>
      </c>
      <c r="O367">
        <v>2046376</v>
      </c>
      <c r="P367">
        <v>2046376</v>
      </c>
      <c r="Q367">
        <v>0</v>
      </c>
      <c r="R367">
        <v>3395</v>
      </c>
      <c r="S367">
        <v>2.35</v>
      </c>
      <c r="T367">
        <v>0</v>
      </c>
    </row>
    <row r="368" spans="2:20" x14ac:dyDescent="0.2">
      <c r="B368" s="1" t="s">
        <v>590</v>
      </c>
      <c r="C368" s="1" t="s">
        <v>591</v>
      </c>
      <c r="D368" s="1" t="s">
        <v>57</v>
      </c>
      <c r="E368" s="1" t="s">
        <v>59</v>
      </c>
      <c r="F368">
        <v>0</v>
      </c>
      <c r="G368">
        <v>2138377</v>
      </c>
      <c r="H368">
        <v>1</v>
      </c>
      <c r="I368" s="1" t="s">
        <v>59</v>
      </c>
      <c r="J368">
        <v>0</v>
      </c>
      <c r="K368">
        <v>0</v>
      </c>
      <c r="L368">
        <v>0</v>
      </c>
      <c r="N368">
        <v>0</v>
      </c>
      <c r="O368">
        <v>2138377</v>
      </c>
      <c r="P368">
        <v>2138377</v>
      </c>
      <c r="Q368">
        <v>0</v>
      </c>
      <c r="R368">
        <v>3395</v>
      </c>
      <c r="S368">
        <v>2.35</v>
      </c>
      <c r="T368">
        <v>0</v>
      </c>
    </row>
    <row r="369" spans="1:20" x14ac:dyDescent="0.2">
      <c r="B369" s="1" t="s">
        <v>592</v>
      </c>
      <c r="C369" s="1" t="s">
        <v>593</v>
      </c>
      <c r="D369" s="1" t="s">
        <v>57</v>
      </c>
      <c r="E369" s="1" t="s">
        <v>59</v>
      </c>
      <c r="F369">
        <v>0</v>
      </c>
      <c r="G369">
        <v>2173037</v>
      </c>
      <c r="H369">
        <v>1</v>
      </c>
      <c r="I369" s="1" t="s">
        <v>59</v>
      </c>
      <c r="J369">
        <v>0</v>
      </c>
      <c r="K369">
        <v>0</v>
      </c>
      <c r="L369">
        <v>0</v>
      </c>
      <c r="N369">
        <v>0</v>
      </c>
      <c r="O369">
        <v>2173037</v>
      </c>
      <c r="P369">
        <v>2173037</v>
      </c>
      <c r="Q369">
        <v>0</v>
      </c>
      <c r="R369">
        <v>3395</v>
      </c>
      <c r="S369">
        <v>2.35</v>
      </c>
      <c r="T369">
        <v>6</v>
      </c>
    </row>
    <row r="370" spans="1:20" x14ac:dyDescent="0.2">
      <c r="B370" s="1" t="s">
        <v>594</v>
      </c>
      <c r="C370" s="1" t="s">
        <v>595</v>
      </c>
      <c r="D370" s="1" t="s">
        <v>57</v>
      </c>
      <c r="E370" s="1" t="s">
        <v>59</v>
      </c>
      <c r="F370">
        <v>0</v>
      </c>
      <c r="G370">
        <v>2165487</v>
      </c>
      <c r="H370">
        <v>1</v>
      </c>
      <c r="I370" s="1" t="s">
        <v>59</v>
      </c>
      <c r="J370">
        <v>0</v>
      </c>
      <c r="K370">
        <v>0</v>
      </c>
      <c r="L370">
        <v>0</v>
      </c>
      <c r="N370">
        <v>0</v>
      </c>
      <c r="O370">
        <v>2165487</v>
      </c>
      <c r="P370">
        <v>2165487</v>
      </c>
      <c r="Q370">
        <v>0</v>
      </c>
      <c r="R370">
        <v>3395</v>
      </c>
      <c r="S370">
        <v>2.35</v>
      </c>
      <c r="T370">
        <v>1</v>
      </c>
    </row>
    <row r="371" spans="1:20" x14ac:dyDescent="0.2">
      <c r="B371" s="1" t="s">
        <v>596</v>
      </c>
      <c r="C371" s="1" t="s">
        <v>597</v>
      </c>
      <c r="D371" s="1" t="s">
        <v>57</v>
      </c>
      <c r="E371" s="1" t="s">
        <v>59</v>
      </c>
      <c r="F371">
        <v>0</v>
      </c>
      <c r="G371">
        <v>2273465</v>
      </c>
      <c r="H371">
        <v>1</v>
      </c>
      <c r="I371" s="1" t="s">
        <v>59</v>
      </c>
      <c r="J371">
        <v>0</v>
      </c>
      <c r="K371">
        <v>0</v>
      </c>
      <c r="L371">
        <v>0</v>
      </c>
      <c r="N371">
        <v>0</v>
      </c>
      <c r="O371">
        <v>2273465</v>
      </c>
      <c r="P371">
        <v>2273465</v>
      </c>
      <c r="Q371">
        <v>0</v>
      </c>
      <c r="R371">
        <v>3395</v>
      </c>
      <c r="S371">
        <v>2.35</v>
      </c>
      <c r="T371">
        <v>2</v>
      </c>
    </row>
    <row r="372" spans="1:20" x14ac:dyDescent="0.2">
      <c r="B372" s="1" t="s">
        <v>598</v>
      </c>
      <c r="C372" s="1" t="s">
        <v>599</v>
      </c>
      <c r="D372" s="1" t="s">
        <v>57</v>
      </c>
      <c r="E372" s="1" t="s">
        <v>59</v>
      </c>
      <c r="F372">
        <v>0</v>
      </c>
      <c r="G372">
        <v>2105875</v>
      </c>
      <c r="H372">
        <v>1</v>
      </c>
      <c r="I372" s="1" t="s">
        <v>59</v>
      </c>
      <c r="J372">
        <v>0</v>
      </c>
      <c r="K372">
        <v>0</v>
      </c>
      <c r="L372">
        <v>0</v>
      </c>
      <c r="N372">
        <v>0</v>
      </c>
      <c r="O372">
        <v>2105875</v>
      </c>
      <c r="P372">
        <v>2105875</v>
      </c>
      <c r="Q372">
        <v>0</v>
      </c>
      <c r="R372">
        <v>3395</v>
      </c>
      <c r="S372">
        <v>2.35</v>
      </c>
      <c r="T372">
        <v>4</v>
      </c>
    </row>
    <row r="373" spans="1:20" x14ac:dyDescent="0.2">
      <c r="A373" s="1" t="s">
        <v>600</v>
      </c>
    </row>
    <row r="374" spans="1:20" x14ac:dyDescent="0.2">
      <c r="B374" s="1" t="s">
        <v>57</v>
      </c>
      <c r="C374" s="1" t="s">
        <v>601</v>
      </c>
      <c r="D374" s="1" t="s">
        <v>57</v>
      </c>
      <c r="E374" s="1" t="s">
        <v>114</v>
      </c>
      <c r="F374">
        <v>0</v>
      </c>
      <c r="G374">
        <v>1366229</v>
      </c>
      <c r="H374">
        <v>1</v>
      </c>
      <c r="I374" s="1" t="s">
        <v>114</v>
      </c>
      <c r="J374">
        <v>0</v>
      </c>
      <c r="K374">
        <v>0</v>
      </c>
      <c r="L374">
        <v>0</v>
      </c>
      <c r="N374">
        <v>0</v>
      </c>
      <c r="O374">
        <v>1366229</v>
      </c>
      <c r="P374">
        <v>1366229</v>
      </c>
      <c r="Q374">
        <v>0</v>
      </c>
      <c r="R374">
        <v>1000</v>
      </c>
      <c r="S374">
        <v>0.5</v>
      </c>
      <c r="T374">
        <v>0</v>
      </c>
    </row>
    <row r="375" spans="1:20" x14ac:dyDescent="0.2">
      <c r="B375" s="1" t="s">
        <v>57</v>
      </c>
      <c r="C375" s="1" t="s">
        <v>602</v>
      </c>
      <c r="D375" s="1" t="s">
        <v>57</v>
      </c>
      <c r="E375" s="1" t="s">
        <v>114</v>
      </c>
      <c r="F375">
        <v>0</v>
      </c>
      <c r="G375">
        <v>661147</v>
      </c>
      <c r="H375">
        <v>1</v>
      </c>
      <c r="I375" s="1" t="s">
        <v>114</v>
      </c>
      <c r="J375">
        <v>0</v>
      </c>
      <c r="K375">
        <v>0</v>
      </c>
      <c r="L375">
        <v>0</v>
      </c>
      <c r="N375">
        <v>0</v>
      </c>
      <c r="O375">
        <v>661147</v>
      </c>
      <c r="P375">
        <v>661147</v>
      </c>
      <c r="Q375">
        <v>0</v>
      </c>
      <c r="R375">
        <v>1000</v>
      </c>
      <c r="S375">
        <v>0.5</v>
      </c>
      <c r="T375">
        <v>0</v>
      </c>
    </row>
    <row r="376" spans="1:20" x14ac:dyDescent="0.2">
      <c r="A376" s="1" t="s">
        <v>108</v>
      </c>
    </row>
    <row r="377" spans="1:20" x14ac:dyDescent="0.2">
      <c r="B377" s="1" t="s">
        <v>57</v>
      </c>
      <c r="C377" s="1" t="s">
        <v>603</v>
      </c>
      <c r="D377" s="1" t="s">
        <v>57</v>
      </c>
      <c r="E377" s="1" t="s">
        <v>110</v>
      </c>
      <c r="F377">
        <v>0</v>
      </c>
      <c r="G377">
        <v>6556</v>
      </c>
      <c r="H377">
        <v>1</v>
      </c>
      <c r="I377" s="1" t="s">
        <v>110</v>
      </c>
      <c r="J377">
        <v>0</v>
      </c>
      <c r="K377">
        <v>0</v>
      </c>
      <c r="L377">
        <v>0</v>
      </c>
      <c r="N377">
        <v>0</v>
      </c>
      <c r="O377">
        <v>6556</v>
      </c>
      <c r="P377">
        <v>6556</v>
      </c>
      <c r="Q377">
        <v>0</v>
      </c>
      <c r="R377">
        <v>1</v>
      </c>
      <c r="S377">
        <v>1E-3</v>
      </c>
      <c r="T377">
        <v>28425</v>
      </c>
    </row>
    <row r="378" spans="1:20" x14ac:dyDescent="0.2">
      <c r="B378" s="1" t="s">
        <v>57</v>
      </c>
      <c r="C378" s="1" t="s">
        <v>604</v>
      </c>
      <c r="D378" s="1" t="s">
        <v>57</v>
      </c>
      <c r="E378" s="1" t="s">
        <v>110</v>
      </c>
      <c r="F378">
        <v>0</v>
      </c>
      <c r="G378">
        <v>1364</v>
      </c>
      <c r="H378">
        <v>1</v>
      </c>
      <c r="I378" s="1" t="s">
        <v>110</v>
      </c>
      <c r="J378">
        <v>0</v>
      </c>
      <c r="K378">
        <v>0</v>
      </c>
      <c r="L378">
        <v>0</v>
      </c>
      <c r="N378">
        <v>0</v>
      </c>
      <c r="O378">
        <v>1364</v>
      </c>
      <c r="P378">
        <v>1364</v>
      </c>
      <c r="Q378">
        <v>0</v>
      </c>
      <c r="R378">
        <v>1</v>
      </c>
      <c r="S378">
        <v>1E-3</v>
      </c>
      <c r="T378">
        <v>392174</v>
      </c>
    </row>
    <row r="379" spans="1:20" x14ac:dyDescent="0.2">
      <c r="B379" s="1" t="s">
        <v>57</v>
      </c>
      <c r="C379" s="1" t="s">
        <v>605</v>
      </c>
      <c r="D379" s="1" t="s">
        <v>57</v>
      </c>
      <c r="E379" s="1" t="s">
        <v>110</v>
      </c>
      <c r="F379">
        <v>0</v>
      </c>
      <c r="G379">
        <v>2559</v>
      </c>
      <c r="H379">
        <v>1</v>
      </c>
      <c r="I379" s="1" t="s">
        <v>110</v>
      </c>
      <c r="J379">
        <v>0</v>
      </c>
      <c r="K379">
        <v>0</v>
      </c>
      <c r="L379">
        <v>0</v>
      </c>
      <c r="N379">
        <v>0</v>
      </c>
      <c r="O379">
        <v>2559</v>
      </c>
      <c r="P379">
        <v>2559</v>
      </c>
      <c r="Q379">
        <v>0</v>
      </c>
      <c r="R379">
        <v>1</v>
      </c>
      <c r="S379">
        <v>1E-3</v>
      </c>
      <c r="T379">
        <v>0</v>
      </c>
    </row>
    <row r="380" spans="1:20" x14ac:dyDescent="0.2">
      <c r="A380" s="1" t="s">
        <v>606</v>
      </c>
    </row>
    <row r="381" spans="1:20" x14ac:dyDescent="0.2">
      <c r="B381" s="1" t="s">
        <v>607</v>
      </c>
      <c r="C381" s="1" t="s">
        <v>608</v>
      </c>
      <c r="D381" s="1" t="s">
        <v>57</v>
      </c>
      <c r="E381" s="1" t="s">
        <v>59</v>
      </c>
      <c r="F381">
        <v>0</v>
      </c>
      <c r="G381">
        <v>582703</v>
      </c>
      <c r="H381">
        <v>1</v>
      </c>
      <c r="I381" s="1" t="s">
        <v>59</v>
      </c>
      <c r="J381">
        <v>0</v>
      </c>
      <c r="K381">
        <v>0</v>
      </c>
      <c r="L381">
        <v>0</v>
      </c>
      <c r="N381">
        <v>0</v>
      </c>
      <c r="O381">
        <v>582703</v>
      </c>
      <c r="P381">
        <v>582703</v>
      </c>
      <c r="Q381">
        <v>0</v>
      </c>
      <c r="R381">
        <v>1303</v>
      </c>
      <c r="S381">
        <v>0.54300000000000004</v>
      </c>
      <c r="T381">
        <v>16</v>
      </c>
    </row>
    <row r="382" spans="1:20" x14ac:dyDescent="0.2">
      <c r="A382" s="1" t="s">
        <v>609</v>
      </c>
    </row>
    <row r="383" spans="1:20" x14ac:dyDescent="0.2">
      <c r="B383" s="1" t="s">
        <v>57</v>
      </c>
      <c r="C383" s="1" t="s">
        <v>610</v>
      </c>
      <c r="D383" s="1" t="s">
        <v>57</v>
      </c>
      <c r="E383" s="1" t="s">
        <v>59</v>
      </c>
      <c r="F383">
        <v>0</v>
      </c>
      <c r="G383">
        <v>0</v>
      </c>
      <c r="H383">
        <v>1</v>
      </c>
      <c r="I383" s="1" t="s">
        <v>59</v>
      </c>
      <c r="J383">
        <v>0</v>
      </c>
      <c r="K383">
        <v>0</v>
      </c>
      <c r="L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">
      <c r="A384" s="1" t="s">
        <v>108</v>
      </c>
    </row>
    <row r="385" spans="2:20" x14ac:dyDescent="0.2">
      <c r="B385" s="1" t="s">
        <v>57</v>
      </c>
      <c r="C385" s="1" t="s">
        <v>611</v>
      </c>
      <c r="D385" s="1" t="s">
        <v>57</v>
      </c>
      <c r="E385" s="1" t="s">
        <v>110</v>
      </c>
      <c r="F385">
        <v>0</v>
      </c>
      <c r="G385">
        <v>3726</v>
      </c>
      <c r="H385">
        <v>1</v>
      </c>
      <c r="I385" s="1" t="s">
        <v>110</v>
      </c>
      <c r="J385">
        <v>0</v>
      </c>
      <c r="K385">
        <v>0</v>
      </c>
      <c r="L385">
        <v>0</v>
      </c>
      <c r="N385">
        <v>0</v>
      </c>
      <c r="O385">
        <v>3726</v>
      </c>
      <c r="P385">
        <v>3726</v>
      </c>
      <c r="Q385">
        <v>0</v>
      </c>
      <c r="R385">
        <v>1</v>
      </c>
      <c r="S385">
        <v>1E-3</v>
      </c>
      <c r="T385">
        <v>44350</v>
      </c>
    </row>
    <row r="386" spans="2:20" x14ac:dyDescent="0.2">
      <c r="B386" s="1" t="s">
        <v>57</v>
      </c>
      <c r="C386" s="1" t="s">
        <v>612</v>
      </c>
      <c r="D386" s="1" t="s">
        <v>57</v>
      </c>
      <c r="E386" s="1" t="s">
        <v>110</v>
      </c>
      <c r="F386">
        <v>0</v>
      </c>
      <c r="G386">
        <v>2435</v>
      </c>
      <c r="H386">
        <v>1</v>
      </c>
      <c r="I386" s="1" t="s">
        <v>110</v>
      </c>
      <c r="J386">
        <v>0</v>
      </c>
      <c r="K386">
        <v>0</v>
      </c>
      <c r="L386">
        <v>0</v>
      </c>
      <c r="N386">
        <v>0</v>
      </c>
      <c r="O386">
        <v>2435</v>
      </c>
      <c r="P386">
        <v>2435</v>
      </c>
      <c r="Q386">
        <v>0</v>
      </c>
      <c r="R386">
        <v>1</v>
      </c>
      <c r="S386">
        <v>1E-3</v>
      </c>
      <c r="T386">
        <v>4425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5703125" customWidth="1"/>
    <col min="3" max="3" width="37.7109375" customWidth="1"/>
    <col min="4" max="4" width="21.42578125" customWidth="1"/>
    <col min="5" max="5" width="10.28515625" customWidth="1"/>
    <col min="6" max="7" width="12.85546875" customWidth="1"/>
    <col min="8" max="8" width="9.28515625" customWidth="1"/>
    <col min="9" max="9" width="8.140625" customWidth="1"/>
    <col min="10" max="10" width="10.28515625" customWidth="1"/>
    <col min="11" max="12" width="11.42578125" customWidth="1"/>
    <col min="13" max="13" width="8.85546875" customWidth="1"/>
    <col min="14" max="14" width="11.140625" customWidth="1"/>
    <col min="15" max="15" width="12.28515625" customWidth="1"/>
  </cols>
  <sheetData>
    <row r="1" spans="1:15" ht="12" customHeight="1" x14ac:dyDescent="0.2">
      <c r="A1" s="24" t="s">
        <v>25</v>
      </c>
      <c r="C1" s="2"/>
    </row>
    <row r="2" spans="1:15" ht="18.75" customHeight="1" x14ac:dyDescent="0.25">
      <c r="A2" s="22" t="s">
        <v>29</v>
      </c>
    </row>
    <row r="3" spans="1:15" ht="15.75" customHeight="1" x14ac:dyDescent="0.2">
      <c r="A3" s="26" t="s">
        <v>34</v>
      </c>
      <c r="B3" s="25"/>
    </row>
    <row r="4" spans="1:15" ht="12.75" customHeight="1" x14ac:dyDescent="0.25">
      <c r="A4" s="26" t="s">
        <v>35</v>
      </c>
      <c r="B4" s="25"/>
      <c r="D4" s="3"/>
      <c r="I4" s="3"/>
      <c r="J4" s="3"/>
      <c r="K4" s="3"/>
      <c r="L4" s="3"/>
      <c r="M4" s="3"/>
      <c r="N4" s="3"/>
      <c r="O4" s="3"/>
    </row>
    <row r="5" spans="1:15" x14ac:dyDescent="0.2">
      <c r="A5" s="26" t="s">
        <v>55</v>
      </c>
      <c r="D5" s="4"/>
      <c r="I5" s="4"/>
      <c r="J5" s="4"/>
      <c r="K5" s="4"/>
      <c r="L5" s="4"/>
      <c r="M5" s="4"/>
      <c r="N5" s="4"/>
      <c r="O5" s="4"/>
    </row>
    <row r="6" spans="1:15" x14ac:dyDescent="0.2">
      <c r="A6" s="23" t="s">
        <v>31</v>
      </c>
      <c r="D6" s="5"/>
      <c r="I6" s="5"/>
      <c r="J6" s="5"/>
      <c r="K6" s="5"/>
      <c r="L6" s="5"/>
      <c r="M6" s="5"/>
      <c r="N6" s="5"/>
      <c r="O6" s="5"/>
    </row>
    <row r="7" spans="1:15" s="2" customFormat="1" ht="12.75" customHeight="1" x14ac:dyDescent="0.2">
      <c r="A7" s="23" t="s">
        <v>32</v>
      </c>
      <c r="D7" s="5"/>
      <c r="I7" s="5"/>
      <c r="J7" s="5"/>
      <c r="K7" s="5"/>
      <c r="L7" s="5"/>
      <c r="M7" s="5"/>
      <c r="N7" s="5"/>
      <c r="O7" s="5"/>
    </row>
    <row r="8" spans="1:15" s="2" customFormat="1" ht="5.25" customHeight="1" x14ac:dyDescent="0.2"/>
    <row r="9" spans="1:15" s="9" customFormat="1" ht="21.75" customHeight="1" x14ac:dyDescent="0.2">
      <c r="A9" s="7"/>
      <c r="B9" s="32" t="s">
        <v>45</v>
      </c>
      <c r="C9" s="32" t="s">
        <v>37</v>
      </c>
      <c r="D9" s="34" t="s">
        <v>38</v>
      </c>
      <c r="E9" s="34" t="s">
        <v>44</v>
      </c>
      <c r="F9" s="31" t="s">
        <v>39</v>
      </c>
      <c r="G9" s="32"/>
      <c r="H9" s="34" t="s">
        <v>48</v>
      </c>
      <c r="I9" s="34" t="s">
        <v>47</v>
      </c>
      <c r="J9" s="34" t="s">
        <v>40</v>
      </c>
      <c r="K9" s="35" t="s">
        <v>41</v>
      </c>
      <c r="L9" s="36"/>
      <c r="M9" s="34" t="s">
        <v>42</v>
      </c>
      <c r="N9" s="34" t="s">
        <v>43</v>
      </c>
      <c r="O9" s="34" t="s">
        <v>46</v>
      </c>
    </row>
    <row r="10" spans="1:15" s="11" customFormat="1" ht="12.75" customHeight="1" x14ac:dyDescent="0.2">
      <c r="A10" s="10"/>
      <c r="B10" s="33"/>
      <c r="C10" s="33"/>
      <c r="D10" s="34"/>
      <c r="E10" s="34"/>
      <c r="F10" s="27" t="s">
        <v>50</v>
      </c>
      <c r="G10" s="27" t="s">
        <v>51</v>
      </c>
      <c r="H10" s="34"/>
      <c r="I10" s="34"/>
      <c r="J10" s="34"/>
      <c r="K10" s="27" t="s">
        <v>50</v>
      </c>
      <c r="L10" s="27" t="s">
        <v>51</v>
      </c>
      <c r="M10" s="34"/>
      <c r="N10" s="34"/>
      <c r="O10" s="34"/>
    </row>
    <row r="11" spans="1:15" s="11" customFormat="1" ht="11.25" x14ac:dyDescent="0.2">
      <c r="A11" s="30" t="s">
        <v>0</v>
      </c>
      <c r="B11" s="12" t="s">
        <v>1</v>
      </c>
      <c r="C11" s="13" t="s">
        <v>2</v>
      </c>
      <c r="D11" s="17" t="s">
        <v>3</v>
      </c>
      <c r="E11" s="21" t="s">
        <v>4</v>
      </c>
      <c r="F11" s="16" t="s">
        <v>6</v>
      </c>
      <c r="G11" s="16" t="s">
        <v>5</v>
      </c>
      <c r="H11" s="18" t="s">
        <v>7</v>
      </c>
      <c r="I11" s="16" t="s">
        <v>9</v>
      </c>
      <c r="J11" s="21" t="s">
        <v>8</v>
      </c>
      <c r="K11" s="16" t="s">
        <v>14</v>
      </c>
      <c r="L11" s="16" t="s">
        <v>13</v>
      </c>
      <c r="M11" s="16" t="s">
        <v>17</v>
      </c>
      <c r="N11" s="18" t="s">
        <v>19</v>
      </c>
      <c r="O11" s="18" t="s">
        <v>12</v>
      </c>
    </row>
    <row r="12" spans="1:15" s="2" customFormat="1" ht="11.25" x14ac:dyDescent="0.2"/>
    <row r="13" spans="1:15" s="2" customFormat="1" ht="11.25" x14ac:dyDescent="0.2"/>
  </sheetData>
  <mergeCells count="12">
    <mergeCell ref="O9:O10"/>
    <mergeCell ref="H9:H10"/>
    <mergeCell ref="J9:J10"/>
    <mergeCell ref="M9:M10"/>
    <mergeCell ref="I9:I10"/>
    <mergeCell ref="K9:L9"/>
    <mergeCell ref="F9:G9"/>
    <mergeCell ref="B9:B10"/>
    <mergeCell ref="D9:D10"/>
    <mergeCell ref="E9:E10"/>
    <mergeCell ref="C9:C10"/>
    <mergeCell ref="N9:N10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P396"/>
  <sheetViews>
    <sheetView tabSelected="1" topLeftCell="A46" workbookViewId="0">
      <selection activeCell="A3" sqref="A3"/>
    </sheetView>
  </sheetViews>
  <sheetFormatPr defaultRowHeight="15" x14ac:dyDescent="0.25"/>
  <cols>
    <col min="1" max="1" width="1.85546875" style="43" customWidth="1"/>
    <col min="2" max="2" width="14.42578125" style="43" hidden="1" customWidth="1"/>
    <col min="3" max="3" width="55.28515625" style="43" customWidth="1"/>
    <col min="4" max="4" width="21.140625" style="43" hidden="1" customWidth="1"/>
    <col min="5" max="5" width="0.140625" style="43" customWidth="1"/>
    <col min="6" max="6" width="6.85546875" style="43" hidden="1" customWidth="1"/>
    <col min="7" max="7" width="6.5703125" style="43" hidden="1" customWidth="1"/>
    <col min="8" max="8" width="6" style="43" customWidth="1"/>
    <col min="9" max="9" width="0.140625" style="43" customWidth="1"/>
    <col min="10" max="10" width="12.140625" style="43" customWidth="1"/>
    <col min="11" max="14" width="9.140625" style="43"/>
  </cols>
  <sheetData>
    <row r="1" spans="1:16" ht="12" customHeight="1" x14ac:dyDescent="0.25">
      <c r="A1" s="43" t="s">
        <v>613</v>
      </c>
    </row>
    <row r="2" spans="1:16" ht="22.5" customHeight="1" x14ac:dyDescent="0.25">
      <c r="A2" s="74" t="s">
        <v>624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6" x14ac:dyDescent="0.25">
      <c r="A3" s="44"/>
      <c r="G3" s="45"/>
      <c r="H3" s="45"/>
      <c r="I3" s="45"/>
      <c r="J3" s="45"/>
    </row>
    <row r="4" spans="1:16" x14ac:dyDescent="0.25">
      <c r="A4" s="46" t="s">
        <v>615</v>
      </c>
      <c r="G4" s="47"/>
      <c r="H4" s="47"/>
      <c r="I4" s="47"/>
      <c r="J4" s="47"/>
    </row>
    <row r="5" spans="1:16" s="2" customFormat="1" ht="12.75" hidden="1" customHeight="1" x14ac:dyDescent="0.25">
      <c r="A5" s="46" t="s">
        <v>616</v>
      </c>
      <c r="B5" s="43"/>
      <c r="C5" s="43"/>
      <c r="D5" s="43"/>
      <c r="E5" s="43"/>
      <c r="F5" s="43"/>
      <c r="G5" s="47"/>
      <c r="H5" s="47"/>
      <c r="I5" s="47"/>
      <c r="J5" s="47"/>
      <c r="K5" s="43"/>
      <c r="L5" s="43"/>
      <c r="M5" s="43"/>
      <c r="N5" s="43"/>
    </row>
    <row r="6" spans="1:16" s="2" customFormat="1" ht="5.25" customHeight="1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16" s="9" customFormat="1" ht="35.1" customHeight="1" x14ac:dyDescent="0.25">
      <c r="A7" s="48"/>
      <c r="B7" s="49"/>
      <c r="C7" s="50" t="s">
        <v>37</v>
      </c>
      <c r="D7" s="51"/>
      <c r="E7" s="51"/>
      <c r="F7" s="51"/>
      <c r="G7" s="51"/>
      <c r="H7" s="52" t="s">
        <v>619</v>
      </c>
      <c r="I7" s="53"/>
      <c r="J7" s="50" t="s">
        <v>41</v>
      </c>
      <c r="K7" s="50"/>
      <c r="L7" s="50"/>
      <c r="M7" s="50"/>
      <c r="N7" s="50"/>
    </row>
    <row r="8" spans="1:16" s="11" customFormat="1" ht="13.5" hidden="1" customHeight="1" x14ac:dyDescent="0.25">
      <c r="A8" s="48"/>
      <c r="B8" s="54" t="s">
        <v>45</v>
      </c>
      <c r="C8" s="50"/>
      <c r="D8" s="54" t="s">
        <v>38</v>
      </c>
      <c r="E8" s="55"/>
      <c r="F8" s="54" t="s">
        <v>52</v>
      </c>
      <c r="G8" s="54" t="s">
        <v>53</v>
      </c>
      <c r="H8" s="52"/>
      <c r="I8" s="54" t="s">
        <v>620</v>
      </c>
      <c r="J8" s="56"/>
      <c r="K8" s="57" t="s">
        <v>621</v>
      </c>
      <c r="L8" s="57" t="s">
        <v>622</v>
      </c>
      <c r="M8" s="58" t="s">
        <v>623</v>
      </c>
      <c r="N8" s="43"/>
    </row>
    <row r="9" spans="1:16" s="11" customFormat="1" ht="32.25" customHeight="1" x14ac:dyDescent="0.25">
      <c r="A9" s="59"/>
      <c r="B9" s="54"/>
      <c r="C9" s="50"/>
      <c r="D9" s="54"/>
      <c r="E9" s="55"/>
      <c r="F9" s="54"/>
      <c r="G9" s="54"/>
      <c r="H9" s="52"/>
      <c r="I9" s="55" t="s">
        <v>51</v>
      </c>
      <c r="J9" s="55" t="s">
        <v>620</v>
      </c>
      <c r="K9" s="60">
        <v>0.05</v>
      </c>
      <c r="L9" s="61" t="s">
        <v>621</v>
      </c>
      <c r="M9" s="61" t="s">
        <v>622</v>
      </c>
      <c r="N9" s="62" t="s">
        <v>623</v>
      </c>
    </row>
    <row r="10" spans="1:16" s="11" customFormat="1" x14ac:dyDescent="0.25">
      <c r="A10" s="63" t="s">
        <v>56</v>
      </c>
      <c r="B10" s="64"/>
      <c r="C10" s="65"/>
      <c r="D10" s="66"/>
      <c r="E10" s="66"/>
      <c r="F10" s="67"/>
      <c r="G10" s="68"/>
      <c r="H10" s="69"/>
      <c r="I10" s="70"/>
      <c r="J10" s="71"/>
      <c r="K10" s="73"/>
      <c r="L10" s="73"/>
      <c r="M10" s="73"/>
      <c r="N10" s="73"/>
      <c r="O10" s="40"/>
      <c r="P10" s="40"/>
    </row>
    <row r="11" spans="1:16" s="11" customFormat="1" x14ac:dyDescent="0.25">
      <c r="A11" s="63"/>
      <c r="B11" s="64" t="s">
        <v>57</v>
      </c>
      <c r="C11" s="65" t="s">
        <v>58</v>
      </c>
      <c r="D11" s="66" t="s">
        <v>57</v>
      </c>
      <c r="E11" s="66"/>
      <c r="F11" s="67">
        <v>1</v>
      </c>
      <c r="G11" s="68">
        <v>0</v>
      </c>
      <c r="H11" s="69" t="s">
        <v>59</v>
      </c>
      <c r="I11" s="70">
        <v>0</v>
      </c>
      <c r="J11" s="71">
        <v>1949</v>
      </c>
      <c r="K11" s="73">
        <f>J11*$K$9</f>
        <v>97.45</v>
      </c>
      <c r="L11" s="73">
        <f>J11+K11</f>
        <v>2046.45</v>
      </c>
      <c r="M11" s="73">
        <f>L11*20%</f>
        <v>409.29</v>
      </c>
      <c r="N11" s="73">
        <f>L11+M11</f>
        <v>2455.7400000000002</v>
      </c>
      <c r="O11" s="40"/>
      <c r="P11" s="40"/>
    </row>
    <row r="12" spans="1:16" s="11" customFormat="1" x14ac:dyDescent="0.25">
      <c r="A12" s="63"/>
      <c r="B12" s="64" t="s">
        <v>57</v>
      </c>
      <c r="C12" s="65" t="s">
        <v>60</v>
      </c>
      <c r="D12" s="66" t="s">
        <v>57</v>
      </c>
      <c r="E12" s="66"/>
      <c r="F12" s="67">
        <v>1</v>
      </c>
      <c r="G12" s="68">
        <v>0</v>
      </c>
      <c r="H12" s="69" t="s">
        <v>59</v>
      </c>
      <c r="I12" s="70">
        <v>0</v>
      </c>
      <c r="J12" s="71">
        <v>2012</v>
      </c>
      <c r="K12" s="73">
        <f>J12*$K$9</f>
        <v>100.60000000000001</v>
      </c>
      <c r="L12" s="73">
        <f t="shared" ref="L12:L56" si="0">J12+K12</f>
        <v>2112.6</v>
      </c>
      <c r="M12" s="73">
        <f t="shared" ref="M12:M56" si="1">L12*20%</f>
        <v>422.52</v>
      </c>
      <c r="N12" s="73">
        <f t="shared" ref="N12:N56" si="2">L12+M12</f>
        <v>2535.12</v>
      </c>
      <c r="O12" s="40"/>
      <c r="P12" s="40"/>
    </row>
    <row r="13" spans="1:16" s="11" customFormat="1" x14ac:dyDescent="0.25">
      <c r="A13" s="63" t="s">
        <v>61</v>
      </c>
      <c r="B13" s="64"/>
      <c r="C13" s="65"/>
      <c r="D13" s="66"/>
      <c r="E13" s="66"/>
      <c r="F13" s="67"/>
      <c r="G13" s="68"/>
      <c r="H13" s="69"/>
      <c r="I13" s="70"/>
      <c r="J13" s="71"/>
      <c r="K13" s="73"/>
      <c r="L13" s="73"/>
      <c r="M13" s="73"/>
      <c r="N13" s="73"/>
      <c r="O13" s="40"/>
      <c r="P13" s="40"/>
    </row>
    <row r="14" spans="1:16" s="11" customFormat="1" x14ac:dyDescent="0.25">
      <c r="A14" s="63"/>
      <c r="B14" s="64" t="s">
        <v>57</v>
      </c>
      <c r="C14" s="65" t="s">
        <v>62</v>
      </c>
      <c r="D14" s="66" t="s">
        <v>57</v>
      </c>
      <c r="E14" s="66"/>
      <c r="F14" s="67">
        <v>1</v>
      </c>
      <c r="G14" s="68">
        <v>0</v>
      </c>
      <c r="H14" s="69" t="s">
        <v>59</v>
      </c>
      <c r="I14" s="70">
        <v>0</v>
      </c>
      <c r="J14" s="71">
        <v>1122</v>
      </c>
      <c r="K14" s="73">
        <f>J14*$K$9</f>
        <v>56.1</v>
      </c>
      <c r="L14" s="73">
        <f t="shared" si="0"/>
        <v>1178.0999999999999</v>
      </c>
      <c r="M14" s="73">
        <f t="shared" si="1"/>
        <v>235.62</v>
      </c>
      <c r="N14" s="73">
        <f t="shared" si="2"/>
        <v>1413.7199999999998</v>
      </c>
      <c r="O14" s="40"/>
      <c r="P14" s="40"/>
    </row>
    <row r="15" spans="1:16" s="11" customFormat="1" x14ac:dyDescent="0.25">
      <c r="A15" s="63"/>
      <c r="B15" s="64" t="s">
        <v>57</v>
      </c>
      <c r="C15" s="65" t="s">
        <v>63</v>
      </c>
      <c r="D15" s="66" t="s">
        <v>57</v>
      </c>
      <c r="E15" s="66"/>
      <c r="F15" s="67">
        <v>1</v>
      </c>
      <c r="G15" s="68">
        <v>0</v>
      </c>
      <c r="H15" s="69" t="s">
        <v>59</v>
      </c>
      <c r="I15" s="70">
        <v>0</v>
      </c>
      <c r="J15" s="71">
        <v>1226</v>
      </c>
      <c r="K15" s="73">
        <f>J15*$K$9</f>
        <v>61.300000000000004</v>
      </c>
      <c r="L15" s="73">
        <f t="shared" si="0"/>
        <v>1287.3</v>
      </c>
      <c r="M15" s="73">
        <f t="shared" si="1"/>
        <v>257.45999999999998</v>
      </c>
      <c r="N15" s="73">
        <f t="shared" si="2"/>
        <v>1544.76</v>
      </c>
      <c r="O15" s="40"/>
      <c r="P15" s="40"/>
    </row>
    <row r="16" spans="1:16" s="11" customFormat="1" x14ac:dyDescent="0.25">
      <c r="A16" s="63"/>
      <c r="B16" s="64" t="s">
        <v>57</v>
      </c>
      <c r="C16" s="65" t="s">
        <v>64</v>
      </c>
      <c r="D16" s="66" t="s">
        <v>57</v>
      </c>
      <c r="E16" s="66"/>
      <c r="F16" s="67">
        <v>1</v>
      </c>
      <c r="G16" s="68">
        <v>0</v>
      </c>
      <c r="H16" s="69" t="s">
        <v>59</v>
      </c>
      <c r="I16" s="70">
        <v>0</v>
      </c>
      <c r="J16" s="71">
        <v>1226</v>
      </c>
      <c r="K16" s="73">
        <f>J16*$K$9</f>
        <v>61.300000000000004</v>
      </c>
      <c r="L16" s="73">
        <f t="shared" si="0"/>
        <v>1287.3</v>
      </c>
      <c r="M16" s="73">
        <f t="shared" si="1"/>
        <v>257.45999999999998</v>
      </c>
      <c r="N16" s="73">
        <f t="shared" si="2"/>
        <v>1544.76</v>
      </c>
      <c r="O16" s="40"/>
      <c r="P16" s="40"/>
    </row>
    <row r="17" spans="1:16" s="11" customFormat="1" x14ac:dyDescent="0.25">
      <c r="A17" s="63"/>
      <c r="B17" s="64" t="s">
        <v>57</v>
      </c>
      <c r="C17" s="65" t="s">
        <v>65</v>
      </c>
      <c r="D17" s="66" t="s">
        <v>57</v>
      </c>
      <c r="E17" s="66"/>
      <c r="F17" s="67">
        <v>1</v>
      </c>
      <c r="G17" s="68">
        <v>0</v>
      </c>
      <c r="H17" s="69" t="s">
        <v>59</v>
      </c>
      <c r="I17" s="70">
        <v>0</v>
      </c>
      <c r="J17" s="71">
        <v>1342</v>
      </c>
      <c r="K17" s="73">
        <f>J17*$K$9</f>
        <v>67.100000000000009</v>
      </c>
      <c r="L17" s="73">
        <f t="shared" si="0"/>
        <v>1409.1</v>
      </c>
      <c r="M17" s="73">
        <f t="shared" si="1"/>
        <v>281.82</v>
      </c>
      <c r="N17" s="73">
        <f t="shared" si="2"/>
        <v>1690.9199999999998</v>
      </c>
      <c r="O17" s="40"/>
      <c r="P17" s="40"/>
    </row>
    <row r="18" spans="1:16" s="11" customFormat="1" x14ac:dyDescent="0.25">
      <c r="A18" s="63" t="s">
        <v>66</v>
      </c>
      <c r="B18" s="64"/>
      <c r="C18" s="65"/>
      <c r="D18" s="66"/>
      <c r="E18" s="66"/>
      <c r="F18" s="67"/>
      <c r="G18" s="68"/>
      <c r="H18" s="69"/>
      <c r="I18" s="70"/>
      <c r="J18" s="71"/>
      <c r="K18" s="73"/>
      <c r="L18" s="73"/>
      <c r="M18" s="73"/>
      <c r="N18" s="73"/>
      <c r="O18" s="40"/>
      <c r="P18" s="40"/>
    </row>
    <row r="19" spans="1:16" s="11" customFormat="1" x14ac:dyDescent="0.25">
      <c r="A19" s="63"/>
      <c r="B19" s="64" t="s">
        <v>67</v>
      </c>
      <c r="C19" s="65" t="s">
        <v>68</v>
      </c>
      <c r="D19" s="66" t="s">
        <v>57</v>
      </c>
      <c r="E19" s="66"/>
      <c r="F19" s="67">
        <v>1</v>
      </c>
      <c r="G19" s="68">
        <v>0</v>
      </c>
      <c r="H19" s="69" t="s">
        <v>59</v>
      </c>
      <c r="I19" s="70">
        <v>0</v>
      </c>
      <c r="J19" s="71">
        <v>476384</v>
      </c>
      <c r="K19" s="73">
        <f>J19*$K$9</f>
        <v>23819.200000000001</v>
      </c>
      <c r="L19" s="73">
        <f t="shared" si="0"/>
        <v>500203.2</v>
      </c>
      <c r="M19" s="73">
        <f t="shared" si="1"/>
        <v>100040.64000000001</v>
      </c>
      <c r="N19" s="73">
        <f t="shared" si="2"/>
        <v>600243.84000000008</v>
      </c>
      <c r="O19" s="40"/>
      <c r="P19" s="40"/>
    </row>
    <row r="20" spans="1:16" s="11" customFormat="1" x14ac:dyDescent="0.25">
      <c r="A20" s="63"/>
      <c r="B20" s="64" t="s">
        <v>69</v>
      </c>
      <c r="C20" s="65" t="s">
        <v>70</v>
      </c>
      <c r="D20" s="66" t="s">
        <v>57</v>
      </c>
      <c r="E20" s="66"/>
      <c r="F20" s="67">
        <v>1</v>
      </c>
      <c r="G20" s="68">
        <v>0</v>
      </c>
      <c r="H20" s="69" t="s">
        <v>59</v>
      </c>
      <c r="I20" s="70">
        <v>0</v>
      </c>
      <c r="J20" s="71">
        <v>540492</v>
      </c>
      <c r="K20" s="73">
        <f>J20*$K$9</f>
        <v>27024.600000000002</v>
      </c>
      <c r="L20" s="73">
        <f t="shared" si="0"/>
        <v>567516.6</v>
      </c>
      <c r="M20" s="73">
        <f t="shared" si="1"/>
        <v>113503.32</v>
      </c>
      <c r="N20" s="73">
        <f t="shared" si="2"/>
        <v>681019.91999999993</v>
      </c>
      <c r="O20" s="40"/>
      <c r="P20" s="40"/>
    </row>
    <row r="21" spans="1:16" s="11" customFormat="1" x14ac:dyDescent="0.25">
      <c r="A21" s="63"/>
      <c r="B21" s="64" t="s">
        <v>71</v>
      </c>
      <c r="C21" s="65" t="s">
        <v>72</v>
      </c>
      <c r="D21" s="66" t="s">
        <v>57</v>
      </c>
      <c r="E21" s="66"/>
      <c r="F21" s="67">
        <v>1</v>
      </c>
      <c r="G21" s="68">
        <v>0</v>
      </c>
      <c r="H21" s="69" t="s">
        <v>59</v>
      </c>
      <c r="I21" s="70">
        <v>0</v>
      </c>
      <c r="J21" s="71">
        <v>609685</v>
      </c>
      <c r="K21" s="73">
        <f>J21*$K$9</f>
        <v>30484.25</v>
      </c>
      <c r="L21" s="73">
        <f t="shared" si="0"/>
        <v>640169.25</v>
      </c>
      <c r="M21" s="73">
        <f t="shared" si="1"/>
        <v>128033.85</v>
      </c>
      <c r="N21" s="73">
        <f t="shared" si="2"/>
        <v>768203.1</v>
      </c>
      <c r="O21" s="40"/>
      <c r="P21" s="40"/>
    </row>
    <row r="22" spans="1:16" s="11" customFormat="1" x14ac:dyDescent="0.25">
      <c r="A22" s="63"/>
      <c r="B22" s="64" t="s">
        <v>73</v>
      </c>
      <c r="C22" s="65" t="s">
        <v>74</v>
      </c>
      <c r="D22" s="66" t="s">
        <v>57</v>
      </c>
      <c r="E22" s="66"/>
      <c r="F22" s="67">
        <v>1</v>
      </c>
      <c r="G22" s="68">
        <v>0</v>
      </c>
      <c r="H22" s="69" t="s">
        <v>59</v>
      </c>
      <c r="I22" s="70">
        <v>0</v>
      </c>
      <c r="J22" s="71">
        <v>651228</v>
      </c>
      <c r="K22" s="73">
        <f>J22*$K$9</f>
        <v>32561.4</v>
      </c>
      <c r="L22" s="73">
        <f t="shared" si="0"/>
        <v>683789.4</v>
      </c>
      <c r="M22" s="73">
        <f t="shared" si="1"/>
        <v>136757.88</v>
      </c>
      <c r="N22" s="73">
        <f t="shared" si="2"/>
        <v>820547.28</v>
      </c>
      <c r="O22" s="40"/>
      <c r="P22" s="40"/>
    </row>
    <row r="23" spans="1:16" s="11" customFormat="1" x14ac:dyDescent="0.25">
      <c r="A23" s="63"/>
      <c r="B23" s="64" t="s">
        <v>75</v>
      </c>
      <c r="C23" s="65" t="s">
        <v>76</v>
      </c>
      <c r="D23" s="66" t="s">
        <v>57</v>
      </c>
      <c r="E23" s="66"/>
      <c r="F23" s="67">
        <v>1</v>
      </c>
      <c r="G23" s="68">
        <v>0</v>
      </c>
      <c r="H23" s="69" t="s">
        <v>59</v>
      </c>
      <c r="I23" s="70">
        <v>0</v>
      </c>
      <c r="J23" s="71">
        <v>803774</v>
      </c>
      <c r="K23" s="73">
        <f>J23*$K$9</f>
        <v>40188.700000000004</v>
      </c>
      <c r="L23" s="73">
        <f t="shared" si="0"/>
        <v>843962.7</v>
      </c>
      <c r="M23" s="73">
        <f t="shared" si="1"/>
        <v>168792.54</v>
      </c>
      <c r="N23" s="73">
        <f t="shared" si="2"/>
        <v>1012755.24</v>
      </c>
      <c r="O23" s="40"/>
      <c r="P23" s="40"/>
    </row>
    <row r="24" spans="1:16" s="11" customFormat="1" x14ac:dyDescent="0.25">
      <c r="A24" s="63"/>
      <c r="B24" s="64" t="s">
        <v>57</v>
      </c>
      <c r="C24" s="65" t="s">
        <v>77</v>
      </c>
      <c r="D24" s="66" t="s">
        <v>57</v>
      </c>
      <c r="E24" s="66"/>
      <c r="F24" s="67">
        <v>1</v>
      </c>
      <c r="G24" s="68">
        <v>0</v>
      </c>
      <c r="H24" s="69" t="s">
        <v>59</v>
      </c>
      <c r="I24" s="70">
        <v>0</v>
      </c>
      <c r="J24" s="71">
        <v>885287</v>
      </c>
      <c r="K24" s="73">
        <f>J24*$K$9</f>
        <v>44264.350000000006</v>
      </c>
      <c r="L24" s="73">
        <f t="shared" si="0"/>
        <v>929551.35</v>
      </c>
      <c r="M24" s="73">
        <f t="shared" si="1"/>
        <v>185910.27000000002</v>
      </c>
      <c r="N24" s="73">
        <f t="shared" si="2"/>
        <v>1115461.6200000001</v>
      </c>
      <c r="O24" s="40"/>
      <c r="P24" s="40"/>
    </row>
    <row r="25" spans="1:16" s="11" customFormat="1" x14ac:dyDescent="0.25">
      <c r="A25" s="63"/>
      <c r="B25" s="64" t="s">
        <v>78</v>
      </c>
      <c r="C25" s="65" t="s">
        <v>79</v>
      </c>
      <c r="D25" s="66" t="s">
        <v>57</v>
      </c>
      <c r="E25" s="66"/>
      <c r="F25" s="67">
        <v>1</v>
      </c>
      <c r="G25" s="68">
        <v>0</v>
      </c>
      <c r="H25" s="69" t="s">
        <v>59</v>
      </c>
      <c r="I25" s="70">
        <v>0</v>
      </c>
      <c r="J25" s="71">
        <v>874809</v>
      </c>
      <c r="K25" s="73">
        <f>J25*$K$9</f>
        <v>43740.450000000004</v>
      </c>
      <c r="L25" s="73">
        <f t="shared" si="0"/>
        <v>918549.45</v>
      </c>
      <c r="M25" s="73">
        <f t="shared" si="1"/>
        <v>183709.89</v>
      </c>
      <c r="N25" s="73">
        <f t="shared" si="2"/>
        <v>1102259.3399999999</v>
      </c>
      <c r="O25" s="40"/>
      <c r="P25" s="40"/>
    </row>
    <row r="26" spans="1:16" s="11" customFormat="1" x14ac:dyDescent="0.25">
      <c r="A26" s="63"/>
      <c r="B26" s="64" t="s">
        <v>80</v>
      </c>
      <c r="C26" s="65" t="s">
        <v>81</v>
      </c>
      <c r="D26" s="66" t="s">
        <v>57</v>
      </c>
      <c r="E26" s="66"/>
      <c r="F26" s="67">
        <v>1</v>
      </c>
      <c r="G26" s="68">
        <v>0</v>
      </c>
      <c r="H26" s="69" t="s">
        <v>59</v>
      </c>
      <c r="I26" s="70">
        <v>0</v>
      </c>
      <c r="J26" s="71">
        <v>877431</v>
      </c>
      <c r="K26" s="73">
        <f>J26*$K$9</f>
        <v>43871.55</v>
      </c>
      <c r="L26" s="73">
        <f t="shared" si="0"/>
        <v>921302.55</v>
      </c>
      <c r="M26" s="73">
        <f t="shared" si="1"/>
        <v>184260.51</v>
      </c>
      <c r="N26" s="73">
        <f t="shared" si="2"/>
        <v>1105563.06</v>
      </c>
      <c r="O26" s="40"/>
      <c r="P26" s="40"/>
    </row>
    <row r="27" spans="1:16" s="11" customFormat="1" x14ac:dyDescent="0.25">
      <c r="A27" s="63"/>
      <c r="B27" s="64" t="s">
        <v>82</v>
      </c>
      <c r="C27" s="65" t="s">
        <v>83</v>
      </c>
      <c r="D27" s="66" t="s">
        <v>57</v>
      </c>
      <c r="E27" s="66"/>
      <c r="F27" s="67">
        <v>1</v>
      </c>
      <c r="G27" s="68">
        <v>0</v>
      </c>
      <c r="H27" s="69" t="s">
        <v>59</v>
      </c>
      <c r="I27" s="70">
        <v>0</v>
      </c>
      <c r="J27" s="71">
        <v>1079249</v>
      </c>
      <c r="K27" s="73">
        <f>J27*$K$9</f>
        <v>53962.450000000004</v>
      </c>
      <c r="L27" s="73">
        <f t="shared" si="0"/>
        <v>1133211.45</v>
      </c>
      <c r="M27" s="73">
        <f t="shared" si="1"/>
        <v>226642.29</v>
      </c>
      <c r="N27" s="73">
        <f t="shared" si="2"/>
        <v>1359853.74</v>
      </c>
      <c r="O27" s="40"/>
      <c r="P27" s="40"/>
    </row>
    <row r="28" spans="1:16" s="11" customFormat="1" x14ac:dyDescent="0.25">
      <c r="A28" s="63"/>
      <c r="B28" s="64" t="s">
        <v>57</v>
      </c>
      <c r="C28" s="65" t="s">
        <v>84</v>
      </c>
      <c r="D28" s="66" t="s">
        <v>57</v>
      </c>
      <c r="E28" s="66"/>
      <c r="F28" s="67">
        <v>1</v>
      </c>
      <c r="G28" s="68">
        <v>0</v>
      </c>
      <c r="H28" s="69" t="s">
        <v>59</v>
      </c>
      <c r="I28" s="70">
        <v>0</v>
      </c>
      <c r="J28" s="71">
        <v>1511387</v>
      </c>
      <c r="K28" s="73">
        <f>J28*$K$9</f>
        <v>75569.350000000006</v>
      </c>
      <c r="L28" s="73">
        <f t="shared" si="0"/>
        <v>1586956.35</v>
      </c>
      <c r="M28" s="73">
        <f t="shared" si="1"/>
        <v>317391.27</v>
      </c>
      <c r="N28" s="73">
        <f t="shared" si="2"/>
        <v>1904347.62</v>
      </c>
      <c r="O28" s="40"/>
      <c r="P28" s="40"/>
    </row>
    <row r="29" spans="1:16" s="11" customFormat="1" x14ac:dyDescent="0.25">
      <c r="A29" s="63"/>
      <c r="B29" s="64" t="s">
        <v>57</v>
      </c>
      <c r="C29" s="65" t="s">
        <v>85</v>
      </c>
      <c r="D29" s="66" t="s">
        <v>57</v>
      </c>
      <c r="E29" s="66"/>
      <c r="F29" s="67">
        <v>1</v>
      </c>
      <c r="G29" s="68">
        <v>0</v>
      </c>
      <c r="H29" s="69" t="s">
        <v>59</v>
      </c>
      <c r="I29" s="70">
        <v>0</v>
      </c>
      <c r="J29" s="71">
        <v>1592662</v>
      </c>
      <c r="K29" s="73">
        <f>J29*$K$9</f>
        <v>79633.100000000006</v>
      </c>
      <c r="L29" s="73">
        <f t="shared" si="0"/>
        <v>1672295.1</v>
      </c>
      <c r="M29" s="73">
        <f t="shared" si="1"/>
        <v>334459.02</v>
      </c>
      <c r="N29" s="73">
        <f t="shared" si="2"/>
        <v>2006754.12</v>
      </c>
      <c r="O29" s="40"/>
      <c r="P29" s="40"/>
    </row>
    <row r="30" spans="1:16" s="11" customFormat="1" x14ac:dyDescent="0.25">
      <c r="A30" s="63" t="s">
        <v>61</v>
      </c>
      <c r="B30" s="64"/>
      <c r="C30" s="65"/>
      <c r="D30" s="66"/>
      <c r="E30" s="66"/>
      <c r="F30" s="67"/>
      <c r="G30" s="68"/>
      <c r="H30" s="69"/>
      <c r="I30" s="70"/>
      <c r="J30" s="71"/>
      <c r="K30" s="73"/>
      <c r="L30" s="73"/>
      <c r="M30" s="73"/>
      <c r="N30" s="73"/>
      <c r="O30" s="40"/>
      <c r="P30" s="40"/>
    </row>
    <row r="31" spans="1:16" s="11" customFormat="1" x14ac:dyDescent="0.25">
      <c r="A31" s="63"/>
      <c r="B31" s="64" t="s">
        <v>57</v>
      </c>
      <c r="C31" s="65" t="s">
        <v>86</v>
      </c>
      <c r="D31" s="66" t="s">
        <v>57</v>
      </c>
      <c r="E31" s="66"/>
      <c r="F31" s="67">
        <v>1</v>
      </c>
      <c r="G31" s="68">
        <v>0</v>
      </c>
      <c r="H31" s="69" t="s">
        <v>59</v>
      </c>
      <c r="I31" s="70">
        <v>0</v>
      </c>
      <c r="J31" s="71">
        <v>2139</v>
      </c>
      <c r="K31" s="73">
        <f>J31*$K$9</f>
        <v>106.95</v>
      </c>
      <c r="L31" s="73">
        <f t="shared" si="0"/>
        <v>2245.9499999999998</v>
      </c>
      <c r="M31" s="73">
        <f t="shared" si="1"/>
        <v>449.19</v>
      </c>
      <c r="N31" s="73">
        <f t="shared" si="2"/>
        <v>2695.14</v>
      </c>
      <c r="O31" s="40"/>
      <c r="P31" s="40"/>
    </row>
    <row r="32" spans="1:16" s="11" customFormat="1" x14ac:dyDescent="0.25">
      <c r="A32" s="63"/>
      <c r="B32" s="64" t="s">
        <v>57</v>
      </c>
      <c r="C32" s="65" t="s">
        <v>87</v>
      </c>
      <c r="D32" s="66" t="s">
        <v>57</v>
      </c>
      <c r="E32" s="66"/>
      <c r="F32" s="67">
        <v>1</v>
      </c>
      <c r="G32" s="68">
        <v>0</v>
      </c>
      <c r="H32" s="69" t="s">
        <v>59</v>
      </c>
      <c r="I32" s="70">
        <v>0</v>
      </c>
      <c r="J32" s="71">
        <v>2424</v>
      </c>
      <c r="K32" s="73">
        <f>J32*$K$9</f>
        <v>121.2</v>
      </c>
      <c r="L32" s="73">
        <f t="shared" si="0"/>
        <v>2545.1999999999998</v>
      </c>
      <c r="M32" s="73">
        <f t="shared" si="1"/>
        <v>509.03999999999996</v>
      </c>
      <c r="N32" s="73">
        <f t="shared" si="2"/>
        <v>3054.24</v>
      </c>
      <c r="O32" s="40"/>
      <c r="P32" s="40"/>
    </row>
    <row r="33" spans="1:16" s="11" customFormat="1" x14ac:dyDescent="0.25">
      <c r="A33" s="63" t="s">
        <v>91</v>
      </c>
      <c r="B33" s="64"/>
      <c r="C33" s="65"/>
      <c r="D33" s="66"/>
      <c r="E33" s="66"/>
      <c r="F33" s="67"/>
      <c r="G33" s="68"/>
      <c r="H33" s="69"/>
      <c r="I33" s="70"/>
      <c r="J33" s="71"/>
      <c r="K33" s="73"/>
      <c r="L33" s="73"/>
      <c r="M33" s="73"/>
      <c r="N33" s="73"/>
      <c r="O33" s="40"/>
      <c r="P33" s="40"/>
    </row>
    <row r="34" spans="1:16" s="11" customFormat="1" x14ac:dyDescent="0.25">
      <c r="A34" s="63"/>
      <c r="B34" s="64" t="s">
        <v>93</v>
      </c>
      <c r="C34" s="65" t="s">
        <v>94</v>
      </c>
      <c r="D34" s="66" t="s">
        <v>57</v>
      </c>
      <c r="E34" s="66"/>
      <c r="F34" s="67">
        <v>1</v>
      </c>
      <c r="G34" s="68">
        <v>0</v>
      </c>
      <c r="H34" s="69" t="s">
        <v>59</v>
      </c>
      <c r="I34" s="70">
        <v>0</v>
      </c>
      <c r="J34" s="71">
        <v>54370</v>
      </c>
      <c r="K34" s="73">
        <f>J34*$K$9</f>
        <v>2718.5</v>
      </c>
      <c r="L34" s="73">
        <f t="shared" si="0"/>
        <v>57088.5</v>
      </c>
      <c r="M34" s="73">
        <f t="shared" si="1"/>
        <v>11417.7</v>
      </c>
      <c r="N34" s="73">
        <f t="shared" si="2"/>
        <v>68506.2</v>
      </c>
      <c r="O34" s="40"/>
      <c r="P34" s="40"/>
    </row>
    <row r="35" spans="1:16" s="11" customFormat="1" x14ac:dyDescent="0.25">
      <c r="A35" s="63"/>
      <c r="B35" s="64" t="s">
        <v>101</v>
      </c>
      <c r="C35" s="65" t="s">
        <v>102</v>
      </c>
      <c r="D35" s="66" t="s">
        <v>57</v>
      </c>
      <c r="E35" s="66"/>
      <c r="F35" s="67">
        <v>1</v>
      </c>
      <c r="G35" s="68">
        <v>0</v>
      </c>
      <c r="H35" s="69" t="s">
        <v>59</v>
      </c>
      <c r="I35" s="70">
        <v>0</v>
      </c>
      <c r="J35" s="71">
        <v>20101</v>
      </c>
      <c r="K35" s="73">
        <f>J35*$K$9</f>
        <v>1005.0500000000001</v>
      </c>
      <c r="L35" s="73">
        <f t="shared" si="0"/>
        <v>21106.05</v>
      </c>
      <c r="M35" s="73">
        <f t="shared" si="1"/>
        <v>4221.21</v>
      </c>
      <c r="N35" s="73">
        <f t="shared" si="2"/>
        <v>25327.26</v>
      </c>
      <c r="O35" s="40"/>
      <c r="P35" s="40"/>
    </row>
    <row r="36" spans="1:16" s="11" customFormat="1" x14ac:dyDescent="0.25">
      <c r="A36" s="63"/>
      <c r="B36" s="64" t="s">
        <v>103</v>
      </c>
      <c r="C36" s="65" t="s">
        <v>104</v>
      </c>
      <c r="D36" s="66" t="s">
        <v>57</v>
      </c>
      <c r="E36" s="66"/>
      <c r="F36" s="67">
        <v>1</v>
      </c>
      <c r="G36" s="68">
        <v>0</v>
      </c>
      <c r="H36" s="69" t="s">
        <v>59</v>
      </c>
      <c r="I36" s="70">
        <v>0</v>
      </c>
      <c r="J36" s="71">
        <v>34882</v>
      </c>
      <c r="K36" s="73">
        <f>J36*$K$9</f>
        <v>1744.1000000000001</v>
      </c>
      <c r="L36" s="73">
        <f t="shared" si="0"/>
        <v>36626.1</v>
      </c>
      <c r="M36" s="73">
        <f t="shared" si="1"/>
        <v>7325.22</v>
      </c>
      <c r="N36" s="73">
        <f t="shared" si="2"/>
        <v>43951.32</v>
      </c>
      <c r="O36" s="40"/>
      <c r="P36" s="40"/>
    </row>
    <row r="37" spans="1:16" s="11" customFormat="1" x14ac:dyDescent="0.25">
      <c r="A37" s="63" t="s">
        <v>108</v>
      </c>
      <c r="B37" s="64"/>
      <c r="C37" s="65"/>
      <c r="D37" s="66"/>
      <c r="E37" s="66"/>
      <c r="F37" s="67"/>
      <c r="G37" s="68"/>
      <c r="H37" s="69"/>
      <c r="I37" s="70"/>
      <c r="J37" s="71"/>
      <c r="K37" s="73"/>
      <c r="L37" s="73"/>
      <c r="M37" s="73"/>
      <c r="N37" s="73"/>
      <c r="O37" s="40"/>
      <c r="P37" s="40"/>
    </row>
    <row r="38" spans="1:16" s="11" customFormat="1" x14ac:dyDescent="0.25">
      <c r="A38" s="63"/>
      <c r="B38" s="64" t="s">
        <v>57</v>
      </c>
      <c r="C38" s="65" t="s">
        <v>109</v>
      </c>
      <c r="D38" s="66" t="s">
        <v>57</v>
      </c>
      <c r="E38" s="66"/>
      <c r="F38" s="67">
        <v>1</v>
      </c>
      <c r="G38" s="68">
        <v>0</v>
      </c>
      <c r="H38" s="69" t="s">
        <v>110</v>
      </c>
      <c r="I38" s="70">
        <v>0</v>
      </c>
      <c r="J38" s="71">
        <v>4329</v>
      </c>
      <c r="K38" s="73">
        <f>J38*$K$9</f>
        <v>216.45000000000002</v>
      </c>
      <c r="L38" s="73">
        <f t="shared" si="0"/>
        <v>4545.45</v>
      </c>
      <c r="M38" s="73">
        <f t="shared" si="1"/>
        <v>909.09</v>
      </c>
      <c r="N38" s="73">
        <f t="shared" si="2"/>
        <v>5454.54</v>
      </c>
      <c r="O38" s="40"/>
      <c r="P38" s="40"/>
    </row>
    <row r="39" spans="1:16" s="11" customFormat="1" ht="30" x14ac:dyDescent="0.25">
      <c r="A39" s="63"/>
      <c r="B39" s="64" t="s">
        <v>57</v>
      </c>
      <c r="C39" s="65" t="s">
        <v>111</v>
      </c>
      <c r="D39" s="66" t="s">
        <v>57</v>
      </c>
      <c r="E39" s="66"/>
      <c r="F39" s="67">
        <v>1</v>
      </c>
      <c r="G39" s="68">
        <v>0</v>
      </c>
      <c r="H39" s="69" t="s">
        <v>110</v>
      </c>
      <c r="I39" s="70">
        <v>0</v>
      </c>
      <c r="J39" s="71">
        <v>2820</v>
      </c>
      <c r="K39" s="73">
        <f>J39*$K$9</f>
        <v>141</v>
      </c>
      <c r="L39" s="73">
        <f t="shared" si="0"/>
        <v>2961</v>
      </c>
      <c r="M39" s="73">
        <f t="shared" si="1"/>
        <v>592.20000000000005</v>
      </c>
      <c r="N39" s="73">
        <f t="shared" si="2"/>
        <v>3553.2</v>
      </c>
      <c r="O39" s="40"/>
      <c r="P39" s="40"/>
    </row>
    <row r="40" spans="1:16" s="11" customFormat="1" x14ac:dyDescent="0.25">
      <c r="A40" s="63" t="s">
        <v>91</v>
      </c>
      <c r="B40" s="64"/>
      <c r="C40" s="65"/>
      <c r="D40" s="66"/>
      <c r="E40" s="66"/>
      <c r="F40" s="67"/>
      <c r="G40" s="68"/>
      <c r="H40" s="69"/>
      <c r="I40" s="70"/>
      <c r="J40" s="71"/>
      <c r="K40" s="73"/>
      <c r="L40" s="73"/>
      <c r="M40" s="73"/>
      <c r="N40" s="73"/>
      <c r="O40" s="40"/>
      <c r="P40" s="40"/>
    </row>
    <row r="41" spans="1:16" s="11" customFormat="1" x14ac:dyDescent="0.25">
      <c r="A41" s="63"/>
      <c r="B41" s="64" t="s">
        <v>57</v>
      </c>
      <c r="C41" s="65" t="s">
        <v>115</v>
      </c>
      <c r="D41" s="66" t="s">
        <v>57</v>
      </c>
      <c r="E41" s="66"/>
      <c r="F41" s="67">
        <v>1</v>
      </c>
      <c r="G41" s="68">
        <v>0</v>
      </c>
      <c r="H41" s="69" t="s">
        <v>59</v>
      </c>
      <c r="I41" s="70">
        <v>0</v>
      </c>
      <c r="J41" s="71">
        <v>2855</v>
      </c>
      <c r="K41" s="73">
        <f>J41*$K$9</f>
        <v>142.75</v>
      </c>
      <c r="L41" s="73">
        <f t="shared" si="0"/>
        <v>2997.75</v>
      </c>
      <c r="M41" s="73">
        <f t="shared" si="1"/>
        <v>599.55000000000007</v>
      </c>
      <c r="N41" s="73">
        <f t="shared" si="2"/>
        <v>3597.3</v>
      </c>
      <c r="O41" s="40"/>
      <c r="P41" s="40"/>
    </row>
    <row r="42" spans="1:16" s="11" customFormat="1" x14ac:dyDescent="0.25">
      <c r="A42" s="63" t="s">
        <v>61</v>
      </c>
      <c r="B42" s="64"/>
      <c r="C42" s="65"/>
      <c r="D42" s="66"/>
      <c r="E42" s="66"/>
      <c r="F42" s="67"/>
      <c r="G42" s="68"/>
      <c r="H42" s="69"/>
      <c r="I42" s="70"/>
      <c r="J42" s="71"/>
      <c r="K42" s="73"/>
      <c r="L42" s="73"/>
      <c r="M42" s="73"/>
      <c r="N42" s="73"/>
      <c r="O42" s="40"/>
      <c r="P42" s="40"/>
    </row>
    <row r="43" spans="1:16" s="11" customFormat="1" x14ac:dyDescent="0.25">
      <c r="A43" s="63"/>
      <c r="B43" s="64" t="s">
        <v>57</v>
      </c>
      <c r="C43" s="65" t="s">
        <v>116</v>
      </c>
      <c r="D43" s="66" t="s">
        <v>57</v>
      </c>
      <c r="E43" s="66"/>
      <c r="F43" s="67">
        <v>1</v>
      </c>
      <c r="G43" s="68">
        <v>0</v>
      </c>
      <c r="H43" s="69" t="s">
        <v>59</v>
      </c>
      <c r="I43" s="70">
        <v>0</v>
      </c>
      <c r="J43" s="71">
        <v>2949</v>
      </c>
      <c r="K43" s="73">
        <f>J43*$K$9</f>
        <v>147.45000000000002</v>
      </c>
      <c r="L43" s="73">
        <f t="shared" si="0"/>
        <v>3096.45</v>
      </c>
      <c r="M43" s="73">
        <f t="shared" si="1"/>
        <v>619.29</v>
      </c>
      <c r="N43" s="73">
        <f t="shared" si="2"/>
        <v>3715.74</v>
      </c>
      <c r="O43" s="40"/>
      <c r="P43" s="40"/>
    </row>
    <row r="44" spans="1:16" s="11" customFormat="1" x14ac:dyDescent="0.25">
      <c r="A44" s="63"/>
      <c r="B44" s="64" t="s">
        <v>57</v>
      </c>
      <c r="C44" s="65" t="s">
        <v>117</v>
      </c>
      <c r="D44" s="66" t="s">
        <v>57</v>
      </c>
      <c r="E44" s="66"/>
      <c r="F44" s="67">
        <v>1</v>
      </c>
      <c r="G44" s="68">
        <v>0</v>
      </c>
      <c r="H44" s="69" t="s">
        <v>59</v>
      </c>
      <c r="I44" s="70">
        <v>0</v>
      </c>
      <c r="J44" s="71">
        <v>2305</v>
      </c>
      <c r="K44" s="73">
        <f>J44*$K$9</f>
        <v>115.25</v>
      </c>
      <c r="L44" s="73">
        <f t="shared" si="0"/>
        <v>2420.25</v>
      </c>
      <c r="M44" s="73">
        <f t="shared" si="1"/>
        <v>484.05</v>
      </c>
      <c r="N44" s="73">
        <f t="shared" si="2"/>
        <v>2904.3</v>
      </c>
      <c r="O44" s="40"/>
      <c r="P44" s="40"/>
    </row>
    <row r="45" spans="1:16" s="11" customFormat="1" x14ac:dyDescent="0.25">
      <c r="A45" s="63"/>
      <c r="B45" s="64" t="s">
        <v>57</v>
      </c>
      <c r="C45" s="65" t="s">
        <v>118</v>
      </c>
      <c r="D45" s="66" t="s">
        <v>57</v>
      </c>
      <c r="E45" s="66"/>
      <c r="F45" s="67">
        <v>1</v>
      </c>
      <c r="G45" s="68">
        <v>0</v>
      </c>
      <c r="H45" s="69" t="s">
        <v>59</v>
      </c>
      <c r="I45" s="70">
        <v>0</v>
      </c>
      <c r="J45" s="71">
        <v>1766</v>
      </c>
      <c r="K45" s="73">
        <f>J45*$K$9</f>
        <v>88.300000000000011</v>
      </c>
      <c r="L45" s="73">
        <f t="shared" si="0"/>
        <v>1854.3</v>
      </c>
      <c r="M45" s="73">
        <f t="shared" si="1"/>
        <v>370.86</v>
      </c>
      <c r="N45" s="73">
        <f t="shared" si="2"/>
        <v>2225.16</v>
      </c>
      <c r="O45" s="40"/>
      <c r="P45" s="40"/>
    </row>
    <row r="46" spans="1:16" s="11" customFormat="1" x14ac:dyDescent="0.25">
      <c r="A46" s="63"/>
      <c r="B46" s="64" t="s">
        <v>57</v>
      </c>
      <c r="C46" s="65" t="s">
        <v>119</v>
      </c>
      <c r="D46" s="66" t="s">
        <v>57</v>
      </c>
      <c r="E46" s="66"/>
      <c r="F46" s="67">
        <v>1</v>
      </c>
      <c r="G46" s="68">
        <v>0</v>
      </c>
      <c r="H46" s="69" t="s">
        <v>59</v>
      </c>
      <c r="I46" s="70">
        <v>0</v>
      </c>
      <c r="J46" s="71">
        <v>1766</v>
      </c>
      <c r="K46" s="73">
        <f>J46*$K$9</f>
        <v>88.300000000000011</v>
      </c>
      <c r="L46" s="73">
        <f t="shared" si="0"/>
        <v>1854.3</v>
      </c>
      <c r="M46" s="73">
        <f t="shared" si="1"/>
        <v>370.86</v>
      </c>
      <c r="N46" s="73">
        <f t="shared" si="2"/>
        <v>2225.16</v>
      </c>
      <c r="O46" s="40"/>
      <c r="P46" s="40"/>
    </row>
    <row r="47" spans="1:16" s="11" customFormat="1" x14ac:dyDescent="0.25">
      <c r="A47" s="63"/>
      <c r="B47" s="64" t="s">
        <v>57</v>
      </c>
      <c r="C47" s="65" t="s">
        <v>120</v>
      </c>
      <c r="D47" s="66" t="s">
        <v>57</v>
      </c>
      <c r="E47" s="66"/>
      <c r="F47" s="67">
        <v>1</v>
      </c>
      <c r="G47" s="68">
        <v>0</v>
      </c>
      <c r="H47" s="69" t="s">
        <v>59</v>
      </c>
      <c r="I47" s="70">
        <v>0</v>
      </c>
      <c r="J47" s="71">
        <v>1777</v>
      </c>
      <c r="K47" s="73">
        <f>J47*$K$9</f>
        <v>88.850000000000009</v>
      </c>
      <c r="L47" s="73">
        <f t="shared" si="0"/>
        <v>1865.85</v>
      </c>
      <c r="M47" s="73">
        <f t="shared" si="1"/>
        <v>373.17</v>
      </c>
      <c r="N47" s="73">
        <f t="shared" si="2"/>
        <v>2239.02</v>
      </c>
      <c r="O47" s="40"/>
      <c r="P47" s="40"/>
    </row>
    <row r="48" spans="1:16" s="11" customFormat="1" x14ac:dyDescent="0.25">
      <c r="A48" s="63"/>
      <c r="B48" s="64" t="s">
        <v>57</v>
      </c>
      <c r="C48" s="65" t="s">
        <v>121</v>
      </c>
      <c r="D48" s="66" t="s">
        <v>57</v>
      </c>
      <c r="E48" s="66"/>
      <c r="F48" s="67">
        <v>1</v>
      </c>
      <c r="G48" s="68">
        <v>0</v>
      </c>
      <c r="H48" s="69" t="s">
        <v>59</v>
      </c>
      <c r="I48" s="70">
        <v>0</v>
      </c>
      <c r="J48" s="71">
        <v>1808</v>
      </c>
      <c r="K48" s="73">
        <f>J48*$K$9</f>
        <v>90.4</v>
      </c>
      <c r="L48" s="73">
        <f t="shared" si="0"/>
        <v>1898.4</v>
      </c>
      <c r="M48" s="73">
        <f t="shared" si="1"/>
        <v>379.68000000000006</v>
      </c>
      <c r="N48" s="73">
        <f t="shared" si="2"/>
        <v>2278.08</v>
      </c>
      <c r="O48" s="40"/>
      <c r="P48" s="40"/>
    </row>
    <row r="49" spans="1:16" s="11" customFormat="1" x14ac:dyDescent="0.25">
      <c r="A49" s="63"/>
      <c r="B49" s="64" t="s">
        <v>57</v>
      </c>
      <c r="C49" s="65" t="s">
        <v>122</v>
      </c>
      <c r="D49" s="66" t="s">
        <v>57</v>
      </c>
      <c r="E49" s="66"/>
      <c r="F49" s="67">
        <v>1</v>
      </c>
      <c r="G49" s="68">
        <v>0</v>
      </c>
      <c r="H49" s="69" t="s">
        <v>59</v>
      </c>
      <c r="I49" s="70">
        <v>0</v>
      </c>
      <c r="J49" s="71">
        <v>2305</v>
      </c>
      <c r="K49" s="73">
        <f>J49*$K$9</f>
        <v>115.25</v>
      </c>
      <c r="L49" s="73">
        <f t="shared" si="0"/>
        <v>2420.25</v>
      </c>
      <c r="M49" s="73">
        <f t="shared" si="1"/>
        <v>484.05</v>
      </c>
      <c r="N49" s="73">
        <f t="shared" si="2"/>
        <v>2904.3</v>
      </c>
      <c r="O49" s="40"/>
      <c r="P49" s="40"/>
    </row>
    <row r="50" spans="1:16" s="11" customFormat="1" x14ac:dyDescent="0.25">
      <c r="A50" s="63"/>
      <c r="B50" s="64" t="s">
        <v>57</v>
      </c>
      <c r="C50" s="65" t="s">
        <v>123</v>
      </c>
      <c r="D50" s="66" t="s">
        <v>57</v>
      </c>
      <c r="E50" s="66"/>
      <c r="F50" s="67">
        <v>1</v>
      </c>
      <c r="G50" s="68">
        <v>0</v>
      </c>
      <c r="H50" s="69" t="s">
        <v>59</v>
      </c>
      <c r="I50" s="70">
        <v>0</v>
      </c>
      <c r="J50" s="71">
        <v>2326</v>
      </c>
      <c r="K50" s="73">
        <f>J50*$K$9</f>
        <v>116.30000000000001</v>
      </c>
      <c r="L50" s="73">
        <f t="shared" si="0"/>
        <v>2442.3000000000002</v>
      </c>
      <c r="M50" s="73">
        <f t="shared" si="1"/>
        <v>488.46000000000004</v>
      </c>
      <c r="N50" s="73">
        <f t="shared" si="2"/>
        <v>2930.76</v>
      </c>
      <c r="O50" s="40"/>
      <c r="P50" s="40"/>
    </row>
    <row r="51" spans="1:16" s="11" customFormat="1" x14ac:dyDescent="0.25">
      <c r="A51" s="63"/>
      <c r="B51" s="64" t="s">
        <v>57</v>
      </c>
      <c r="C51" s="65" t="s">
        <v>129</v>
      </c>
      <c r="D51" s="66" t="s">
        <v>57</v>
      </c>
      <c r="E51" s="66"/>
      <c r="F51" s="67">
        <v>1</v>
      </c>
      <c r="G51" s="68">
        <v>0</v>
      </c>
      <c r="H51" s="69" t="s">
        <v>59</v>
      </c>
      <c r="I51" s="70">
        <v>0</v>
      </c>
      <c r="J51" s="71">
        <v>2337</v>
      </c>
      <c r="K51" s="73">
        <f>J51*$K$9</f>
        <v>116.85000000000001</v>
      </c>
      <c r="L51" s="73">
        <f t="shared" si="0"/>
        <v>2453.85</v>
      </c>
      <c r="M51" s="73">
        <f t="shared" si="1"/>
        <v>490.77</v>
      </c>
      <c r="N51" s="73">
        <f t="shared" si="2"/>
        <v>2944.62</v>
      </c>
      <c r="O51" s="40"/>
      <c r="P51" s="40"/>
    </row>
    <row r="52" spans="1:16" s="11" customFormat="1" x14ac:dyDescent="0.25">
      <c r="A52" s="63"/>
      <c r="B52" s="64" t="s">
        <v>57</v>
      </c>
      <c r="C52" s="65" t="s">
        <v>130</v>
      </c>
      <c r="D52" s="66" t="s">
        <v>57</v>
      </c>
      <c r="E52" s="66"/>
      <c r="F52" s="67">
        <v>1</v>
      </c>
      <c r="G52" s="68">
        <v>0</v>
      </c>
      <c r="H52" s="69" t="s">
        <v>59</v>
      </c>
      <c r="I52" s="70">
        <v>0</v>
      </c>
      <c r="J52" s="71">
        <v>2358</v>
      </c>
      <c r="K52" s="73">
        <f>J52*$K$9</f>
        <v>117.9</v>
      </c>
      <c r="L52" s="73">
        <f t="shared" si="0"/>
        <v>2475.9</v>
      </c>
      <c r="M52" s="73">
        <f t="shared" si="1"/>
        <v>495.18000000000006</v>
      </c>
      <c r="N52" s="73">
        <f t="shared" si="2"/>
        <v>2971.08</v>
      </c>
      <c r="O52" s="40"/>
      <c r="P52" s="40"/>
    </row>
    <row r="53" spans="1:16" s="11" customFormat="1" x14ac:dyDescent="0.25">
      <c r="A53" s="63"/>
      <c r="B53" s="64" t="s">
        <v>57</v>
      </c>
      <c r="C53" s="65" t="s">
        <v>131</v>
      </c>
      <c r="D53" s="66" t="s">
        <v>57</v>
      </c>
      <c r="E53" s="66"/>
      <c r="F53" s="67">
        <v>1</v>
      </c>
      <c r="G53" s="68">
        <v>0</v>
      </c>
      <c r="H53" s="69" t="s">
        <v>59</v>
      </c>
      <c r="I53" s="70">
        <v>0</v>
      </c>
      <c r="J53" s="71">
        <v>2390</v>
      </c>
      <c r="K53" s="73">
        <f>J53*$K$9</f>
        <v>119.5</v>
      </c>
      <c r="L53" s="73">
        <f t="shared" si="0"/>
        <v>2509.5</v>
      </c>
      <c r="M53" s="73">
        <f t="shared" si="1"/>
        <v>501.90000000000003</v>
      </c>
      <c r="N53" s="73">
        <f t="shared" si="2"/>
        <v>3011.4</v>
      </c>
      <c r="O53" s="40"/>
      <c r="P53" s="40"/>
    </row>
    <row r="54" spans="1:16" s="11" customFormat="1" x14ac:dyDescent="0.25">
      <c r="A54" s="63"/>
      <c r="B54" s="64" t="s">
        <v>57</v>
      </c>
      <c r="C54" s="65" t="s">
        <v>132</v>
      </c>
      <c r="D54" s="66" t="s">
        <v>57</v>
      </c>
      <c r="E54" s="66"/>
      <c r="F54" s="67">
        <v>1</v>
      </c>
      <c r="G54" s="68">
        <v>0</v>
      </c>
      <c r="H54" s="69" t="s">
        <v>59</v>
      </c>
      <c r="I54" s="70">
        <v>0</v>
      </c>
      <c r="J54" s="71">
        <v>3088</v>
      </c>
      <c r="K54" s="73">
        <f>J54*$K$9</f>
        <v>154.4</v>
      </c>
      <c r="L54" s="73">
        <f t="shared" si="0"/>
        <v>3242.4</v>
      </c>
      <c r="M54" s="73">
        <f t="shared" si="1"/>
        <v>648.48</v>
      </c>
      <c r="N54" s="73">
        <f t="shared" si="2"/>
        <v>3890.88</v>
      </c>
      <c r="O54" s="40"/>
      <c r="P54" s="40"/>
    </row>
    <row r="55" spans="1:16" s="11" customFormat="1" x14ac:dyDescent="0.25">
      <c r="A55" s="63"/>
      <c r="B55" s="64" t="s">
        <v>57</v>
      </c>
      <c r="C55" s="65" t="s">
        <v>133</v>
      </c>
      <c r="D55" s="66" t="s">
        <v>57</v>
      </c>
      <c r="E55" s="66"/>
      <c r="F55" s="67">
        <v>1</v>
      </c>
      <c r="G55" s="68">
        <v>0</v>
      </c>
      <c r="H55" s="69" t="s">
        <v>59</v>
      </c>
      <c r="I55" s="70">
        <v>0</v>
      </c>
      <c r="J55" s="71">
        <v>3088</v>
      </c>
      <c r="K55" s="73">
        <f>J55*$K$9</f>
        <v>154.4</v>
      </c>
      <c r="L55" s="73">
        <f t="shared" si="0"/>
        <v>3242.4</v>
      </c>
      <c r="M55" s="73">
        <f t="shared" si="1"/>
        <v>648.48</v>
      </c>
      <c r="N55" s="73">
        <f t="shared" si="2"/>
        <v>3890.88</v>
      </c>
      <c r="O55" s="40"/>
      <c r="P55" s="40"/>
    </row>
    <row r="56" spans="1:16" s="11" customFormat="1" x14ac:dyDescent="0.25">
      <c r="A56" s="63"/>
      <c r="B56" s="64" t="s">
        <v>57</v>
      </c>
      <c r="C56" s="65" t="s">
        <v>134</v>
      </c>
      <c r="D56" s="66" t="s">
        <v>57</v>
      </c>
      <c r="E56" s="66"/>
      <c r="F56" s="67">
        <v>1</v>
      </c>
      <c r="G56" s="68">
        <v>0</v>
      </c>
      <c r="H56" s="69" t="s">
        <v>59</v>
      </c>
      <c r="I56" s="70">
        <v>0</v>
      </c>
      <c r="J56" s="71">
        <v>3120</v>
      </c>
      <c r="K56" s="73">
        <f>J56*$K$9</f>
        <v>156</v>
      </c>
      <c r="L56" s="73">
        <f t="shared" si="0"/>
        <v>3276</v>
      </c>
      <c r="M56" s="73">
        <f t="shared" si="1"/>
        <v>655.20000000000005</v>
      </c>
      <c r="N56" s="73">
        <f t="shared" si="2"/>
        <v>3931.2</v>
      </c>
      <c r="O56" s="40"/>
      <c r="P56" s="40"/>
    </row>
    <row r="57" spans="1:16" s="11" customFormat="1" x14ac:dyDescent="0.25">
      <c r="A57" s="63" t="s">
        <v>88</v>
      </c>
      <c r="B57" s="64"/>
      <c r="C57" s="65"/>
      <c r="D57" s="66"/>
      <c r="E57" s="66"/>
      <c r="F57" s="67"/>
      <c r="G57" s="68"/>
      <c r="H57" s="69"/>
      <c r="I57" s="70"/>
      <c r="J57" s="71"/>
      <c r="K57" s="73"/>
      <c r="L57" s="73"/>
      <c r="M57" s="73"/>
      <c r="N57" s="73"/>
      <c r="O57" s="40"/>
      <c r="P57" s="40"/>
    </row>
    <row r="58" spans="1:16" s="11" customFormat="1" x14ac:dyDescent="0.25">
      <c r="A58" s="63"/>
      <c r="B58" s="64" t="s">
        <v>57</v>
      </c>
      <c r="C58" s="65" t="s">
        <v>152</v>
      </c>
      <c r="D58" s="66" t="s">
        <v>57</v>
      </c>
      <c r="E58" s="66"/>
      <c r="F58" s="67">
        <v>1</v>
      </c>
      <c r="G58" s="68">
        <v>0</v>
      </c>
      <c r="H58" s="69" t="s">
        <v>59</v>
      </c>
      <c r="I58" s="70">
        <v>0</v>
      </c>
      <c r="J58" s="71">
        <v>4064931</v>
      </c>
      <c r="K58" s="73">
        <f>J58*$K$9</f>
        <v>203246.55000000002</v>
      </c>
      <c r="L58" s="73">
        <f t="shared" ref="L58:L59" si="3">J58+K58</f>
        <v>4268177.55</v>
      </c>
      <c r="M58" s="73">
        <f t="shared" ref="M58:M59" si="4">L58*20%</f>
        <v>853635.51</v>
      </c>
      <c r="N58" s="73">
        <f t="shared" ref="N58:N59" si="5">L58+M58</f>
        <v>5121813.0599999996</v>
      </c>
      <c r="O58" s="40"/>
      <c r="P58" s="40"/>
    </row>
    <row r="59" spans="1:16" s="11" customFormat="1" x14ac:dyDescent="0.25">
      <c r="A59" s="63"/>
      <c r="B59" s="64" t="s">
        <v>57</v>
      </c>
      <c r="C59" s="65" t="s">
        <v>156</v>
      </c>
      <c r="D59" s="66" t="s">
        <v>57</v>
      </c>
      <c r="E59" s="66"/>
      <c r="F59" s="67">
        <v>1</v>
      </c>
      <c r="G59" s="68">
        <v>0</v>
      </c>
      <c r="H59" s="69" t="s">
        <v>59</v>
      </c>
      <c r="I59" s="70">
        <v>0</v>
      </c>
      <c r="J59" s="71">
        <v>3579277</v>
      </c>
      <c r="K59" s="73">
        <f>J59*$K$9</f>
        <v>178963.85</v>
      </c>
      <c r="L59" s="73">
        <f t="shared" si="3"/>
        <v>3758240.85</v>
      </c>
      <c r="M59" s="73">
        <f t="shared" si="4"/>
        <v>751648.17</v>
      </c>
      <c r="N59" s="73">
        <f t="shared" si="5"/>
        <v>4509889.0200000005</v>
      </c>
      <c r="O59" s="40"/>
      <c r="P59" s="40"/>
    </row>
    <row r="60" spans="1:16" s="11" customFormat="1" x14ac:dyDescent="0.25">
      <c r="A60" s="63" t="s">
        <v>66</v>
      </c>
      <c r="B60" s="64"/>
      <c r="C60" s="65"/>
      <c r="D60" s="66"/>
      <c r="E60" s="66"/>
      <c r="F60" s="67"/>
      <c r="G60" s="68"/>
      <c r="H60" s="69"/>
      <c r="I60" s="70"/>
      <c r="J60" s="71"/>
      <c r="K60" s="73"/>
      <c r="L60" s="73"/>
      <c r="M60" s="73"/>
      <c r="N60" s="73"/>
      <c r="O60" s="40"/>
      <c r="P60" s="40"/>
    </row>
    <row r="61" spans="1:16" s="11" customFormat="1" x14ac:dyDescent="0.25">
      <c r="A61" s="63"/>
      <c r="B61" s="64" t="s">
        <v>57</v>
      </c>
      <c r="C61" s="65" t="s">
        <v>236</v>
      </c>
      <c r="D61" s="66" t="s">
        <v>57</v>
      </c>
      <c r="E61" s="66"/>
      <c r="F61" s="67">
        <v>1</v>
      </c>
      <c r="G61" s="68">
        <v>0</v>
      </c>
      <c r="H61" s="69" t="s">
        <v>59</v>
      </c>
      <c r="I61" s="70">
        <v>0</v>
      </c>
      <c r="J61" s="71">
        <v>1054402</v>
      </c>
      <c r="K61" s="73">
        <f>J61*$K$9</f>
        <v>52720.100000000006</v>
      </c>
      <c r="L61" s="73">
        <f t="shared" ref="L61:L119" si="6">J61+K61</f>
        <v>1107122.1000000001</v>
      </c>
      <c r="M61" s="73">
        <f t="shared" ref="M61:M119" si="7">L61*20%</f>
        <v>221424.42000000004</v>
      </c>
      <c r="N61" s="73">
        <f t="shared" ref="N61:N119" si="8">L61+M61</f>
        <v>1328546.52</v>
      </c>
      <c r="O61" s="40"/>
      <c r="P61" s="40"/>
    </row>
    <row r="62" spans="1:16" s="11" customFormat="1" x14ac:dyDescent="0.25">
      <c r="A62" s="63"/>
      <c r="B62" s="64" t="s">
        <v>57</v>
      </c>
      <c r="C62" s="65" t="s">
        <v>237</v>
      </c>
      <c r="D62" s="66" t="s">
        <v>57</v>
      </c>
      <c r="E62" s="66"/>
      <c r="F62" s="67">
        <v>1</v>
      </c>
      <c r="G62" s="68">
        <v>0</v>
      </c>
      <c r="H62" s="69" t="s">
        <v>59</v>
      </c>
      <c r="I62" s="70">
        <v>0</v>
      </c>
      <c r="J62" s="71">
        <v>1064890</v>
      </c>
      <c r="K62" s="73">
        <f>J62*$K$9</f>
        <v>53244.5</v>
      </c>
      <c r="L62" s="73">
        <f t="shared" si="6"/>
        <v>1118134.5</v>
      </c>
      <c r="M62" s="73">
        <f t="shared" si="7"/>
        <v>223626.90000000002</v>
      </c>
      <c r="N62" s="73">
        <f t="shared" si="8"/>
        <v>1341761.3999999999</v>
      </c>
      <c r="O62" s="40"/>
      <c r="P62" s="40"/>
    </row>
    <row r="63" spans="1:16" s="11" customFormat="1" x14ac:dyDescent="0.25">
      <c r="A63" s="63"/>
      <c r="B63" s="64" t="s">
        <v>57</v>
      </c>
      <c r="C63" s="65" t="s">
        <v>238</v>
      </c>
      <c r="D63" s="66" t="s">
        <v>57</v>
      </c>
      <c r="E63" s="66"/>
      <c r="F63" s="67">
        <v>1</v>
      </c>
      <c r="G63" s="68">
        <v>0</v>
      </c>
      <c r="H63" s="69" t="s">
        <v>59</v>
      </c>
      <c r="I63" s="70">
        <v>0</v>
      </c>
      <c r="J63" s="71">
        <v>1096220</v>
      </c>
      <c r="K63" s="73">
        <f>J63*$K$9</f>
        <v>54811</v>
      </c>
      <c r="L63" s="73">
        <f t="shared" si="6"/>
        <v>1151031</v>
      </c>
      <c r="M63" s="73">
        <f t="shared" si="7"/>
        <v>230206.2</v>
      </c>
      <c r="N63" s="73">
        <f t="shared" si="8"/>
        <v>1381237.2</v>
      </c>
      <c r="O63" s="40"/>
      <c r="P63" s="40"/>
    </row>
    <row r="64" spans="1:16" s="11" customFormat="1" x14ac:dyDescent="0.25">
      <c r="A64" s="63"/>
      <c r="B64" s="64" t="s">
        <v>57</v>
      </c>
      <c r="C64" s="65" t="s">
        <v>239</v>
      </c>
      <c r="D64" s="66" t="s">
        <v>57</v>
      </c>
      <c r="E64" s="66"/>
      <c r="F64" s="67">
        <v>1</v>
      </c>
      <c r="G64" s="68">
        <v>0</v>
      </c>
      <c r="H64" s="69" t="s">
        <v>59</v>
      </c>
      <c r="I64" s="70">
        <v>0</v>
      </c>
      <c r="J64" s="71">
        <v>1823273</v>
      </c>
      <c r="K64" s="73">
        <f>J64*$K$9</f>
        <v>91163.650000000009</v>
      </c>
      <c r="L64" s="73">
        <f t="shared" si="6"/>
        <v>1914436.65</v>
      </c>
      <c r="M64" s="73">
        <f t="shared" si="7"/>
        <v>382887.33</v>
      </c>
      <c r="N64" s="73">
        <f t="shared" si="8"/>
        <v>2297323.98</v>
      </c>
      <c r="O64" s="40"/>
      <c r="P64" s="40"/>
    </row>
    <row r="65" spans="1:16" s="11" customFormat="1" x14ac:dyDescent="0.25">
      <c r="A65" s="63"/>
      <c r="B65" s="64" t="s">
        <v>57</v>
      </c>
      <c r="C65" s="65" t="s">
        <v>240</v>
      </c>
      <c r="D65" s="66" t="s">
        <v>57</v>
      </c>
      <c r="E65" s="66"/>
      <c r="F65" s="67">
        <v>1</v>
      </c>
      <c r="G65" s="68">
        <v>0</v>
      </c>
      <c r="H65" s="69" t="s">
        <v>59</v>
      </c>
      <c r="I65" s="70">
        <v>0</v>
      </c>
      <c r="J65" s="71">
        <v>1102671</v>
      </c>
      <c r="K65" s="73">
        <f>J65*$K$9</f>
        <v>55133.55</v>
      </c>
      <c r="L65" s="73">
        <f t="shared" si="6"/>
        <v>1157804.55</v>
      </c>
      <c r="M65" s="73">
        <f t="shared" si="7"/>
        <v>231560.91000000003</v>
      </c>
      <c r="N65" s="73">
        <f t="shared" si="8"/>
        <v>1389365.46</v>
      </c>
      <c r="O65" s="40"/>
      <c r="P65" s="40"/>
    </row>
    <row r="66" spans="1:16" s="11" customFormat="1" x14ac:dyDescent="0.25">
      <c r="A66" s="63"/>
      <c r="B66" s="64" t="s">
        <v>57</v>
      </c>
      <c r="C66" s="65" t="s">
        <v>241</v>
      </c>
      <c r="D66" s="66" t="s">
        <v>57</v>
      </c>
      <c r="E66" s="66"/>
      <c r="F66" s="67">
        <v>1</v>
      </c>
      <c r="G66" s="68">
        <v>0</v>
      </c>
      <c r="H66" s="69" t="s">
        <v>59</v>
      </c>
      <c r="I66" s="70">
        <v>0</v>
      </c>
      <c r="J66" s="71">
        <v>1812244</v>
      </c>
      <c r="K66" s="73">
        <f>J66*$K$9</f>
        <v>90612.200000000012</v>
      </c>
      <c r="L66" s="73">
        <f t="shared" si="6"/>
        <v>1902856.2</v>
      </c>
      <c r="M66" s="73">
        <f t="shared" si="7"/>
        <v>380571.24</v>
      </c>
      <c r="N66" s="73">
        <f t="shared" si="8"/>
        <v>2283427.44</v>
      </c>
      <c r="O66" s="40"/>
      <c r="P66" s="40"/>
    </row>
    <row r="67" spans="1:16" s="11" customFormat="1" x14ac:dyDescent="0.25">
      <c r="A67" s="63"/>
      <c r="B67" s="64" t="s">
        <v>57</v>
      </c>
      <c r="C67" s="65" t="s">
        <v>242</v>
      </c>
      <c r="D67" s="66" t="s">
        <v>57</v>
      </c>
      <c r="E67" s="66"/>
      <c r="F67" s="67">
        <v>1</v>
      </c>
      <c r="G67" s="68">
        <v>0</v>
      </c>
      <c r="H67" s="69" t="s">
        <v>59</v>
      </c>
      <c r="I67" s="70">
        <v>0</v>
      </c>
      <c r="J67" s="71">
        <v>1054402</v>
      </c>
      <c r="K67" s="73">
        <f>J67*$K$9</f>
        <v>52720.100000000006</v>
      </c>
      <c r="L67" s="73">
        <f t="shared" si="6"/>
        <v>1107122.1000000001</v>
      </c>
      <c r="M67" s="73">
        <f t="shared" si="7"/>
        <v>221424.42000000004</v>
      </c>
      <c r="N67" s="73">
        <f t="shared" si="8"/>
        <v>1328546.52</v>
      </c>
      <c r="O67" s="40"/>
      <c r="P67" s="40"/>
    </row>
    <row r="68" spans="1:16" s="11" customFormat="1" x14ac:dyDescent="0.25">
      <c r="A68" s="63"/>
      <c r="B68" s="64" t="s">
        <v>57</v>
      </c>
      <c r="C68" s="65" t="s">
        <v>246</v>
      </c>
      <c r="D68" s="66" t="s">
        <v>57</v>
      </c>
      <c r="E68" s="66"/>
      <c r="F68" s="67">
        <v>1</v>
      </c>
      <c r="G68" s="68">
        <v>0</v>
      </c>
      <c r="H68" s="69" t="s">
        <v>59</v>
      </c>
      <c r="I68" s="70">
        <v>0</v>
      </c>
      <c r="J68" s="71">
        <v>1140586</v>
      </c>
      <c r="K68" s="73">
        <f>J68*$K$9</f>
        <v>57029.3</v>
      </c>
      <c r="L68" s="73">
        <f t="shared" si="6"/>
        <v>1197615.3</v>
      </c>
      <c r="M68" s="73">
        <f t="shared" si="7"/>
        <v>239523.06000000003</v>
      </c>
      <c r="N68" s="73">
        <f t="shared" si="8"/>
        <v>1437138.36</v>
      </c>
      <c r="O68" s="40"/>
      <c r="P68" s="40"/>
    </row>
    <row r="69" spans="1:16" s="11" customFormat="1" x14ac:dyDescent="0.25">
      <c r="A69" s="63"/>
      <c r="B69" s="64" t="s">
        <v>57</v>
      </c>
      <c r="C69" s="65" t="s">
        <v>247</v>
      </c>
      <c r="D69" s="66" t="s">
        <v>57</v>
      </c>
      <c r="E69" s="66"/>
      <c r="F69" s="67">
        <v>1</v>
      </c>
      <c r="G69" s="68">
        <v>0</v>
      </c>
      <c r="H69" s="69" t="s">
        <v>59</v>
      </c>
      <c r="I69" s="70">
        <v>0</v>
      </c>
      <c r="J69" s="71">
        <v>1151520</v>
      </c>
      <c r="K69" s="73">
        <f>J69*$K$9</f>
        <v>57576</v>
      </c>
      <c r="L69" s="73">
        <f t="shared" si="6"/>
        <v>1209096</v>
      </c>
      <c r="M69" s="73">
        <f t="shared" si="7"/>
        <v>241819.2</v>
      </c>
      <c r="N69" s="73">
        <f t="shared" si="8"/>
        <v>1450915.2</v>
      </c>
      <c r="O69" s="40"/>
      <c r="P69" s="40"/>
    </row>
    <row r="70" spans="1:16" s="11" customFormat="1" x14ac:dyDescent="0.25">
      <c r="A70" s="63" t="s">
        <v>108</v>
      </c>
      <c r="B70" s="64"/>
      <c r="C70" s="65"/>
      <c r="D70" s="66"/>
      <c r="E70" s="66"/>
      <c r="F70" s="67"/>
      <c r="G70" s="68"/>
      <c r="H70" s="69"/>
      <c r="I70" s="70"/>
      <c r="J70" s="71"/>
      <c r="K70" s="73"/>
      <c r="L70" s="73"/>
      <c r="M70" s="73"/>
      <c r="N70" s="73"/>
      <c r="O70" s="40"/>
      <c r="P70" s="40"/>
    </row>
    <row r="71" spans="1:16" s="11" customFormat="1" ht="30" x14ac:dyDescent="0.25">
      <c r="A71" s="63"/>
      <c r="B71" s="64" t="s">
        <v>57</v>
      </c>
      <c r="C71" s="65" t="s">
        <v>248</v>
      </c>
      <c r="D71" s="66" t="s">
        <v>57</v>
      </c>
      <c r="E71" s="66"/>
      <c r="F71" s="67">
        <v>1</v>
      </c>
      <c r="G71" s="68">
        <v>0</v>
      </c>
      <c r="H71" s="69" t="s">
        <v>110</v>
      </c>
      <c r="I71" s="70">
        <v>0</v>
      </c>
      <c r="J71" s="71">
        <v>4318</v>
      </c>
      <c r="K71" s="73">
        <f>J71*$K$9</f>
        <v>215.9</v>
      </c>
      <c r="L71" s="73">
        <f t="shared" si="6"/>
        <v>4533.8999999999996</v>
      </c>
      <c r="M71" s="73">
        <f t="shared" si="7"/>
        <v>906.78</v>
      </c>
      <c r="N71" s="73">
        <f t="shared" si="8"/>
        <v>5440.6799999999994</v>
      </c>
      <c r="O71" s="40"/>
      <c r="P71" s="40"/>
    </row>
    <row r="72" spans="1:16" s="11" customFormat="1" ht="30" x14ac:dyDescent="0.25">
      <c r="A72" s="63"/>
      <c r="B72" s="64" t="s">
        <v>249</v>
      </c>
      <c r="C72" s="65" t="s">
        <v>250</v>
      </c>
      <c r="D72" s="66" t="s">
        <v>57</v>
      </c>
      <c r="E72" s="66"/>
      <c r="F72" s="67">
        <v>1</v>
      </c>
      <c r="G72" s="68">
        <v>0</v>
      </c>
      <c r="H72" s="69" t="s">
        <v>110</v>
      </c>
      <c r="I72" s="70">
        <v>0</v>
      </c>
      <c r="J72" s="71">
        <v>5650</v>
      </c>
      <c r="K72" s="73">
        <f>J72*$K$9</f>
        <v>282.5</v>
      </c>
      <c r="L72" s="73">
        <f t="shared" si="6"/>
        <v>5932.5</v>
      </c>
      <c r="M72" s="73">
        <f t="shared" si="7"/>
        <v>1186.5</v>
      </c>
      <c r="N72" s="73">
        <f t="shared" si="8"/>
        <v>7119</v>
      </c>
      <c r="O72" s="40"/>
      <c r="P72" s="40"/>
    </row>
    <row r="73" spans="1:16" s="11" customFormat="1" x14ac:dyDescent="0.25">
      <c r="A73" s="63" t="s">
        <v>66</v>
      </c>
      <c r="B73" s="64"/>
      <c r="C73" s="65"/>
      <c r="D73" s="66"/>
      <c r="E73" s="66"/>
      <c r="F73" s="67"/>
      <c r="G73" s="68"/>
      <c r="H73" s="69"/>
      <c r="I73" s="70"/>
      <c r="J73" s="71"/>
      <c r="K73" s="73"/>
      <c r="L73" s="73"/>
      <c r="M73" s="73"/>
      <c r="N73" s="73"/>
      <c r="O73" s="40"/>
      <c r="P73" s="40"/>
    </row>
    <row r="74" spans="1:16" s="11" customFormat="1" x14ac:dyDescent="0.25">
      <c r="A74" s="63"/>
      <c r="B74" s="64" t="s">
        <v>251</v>
      </c>
      <c r="C74" s="65" t="s">
        <v>252</v>
      </c>
      <c r="D74" s="66" t="s">
        <v>57</v>
      </c>
      <c r="E74" s="66"/>
      <c r="F74" s="67">
        <v>1</v>
      </c>
      <c r="G74" s="68">
        <v>0</v>
      </c>
      <c r="H74" s="69" t="s">
        <v>59</v>
      </c>
      <c r="I74" s="70">
        <v>0</v>
      </c>
      <c r="J74" s="71">
        <v>529041</v>
      </c>
      <c r="K74" s="73">
        <f>J74*$K$9</f>
        <v>26452.050000000003</v>
      </c>
      <c r="L74" s="73">
        <f t="shared" si="6"/>
        <v>555493.05000000005</v>
      </c>
      <c r="M74" s="73">
        <f t="shared" si="7"/>
        <v>111098.61000000002</v>
      </c>
      <c r="N74" s="73">
        <f t="shared" si="8"/>
        <v>666591.66</v>
      </c>
      <c r="O74" s="40"/>
      <c r="P74" s="40"/>
    </row>
    <row r="75" spans="1:16" s="11" customFormat="1" x14ac:dyDescent="0.25">
      <c r="A75" s="63"/>
      <c r="B75" s="64" t="s">
        <v>57</v>
      </c>
      <c r="C75" s="65" t="s">
        <v>253</v>
      </c>
      <c r="D75" s="66" t="s">
        <v>57</v>
      </c>
      <c r="E75" s="66"/>
      <c r="F75" s="67">
        <v>1</v>
      </c>
      <c r="G75" s="68">
        <v>0</v>
      </c>
      <c r="H75" s="69" t="s">
        <v>59</v>
      </c>
      <c r="I75" s="70">
        <v>0</v>
      </c>
      <c r="J75" s="71">
        <v>634882</v>
      </c>
      <c r="K75" s="73">
        <f>J75*$K$9</f>
        <v>31744.100000000002</v>
      </c>
      <c r="L75" s="73">
        <f t="shared" si="6"/>
        <v>666626.1</v>
      </c>
      <c r="M75" s="73">
        <f t="shared" si="7"/>
        <v>133325.22</v>
      </c>
      <c r="N75" s="73">
        <f t="shared" si="8"/>
        <v>799951.32</v>
      </c>
      <c r="O75" s="40"/>
      <c r="P75" s="40"/>
    </row>
    <row r="76" spans="1:16" s="11" customFormat="1" x14ac:dyDescent="0.25">
      <c r="A76" s="63"/>
      <c r="B76" s="64" t="s">
        <v>254</v>
      </c>
      <c r="C76" s="65" t="s">
        <v>255</v>
      </c>
      <c r="D76" s="66" t="s">
        <v>57</v>
      </c>
      <c r="E76" s="66"/>
      <c r="F76" s="67">
        <v>1</v>
      </c>
      <c r="G76" s="68">
        <v>0</v>
      </c>
      <c r="H76" s="69" t="s">
        <v>59</v>
      </c>
      <c r="I76" s="70">
        <v>0</v>
      </c>
      <c r="J76" s="71">
        <v>578103</v>
      </c>
      <c r="K76" s="73">
        <f>J76*$K$9</f>
        <v>28905.15</v>
      </c>
      <c r="L76" s="73">
        <f t="shared" si="6"/>
        <v>607008.15</v>
      </c>
      <c r="M76" s="73">
        <f t="shared" si="7"/>
        <v>121401.63</v>
      </c>
      <c r="N76" s="73">
        <f t="shared" si="8"/>
        <v>728409.78</v>
      </c>
      <c r="O76" s="40"/>
      <c r="P76" s="40"/>
    </row>
    <row r="77" spans="1:16" s="11" customFormat="1" x14ac:dyDescent="0.25">
      <c r="A77" s="63"/>
      <c r="B77" s="64" t="s">
        <v>256</v>
      </c>
      <c r="C77" s="65" t="s">
        <v>257</v>
      </c>
      <c r="D77" s="66" t="s">
        <v>57</v>
      </c>
      <c r="E77" s="66"/>
      <c r="F77" s="67">
        <v>1</v>
      </c>
      <c r="G77" s="68">
        <v>0</v>
      </c>
      <c r="H77" s="69" t="s">
        <v>59</v>
      </c>
      <c r="I77" s="70">
        <v>0</v>
      </c>
      <c r="J77" s="71">
        <v>557145</v>
      </c>
      <c r="K77" s="73">
        <f>J77*$K$9</f>
        <v>27857.25</v>
      </c>
      <c r="L77" s="73">
        <f t="shared" si="6"/>
        <v>585002.25</v>
      </c>
      <c r="M77" s="73">
        <f t="shared" si="7"/>
        <v>117000.45000000001</v>
      </c>
      <c r="N77" s="73">
        <f t="shared" si="8"/>
        <v>702002.7</v>
      </c>
      <c r="O77" s="40"/>
      <c r="P77" s="40"/>
    </row>
    <row r="78" spans="1:16" s="11" customFormat="1" x14ac:dyDescent="0.25">
      <c r="A78" s="63"/>
      <c r="B78" s="64" t="s">
        <v>258</v>
      </c>
      <c r="C78" s="65" t="s">
        <v>259</v>
      </c>
      <c r="D78" s="66" t="s">
        <v>57</v>
      </c>
      <c r="E78" s="66"/>
      <c r="F78" s="67">
        <v>1</v>
      </c>
      <c r="G78" s="68">
        <v>0</v>
      </c>
      <c r="H78" s="69" t="s">
        <v>59</v>
      </c>
      <c r="I78" s="70">
        <v>0</v>
      </c>
      <c r="J78" s="71">
        <v>690858</v>
      </c>
      <c r="K78" s="73">
        <f>J78*$K$9</f>
        <v>34542.9</v>
      </c>
      <c r="L78" s="73">
        <f t="shared" si="6"/>
        <v>725400.9</v>
      </c>
      <c r="M78" s="73">
        <f t="shared" si="7"/>
        <v>145080.18000000002</v>
      </c>
      <c r="N78" s="73">
        <f t="shared" si="8"/>
        <v>870481.08000000007</v>
      </c>
      <c r="O78" s="40"/>
      <c r="P78" s="40"/>
    </row>
    <row r="79" spans="1:16" s="11" customFormat="1" x14ac:dyDescent="0.25">
      <c r="A79" s="63"/>
      <c r="B79" s="64" t="s">
        <v>260</v>
      </c>
      <c r="C79" s="65" t="s">
        <v>261</v>
      </c>
      <c r="D79" s="66" t="s">
        <v>57</v>
      </c>
      <c r="E79" s="66"/>
      <c r="F79" s="67">
        <v>1</v>
      </c>
      <c r="G79" s="68">
        <v>0</v>
      </c>
      <c r="H79" s="69" t="s">
        <v>59</v>
      </c>
      <c r="I79" s="70">
        <v>0</v>
      </c>
      <c r="J79" s="71">
        <v>714227</v>
      </c>
      <c r="K79" s="73">
        <f>J79*$K$9</f>
        <v>35711.35</v>
      </c>
      <c r="L79" s="73">
        <f t="shared" si="6"/>
        <v>749938.35</v>
      </c>
      <c r="M79" s="73">
        <f t="shared" si="7"/>
        <v>149987.67000000001</v>
      </c>
      <c r="N79" s="73">
        <f t="shared" si="8"/>
        <v>899926.02</v>
      </c>
      <c r="O79" s="40"/>
      <c r="P79" s="40"/>
    </row>
    <row r="80" spans="1:16" s="11" customFormat="1" x14ac:dyDescent="0.25">
      <c r="A80" s="63"/>
      <c r="B80" s="64" t="s">
        <v>57</v>
      </c>
      <c r="C80" s="65" t="s">
        <v>262</v>
      </c>
      <c r="D80" s="66" t="s">
        <v>57</v>
      </c>
      <c r="E80" s="66"/>
      <c r="F80" s="67">
        <v>1</v>
      </c>
      <c r="G80" s="68">
        <v>0</v>
      </c>
      <c r="H80" s="69" t="s">
        <v>59</v>
      </c>
      <c r="I80" s="70">
        <v>0</v>
      </c>
      <c r="J80" s="71">
        <v>749178</v>
      </c>
      <c r="K80" s="73">
        <f>J80*$K$9</f>
        <v>37458.9</v>
      </c>
      <c r="L80" s="73">
        <f t="shared" si="6"/>
        <v>786636.9</v>
      </c>
      <c r="M80" s="73">
        <f t="shared" si="7"/>
        <v>157327.38</v>
      </c>
      <c r="N80" s="73">
        <f t="shared" si="8"/>
        <v>943964.28</v>
      </c>
      <c r="O80" s="40"/>
      <c r="P80" s="40"/>
    </row>
    <row r="81" spans="1:16" s="11" customFormat="1" x14ac:dyDescent="0.25">
      <c r="A81" s="63"/>
      <c r="B81" s="64" t="s">
        <v>263</v>
      </c>
      <c r="C81" s="65" t="s">
        <v>264</v>
      </c>
      <c r="D81" s="66" t="s">
        <v>57</v>
      </c>
      <c r="E81" s="66"/>
      <c r="F81" s="67">
        <v>1</v>
      </c>
      <c r="G81" s="68">
        <v>0</v>
      </c>
      <c r="H81" s="69" t="s">
        <v>59</v>
      </c>
      <c r="I81" s="70">
        <v>0</v>
      </c>
      <c r="J81" s="71">
        <v>672175</v>
      </c>
      <c r="K81" s="73">
        <f>J81*$K$9</f>
        <v>33608.75</v>
      </c>
      <c r="L81" s="73">
        <f t="shared" si="6"/>
        <v>705783.75</v>
      </c>
      <c r="M81" s="73">
        <f t="shared" si="7"/>
        <v>141156.75</v>
      </c>
      <c r="N81" s="73">
        <f t="shared" si="8"/>
        <v>846940.5</v>
      </c>
      <c r="O81" s="40"/>
      <c r="P81" s="40"/>
    </row>
    <row r="82" spans="1:16" s="11" customFormat="1" x14ac:dyDescent="0.25">
      <c r="A82" s="63"/>
      <c r="B82" s="64" t="s">
        <v>265</v>
      </c>
      <c r="C82" s="65" t="s">
        <v>266</v>
      </c>
      <c r="D82" s="66" t="s">
        <v>57</v>
      </c>
      <c r="E82" s="66"/>
      <c r="F82" s="67">
        <v>1</v>
      </c>
      <c r="G82" s="68">
        <v>0</v>
      </c>
      <c r="H82" s="69" t="s">
        <v>59</v>
      </c>
      <c r="I82" s="70">
        <v>0</v>
      </c>
      <c r="J82" s="71">
        <v>636036</v>
      </c>
      <c r="K82" s="73">
        <f>J82*$K$9</f>
        <v>31801.800000000003</v>
      </c>
      <c r="L82" s="73">
        <f t="shared" si="6"/>
        <v>667837.80000000005</v>
      </c>
      <c r="M82" s="73">
        <f t="shared" si="7"/>
        <v>133567.56000000003</v>
      </c>
      <c r="N82" s="73">
        <f t="shared" si="8"/>
        <v>801405.3600000001</v>
      </c>
      <c r="O82" s="40"/>
      <c r="P82" s="40"/>
    </row>
    <row r="83" spans="1:16" s="11" customFormat="1" x14ac:dyDescent="0.25">
      <c r="A83" s="63"/>
      <c r="B83" s="64" t="s">
        <v>267</v>
      </c>
      <c r="C83" s="65" t="s">
        <v>268</v>
      </c>
      <c r="D83" s="66" t="s">
        <v>57</v>
      </c>
      <c r="E83" s="66"/>
      <c r="F83" s="67">
        <v>1</v>
      </c>
      <c r="G83" s="68">
        <v>0</v>
      </c>
      <c r="H83" s="69" t="s">
        <v>59</v>
      </c>
      <c r="I83" s="70">
        <v>0</v>
      </c>
      <c r="J83" s="71">
        <v>652509</v>
      </c>
      <c r="K83" s="73">
        <f>J83*$K$9</f>
        <v>32625.45</v>
      </c>
      <c r="L83" s="73">
        <f t="shared" si="6"/>
        <v>685134.45</v>
      </c>
      <c r="M83" s="73">
        <f t="shared" si="7"/>
        <v>137026.88999999998</v>
      </c>
      <c r="N83" s="73">
        <f t="shared" si="8"/>
        <v>822161.34</v>
      </c>
      <c r="O83" s="40"/>
      <c r="P83" s="40"/>
    </row>
    <row r="84" spans="1:16" s="11" customFormat="1" x14ac:dyDescent="0.25">
      <c r="A84" s="63"/>
      <c r="B84" s="64" t="s">
        <v>57</v>
      </c>
      <c r="C84" s="65" t="s">
        <v>269</v>
      </c>
      <c r="D84" s="66" t="s">
        <v>57</v>
      </c>
      <c r="E84" s="66"/>
      <c r="F84" s="67">
        <v>1</v>
      </c>
      <c r="G84" s="68">
        <v>0</v>
      </c>
      <c r="H84" s="69" t="s">
        <v>59</v>
      </c>
      <c r="I84" s="70">
        <v>0</v>
      </c>
      <c r="J84" s="71">
        <v>631249</v>
      </c>
      <c r="K84" s="73">
        <f>J84*$K$9</f>
        <v>31562.45</v>
      </c>
      <c r="L84" s="73">
        <f t="shared" si="6"/>
        <v>662811.44999999995</v>
      </c>
      <c r="M84" s="73">
        <f t="shared" si="7"/>
        <v>132562.29</v>
      </c>
      <c r="N84" s="73">
        <f t="shared" si="8"/>
        <v>795373.74</v>
      </c>
      <c r="O84" s="40"/>
      <c r="P84" s="40"/>
    </row>
    <row r="85" spans="1:16" s="11" customFormat="1" ht="30" x14ac:dyDescent="0.25">
      <c r="A85" s="63"/>
      <c r="B85" s="64" t="s">
        <v>57</v>
      </c>
      <c r="C85" s="65" t="s">
        <v>270</v>
      </c>
      <c r="D85" s="66" t="s">
        <v>57</v>
      </c>
      <c r="E85" s="66"/>
      <c r="F85" s="67">
        <v>1</v>
      </c>
      <c r="G85" s="68">
        <v>0</v>
      </c>
      <c r="H85" s="69" t="s">
        <v>59</v>
      </c>
      <c r="I85" s="70">
        <v>0</v>
      </c>
      <c r="J85" s="71">
        <v>816265</v>
      </c>
      <c r="K85" s="73">
        <f>J85*$K$9</f>
        <v>40813.25</v>
      </c>
      <c r="L85" s="73">
        <f t="shared" si="6"/>
        <v>857078.25</v>
      </c>
      <c r="M85" s="73">
        <f t="shared" si="7"/>
        <v>171415.65000000002</v>
      </c>
      <c r="N85" s="73">
        <f t="shared" si="8"/>
        <v>1028493.9</v>
      </c>
      <c r="O85" s="40"/>
      <c r="P85" s="40"/>
    </row>
    <row r="86" spans="1:16" s="11" customFormat="1" x14ac:dyDescent="0.25">
      <c r="A86" s="63"/>
      <c r="B86" s="64" t="s">
        <v>271</v>
      </c>
      <c r="C86" s="65" t="s">
        <v>272</v>
      </c>
      <c r="D86" s="66" t="s">
        <v>57</v>
      </c>
      <c r="E86" s="66"/>
      <c r="F86" s="67">
        <v>1</v>
      </c>
      <c r="G86" s="68">
        <v>0</v>
      </c>
      <c r="H86" s="69" t="s">
        <v>59</v>
      </c>
      <c r="I86" s="70">
        <v>0</v>
      </c>
      <c r="J86" s="71">
        <v>630389</v>
      </c>
      <c r="K86" s="73">
        <f>J86*$K$9</f>
        <v>31519.45</v>
      </c>
      <c r="L86" s="73">
        <f t="shared" si="6"/>
        <v>661908.44999999995</v>
      </c>
      <c r="M86" s="73">
        <f t="shared" si="7"/>
        <v>132381.69</v>
      </c>
      <c r="N86" s="73">
        <f t="shared" si="8"/>
        <v>794290.1399999999</v>
      </c>
      <c r="O86" s="40"/>
      <c r="P86" s="40"/>
    </row>
    <row r="87" spans="1:16" s="11" customFormat="1" ht="30" x14ac:dyDescent="0.25">
      <c r="A87" s="63"/>
      <c r="B87" s="64" t="s">
        <v>57</v>
      </c>
      <c r="C87" s="65" t="s">
        <v>273</v>
      </c>
      <c r="D87" s="66" t="s">
        <v>57</v>
      </c>
      <c r="E87" s="66"/>
      <c r="F87" s="67">
        <v>1</v>
      </c>
      <c r="G87" s="68">
        <v>0</v>
      </c>
      <c r="H87" s="69" t="s">
        <v>59</v>
      </c>
      <c r="I87" s="70">
        <v>0</v>
      </c>
      <c r="J87" s="71">
        <v>803482</v>
      </c>
      <c r="K87" s="73">
        <f>J87*$K$9</f>
        <v>40174.100000000006</v>
      </c>
      <c r="L87" s="73">
        <f t="shared" si="6"/>
        <v>843656.1</v>
      </c>
      <c r="M87" s="73">
        <f t="shared" si="7"/>
        <v>168731.22</v>
      </c>
      <c r="N87" s="73">
        <f t="shared" si="8"/>
        <v>1012387.32</v>
      </c>
      <c r="O87" s="40"/>
      <c r="P87" s="40"/>
    </row>
    <row r="88" spans="1:16" s="11" customFormat="1" x14ac:dyDescent="0.25">
      <c r="A88" s="63"/>
      <c r="B88" s="64" t="s">
        <v>274</v>
      </c>
      <c r="C88" s="65" t="s">
        <v>275</v>
      </c>
      <c r="D88" s="66" t="s">
        <v>57</v>
      </c>
      <c r="E88" s="66"/>
      <c r="F88" s="67">
        <v>1</v>
      </c>
      <c r="G88" s="68">
        <v>0</v>
      </c>
      <c r="H88" s="69" t="s">
        <v>59</v>
      </c>
      <c r="I88" s="70">
        <v>0</v>
      </c>
      <c r="J88" s="71">
        <v>605360</v>
      </c>
      <c r="K88" s="73">
        <f>J88*$K$9</f>
        <v>30268</v>
      </c>
      <c r="L88" s="73">
        <f t="shared" si="6"/>
        <v>635628</v>
      </c>
      <c r="M88" s="73">
        <f t="shared" si="7"/>
        <v>127125.6</v>
      </c>
      <c r="N88" s="73">
        <f t="shared" si="8"/>
        <v>762753.6</v>
      </c>
      <c r="O88" s="40"/>
      <c r="P88" s="40"/>
    </row>
    <row r="89" spans="1:16" s="11" customFormat="1" x14ac:dyDescent="0.25">
      <c r="A89" s="63"/>
      <c r="B89" s="64" t="s">
        <v>276</v>
      </c>
      <c r="C89" s="65" t="s">
        <v>277</v>
      </c>
      <c r="D89" s="66" t="s">
        <v>57</v>
      </c>
      <c r="E89" s="66"/>
      <c r="F89" s="67">
        <v>1</v>
      </c>
      <c r="G89" s="68">
        <v>0</v>
      </c>
      <c r="H89" s="69" t="s">
        <v>59</v>
      </c>
      <c r="I89" s="70">
        <v>0</v>
      </c>
      <c r="J89" s="71">
        <v>752820</v>
      </c>
      <c r="K89" s="73">
        <f>J89*$K$9</f>
        <v>37641</v>
      </c>
      <c r="L89" s="73">
        <f t="shared" si="6"/>
        <v>790461</v>
      </c>
      <c r="M89" s="73">
        <f t="shared" si="7"/>
        <v>158092.20000000001</v>
      </c>
      <c r="N89" s="73">
        <f t="shared" si="8"/>
        <v>948553.2</v>
      </c>
      <c r="O89" s="40"/>
      <c r="P89" s="40"/>
    </row>
    <row r="90" spans="1:16" s="11" customFormat="1" ht="30" x14ac:dyDescent="0.25">
      <c r="A90" s="63"/>
      <c r="B90" s="64" t="s">
        <v>57</v>
      </c>
      <c r="C90" s="65" t="s">
        <v>278</v>
      </c>
      <c r="D90" s="66" t="s">
        <v>57</v>
      </c>
      <c r="E90" s="66"/>
      <c r="F90" s="67">
        <v>1</v>
      </c>
      <c r="G90" s="68">
        <v>0</v>
      </c>
      <c r="H90" s="69" t="s">
        <v>59</v>
      </c>
      <c r="I90" s="70">
        <v>0</v>
      </c>
      <c r="J90" s="71">
        <v>1010043</v>
      </c>
      <c r="K90" s="73">
        <f>J90*$K$9</f>
        <v>50502.15</v>
      </c>
      <c r="L90" s="73">
        <f t="shared" si="6"/>
        <v>1060545.1499999999</v>
      </c>
      <c r="M90" s="73">
        <f t="shared" si="7"/>
        <v>212109.03</v>
      </c>
      <c r="N90" s="73">
        <f t="shared" si="8"/>
        <v>1272654.18</v>
      </c>
      <c r="O90" s="40"/>
      <c r="P90" s="40"/>
    </row>
    <row r="91" spans="1:16" s="11" customFormat="1" x14ac:dyDescent="0.25">
      <c r="A91" s="63"/>
      <c r="B91" s="64" t="s">
        <v>57</v>
      </c>
      <c r="C91" s="65" t="s">
        <v>279</v>
      </c>
      <c r="D91" s="66" t="s">
        <v>57</v>
      </c>
      <c r="E91" s="66"/>
      <c r="F91" s="67">
        <v>1</v>
      </c>
      <c r="G91" s="68">
        <v>0</v>
      </c>
      <c r="H91" s="69" t="s">
        <v>59</v>
      </c>
      <c r="I91" s="70">
        <v>0</v>
      </c>
      <c r="J91" s="71">
        <v>925873</v>
      </c>
      <c r="K91" s="73">
        <f>J91*$K$9</f>
        <v>46293.65</v>
      </c>
      <c r="L91" s="73">
        <f t="shared" si="6"/>
        <v>972166.65</v>
      </c>
      <c r="M91" s="73">
        <f t="shared" si="7"/>
        <v>194433.33000000002</v>
      </c>
      <c r="N91" s="73">
        <f t="shared" si="8"/>
        <v>1166599.98</v>
      </c>
      <c r="O91" s="40"/>
      <c r="P91" s="40"/>
    </row>
    <row r="92" spans="1:16" s="11" customFormat="1" x14ac:dyDescent="0.25">
      <c r="A92" s="63"/>
      <c r="B92" s="64" t="s">
        <v>280</v>
      </c>
      <c r="C92" s="65" t="s">
        <v>281</v>
      </c>
      <c r="D92" s="66" t="s">
        <v>57</v>
      </c>
      <c r="E92" s="66"/>
      <c r="F92" s="67">
        <v>1</v>
      </c>
      <c r="G92" s="68">
        <v>0</v>
      </c>
      <c r="H92" s="69" t="s">
        <v>59</v>
      </c>
      <c r="I92" s="70">
        <v>0</v>
      </c>
      <c r="J92" s="71">
        <v>761797</v>
      </c>
      <c r="K92" s="73">
        <f>J92*$K$9</f>
        <v>38089.85</v>
      </c>
      <c r="L92" s="73">
        <f t="shared" si="6"/>
        <v>799886.85</v>
      </c>
      <c r="M92" s="73">
        <f t="shared" si="7"/>
        <v>159977.37</v>
      </c>
      <c r="N92" s="73">
        <f t="shared" si="8"/>
        <v>959864.22</v>
      </c>
      <c r="O92" s="40"/>
      <c r="P92" s="40"/>
    </row>
    <row r="93" spans="1:16" s="11" customFormat="1" x14ac:dyDescent="0.25">
      <c r="A93" s="63"/>
      <c r="B93" s="64" t="s">
        <v>282</v>
      </c>
      <c r="C93" s="65" t="s">
        <v>283</v>
      </c>
      <c r="D93" s="66" t="s">
        <v>57</v>
      </c>
      <c r="E93" s="66"/>
      <c r="F93" s="67">
        <v>1</v>
      </c>
      <c r="G93" s="68">
        <v>0</v>
      </c>
      <c r="H93" s="69" t="s">
        <v>59</v>
      </c>
      <c r="I93" s="70">
        <v>0</v>
      </c>
      <c r="J93" s="71">
        <v>750917</v>
      </c>
      <c r="K93" s="73">
        <f>J93*$K$9</f>
        <v>37545.85</v>
      </c>
      <c r="L93" s="73">
        <f t="shared" si="6"/>
        <v>788462.85</v>
      </c>
      <c r="M93" s="73">
        <f t="shared" si="7"/>
        <v>157692.57</v>
      </c>
      <c r="N93" s="73">
        <f t="shared" si="8"/>
        <v>946155.41999999993</v>
      </c>
      <c r="O93" s="40"/>
      <c r="P93" s="40"/>
    </row>
    <row r="94" spans="1:16" s="11" customFormat="1" x14ac:dyDescent="0.25">
      <c r="A94" s="63"/>
      <c r="B94" s="64" t="s">
        <v>57</v>
      </c>
      <c r="C94" s="65" t="s">
        <v>284</v>
      </c>
      <c r="D94" s="66" t="s">
        <v>57</v>
      </c>
      <c r="E94" s="66"/>
      <c r="F94" s="67">
        <v>1</v>
      </c>
      <c r="G94" s="68">
        <v>0</v>
      </c>
      <c r="H94" s="69" t="s">
        <v>59</v>
      </c>
      <c r="I94" s="70">
        <v>0</v>
      </c>
      <c r="J94" s="71">
        <v>777521</v>
      </c>
      <c r="K94" s="73">
        <f>J94*$K$9</f>
        <v>38876.050000000003</v>
      </c>
      <c r="L94" s="73">
        <f t="shared" si="6"/>
        <v>816397.05</v>
      </c>
      <c r="M94" s="73">
        <f t="shared" si="7"/>
        <v>163279.41000000003</v>
      </c>
      <c r="N94" s="73">
        <f t="shared" si="8"/>
        <v>979676.46000000008</v>
      </c>
      <c r="O94" s="40"/>
      <c r="P94" s="40"/>
    </row>
    <row r="95" spans="1:16" s="11" customFormat="1" x14ac:dyDescent="0.25">
      <c r="A95" s="63"/>
      <c r="B95" s="64" t="s">
        <v>57</v>
      </c>
      <c r="C95" s="65" t="s">
        <v>285</v>
      </c>
      <c r="D95" s="66" t="s">
        <v>57</v>
      </c>
      <c r="E95" s="66"/>
      <c r="F95" s="67">
        <v>1</v>
      </c>
      <c r="G95" s="68">
        <v>0</v>
      </c>
      <c r="H95" s="69" t="s">
        <v>59</v>
      </c>
      <c r="I95" s="70">
        <v>0</v>
      </c>
      <c r="J95" s="71">
        <v>714417</v>
      </c>
      <c r="K95" s="73">
        <f>J95*$K$9</f>
        <v>35720.85</v>
      </c>
      <c r="L95" s="73">
        <f t="shared" si="6"/>
        <v>750137.85</v>
      </c>
      <c r="M95" s="73">
        <f t="shared" si="7"/>
        <v>150027.57</v>
      </c>
      <c r="N95" s="73">
        <f t="shared" si="8"/>
        <v>900165.41999999993</v>
      </c>
      <c r="O95" s="40"/>
      <c r="P95" s="40"/>
    </row>
    <row r="96" spans="1:16" s="11" customFormat="1" x14ac:dyDescent="0.25">
      <c r="A96" s="63"/>
      <c r="B96" s="64" t="s">
        <v>57</v>
      </c>
      <c r="C96" s="65" t="s">
        <v>286</v>
      </c>
      <c r="D96" s="66" t="s">
        <v>57</v>
      </c>
      <c r="E96" s="66"/>
      <c r="F96" s="67">
        <v>1</v>
      </c>
      <c r="G96" s="68">
        <v>0</v>
      </c>
      <c r="H96" s="69" t="s">
        <v>59</v>
      </c>
      <c r="I96" s="70">
        <v>0</v>
      </c>
      <c r="J96" s="71">
        <v>718246</v>
      </c>
      <c r="K96" s="73">
        <f>J96*$K$9</f>
        <v>35912.300000000003</v>
      </c>
      <c r="L96" s="73">
        <f t="shared" si="6"/>
        <v>754158.3</v>
      </c>
      <c r="M96" s="73">
        <f t="shared" si="7"/>
        <v>150831.66</v>
      </c>
      <c r="N96" s="73">
        <f t="shared" si="8"/>
        <v>904989.96000000008</v>
      </c>
      <c r="O96" s="40"/>
      <c r="P96" s="40"/>
    </row>
    <row r="97" spans="1:16" s="11" customFormat="1" x14ac:dyDescent="0.25">
      <c r="A97" s="63"/>
      <c r="B97" s="64" t="s">
        <v>57</v>
      </c>
      <c r="C97" s="65" t="s">
        <v>287</v>
      </c>
      <c r="D97" s="66" t="s">
        <v>57</v>
      </c>
      <c r="E97" s="66"/>
      <c r="F97" s="67">
        <v>1</v>
      </c>
      <c r="G97" s="68">
        <v>0</v>
      </c>
      <c r="H97" s="69" t="s">
        <v>59</v>
      </c>
      <c r="I97" s="70">
        <v>0</v>
      </c>
      <c r="J97" s="71">
        <v>641248</v>
      </c>
      <c r="K97" s="73">
        <f>J97*$K$9</f>
        <v>32062.400000000001</v>
      </c>
      <c r="L97" s="73">
        <f t="shared" si="6"/>
        <v>673310.4</v>
      </c>
      <c r="M97" s="73">
        <f t="shared" si="7"/>
        <v>134662.08000000002</v>
      </c>
      <c r="N97" s="73">
        <f t="shared" si="8"/>
        <v>807972.48</v>
      </c>
      <c r="O97" s="40"/>
      <c r="P97" s="40"/>
    </row>
    <row r="98" spans="1:16" s="11" customFormat="1" x14ac:dyDescent="0.25">
      <c r="A98" s="63"/>
      <c r="B98" s="64" t="s">
        <v>57</v>
      </c>
      <c r="C98" s="65" t="s">
        <v>288</v>
      </c>
      <c r="D98" s="66" t="s">
        <v>57</v>
      </c>
      <c r="E98" s="66"/>
      <c r="F98" s="67">
        <v>1</v>
      </c>
      <c r="G98" s="68">
        <v>0</v>
      </c>
      <c r="H98" s="69" t="s">
        <v>59</v>
      </c>
      <c r="I98" s="70">
        <v>0</v>
      </c>
      <c r="J98" s="71">
        <v>667956</v>
      </c>
      <c r="K98" s="73">
        <f>J98*$K$9</f>
        <v>33397.800000000003</v>
      </c>
      <c r="L98" s="73">
        <f t="shared" si="6"/>
        <v>701353.8</v>
      </c>
      <c r="M98" s="73">
        <f t="shared" si="7"/>
        <v>140270.76</v>
      </c>
      <c r="N98" s="73">
        <f t="shared" si="8"/>
        <v>841624.56</v>
      </c>
      <c r="O98" s="40"/>
      <c r="P98" s="40"/>
    </row>
    <row r="99" spans="1:16" s="11" customFormat="1" x14ac:dyDescent="0.25">
      <c r="A99" s="63"/>
      <c r="B99" s="64" t="s">
        <v>57</v>
      </c>
      <c r="C99" s="65" t="s">
        <v>289</v>
      </c>
      <c r="D99" s="66" t="s">
        <v>57</v>
      </c>
      <c r="E99" s="66"/>
      <c r="F99" s="67">
        <v>1</v>
      </c>
      <c r="G99" s="68">
        <v>0</v>
      </c>
      <c r="H99" s="69" t="s">
        <v>59</v>
      </c>
      <c r="I99" s="70">
        <v>0</v>
      </c>
      <c r="J99" s="71">
        <v>850861</v>
      </c>
      <c r="K99" s="73">
        <f>J99*$K$9</f>
        <v>42543.05</v>
      </c>
      <c r="L99" s="73">
        <f t="shared" si="6"/>
        <v>893404.05</v>
      </c>
      <c r="M99" s="73">
        <f t="shared" si="7"/>
        <v>178680.81000000003</v>
      </c>
      <c r="N99" s="73">
        <f t="shared" si="8"/>
        <v>1072084.8600000001</v>
      </c>
      <c r="O99" s="40"/>
      <c r="P99" s="40"/>
    </row>
    <row r="100" spans="1:16" s="11" customFormat="1" x14ac:dyDescent="0.25">
      <c r="A100" s="63"/>
      <c r="B100" s="64" t="s">
        <v>57</v>
      </c>
      <c r="C100" s="65" t="s">
        <v>290</v>
      </c>
      <c r="D100" s="66" t="s">
        <v>57</v>
      </c>
      <c r="E100" s="66"/>
      <c r="F100" s="67">
        <v>1</v>
      </c>
      <c r="G100" s="68">
        <v>0</v>
      </c>
      <c r="H100" s="69" t="s">
        <v>59</v>
      </c>
      <c r="I100" s="70">
        <v>0</v>
      </c>
      <c r="J100" s="71">
        <v>883860</v>
      </c>
      <c r="K100" s="73">
        <f>J100*$K$9</f>
        <v>44193</v>
      </c>
      <c r="L100" s="73">
        <f t="shared" si="6"/>
        <v>928053</v>
      </c>
      <c r="M100" s="73">
        <f t="shared" si="7"/>
        <v>185610.6</v>
      </c>
      <c r="N100" s="73">
        <f t="shared" si="8"/>
        <v>1113663.6000000001</v>
      </c>
      <c r="O100" s="40"/>
      <c r="P100" s="40"/>
    </row>
    <row r="101" spans="1:16" s="11" customFormat="1" x14ac:dyDescent="0.25">
      <c r="A101" s="63"/>
      <c r="B101" s="64" t="s">
        <v>291</v>
      </c>
      <c r="C101" s="65" t="s">
        <v>292</v>
      </c>
      <c r="D101" s="66" t="s">
        <v>57</v>
      </c>
      <c r="E101" s="66"/>
      <c r="F101" s="67">
        <v>1</v>
      </c>
      <c r="G101" s="68">
        <v>0</v>
      </c>
      <c r="H101" s="69" t="s">
        <v>59</v>
      </c>
      <c r="I101" s="70">
        <v>0</v>
      </c>
      <c r="J101" s="71">
        <v>643268</v>
      </c>
      <c r="K101" s="73">
        <f>J101*$K$9</f>
        <v>32163.4</v>
      </c>
      <c r="L101" s="73">
        <f t="shared" si="6"/>
        <v>675431.4</v>
      </c>
      <c r="M101" s="73">
        <f t="shared" si="7"/>
        <v>135086.28</v>
      </c>
      <c r="N101" s="73">
        <f t="shared" si="8"/>
        <v>810517.68</v>
      </c>
      <c r="O101" s="40"/>
      <c r="P101" s="40"/>
    </row>
    <row r="102" spans="1:16" s="11" customFormat="1" ht="30" x14ac:dyDescent="0.25">
      <c r="A102" s="63"/>
      <c r="B102" s="64" t="s">
        <v>293</v>
      </c>
      <c r="C102" s="65" t="s">
        <v>294</v>
      </c>
      <c r="D102" s="66" t="s">
        <v>57</v>
      </c>
      <c r="E102" s="66"/>
      <c r="F102" s="67">
        <v>1</v>
      </c>
      <c r="G102" s="68">
        <v>0</v>
      </c>
      <c r="H102" s="69" t="s">
        <v>59</v>
      </c>
      <c r="I102" s="70">
        <v>0</v>
      </c>
      <c r="J102" s="71">
        <v>1034871</v>
      </c>
      <c r="K102" s="73">
        <f>J102*$K$9</f>
        <v>51743.55</v>
      </c>
      <c r="L102" s="73">
        <f t="shared" si="6"/>
        <v>1086614.55</v>
      </c>
      <c r="M102" s="73">
        <f t="shared" si="7"/>
        <v>217322.91000000003</v>
      </c>
      <c r="N102" s="73">
        <f t="shared" si="8"/>
        <v>1303937.46</v>
      </c>
      <c r="O102" s="40"/>
      <c r="P102" s="40"/>
    </row>
    <row r="103" spans="1:16" s="11" customFormat="1" x14ac:dyDescent="0.25">
      <c r="A103" s="63"/>
      <c r="B103" s="64" t="s">
        <v>295</v>
      </c>
      <c r="C103" s="65" t="s">
        <v>296</v>
      </c>
      <c r="D103" s="66" t="s">
        <v>57</v>
      </c>
      <c r="E103" s="66"/>
      <c r="F103" s="67">
        <v>1</v>
      </c>
      <c r="G103" s="68">
        <v>0</v>
      </c>
      <c r="H103" s="69" t="s">
        <v>59</v>
      </c>
      <c r="I103" s="70">
        <v>0</v>
      </c>
      <c r="J103" s="71">
        <v>732329</v>
      </c>
      <c r="K103" s="73">
        <f>J103*$K$9</f>
        <v>36616.450000000004</v>
      </c>
      <c r="L103" s="73">
        <f t="shared" si="6"/>
        <v>768945.45</v>
      </c>
      <c r="M103" s="73">
        <f t="shared" si="7"/>
        <v>153789.09</v>
      </c>
      <c r="N103" s="73">
        <f t="shared" si="8"/>
        <v>922734.53999999992</v>
      </c>
      <c r="O103" s="40"/>
      <c r="P103" s="40"/>
    </row>
    <row r="104" spans="1:16" s="11" customFormat="1" x14ac:dyDescent="0.25">
      <c r="A104" s="63"/>
      <c r="B104" s="64" t="s">
        <v>297</v>
      </c>
      <c r="C104" s="65" t="s">
        <v>298</v>
      </c>
      <c r="D104" s="66" t="s">
        <v>57</v>
      </c>
      <c r="E104" s="66"/>
      <c r="F104" s="67">
        <v>1</v>
      </c>
      <c r="G104" s="68">
        <v>0</v>
      </c>
      <c r="H104" s="69" t="s">
        <v>59</v>
      </c>
      <c r="I104" s="70">
        <v>0</v>
      </c>
      <c r="J104" s="71">
        <v>717821</v>
      </c>
      <c r="K104" s="73">
        <f>J104*$K$9</f>
        <v>35891.050000000003</v>
      </c>
      <c r="L104" s="73">
        <f t="shared" si="6"/>
        <v>753712.05</v>
      </c>
      <c r="M104" s="73">
        <f t="shared" si="7"/>
        <v>150742.41</v>
      </c>
      <c r="N104" s="73">
        <f t="shared" si="8"/>
        <v>904454.46000000008</v>
      </c>
      <c r="O104" s="40"/>
      <c r="P104" s="40"/>
    </row>
    <row r="105" spans="1:16" s="11" customFormat="1" x14ac:dyDescent="0.25">
      <c r="A105" s="63"/>
      <c r="B105" s="64" t="s">
        <v>299</v>
      </c>
      <c r="C105" s="65" t="s">
        <v>300</v>
      </c>
      <c r="D105" s="66" t="s">
        <v>57</v>
      </c>
      <c r="E105" s="66"/>
      <c r="F105" s="67">
        <v>1</v>
      </c>
      <c r="G105" s="68">
        <v>0</v>
      </c>
      <c r="H105" s="69" t="s">
        <v>59</v>
      </c>
      <c r="I105" s="70">
        <v>0</v>
      </c>
      <c r="J105" s="71">
        <v>738228</v>
      </c>
      <c r="K105" s="73">
        <f>J105*$K$9</f>
        <v>36911.4</v>
      </c>
      <c r="L105" s="73">
        <f t="shared" si="6"/>
        <v>775139.4</v>
      </c>
      <c r="M105" s="73">
        <f t="shared" si="7"/>
        <v>155027.88</v>
      </c>
      <c r="N105" s="73">
        <f t="shared" si="8"/>
        <v>930167.28</v>
      </c>
      <c r="O105" s="40"/>
      <c r="P105" s="40"/>
    </row>
    <row r="106" spans="1:16" s="11" customFormat="1" x14ac:dyDescent="0.25">
      <c r="A106" s="63"/>
      <c r="B106" s="64" t="s">
        <v>57</v>
      </c>
      <c r="C106" s="65" t="s">
        <v>301</v>
      </c>
      <c r="D106" s="66" t="s">
        <v>57</v>
      </c>
      <c r="E106" s="66"/>
      <c r="F106" s="67">
        <v>1</v>
      </c>
      <c r="G106" s="68">
        <v>0</v>
      </c>
      <c r="H106" s="69" t="s">
        <v>59</v>
      </c>
      <c r="I106" s="70">
        <v>0</v>
      </c>
      <c r="J106" s="71">
        <v>1056568</v>
      </c>
      <c r="K106" s="73">
        <f>J106*$K$9</f>
        <v>52828.4</v>
      </c>
      <c r="L106" s="73">
        <f t="shared" si="6"/>
        <v>1109396.3999999999</v>
      </c>
      <c r="M106" s="73">
        <f t="shared" si="7"/>
        <v>221879.28</v>
      </c>
      <c r="N106" s="73">
        <f t="shared" si="8"/>
        <v>1331275.68</v>
      </c>
      <c r="O106" s="40"/>
      <c r="P106" s="40"/>
    </row>
    <row r="107" spans="1:16" s="11" customFormat="1" x14ac:dyDescent="0.25">
      <c r="A107" s="63"/>
      <c r="B107" s="64" t="s">
        <v>57</v>
      </c>
      <c r="C107" s="65" t="s">
        <v>302</v>
      </c>
      <c r="D107" s="66" t="s">
        <v>57</v>
      </c>
      <c r="E107" s="66"/>
      <c r="F107" s="67">
        <v>1</v>
      </c>
      <c r="G107" s="68">
        <v>0</v>
      </c>
      <c r="H107" s="69" t="s">
        <v>59</v>
      </c>
      <c r="I107" s="70">
        <v>0</v>
      </c>
      <c r="J107" s="71">
        <v>590665</v>
      </c>
      <c r="K107" s="73">
        <f>J107*$K$9</f>
        <v>29533.25</v>
      </c>
      <c r="L107" s="73">
        <f t="shared" si="6"/>
        <v>620198.25</v>
      </c>
      <c r="M107" s="73">
        <f t="shared" si="7"/>
        <v>124039.65000000001</v>
      </c>
      <c r="N107" s="73">
        <f t="shared" si="8"/>
        <v>744237.9</v>
      </c>
      <c r="O107" s="40"/>
      <c r="P107" s="40"/>
    </row>
    <row r="108" spans="1:16" s="11" customFormat="1" x14ac:dyDescent="0.25">
      <c r="A108" s="63"/>
      <c r="B108" s="64" t="s">
        <v>303</v>
      </c>
      <c r="C108" s="65" t="s">
        <v>304</v>
      </c>
      <c r="D108" s="66" t="s">
        <v>57</v>
      </c>
      <c r="E108" s="66"/>
      <c r="F108" s="67">
        <v>1</v>
      </c>
      <c r="G108" s="68">
        <v>0</v>
      </c>
      <c r="H108" s="69" t="s">
        <v>59</v>
      </c>
      <c r="I108" s="70">
        <v>0</v>
      </c>
      <c r="J108" s="71">
        <v>892192</v>
      </c>
      <c r="K108" s="73">
        <f>J108*$K$9</f>
        <v>44609.600000000006</v>
      </c>
      <c r="L108" s="73">
        <f t="shared" si="6"/>
        <v>936801.6</v>
      </c>
      <c r="M108" s="73">
        <f t="shared" si="7"/>
        <v>187360.32</v>
      </c>
      <c r="N108" s="73">
        <f t="shared" si="8"/>
        <v>1124161.92</v>
      </c>
      <c r="O108" s="40"/>
      <c r="P108" s="40"/>
    </row>
    <row r="109" spans="1:16" s="11" customFormat="1" x14ac:dyDescent="0.25">
      <c r="A109" s="63"/>
      <c r="B109" s="64" t="s">
        <v>305</v>
      </c>
      <c r="C109" s="65" t="s">
        <v>306</v>
      </c>
      <c r="D109" s="66" t="s">
        <v>57</v>
      </c>
      <c r="E109" s="66"/>
      <c r="F109" s="67">
        <v>1</v>
      </c>
      <c r="G109" s="68">
        <v>0</v>
      </c>
      <c r="H109" s="69" t="s">
        <v>59</v>
      </c>
      <c r="I109" s="70">
        <v>0</v>
      </c>
      <c r="J109" s="71">
        <v>853725</v>
      </c>
      <c r="K109" s="73">
        <f>J109*$K$9</f>
        <v>42686.25</v>
      </c>
      <c r="L109" s="73">
        <f t="shared" si="6"/>
        <v>896411.25</v>
      </c>
      <c r="M109" s="73">
        <f t="shared" si="7"/>
        <v>179282.25</v>
      </c>
      <c r="N109" s="73">
        <f t="shared" si="8"/>
        <v>1075693.5</v>
      </c>
      <c r="O109" s="40"/>
      <c r="P109" s="40"/>
    </row>
    <row r="110" spans="1:16" s="11" customFormat="1" x14ac:dyDescent="0.25">
      <c r="A110" s="63"/>
      <c r="B110" s="64" t="s">
        <v>57</v>
      </c>
      <c r="C110" s="65" t="s">
        <v>307</v>
      </c>
      <c r="D110" s="66" t="s">
        <v>57</v>
      </c>
      <c r="E110" s="66"/>
      <c r="F110" s="67">
        <v>1</v>
      </c>
      <c r="G110" s="68">
        <v>0</v>
      </c>
      <c r="H110" s="69" t="s">
        <v>59</v>
      </c>
      <c r="I110" s="70">
        <v>0</v>
      </c>
      <c r="J110" s="71">
        <v>944574</v>
      </c>
      <c r="K110" s="73">
        <f>J110*$K$9</f>
        <v>47228.700000000004</v>
      </c>
      <c r="L110" s="73">
        <f t="shared" si="6"/>
        <v>991802.7</v>
      </c>
      <c r="M110" s="73">
        <f t="shared" si="7"/>
        <v>198360.54</v>
      </c>
      <c r="N110" s="73">
        <f t="shared" si="8"/>
        <v>1190163.24</v>
      </c>
      <c r="O110" s="40"/>
      <c r="P110" s="40"/>
    </row>
    <row r="111" spans="1:16" s="11" customFormat="1" x14ac:dyDescent="0.25">
      <c r="A111" s="63"/>
      <c r="B111" s="64" t="s">
        <v>57</v>
      </c>
      <c r="C111" s="65" t="s">
        <v>307</v>
      </c>
      <c r="D111" s="66" t="s">
        <v>57</v>
      </c>
      <c r="E111" s="66"/>
      <c r="F111" s="67">
        <v>1</v>
      </c>
      <c r="G111" s="68">
        <v>0</v>
      </c>
      <c r="H111" s="69" t="s">
        <v>59</v>
      </c>
      <c r="I111" s="70">
        <v>0</v>
      </c>
      <c r="J111" s="71">
        <v>944574</v>
      </c>
      <c r="K111" s="73">
        <f>J111*$K$9</f>
        <v>47228.700000000004</v>
      </c>
      <c r="L111" s="73">
        <f t="shared" si="6"/>
        <v>991802.7</v>
      </c>
      <c r="M111" s="73">
        <f t="shared" si="7"/>
        <v>198360.54</v>
      </c>
      <c r="N111" s="73">
        <f t="shared" si="8"/>
        <v>1190163.24</v>
      </c>
      <c r="O111" s="40"/>
      <c r="P111" s="40"/>
    </row>
    <row r="112" spans="1:16" s="11" customFormat="1" x14ac:dyDescent="0.25">
      <c r="A112" s="63"/>
      <c r="B112" s="64" t="s">
        <v>308</v>
      </c>
      <c r="C112" s="65" t="s">
        <v>309</v>
      </c>
      <c r="D112" s="66" t="s">
        <v>57</v>
      </c>
      <c r="E112" s="66"/>
      <c r="F112" s="67">
        <v>1</v>
      </c>
      <c r="G112" s="68">
        <v>0</v>
      </c>
      <c r="H112" s="69" t="s">
        <v>59</v>
      </c>
      <c r="I112" s="70">
        <v>0</v>
      </c>
      <c r="J112" s="71">
        <v>871679</v>
      </c>
      <c r="K112" s="73">
        <f>J112*$K$9</f>
        <v>43583.950000000004</v>
      </c>
      <c r="L112" s="73">
        <f t="shared" si="6"/>
        <v>915262.95</v>
      </c>
      <c r="M112" s="73">
        <f t="shared" si="7"/>
        <v>183052.59</v>
      </c>
      <c r="N112" s="73">
        <f t="shared" si="8"/>
        <v>1098315.54</v>
      </c>
      <c r="O112" s="40"/>
      <c r="P112" s="40"/>
    </row>
    <row r="113" spans="1:16" s="11" customFormat="1" x14ac:dyDescent="0.25">
      <c r="A113" s="63"/>
      <c r="B113" s="64" t="s">
        <v>310</v>
      </c>
      <c r="C113" s="65" t="s">
        <v>311</v>
      </c>
      <c r="D113" s="66" t="s">
        <v>57</v>
      </c>
      <c r="E113" s="66"/>
      <c r="F113" s="67">
        <v>1</v>
      </c>
      <c r="G113" s="68">
        <v>0</v>
      </c>
      <c r="H113" s="69" t="s">
        <v>59</v>
      </c>
      <c r="I113" s="70">
        <v>0</v>
      </c>
      <c r="J113" s="71">
        <v>933133</v>
      </c>
      <c r="K113" s="73">
        <f>J113*$K$9</f>
        <v>46656.65</v>
      </c>
      <c r="L113" s="73">
        <f t="shared" si="6"/>
        <v>979789.65</v>
      </c>
      <c r="M113" s="73">
        <f t="shared" si="7"/>
        <v>195957.93000000002</v>
      </c>
      <c r="N113" s="73">
        <f t="shared" si="8"/>
        <v>1175747.58</v>
      </c>
      <c r="O113" s="40"/>
      <c r="P113" s="40"/>
    </row>
    <row r="114" spans="1:16" s="11" customFormat="1" x14ac:dyDescent="0.25">
      <c r="A114" s="63"/>
      <c r="B114" s="64" t="s">
        <v>57</v>
      </c>
      <c r="C114" s="65" t="s">
        <v>312</v>
      </c>
      <c r="D114" s="66" t="s">
        <v>57</v>
      </c>
      <c r="E114" s="66"/>
      <c r="F114" s="67">
        <v>1</v>
      </c>
      <c r="G114" s="68">
        <v>0</v>
      </c>
      <c r="H114" s="69" t="s">
        <v>59</v>
      </c>
      <c r="I114" s="70">
        <v>0</v>
      </c>
      <c r="J114" s="71">
        <v>1336421</v>
      </c>
      <c r="K114" s="73">
        <f>J114*$K$9</f>
        <v>66821.05</v>
      </c>
      <c r="L114" s="73">
        <f t="shared" si="6"/>
        <v>1403242.05</v>
      </c>
      <c r="M114" s="73">
        <f t="shared" si="7"/>
        <v>280648.41000000003</v>
      </c>
      <c r="N114" s="73">
        <f t="shared" si="8"/>
        <v>1683890.46</v>
      </c>
      <c r="O114" s="40"/>
      <c r="P114" s="40"/>
    </row>
    <row r="115" spans="1:16" s="11" customFormat="1" x14ac:dyDescent="0.25">
      <c r="A115" s="63"/>
      <c r="B115" s="64" t="s">
        <v>313</v>
      </c>
      <c r="C115" s="65" t="s">
        <v>314</v>
      </c>
      <c r="D115" s="66" t="s">
        <v>57</v>
      </c>
      <c r="E115" s="66"/>
      <c r="F115" s="67">
        <v>1</v>
      </c>
      <c r="G115" s="68">
        <v>0</v>
      </c>
      <c r="H115" s="69" t="s">
        <v>59</v>
      </c>
      <c r="I115" s="70">
        <v>0</v>
      </c>
      <c r="J115" s="71">
        <v>850774</v>
      </c>
      <c r="K115" s="73">
        <f>J115*$K$9</f>
        <v>42538.700000000004</v>
      </c>
      <c r="L115" s="73">
        <f t="shared" si="6"/>
        <v>893312.7</v>
      </c>
      <c r="M115" s="73">
        <f t="shared" si="7"/>
        <v>178662.54</v>
      </c>
      <c r="N115" s="73">
        <f t="shared" si="8"/>
        <v>1071975.24</v>
      </c>
      <c r="O115" s="40"/>
      <c r="P115" s="40"/>
    </row>
    <row r="116" spans="1:16" s="11" customFormat="1" x14ac:dyDescent="0.25">
      <c r="A116" s="63"/>
      <c r="B116" s="64" t="s">
        <v>315</v>
      </c>
      <c r="C116" s="65" t="s">
        <v>316</v>
      </c>
      <c r="D116" s="66" t="s">
        <v>57</v>
      </c>
      <c r="E116" s="66"/>
      <c r="F116" s="67">
        <v>1</v>
      </c>
      <c r="G116" s="68">
        <v>0</v>
      </c>
      <c r="H116" s="69" t="s">
        <v>59</v>
      </c>
      <c r="I116" s="70">
        <v>0</v>
      </c>
      <c r="J116" s="71">
        <v>781125</v>
      </c>
      <c r="K116" s="73">
        <f>J116*$K$9</f>
        <v>39056.25</v>
      </c>
      <c r="L116" s="73">
        <f t="shared" si="6"/>
        <v>820181.25</v>
      </c>
      <c r="M116" s="73">
        <f t="shared" si="7"/>
        <v>164036.25</v>
      </c>
      <c r="N116" s="73">
        <f t="shared" si="8"/>
        <v>984217.5</v>
      </c>
      <c r="O116" s="40"/>
      <c r="P116" s="40"/>
    </row>
    <row r="117" spans="1:16" s="11" customFormat="1" x14ac:dyDescent="0.25">
      <c r="A117" s="63"/>
      <c r="B117" s="64" t="s">
        <v>317</v>
      </c>
      <c r="C117" s="65" t="s">
        <v>318</v>
      </c>
      <c r="D117" s="66" t="s">
        <v>57</v>
      </c>
      <c r="E117" s="66"/>
      <c r="F117" s="67">
        <v>1</v>
      </c>
      <c r="G117" s="68">
        <v>0</v>
      </c>
      <c r="H117" s="69" t="s">
        <v>59</v>
      </c>
      <c r="I117" s="70">
        <v>0</v>
      </c>
      <c r="J117" s="71">
        <v>784753</v>
      </c>
      <c r="K117" s="73">
        <f>J117*$K$9</f>
        <v>39237.65</v>
      </c>
      <c r="L117" s="73">
        <f t="shared" si="6"/>
        <v>823990.65</v>
      </c>
      <c r="M117" s="73">
        <f t="shared" si="7"/>
        <v>164798.13</v>
      </c>
      <c r="N117" s="73">
        <f t="shared" si="8"/>
        <v>988788.78</v>
      </c>
      <c r="O117" s="40"/>
      <c r="P117" s="40"/>
    </row>
    <row r="118" spans="1:16" s="11" customFormat="1" ht="30" x14ac:dyDescent="0.25">
      <c r="A118" s="63"/>
      <c r="B118" s="64" t="s">
        <v>57</v>
      </c>
      <c r="C118" s="65" t="s">
        <v>319</v>
      </c>
      <c r="D118" s="66" t="s">
        <v>57</v>
      </c>
      <c r="E118" s="66"/>
      <c r="F118" s="67">
        <v>1</v>
      </c>
      <c r="G118" s="68">
        <v>0</v>
      </c>
      <c r="H118" s="69" t="s">
        <v>59</v>
      </c>
      <c r="I118" s="70">
        <v>0</v>
      </c>
      <c r="J118" s="71">
        <v>996525</v>
      </c>
      <c r="K118" s="73">
        <f>J118*$K$9</f>
        <v>49826.25</v>
      </c>
      <c r="L118" s="73">
        <f t="shared" si="6"/>
        <v>1046351.25</v>
      </c>
      <c r="M118" s="73">
        <f t="shared" si="7"/>
        <v>209270.25</v>
      </c>
      <c r="N118" s="73">
        <f t="shared" si="8"/>
        <v>1255621.5</v>
      </c>
      <c r="O118" s="40"/>
      <c r="P118" s="40"/>
    </row>
    <row r="119" spans="1:16" s="11" customFormat="1" x14ac:dyDescent="0.25">
      <c r="A119" s="63"/>
      <c r="B119" s="64" t="s">
        <v>320</v>
      </c>
      <c r="C119" s="65" t="s">
        <v>321</v>
      </c>
      <c r="D119" s="66" t="s">
        <v>57</v>
      </c>
      <c r="E119" s="66"/>
      <c r="F119" s="67">
        <v>1</v>
      </c>
      <c r="G119" s="68">
        <v>0</v>
      </c>
      <c r="H119" s="69" t="s">
        <v>59</v>
      </c>
      <c r="I119" s="70">
        <v>0</v>
      </c>
      <c r="J119" s="71">
        <v>770183</v>
      </c>
      <c r="K119" s="73">
        <f>J119*$K$9</f>
        <v>38509.15</v>
      </c>
      <c r="L119" s="73">
        <f t="shared" si="6"/>
        <v>808692.15</v>
      </c>
      <c r="M119" s="73">
        <f t="shared" si="7"/>
        <v>161738.43000000002</v>
      </c>
      <c r="N119" s="73">
        <f t="shared" si="8"/>
        <v>970430.58000000007</v>
      </c>
      <c r="O119" s="40"/>
      <c r="P119" s="40"/>
    </row>
    <row r="120" spans="1:16" s="11" customFormat="1" ht="30" x14ac:dyDescent="0.25">
      <c r="A120" s="63"/>
      <c r="B120" s="64" t="s">
        <v>57</v>
      </c>
      <c r="C120" s="65" t="s">
        <v>322</v>
      </c>
      <c r="D120" s="66" t="s">
        <v>57</v>
      </c>
      <c r="E120" s="66"/>
      <c r="F120" s="67">
        <v>1</v>
      </c>
      <c r="G120" s="68">
        <v>0</v>
      </c>
      <c r="H120" s="69" t="s">
        <v>59</v>
      </c>
      <c r="I120" s="70">
        <v>0</v>
      </c>
      <c r="J120" s="71">
        <v>999201</v>
      </c>
      <c r="K120" s="73">
        <f t="shared" ref="K120:K183" si="9">J120*$K$9</f>
        <v>49960.05</v>
      </c>
      <c r="L120" s="73">
        <f t="shared" ref="L120:L183" si="10">J120+K120</f>
        <v>1049161.05</v>
      </c>
      <c r="M120" s="73">
        <f t="shared" ref="M120:M183" si="11">L120*20%</f>
        <v>209832.21000000002</v>
      </c>
      <c r="N120" s="73">
        <f t="shared" ref="N120:N183" si="12">L120+M120</f>
        <v>1258993.26</v>
      </c>
      <c r="O120" s="40"/>
      <c r="P120" s="40"/>
    </row>
    <row r="121" spans="1:16" s="11" customFormat="1" x14ac:dyDescent="0.25">
      <c r="A121" s="63"/>
      <c r="B121" s="64" t="s">
        <v>57</v>
      </c>
      <c r="C121" s="65" t="s">
        <v>323</v>
      </c>
      <c r="D121" s="66" t="s">
        <v>57</v>
      </c>
      <c r="E121" s="66"/>
      <c r="F121" s="67">
        <v>1</v>
      </c>
      <c r="G121" s="68">
        <v>0</v>
      </c>
      <c r="H121" s="69" t="s">
        <v>59</v>
      </c>
      <c r="I121" s="70">
        <v>0</v>
      </c>
      <c r="J121" s="71">
        <v>847170</v>
      </c>
      <c r="K121" s="73">
        <f t="shared" si="9"/>
        <v>42358.5</v>
      </c>
      <c r="L121" s="73">
        <f t="shared" si="10"/>
        <v>889528.5</v>
      </c>
      <c r="M121" s="73">
        <f t="shared" si="11"/>
        <v>177905.7</v>
      </c>
      <c r="N121" s="73">
        <f t="shared" si="12"/>
        <v>1067434.2</v>
      </c>
      <c r="O121" s="40"/>
      <c r="P121" s="40"/>
    </row>
    <row r="122" spans="1:16" s="11" customFormat="1" x14ac:dyDescent="0.25">
      <c r="A122" s="63"/>
      <c r="B122" s="64" t="s">
        <v>324</v>
      </c>
      <c r="C122" s="65" t="s">
        <v>325</v>
      </c>
      <c r="D122" s="66" t="s">
        <v>57</v>
      </c>
      <c r="E122" s="66"/>
      <c r="F122" s="67">
        <v>1</v>
      </c>
      <c r="G122" s="68">
        <v>0</v>
      </c>
      <c r="H122" s="69" t="s">
        <v>59</v>
      </c>
      <c r="I122" s="70">
        <v>0</v>
      </c>
      <c r="J122" s="71">
        <v>815829</v>
      </c>
      <c r="K122" s="73">
        <f t="shared" si="9"/>
        <v>40791.450000000004</v>
      </c>
      <c r="L122" s="73">
        <f t="shared" si="10"/>
        <v>856620.45</v>
      </c>
      <c r="M122" s="73">
        <f t="shared" si="11"/>
        <v>171324.09</v>
      </c>
      <c r="N122" s="73">
        <f t="shared" si="12"/>
        <v>1027944.5399999999</v>
      </c>
      <c r="O122" s="40"/>
      <c r="P122" s="40"/>
    </row>
    <row r="123" spans="1:16" s="11" customFormat="1" ht="30" x14ac:dyDescent="0.25">
      <c r="A123" s="63"/>
      <c r="B123" s="64" t="s">
        <v>57</v>
      </c>
      <c r="C123" s="65" t="s">
        <v>326</v>
      </c>
      <c r="D123" s="66" t="s">
        <v>57</v>
      </c>
      <c r="E123" s="66"/>
      <c r="F123" s="67">
        <v>1</v>
      </c>
      <c r="G123" s="68">
        <v>0</v>
      </c>
      <c r="H123" s="69" t="s">
        <v>59</v>
      </c>
      <c r="I123" s="70">
        <v>0</v>
      </c>
      <c r="J123" s="71">
        <v>955808</v>
      </c>
      <c r="K123" s="73">
        <f t="shared" si="9"/>
        <v>47790.400000000001</v>
      </c>
      <c r="L123" s="73">
        <f t="shared" si="10"/>
        <v>1003598.4</v>
      </c>
      <c r="M123" s="73">
        <f t="shared" si="11"/>
        <v>200719.68000000002</v>
      </c>
      <c r="N123" s="73">
        <f t="shared" si="12"/>
        <v>1204318.08</v>
      </c>
      <c r="O123" s="40"/>
      <c r="P123" s="40"/>
    </row>
    <row r="124" spans="1:16" s="11" customFormat="1" x14ac:dyDescent="0.25">
      <c r="A124" s="63"/>
      <c r="B124" s="64" t="s">
        <v>327</v>
      </c>
      <c r="C124" s="65" t="s">
        <v>328</v>
      </c>
      <c r="D124" s="66" t="s">
        <v>57</v>
      </c>
      <c r="E124" s="66"/>
      <c r="F124" s="67">
        <v>1</v>
      </c>
      <c r="G124" s="68">
        <v>0</v>
      </c>
      <c r="H124" s="69" t="s">
        <v>59</v>
      </c>
      <c r="I124" s="70">
        <v>0</v>
      </c>
      <c r="J124" s="71">
        <v>749205</v>
      </c>
      <c r="K124" s="73">
        <f t="shared" si="9"/>
        <v>37460.25</v>
      </c>
      <c r="L124" s="73">
        <f t="shared" si="10"/>
        <v>786665.25</v>
      </c>
      <c r="M124" s="73">
        <f t="shared" si="11"/>
        <v>157333.05000000002</v>
      </c>
      <c r="N124" s="73">
        <f t="shared" si="12"/>
        <v>943998.3</v>
      </c>
      <c r="O124" s="40"/>
      <c r="P124" s="40"/>
    </row>
    <row r="125" spans="1:16" s="11" customFormat="1" x14ac:dyDescent="0.25">
      <c r="A125" s="63"/>
      <c r="B125" s="64" t="s">
        <v>329</v>
      </c>
      <c r="C125" s="65" t="s">
        <v>330</v>
      </c>
      <c r="D125" s="66" t="s">
        <v>57</v>
      </c>
      <c r="E125" s="66"/>
      <c r="F125" s="67">
        <v>1</v>
      </c>
      <c r="G125" s="68">
        <v>0</v>
      </c>
      <c r="H125" s="69" t="s">
        <v>59</v>
      </c>
      <c r="I125" s="70">
        <v>0</v>
      </c>
      <c r="J125" s="71">
        <v>978187</v>
      </c>
      <c r="K125" s="73">
        <f t="shared" si="9"/>
        <v>48909.350000000006</v>
      </c>
      <c r="L125" s="73">
        <f t="shared" si="10"/>
        <v>1027096.35</v>
      </c>
      <c r="M125" s="73">
        <f t="shared" si="11"/>
        <v>205419.27000000002</v>
      </c>
      <c r="N125" s="73">
        <f t="shared" si="12"/>
        <v>1232515.6200000001</v>
      </c>
      <c r="O125" s="40"/>
      <c r="P125" s="40"/>
    </row>
    <row r="126" spans="1:16" s="11" customFormat="1" x14ac:dyDescent="0.25">
      <c r="A126" s="63"/>
      <c r="B126" s="64" t="s">
        <v>331</v>
      </c>
      <c r="C126" s="65" t="s">
        <v>332</v>
      </c>
      <c r="D126" s="66" t="s">
        <v>57</v>
      </c>
      <c r="E126" s="66"/>
      <c r="F126" s="67">
        <v>1</v>
      </c>
      <c r="G126" s="68">
        <v>0</v>
      </c>
      <c r="H126" s="69" t="s">
        <v>59</v>
      </c>
      <c r="I126" s="70">
        <v>0</v>
      </c>
      <c r="J126" s="71">
        <v>970563</v>
      </c>
      <c r="K126" s="73">
        <f t="shared" si="9"/>
        <v>48528.15</v>
      </c>
      <c r="L126" s="73">
        <f t="shared" si="10"/>
        <v>1019091.15</v>
      </c>
      <c r="M126" s="73">
        <f t="shared" si="11"/>
        <v>203818.23</v>
      </c>
      <c r="N126" s="73">
        <f t="shared" si="12"/>
        <v>1222909.3800000001</v>
      </c>
      <c r="O126" s="40"/>
      <c r="P126" s="40"/>
    </row>
    <row r="127" spans="1:16" s="11" customFormat="1" x14ac:dyDescent="0.25">
      <c r="A127" s="63"/>
      <c r="B127" s="64" t="s">
        <v>333</v>
      </c>
      <c r="C127" s="65" t="s">
        <v>334</v>
      </c>
      <c r="D127" s="66" t="s">
        <v>57</v>
      </c>
      <c r="E127" s="66"/>
      <c r="F127" s="67">
        <v>1</v>
      </c>
      <c r="G127" s="68">
        <v>0</v>
      </c>
      <c r="H127" s="69" t="s">
        <v>59</v>
      </c>
      <c r="I127" s="70">
        <v>0</v>
      </c>
      <c r="J127" s="71">
        <v>993413</v>
      </c>
      <c r="K127" s="73">
        <f t="shared" si="9"/>
        <v>49670.65</v>
      </c>
      <c r="L127" s="73">
        <f t="shared" si="10"/>
        <v>1043083.65</v>
      </c>
      <c r="M127" s="73">
        <f t="shared" si="11"/>
        <v>208616.73</v>
      </c>
      <c r="N127" s="73">
        <f t="shared" si="12"/>
        <v>1251700.3800000001</v>
      </c>
      <c r="O127" s="40"/>
      <c r="P127" s="40"/>
    </row>
    <row r="128" spans="1:16" s="11" customFormat="1" x14ac:dyDescent="0.25">
      <c r="A128" s="63"/>
      <c r="B128" s="64" t="s">
        <v>57</v>
      </c>
      <c r="C128" s="65" t="s">
        <v>335</v>
      </c>
      <c r="D128" s="66" t="s">
        <v>57</v>
      </c>
      <c r="E128" s="66"/>
      <c r="F128" s="67">
        <v>1</v>
      </c>
      <c r="G128" s="68">
        <v>0</v>
      </c>
      <c r="H128" s="69" t="s">
        <v>59</v>
      </c>
      <c r="I128" s="70">
        <v>0</v>
      </c>
      <c r="J128" s="71">
        <v>1051250</v>
      </c>
      <c r="K128" s="73">
        <f t="shared" si="9"/>
        <v>52562.5</v>
      </c>
      <c r="L128" s="73">
        <f t="shared" si="10"/>
        <v>1103812.5</v>
      </c>
      <c r="M128" s="73">
        <f t="shared" si="11"/>
        <v>220762.5</v>
      </c>
      <c r="N128" s="73">
        <f t="shared" si="12"/>
        <v>1324575</v>
      </c>
      <c r="O128" s="40"/>
      <c r="P128" s="40"/>
    </row>
    <row r="129" spans="1:16" s="11" customFormat="1" x14ac:dyDescent="0.25">
      <c r="A129" s="63"/>
      <c r="B129" s="64" t="s">
        <v>336</v>
      </c>
      <c r="C129" s="65" t="s">
        <v>337</v>
      </c>
      <c r="D129" s="66" t="s">
        <v>57</v>
      </c>
      <c r="E129" s="66"/>
      <c r="F129" s="67">
        <v>1</v>
      </c>
      <c r="G129" s="68">
        <v>0</v>
      </c>
      <c r="H129" s="69" t="s">
        <v>59</v>
      </c>
      <c r="I129" s="70">
        <v>0</v>
      </c>
      <c r="J129" s="71">
        <v>946391</v>
      </c>
      <c r="K129" s="73">
        <f t="shared" si="9"/>
        <v>47319.55</v>
      </c>
      <c r="L129" s="73">
        <f t="shared" si="10"/>
        <v>993710.55</v>
      </c>
      <c r="M129" s="73">
        <f t="shared" si="11"/>
        <v>198742.11000000002</v>
      </c>
      <c r="N129" s="73">
        <f t="shared" si="12"/>
        <v>1192452.6600000001</v>
      </c>
      <c r="O129" s="40"/>
      <c r="P129" s="40"/>
    </row>
    <row r="130" spans="1:16" s="11" customFormat="1" x14ac:dyDescent="0.25">
      <c r="A130" s="63"/>
      <c r="B130" s="64" t="s">
        <v>338</v>
      </c>
      <c r="C130" s="65" t="s">
        <v>339</v>
      </c>
      <c r="D130" s="66" t="s">
        <v>57</v>
      </c>
      <c r="E130" s="66"/>
      <c r="F130" s="67">
        <v>1</v>
      </c>
      <c r="G130" s="68">
        <v>0</v>
      </c>
      <c r="H130" s="69" t="s">
        <v>59</v>
      </c>
      <c r="I130" s="70">
        <v>0</v>
      </c>
      <c r="J130" s="71">
        <v>944880</v>
      </c>
      <c r="K130" s="73">
        <f t="shared" si="9"/>
        <v>47244</v>
      </c>
      <c r="L130" s="73">
        <f t="shared" si="10"/>
        <v>992124</v>
      </c>
      <c r="M130" s="73">
        <f t="shared" si="11"/>
        <v>198424.80000000002</v>
      </c>
      <c r="N130" s="73">
        <f t="shared" si="12"/>
        <v>1190548.8</v>
      </c>
      <c r="O130" s="40"/>
      <c r="P130" s="40"/>
    </row>
    <row r="131" spans="1:16" s="11" customFormat="1" x14ac:dyDescent="0.25">
      <c r="A131" s="63"/>
      <c r="B131" s="64" t="s">
        <v>340</v>
      </c>
      <c r="C131" s="65" t="s">
        <v>341</v>
      </c>
      <c r="D131" s="66" t="s">
        <v>57</v>
      </c>
      <c r="E131" s="66"/>
      <c r="F131" s="67">
        <v>1</v>
      </c>
      <c r="G131" s="68">
        <v>0</v>
      </c>
      <c r="H131" s="69" t="s">
        <v>59</v>
      </c>
      <c r="I131" s="70">
        <v>0</v>
      </c>
      <c r="J131" s="71">
        <v>864097</v>
      </c>
      <c r="K131" s="73">
        <f t="shared" si="9"/>
        <v>43204.850000000006</v>
      </c>
      <c r="L131" s="73">
        <f t="shared" si="10"/>
        <v>907301.85</v>
      </c>
      <c r="M131" s="73">
        <f t="shared" si="11"/>
        <v>181460.37</v>
      </c>
      <c r="N131" s="73">
        <f t="shared" si="12"/>
        <v>1088762.22</v>
      </c>
      <c r="O131" s="40"/>
      <c r="P131" s="40"/>
    </row>
    <row r="132" spans="1:16" s="11" customFormat="1" x14ac:dyDescent="0.25">
      <c r="A132" s="63"/>
      <c r="B132" s="64" t="s">
        <v>57</v>
      </c>
      <c r="C132" s="65" t="s">
        <v>342</v>
      </c>
      <c r="D132" s="66" t="s">
        <v>57</v>
      </c>
      <c r="E132" s="66"/>
      <c r="F132" s="67">
        <v>1</v>
      </c>
      <c r="G132" s="68">
        <v>0</v>
      </c>
      <c r="H132" s="69" t="s">
        <v>59</v>
      </c>
      <c r="I132" s="70">
        <v>0</v>
      </c>
      <c r="J132" s="71">
        <v>883057</v>
      </c>
      <c r="K132" s="73">
        <f t="shared" si="9"/>
        <v>44152.850000000006</v>
      </c>
      <c r="L132" s="73">
        <f t="shared" si="10"/>
        <v>927209.85</v>
      </c>
      <c r="M132" s="73">
        <f t="shared" si="11"/>
        <v>185441.97</v>
      </c>
      <c r="N132" s="73">
        <f t="shared" si="12"/>
        <v>1112651.82</v>
      </c>
      <c r="O132" s="40"/>
      <c r="P132" s="40"/>
    </row>
    <row r="133" spans="1:16" s="11" customFormat="1" ht="30" x14ac:dyDescent="0.25">
      <c r="A133" s="63"/>
      <c r="B133" s="64" t="s">
        <v>57</v>
      </c>
      <c r="C133" s="65" t="s">
        <v>343</v>
      </c>
      <c r="D133" s="66" t="s">
        <v>57</v>
      </c>
      <c r="E133" s="66"/>
      <c r="F133" s="67">
        <v>1</v>
      </c>
      <c r="G133" s="68">
        <v>0</v>
      </c>
      <c r="H133" s="69" t="s">
        <v>59</v>
      </c>
      <c r="I133" s="70">
        <v>0</v>
      </c>
      <c r="J133" s="71">
        <v>1089641</v>
      </c>
      <c r="K133" s="73">
        <f t="shared" si="9"/>
        <v>54482.05</v>
      </c>
      <c r="L133" s="73">
        <f t="shared" si="10"/>
        <v>1144123.05</v>
      </c>
      <c r="M133" s="73">
        <f t="shared" si="11"/>
        <v>228824.61000000002</v>
      </c>
      <c r="N133" s="73">
        <f t="shared" si="12"/>
        <v>1372947.6600000001</v>
      </c>
      <c r="O133" s="40"/>
      <c r="P133" s="40"/>
    </row>
    <row r="134" spans="1:16" s="11" customFormat="1" x14ac:dyDescent="0.25">
      <c r="A134" s="63"/>
      <c r="B134" s="64" t="s">
        <v>344</v>
      </c>
      <c r="C134" s="65" t="s">
        <v>345</v>
      </c>
      <c r="D134" s="66" t="s">
        <v>57</v>
      </c>
      <c r="E134" s="66"/>
      <c r="F134" s="67">
        <v>1</v>
      </c>
      <c r="G134" s="68">
        <v>0</v>
      </c>
      <c r="H134" s="69" t="s">
        <v>59</v>
      </c>
      <c r="I134" s="70">
        <v>0</v>
      </c>
      <c r="J134" s="71">
        <v>831341</v>
      </c>
      <c r="K134" s="73">
        <f t="shared" si="9"/>
        <v>41567.050000000003</v>
      </c>
      <c r="L134" s="73">
        <f t="shared" si="10"/>
        <v>872908.05</v>
      </c>
      <c r="M134" s="73">
        <f t="shared" si="11"/>
        <v>174581.61000000002</v>
      </c>
      <c r="N134" s="73">
        <f t="shared" si="12"/>
        <v>1047489.66</v>
      </c>
      <c r="O134" s="40"/>
      <c r="P134" s="40"/>
    </row>
    <row r="135" spans="1:16" s="11" customFormat="1" x14ac:dyDescent="0.25">
      <c r="A135" s="63"/>
      <c r="B135" s="64" t="s">
        <v>346</v>
      </c>
      <c r="C135" s="65" t="s">
        <v>347</v>
      </c>
      <c r="D135" s="66" t="s">
        <v>57</v>
      </c>
      <c r="E135" s="66"/>
      <c r="F135" s="67">
        <v>1</v>
      </c>
      <c r="G135" s="68">
        <v>0</v>
      </c>
      <c r="H135" s="69" t="s">
        <v>59</v>
      </c>
      <c r="I135" s="70">
        <v>0</v>
      </c>
      <c r="J135" s="71">
        <v>827449</v>
      </c>
      <c r="K135" s="73">
        <f t="shared" si="9"/>
        <v>41372.450000000004</v>
      </c>
      <c r="L135" s="73">
        <f t="shared" si="10"/>
        <v>868821.45</v>
      </c>
      <c r="M135" s="73">
        <f t="shared" si="11"/>
        <v>173764.29</v>
      </c>
      <c r="N135" s="73">
        <f t="shared" si="12"/>
        <v>1042585.74</v>
      </c>
      <c r="O135" s="40"/>
      <c r="P135" s="40"/>
    </row>
    <row r="136" spans="1:16" s="11" customFormat="1" x14ac:dyDescent="0.25">
      <c r="A136" s="63"/>
      <c r="B136" s="64" t="s">
        <v>348</v>
      </c>
      <c r="C136" s="65" t="s">
        <v>349</v>
      </c>
      <c r="D136" s="66" t="s">
        <v>57</v>
      </c>
      <c r="E136" s="66"/>
      <c r="F136" s="67">
        <v>1</v>
      </c>
      <c r="G136" s="68">
        <v>0</v>
      </c>
      <c r="H136" s="69" t="s">
        <v>59</v>
      </c>
      <c r="I136" s="70">
        <v>0</v>
      </c>
      <c r="J136" s="71">
        <v>806577</v>
      </c>
      <c r="K136" s="73">
        <f t="shared" si="9"/>
        <v>40328.850000000006</v>
      </c>
      <c r="L136" s="73">
        <f t="shared" si="10"/>
        <v>846905.85</v>
      </c>
      <c r="M136" s="73">
        <f t="shared" si="11"/>
        <v>169381.17</v>
      </c>
      <c r="N136" s="73">
        <f t="shared" si="12"/>
        <v>1016287.02</v>
      </c>
      <c r="O136" s="40"/>
      <c r="P136" s="40"/>
    </row>
    <row r="137" spans="1:16" s="11" customFormat="1" x14ac:dyDescent="0.25">
      <c r="A137" s="63"/>
      <c r="B137" s="64" t="s">
        <v>350</v>
      </c>
      <c r="C137" s="65" t="s">
        <v>351</v>
      </c>
      <c r="D137" s="66" t="s">
        <v>57</v>
      </c>
      <c r="E137" s="66"/>
      <c r="F137" s="67">
        <v>1</v>
      </c>
      <c r="G137" s="68">
        <v>0</v>
      </c>
      <c r="H137" s="69" t="s">
        <v>59</v>
      </c>
      <c r="I137" s="70">
        <v>0</v>
      </c>
      <c r="J137" s="71">
        <v>1021316</v>
      </c>
      <c r="K137" s="73">
        <f t="shared" si="9"/>
        <v>51065.8</v>
      </c>
      <c r="L137" s="73">
        <f t="shared" si="10"/>
        <v>1072381.8</v>
      </c>
      <c r="M137" s="73">
        <f t="shared" si="11"/>
        <v>214476.36000000002</v>
      </c>
      <c r="N137" s="73">
        <f t="shared" si="12"/>
        <v>1286858.1600000001</v>
      </c>
      <c r="O137" s="40"/>
      <c r="P137" s="40"/>
    </row>
    <row r="138" spans="1:16" s="11" customFormat="1" x14ac:dyDescent="0.25">
      <c r="A138" s="63"/>
      <c r="B138" s="64" t="s">
        <v>352</v>
      </c>
      <c r="C138" s="65" t="s">
        <v>353</v>
      </c>
      <c r="D138" s="66" t="s">
        <v>57</v>
      </c>
      <c r="E138" s="66"/>
      <c r="F138" s="67">
        <v>1</v>
      </c>
      <c r="G138" s="68">
        <v>0</v>
      </c>
      <c r="H138" s="69" t="s">
        <v>59</v>
      </c>
      <c r="I138" s="70">
        <v>0</v>
      </c>
      <c r="J138" s="71">
        <v>1022555</v>
      </c>
      <c r="K138" s="73">
        <f t="shared" si="9"/>
        <v>51127.75</v>
      </c>
      <c r="L138" s="73">
        <f t="shared" si="10"/>
        <v>1073682.75</v>
      </c>
      <c r="M138" s="73">
        <f t="shared" si="11"/>
        <v>214736.55000000002</v>
      </c>
      <c r="N138" s="73">
        <f t="shared" si="12"/>
        <v>1288419.3</v>
      </c>
      <c r="O138" s="40"/>
      <c r="P138" s="40"/>
    </row>
    <row r="139" spans="1:16" s="11" customFormat="1" x14ac:dyDescent="0.25">
      <c r="A139" s="63"/>
      <c r="B139" s="64" t="s">
        <v>57</v>
      </c>
      <c r="C139" s="65" t="s">
        <v>354</v>
      </c>
      <c r="D139" s="66" t="s">
        <v>57</v>
      </c>
      <c r="E139" s="66"/>
      <c r="F139" s="67">
        <v>1</v>
      </c>
      <c r="G139" s="68">
        <v>0</v>
      </c>
      <c r="H139" s="69" t="s">
        <v>59</v>
      </c>
      <c r="I139" s="70">
        <v>0</v>
      </c>
      <c r="J139" s="71">
        <v>1157598</v>
      </c>
      <c r="K139" s="73">
        <f t="shared" si="9"/>
        <v>57879.9</v>
      </c>
      <c r="L139" s="73">
        <f t="shared" si="10"/>
        <v>1215477.8999999999</v>
      </c>
      <c r="M139" s="73">
        <f t="shared" si="11"/>
        <v>243095.58</v>
      </c>
      <c r="N139" s="73">
        <f t="shared" si="12"/>
        <v>1458573.48</v>
      </c>
      <c r="O139" s="40"/>
      <c r="P139" s="40"/>
    </row>
    <row r="140" spans="1:16" s="11" customFormat="1" ht="30" x14ac:dyDescent="0.25">
      <c r="A140" s="63"/>
      <c r="B140" s="64" t="s">
        <v>57</v>
      </c>
      <c r="C140" s="65" t="s">
        <v>355</v>
      </c>
      <c r="D140" s="66" t="s">
        <v>57</v>
      </c>
      <c r="E140" s="66"/>
      <c r="F140" s="67">
        <v>1</v>
      </c>
      <c r="G140" s="68">
        <v>0</v>
      </c>
      <c r="H140" s="69" t="s">
        <v>59</v>
      </c>
      <c r="I140" s="70">
        <v>0</v>
      </c>
      <c r="J140" s="71">
        <v>1383384</v>
      </c>
      <c r="K140" s="73">
        <f t="shared" si="9"/>
        <v>69169.2</v>
      </c>
      <c r="L140" s="73">
        <f t="shared" si="10"/>
        <v>1452553.2</v>
      </c>
      <c r="M140" s="73">
        <f t="shared" si="11"/>
        <v>290510.64</v>
      </c>
      <c r="N140" s="73">
        <f t="shared" si="12"/>
        <v>1743063.8399999999</v>
      </c>
      <c r="O140" s="40"/>
      <c r="P140" s="40"/>
    </row>
    <row r="141" spans="1:16" s="11" customFormat="1" x14ac:dyDescent="0.25">
      <c r="A141" s="63"/>
      <c r="B141" s="64" t="s">
        <v>57</v>
      </c>
      <c r="C141" s="65" t="s">
        <v>356</v>
      </c>
      <c r="D141" s="66" t="s">
        <v>57</v>
      </c>
      <c r="E141" s="66"/>
      <c r="F141" s="67">
        <v>1</v>
      </c>
      <c r="G141" s="68">
        <v>0</v>
      </c>
      <c r="H141" s="69" t="s">
        <v>59</v>
      </c>
      <c r="I141" s="70">
        <v>0</v>
      </c>
      <c r="J141" s="71">
        <v>1121840</v>
      </c>
      <c r="K141" s="73">
        <f t="shared" si="9"/>
        <v>56092</v>
      </c>
      <c r="L141" s="73">
        <f t="shared" si="10"/>
        <v>1177932</v>
      </c>
      <c r="M141" s="73">
        <f t="shared" si="11"/>
        <v>235586.40000000002</v>
      </c>
      <c r="N141" s="73">
        <f t="shared" si="12"/>
        <v>1413518.4</v>
      </c>
      <c r="O141" s="40"/>
      <c r="P141" s="40"/>
    </row>
    <row r="142" spans="1:16" s="11" customFormat="1" x14ac:dyDescent="0.25">
      <c r="A142" s="63"/>
      <c r="B142" s="64" t="s">
        <v>357</v>
      </c>
      <c r="C142" s="65" t="s">
        <v>358</v>
      </c>
      <c r="D142" s="66" t="s">
        <v>57</v>
      </c>
      <c r="E142" s="66"/>
      <c r="F142" s="67">
        <v>1</v>
      </c>
      <c r="G142" s="68">
        <v>0</v>
      </c>
      <c r="H142" s="69" t="s">
        <v>59</v>
      </c>
      <c r="I142" s="70">
        <v>0</v>
      </c>
      <c r="J142" s="71">
        <v>1024595</v>
      </c>
      <c r="K142" s="73">
        <f t="shared" si="9"/>
        <v>51229.75</v>
      </c>
      <c r="L142" s="73">
        <f t="shared" si="10"/>
        <v>1075824.75</v>
      </c>
      <c r="M142" s="73">
        <f t="shared" si="11"/>
        <v>215164.95</v>
      </c>
      <c r="N142" s="73">
        <f t="shared" si="12"/>
        <v>1290989.7</v>
      </c>
      <c r="O142" s="40"/>
      <c r="P142" s="40"/>
    </row>
    <row r="143" spans="1:16" s="11" customFormat="1" x14ac:dyDescent="0.25">
      <c r="A143" s="63"/>
      <c r="B143" s="64" t="s">
        <v>359</v>
      </c>
      <c r="C143" s="65" t="s">
        <v>360</v>
      </c>
      <c r="D143" s="66" t="s">
        <v>57</v>
      </c>
      <c r="E143" s="66"/>
      <c r="F143" s="67">
        <v>1</v>
      </c>
      <c r="G143" s="68">
        <v>0</v>
      </c>
      <c r="H143" s="69" t="s">
        <v>59</v>
      </c>
      <c r="I143" s="70">
        <v>0</v>
      </c>
      <c r="J143" s="71">
        <v>1057996</v>
      </c>
      <c r="K143" s="73">
        <f t="shared" si="9"/>
        <v>52899.8</v>
      </c>
      <c r="L143" s="73">
        <f t="shared" si="10"/>
        <v>1110895.8</v>
      </c>
      <c r="M143" s="73">
        <f t="shared" si="11"/>
        <v>222179.16000000003</v>
      </c>
      <c r="N143" s="73">
        <f t="shared" si="12"/>
        <v>1333074.96</v>
      </c>
      <c r="O143" s="40"/>
      <c r="P143" s="40"/>
    </row>
    <row r="144" spans="1:16" s="11" customFormat="1" x14ac:dyDescent="0.25">
      <c r="A144" s="63"/>
      <c r="B144" s="64" t="s">
        <v>361</v>
      </c>
      <c r="C144" s="65" t="s">
        <v>362</v>
      </c>
      <c r="D144" s="66" t="s">
        <v>57</v>
      </c>
      <c r="E144" s="66"/>
      <c r="F144" s="67">
        <v>1</v>
      </c>
      <c r="G144" s="68">
        <v>0</v>
      </c>
      <c r="H144" s="69" t="s">
        <v>59</v>
      </c>
      <c r="I144" s="70">
        <v>0</v>
      </c>
      <c r="J144" s="71">
        <v>1012941</v>
      </c>
      <c r="K144" s="73">
        <f t="shared" si="9"/>
        <v>50647.05</v>
      </c>
      <c r="L144" s="73">
        <f t="shared" si="10"/>
        <v>1063588.05</v>
      </c>
      <c r="M144" s="73">
        <f t="shared" si="11"/>
        <v>212717.61000000002</v>
      </c>
      <c r="N144" s="73">
        <f t="shared" si="12"/>
        <v>1276305.6600000001</v>
      </c>
      <c r="O144" s="40"/>
      <c r="P144" s="40"/>
    </row>
    <row r="145" spans="1:16" s="11" customFormat="1" x14ac:dyDescent="0.25">
      <c r="A145" s="63"/>
      <c r="B145" s="64" t="s">
        <v>363</v>
      </c>
      <c r="C145" s="65" t="s">
        <v>364</v>
      </c>
      <c r="D145" s="66" t="s">
        <v>57</v>
      </c>
      <c r="E145" s="66"/>
      <c r="F145" s="67">
        <v>1</v>
      </c>
      <c r="G145" s="68">
        <v>0</v>
      </c>
      <c r="H145" s="69" t="s">
        <v>59</v>
      </c>
      <c r="I145" s="70">
        <v>0</v>
      </c>
      <c r="J145" s="71">
        <v>1132138</v>
      </c>
      <c r="K145" s="73">
        <f t="shared" si="9"/>
        <v>56606.9</v>
      </c>
      <c r="L145" s="73">
        <f t="shared" si="10"/>
        <v>1188744.8999999999</v>
      </c>
      <c r="M145" s="73">
        <f t="shared" si="11"/>
        <v>237748.97999999998</v>
      </c>
      <c r="N145" s="73">
        <f t="shared" si="12"/>
        <v>1426493.88</v>
      </c>
      <c r="O145" s="40"/>
      <c r="P145" s="40"/>
    </row>
    <row r="146" spans="1:16" s="11" customFormat="1" x14ac:dyDescent="0.25">
      <c r="A146" s="63"/>
      <c r="B146" s="64" t="s">
        <v>57</v>
      </c>
      <c r="C146" s="65" t="s">
        <v>365</v>
      </c>
      <c r="D146" s="66" t="s">
        <v>57</v>
      </c>
      <c r="E146" s="66"/>
      <c r="F146" s="67">
        <v>1</v>
      </c>
      <c r="G146" s="68">
        <v>0</v>
      </c>
      <c r="H146" s="69" t="s">
        <v>59</v>
      </c>
      <c r="I146" s="70">
        <v>0</v>
      </c>
      <c r="J146" s="71">
        <v>1066658</v>
      </c>
      <c r="K146" s="73">
        <f t="shared" si="9"/>
        <v>53332.9</v>
      </c>
      <c r="L146" s="73">
        <f t="shared" si="10"/>
        <v>1119990.8999999999</v>
      </c>
      <c r="M146" s="73">
        <f t="shared" si="11"/>
        <v>223998.18</v>
      </c>
      <c r="N146" s="73">
        <f t="shared" si="12"/>
        <v>1343989.0799999998</v>
      </c>
      <c r="O146" s="40"/>
      <c r="P146" s="40"/>
    </row>
    <row r="147" spans="1:16" s="11" customFormat="1" x14ac:dyDescent="0.25">
      <c r="A147" s="63"/>
      <c r="B147" s="64" t="s">
        <v>57</v>
      </c>
      <c r="C147" s="65" t="s">
        <v>366</v>
      </c>
      <c r="D147" s="66" t="s">
        <v>57</v>
      </c>
      <c r="E147" s="66"/>
      <c r="F147" s="67">
        <v>1</v>
      </c>
      <c r="G147" s="68">
        <v>0</v>
      </c>
      <c r="H147" s="69" t="s">
        <v>59</v>
      </c>
      <c r="I147" s="70">
        <v>0</v>
      </c>
      <c r="J147" s="71">
        <v>1160287</v>
      </c>
      <c r="K147" s="73">
        <f t="shared" si="9"/>
        <v>58014.350000000006</v>
      </c>
      <c r="L147" s="73">
        <f t="shared" si="10"/>
        <v>1218301.3500000001</v>
      </c>
      <c r="M147" s="73">
        <f t="shared" si="11"/>
        <v>243660.27000000002</v>
      </c>
      <c r="N147" s="73">
        <f t="shared" si="12"/>
        <v>1461961.62</v>
      </c>
      <c r="O147" s="40"/>
      <c r="P147" s="40"/>
    </row>
    <row r="148" spans="1:16" s="11" customFormat="1" x14ac:dyDescent="0.25">
      <c r="A148" s="63"/>
      <c r="B148" s="64" t="s">
        <v>57</v>
      </c>
      <c r="C148" s="65" t="s">
        <v>367</v>
      </c>
      <c r="D148" s="66" t="s">
        <v>57</v>
      </c>
      <c r="E148" s="66"/>
      <c r="F148" s="67">
        <v>1</v>
      </c>
      <c r="G148" s="68">
        <v>0</v>
      </c>
      <c r="H148" s="69" t="s">
        <v>59</v>
      </c>
      <c r="I148" s="70">
        <v>0</v>
      </c>
      <c r="J148" s="71">
        <v>959237</v>
      </c>
      <c r="K148" s="73">
        <f t="shared" si="9"/>
        <v>47961.850000000006</v>
      </c>
      <c r="L148" s="73">
        <f t="shared" si="10"/>
        <v>1007198.85</v>
      </c>
      <c r="M148" s="73">
        <f t="shared" si="11"/>
        <v>201439.77000000002</v>
      </c>
      <c r="N148" s="73">
        <f t="shared" si="12"/>
        <v>1208638.6200000001</v>
      </c>
      <c r="O148" s="40"/>
      <c r="P148" s="40"/>
    </row>
    <row r="149" spans="1:16" s="11" customFormat="1" x14ac:dyDescent="0.25">
      <c r="A149" s="63"/>
      <c r="B149" s="64" t="s">
        <v>368</v>
      </c>
      <c r="C149" s="65" t="s">
        <v>369</v>
      </c>
      <c r="D149" s="66" t="s">
        <v>57</v>
      </c>
      <c r="E149" s="66"/>
      <c r="F149" s="67">
        <v>1</v>
      </c>
      <c r="G149" s="68">
        <v>0</v>
      </c>
      <c r="H149" s="69" t="s">
        <v>59</v>
      </c>
      <c r="I149" s="70">
        <v>0</v>
      </c>
      <c r="J149" s="71">
        <v>1084337</v>
      </c>
      <c r="K149" s="73">
        <f t="shared" si="9"/>
        <v>54216.850000000006</v>
      </c>
      <c r="L149" s="73">
        <f t="shared" si="10"/>
        <v>1138553.8500000001</v>
      </c>
      <c r="M149" s="73">
        <f t="shared" si="11"/>
        <v>227710.77000000002</v>
      </c>
      <c r="N149" s="73">
        <f t="shared" si="12"/>
        <v>1366264.62</v>
      </c>
      <c r="O149" s="40"/>
      <c r="P149" s="40"/>
    </row>
    <row r="150" spans="1:16" s="11" customFormat="1" x14ac:dyDescent="0.25">
      <c r="A150" s="63"/>
      <c r="B150" s="64" t="s">
        <v>370</v>
      </c>
      <c r="C150" s="65" t="s">
        <v>371</v>
      </c>
      <c r="D150" s="66" t="s">
        <v>57</v>
      </c>
      <c r="E150" s="66"/>
      <c r="F150" s="67">
        <v>1</v>
      </c>
      <c r="G150" s="68">
        <v>0</v>
      </c>
      <c r="H150" s="69" t="s">
        <v>59</v>
      </c>
      <c r="I150" s="70">
        <v>0</v>
      </c>
      <c r="J150" s="71">
        <v>1091504</v>
      </c>
      <c r="K150" s="73">
        <f t="shared" si="9"/>
        <v>54575.200000000004</v>
      </c>
      <c r="L150" s="73">
        <f t="shared" si="10"/>
        <v>1146079.2</v>
      </c>
      <c r="M150" s="73">
        <f t="shared" si="11"/>
        <v>229215.84</v>
      </c>
      <c r="N150" s="73">
        <f t="shared" si="12"/>
        <v>1375295.04</v>
      </c>
      <c r="O150" s="40"/>
      <c r="P150" s="40"/>
    </row>
    <row r="151" spans="1:16" s="11" customFormat="1" x14ac:dyDescent="0.25">
      <c r="A151" s="63"/>
      <c r="B151" s="64" t="s">
        <v>372</v>
      </c>
      <c r="C151" s="65" t="s">
        <v>373</v>
      </c>
      <c r="D151" s="66" t="s">
        <v>57</v>
      </c>
      <c r="E151" s="66"/>
      <c r="F151" s="67">
        <v>1</v>
      </c>
      <c r="G151" s="68">
        <v>0</v>
      </c>
      <c r="H151" s="69" t="s">
        <v>59</v>
      </c>
      <c r="I151" s="70">
        <v>0</v>
      </c>
      <c r="J151" s="71">
        <v>947395</v>
      </c>
      <c r="K151" s="73">
        <f t="shared" si="9"/>
        <v>47369.75</v>
      </c>
      <c r="L151" s="73">
        <f t="shared" si="10"/>
        <v>994764.75</v>
      </c>
      <c r="M151" s="73">
        <f t="shared" si="11"/>
        <v>198952.95</v>
      </c>
      <c r="N151" s="73">
        <f t="shared" si="12"/>
        <v>1193717.7</v>
      </c>
      <c r="O151" s="40"/>
      <c r="P151" s="40"/>
    </row>
    <row r="152" spans="1:16" s="11" customFormat="1" ht="30" x14ac:dyDescent="0.25">
      <c r="A152" s="63"/>
      <c r="B152" s="64" t="s">
        <v>57</v>
      </c>
      <c r="C152" s="65" t="s">
        <v>374</v>
      </c>
      <c r="D152" s="66" t="s">
        <v>57</v>
      </c>
      <c r="E152" s="66"/>
      <c r="F152" s="67">
        <v>1</v>
      </c>
      <c r="G152" s="68">
        <v>0</v>
      </c>
      <c r="H152" s="69" t="s">
        <v>59</v>
      </c>
      <c r="I152" s="70">
        <v>0</v>
      </c>
      <c r="J152" s="71">
        <v>1116013</v>
      </c>
      <c r="K152" s="73">
        <f t="shared" si="9"/>
        <v>55800.65</v>
      </c>
      <c r="L152" s="73">
        <f t="shared" si="10"/>
        <v>1171813.6499999999</v>
      </c>
      <c r="M152" s="73">
        <f t="shared" si="11"/>
        <v>234362.72999999998</v>
      </c>
      <c r="N152" s="73">
        <f t="shared" si="12"/>
        <v>1406176.38</v>
      </c>
      <c r="O152" s="40"/>
      <c r="P152" s="40"/>
    </row>
    <row r="153" spans="1:16" s="11" customFormat="1" x14ac:dyDescent="0.25">
      <c r="A153" s="63"/>
      <c r="B153" s="64" t="s">
        <v>57</v>
      </c>
      <c r="C153" s="65" t="s">
        <v>375</v>
      </c>
      <c r="D153" s="66" t="s">
        <v>57</v>
      </c>
      <c r="E153" s="66"/>
      <c r="F153" s="67">
        <v>1</v>
      </c>
      <c r="G153" s="68">
        <v>0</v>
      </c>
      <c r="H153" s="69" t="s">
        <v>59</v>
      </c>
      <c r="I153" s="70">
        <v>0</v>
      </c>
      <c r="J153" s="71">
        <v>1317950</v>
      </c>
      <c r="K153" s="73">
        <f t="shared" si="9"/>
        <v>65897.5</v>
      </c>
      <c r="L153" s="73">
        <f t="shared" si="10"/>
        <v>1383847.5</v>
      </c>
      <c r="M153" s="73">
        <f t="shared" si="11"/>
        <v>276769.5</v>
      </c>
      <c r="N153" s="73">
        <f t="shared" si="12"/>
        <v>1660617</v>
      </c>
      <c r="O153" s="40"/>
      <c r="P153" s="40"/>
    </row>
    <row r="154" spans="1:16" s="11" customFormat="1" x14ac:dyDescent="0.25">
      <c r="A154" s="63"/>
      <c r="B154" s="64" t="s">
        <v>57</v>
      </c>
      <c r="C154" s="65" t="s">
        <v>376</v>
      </c>
      <c r="D154" s="66" t="s">
        <v>57</v>
      </c>
      <c r="E154" s="66"/>
      <c r="F154" s="67">
        <v>1</v>
      </c>
      <c r="G154" s="68">
        <v>0</v>
      </c>
      <c r="H154" s="69" t="s">
        <v>59</v>
      </c>
      <c r="I154" s="70">
        <v>0</v>
      </c>
      <c r="J154" s="71">
        <v>1969939</v>
      </c>
      <c r="K154" s="73">
        <f t="shared" si="9"/>
        <v>98496.950000000012</v>
      </c>
      <c r="L154" s="73">
        <f t="shared" si="10"/>
        <v>2068435.95</v>
      </c>
      <c r="M154" s="73">
        <f t="shared" si="11"/>
        <v>413687.19</v>
      </c>
      <c r="N154" s="73">
        <f t="shared" si="12"/>
        <v>2482123.14</v>
      </c>
      <c r="O154" s="40"/>
      <c r="P154" s="40"/>
    </row>
    <row r="155" spans="1:16" s="11" customFormat="1" x14ac:dyDescent="0.25">
      <c r="A155" s="63"/>
      <c r="B155" s="64" t="s">
        <v>377</v>
      </c>
      <c r="C155" s="65" t="s">
        <v>378</v>
      </c>
      <c r="D155" s="66" t="s">
        <v>57</v>
      </c>
      <c r="E155" s="66"/>
      <c r="F155" s="67">
        <v>1</v>
      </c>
      <c r="G155" s="68">
        <v>0</v>
      </c>
      <c r="H155" s="69" t="s">
        <v>59</v>
      </c>
      <c r="I155" s="70">
        <v>0</v>
      </c>
      <c r="J155" s="71">
        <v>1281122</v>
      </c>
      <c r="K155" s="73">
        <f t="shared" si="9"/>
        <v>64056.100000000006</v>
      </c>
      <c r="L155" s="73">
        <f t="shared" si="10"/>
        <v>1345178.1</v>
      </c>
      <c r="M155" s="73">
        <f t="shared" si="11"/>
        <v>269035.62000000005</v>
      </c>
      <c r="N155" s="73">
        <f t="shared" si="12"/>
        <v>1614213.7200000002</v>
      </c>
      <c r="O155" s="40"/>
      <c r="P155" s="40"/>
    </row>
    <row r="156" spans="1:16" s="11" customFormat="1" x14ac:dyDescent="0.25">
      <c r="A156" s="63"/>
      <c r="B156" s="64" t="s">
        <v>57</v>
      </c>
      <c r="C156" s="65" t="s">
        <v>379</v>
      </c>
      <c r="D156" s="66" t="s">
        <v>57</v>
      </c>
      <c r="E156" s="66"/>
      <c r="F156" s="67">
        <v>1</v>
      </c>
      <c r="G156" s="68">
        <v>0</v>
      </c>
      <c r="H156" s="69" t="s">
        <v>59</v>
      </c>
      <c r="I156" s="70">
        <v>0</v>
      </c>
      <c r="J156" s="71">
        <v>1491398</v>
      </c>
      <c r="K156" s="73">
        <f t="shared" si="9"/>
        <v>74569.900000000009</v>
      </c>
      <c r="L156" s="73">
        <f t="shared" si="10"/>
        <v>1565967.9</v>
      </c>
      <c r="M156" s="73">
        <f t="shared" si="11"/>
        <v>313193.58</v>
      </c>
      <c r="N156" s="73">
        <f t="shared" si="12"/>
        <v>1879161.48</v>
      </c>
      <c r="O156" s="40"/>
      <c r="P156" s="40"/>
    </row>
    <row r="157" spans="1:16" s="11" customFormat="1" x14ac:dyDescent="0.25">
      <c r="A157" s="63"/>
      <c r="B157" s="64" t="s">
        <v>57</v>
      </c>
      <c r="C157" s="65" t="s">
        <v>380</v>
      </c>
      <c r="D157" s="66" t="s">
        <v>57</v>
      </c>
      <c r="E157" s="66"/>
      <c r="F157" s="67">
        <v>1</v>
      </c>
      <c r="G157" s="68">
        <v>0</v>
      </c>
      <c r="H157" s="69" t="s">
        <v>59</v>
      </c>
      <c r="I157" s="70">
        <v>0</v>
      </c>
      <c r="J157" s="71">
        <v>1529697</v>
      </c>
      <c r="K157" s="73">
        <f t="shared" si="9"/>
        <v>76484.850000000006</v>
      </c>
      <c r="L157" s="73">
        <f t="shared" si="10"/>
        <v>1606181.85</v>
      </c>
      <c r="M157" s="73">
        <f t="shared" si="11"/>
        <v>321236.37000000005</v>
      </c>
      <c r="N157" s="73">
        <f t="shared" si="12"/>
        <v>1927418.2200000002</v>
      </c>
      <c r="O157" s="40"/>
      <c r="P157" s="40"/>
    </row>
    <row r="158" spans="1:16" s="11" customFormat="1" x14ac:dyDescent="0.25">
      <c r="A158" s="63"/>
      <c r="B158" s="64" t="s">
        <v>381</v>
      </c>
      <c r="C158" s="65" t="s">
        <v>382</v>
      </c>
      <c r="D158" s="66" t="s">
        <v>57</v>
      </c>
      <c r="E158" s="66"/>
      <c r="F158" s="67">
        <v>1</v>
      </c>
      <c r="G158" s="68">
        <v>0</v>
      </c>
      <c r="H158" s="69" t="s">
        <v>59</v>
      </c>
      <c r="I158" s="70">
        <v>0</v>
      </c>
      <c r="J158" s="71">
        <v>1189310</v>
      </c>
      <c r="K158" s="73">
        <f t="shared" si="9"/>
        <v>59465.5</v>
      </c>
      <c r="L158" s="73">
        <f t="shared" si="10"/>
        <v>1248775.5</v>
      </c>
      <c r="M158" s="73">
        <f t="shared" si="11"/>
        <v>249755.1</v>
      </c>
      <c r="N158" s="73">
        <f t="shared" si="12"/>
        <v>1498530.6</v>
      </c>
      <c r="O158" s="40"/>
      <c r="P158" s="40"/>
    </row>
    <row r="159" spans="1:16" s="11" customFormat="1" x14ac:dyDescent="0.25">
      <c r="A159" s="63"/>
      <c r="B159" s="64" t="s">
        <v>57</v>
      </c>
      <c r="C159" s="65" t="s">
        <v>383</v>
      </c>
      <c r="D159" s="66" t="s">
        <v>57</v>
      </c>
      <c r="E159" s="66"/>
      <c r="F159" s="67">
        <v>1</v>
      </c>
      <c r="G159" s="68">
        <v>0</v>
      </c>
      <c r="H159" s="69" t="s">
        <v>59</v>
      </c>
      <c r="I159" s="70">
        <v>0</v>
      </c>
      <c r="J159" s="71">
        <v>1316490</v>
      </c>
      <c r="K159" s="73">
        <f t="shared" si="9"/>
        <v>65824.5</v>
      </c>
      <c r="L159" s="73">
        <f t="shared" si="10"/>
        <v>1382314.5</v>
      </c>
      <c r="M159" s="73">
        <f t="shared" si="11"/>
        <v>276462.90000000002</v>
      </c>
      <c r="N159" s="73">
        <f t="shared" si="12"/>
        <v>1658777.4</v>
      </c>
      <c r="O159" s="40"/>
      <c r="P159" s="40"/>
    </row>
    <row r="160" spans="1:16" s="11" customFormat="1" x14ac:dyDescent="0.25">
      <c r="A160" s="63"/>
      <c r="B160" s="64" t="s">
        <v>57</v>
      </c>
      <c r="C160" s="65" t="s">
        <v>384</v>
      </c>
      <c r="D160" s="66" t="s">
        <v>57</v>
      </c>
      <c r="E160" s="66"/>
      <c r="F160" s="67">
        <v>1</v>
      </c>
      <c r="G160" s="68">
        <v>0</v>
      </c>
      <c r="H160" s="69" t="s">
        <v>59</v>
      </c>
      <c r="I160" s="70">
        <v>0</v>
      </c>
      <c r="J160" s="71">
        <v>1558266</v>
      </c>
      <c r="K160" s="73">
        <f t="shared" si="9"/>
        <v>77913.3</v>
      </c>
      <c r="L160" s="73">
        <f t="shared" si="10"/>
        <v>1636179.3</v>
      </c>
      <c r="M160" s="73">
        <f t="shared" si="11"/>
        <v>327235.86000000004</v>
      </c>
      <c r="N160" s="73">
        <f t="shared" si="12"/>
        <v>1963415.1600000001</v>
      </c>
      <c r="O160" s="40"/>
      <c r="P160" s="40"/>
    </row>
    <row r="161" spans="1:16" s="11" customFormat="1" x14ac:dyDescent="0.25">
      <c r="A161" s="63"/>
      <c r="B161" s="64" t="s">
        <v>385</v>
      </c>
      <c r="C161" s="65" t="s">
        <v>386</v>
      </c>
      <c r="D161" s="66" t="s">
        <v>57</v>
      </c>
      <c r="E161" s="66"/>
      <c r="F161" s="67">
        <v>1</v>
      </c>
      <c r="G161" s="68">
        <v>0</v>
      </c>
      <c r="H161" s="69" t="s">
        <v>59</v>
      </c>
      <c r="I161" s="70">
        <v>0</v>
      </c>
      <c r="J161" s="71">
        <v>1177331</v>
      </c>
      <c r="K161" s="73">
        <f t="shared" si="9"/>
        <v>58866.55</v>
      </c>
      <c r="L161" s="73">
        <f t="shared" si="10"/>
        <v>1236197.55</v>
      </c>
      <c r="M161" s="73">
        <f t="shared" si="11"/>
        <v>247239.51</v>
      </c>
      <c r="N161" s="73">
        <f t="shared" si="12"/>
        <v>1483437.06</v>
      </c>
      <c r="O161" s="40"/>
      <c r="P161" s="40"/>
    </row>
    <row r="162" spans="1:16" s="11" customFormat="1" x14ac:dyDescent="0.25">
      <c r="A162" s="63"/>
      <c r="B162" s="64" t="s">
        <v>387</v>
      </c>
      <c r="C162" s="65" t="s">
        <v>388</v>
      </c>
      <c r="D162" s="66" t="s">
        <v>57</v>
      </c>
      <c r="E162" s="66"/>
      <c r="F162" s="67">
        <v>1</v>
      </c>
      <c r="G162" s="68">
        <v>0</v>
      </c>
      <c r="H162" s="69" t="s">
        <v>59</v>
      </c>
      <c r="I162" s="70">
        <v>0</v>
      </c>
      <c r="J162" s="71">
        <v>1247390</v>
      </c>
      <c r="K162" s="73">
        <f t="shared" si="9"/>
        <v>62369.5</v>
      </c>
      <c r="L162" s="73">
        <f t="shared" si="10"/>
        <v>1309759.5</v>
      </c>
      <c r="M162" s="73">
        <f t="shared" si="11"/>
        <v>261951.90000000002</v>
      </c>
      <c r="N162" s="73">
        <f t="shared" si="12"/>
        <v>1571711.4</v>
      </c>
      <c r="O162" s="40"/>
      <c r="P162" s="40"/>
    </row>
    <row r="163" spans="1:16" s="11" customFormat="1" x14ac:dyDescent="0.25">
      <c r="A163" s="63"/>
      <c r="B163" s="64" t="s">
        <v>389</v>
      </c>
      <c r="C163" s="65" t="s">
        <v>390</v>
      </c>
      <c r="D163" s="66" t="s">
        <v>57</v>
      </c>
      <c r="E163" s="66"/>
      <c r="F163" s="67">
        <v>1</v>
      </c>
      <c r="G163" s="68">
        <v>0</v>
      </c>
      <c r="H163" s="69" t="s">
        <v>59</v>
      </c>
      <c r="I163" s="70">
        <v>0</v>
      </c>
      <c r="J163" s="71">
        <v>1732033</v>
      </c>
      <c r="K163" s="73">
        <f t="shared" si="9"/>
        <v>86601.650000000009</v>
      </c>
      <c r="L163" s="73">
        <f t="shared" si="10"/>
        <v>1818634.65</v>
      </c>
      <c r="M163" s="73">
        <f t="shared" si="11"/>
        <v>363726.93</v>
      </c>
      <c r="N163" s="73">
        <f t="shared" si="12"/>
        <v>2182361.58</v>
      </c>
      <c r="O163" s="40"/>
      <c r="P163" s="40"/>
    </row>
    <row r="164" spans="1:16" s="11" customFormat="1" x14ac:dyDescent="0.25">
      <c r="A164" s="63"/>
      <c r="B164" s="64" t="s">
        <v>391</v>
      </c>
      <c r="C164" s="65" t="s">
        <v>392</v>
      </c>
      <c r="D164" s="66" t="s">
        <v>57</v>
      </c>
      <c r="E164" s="66"/>
      <c r="F164" s="67">
        <v>1</v>
      </c>
      <c r="G164" s="68">
        <v>0</v>
      </c>
      <c r="H164" s="69" t="s">
        <v>59</v>
      </c>
      <c r="I164" s="70">
        <v>0</v>
      </c>
      <c r="J164" s="71">
        <v>1218133</v>
      </c>
      <c r="K164" s="73">
        <f t="shared" si="9"/>
        <v>60906.65</v>
      </c>
      <c r="L164" s="73">
        <f t="shared" si="10"/>
        <v>1279039.6499999999</v>
      </c>
      <c r="M164" s="73">
        <f t="shared" si="11"/>
        <v>255807.93</v>
      </c>
      <c r="N164" s="73">
        <f t="shared" si="12"/>
        <v>1534847.5799999998</v>
      </c>
      <c r="O164" s="40"/>
      <c r="P164" s="40"/>
    </row>
    <row r="165" spans="1:16" s="11" customFormat="1" x14ac:dyDescent="0.25">
      <c r="A165" s="63"/>
      <c r="B165" s="64" t="s">
        <v>393</v>
      </c>
      <c r="C165" s="65" t="s">
        <v>394</v>
      </c>
      <c r="D165" s="66" t="s">
        <v>57</v>
      </c>
      <c r="E165" s="66"/>
      <c r="F165" s="67">
        <v>1</v>
      </c>
      <c r="G165" s="68">
        <v>0</v>
      </c>
      <c r="H165" s="69" t="s">
        <v>59</v>
      </c>
      <c r="I165" s="70">
        <v>0</v>
      </c>
      <c r="J165" s="71">
        <v>1346392</v>
      </c>
      <c r="K165" s="73">
        <f t="shared" si="9"/>
        <v>67319.600000000006</v>
      </c>
      <c r="L165" s="73">
        <f t="shared" si="10"/>
        <v>1413711.6</v>
      </c>
      <c r="M165" s="73">
        <f t="shared" si="11"/>
        <v>282742.32</v>
      </c>
      <c r="N165" s="73">
        <f t="shared" si="12"/>
        <v>1696453.9200000002</v>
      </c>
      <c r="O165" s="40"/>
      <c r="P165" s="40"/>
    </row>
    <row r="166" spans="1:16" s="11" customFormat="1" x14ac:dyDescent="0.25">
      <c r="A166" s="63"/>
      <c r="B166" s="64" t="s">
        <v>57</v>
      </c>
      <c r="C166" s="65" t="s">
        <v>395</v>
      </c>
      <c r="D166" s="66" t="s">
        <v>57</v>
      </c>
      <c r="E166" s="66"/>
      <c r="F166" s="67">
        <v>1</v>
      </c>
      <c r="G166" s="68">
        <v>0</v>
      </c>
      <c r="H166" s="69" t="s">
        <v>59</v>
      </c>
      <c r="I166" s="70">
        <v>0</v>
      </c>
      <c r="J166" s="71">
        <v>1057564</v>
      </c>
      <c r="K166" s="73">
        <f t="shared" si="9"/>
        <v>52878.200000000004</v>
      </c>
      <c r="L166" s="73">
        <f t="shared" si="10"/>
        <v>1110442.2</v>
      </c>
      <c r="M166" s="73">
        <f t="shared" si="11"/>
        <v>222088.44</v>
      </c>
      <c r="N166" s="73">
        <f t="shared" si="12"/>
        <v>1332530.6399999999</v>
      </c>
      <c r="O166" s="40"/>
      <c r="P166" s="40"/>
    </row>
    <row r="167" spans="1:16" s="11" customFormat="1" x14ac:dyDescent="0.25">
      <c r="A167" s="63"/>
      <c r="B167" s="64" t="s">
        <v>396</v>
      </c>
      <c r="C167" s="65" t="s">
        <v>397</v>
      </c>
      <c r="D167" s="66" t="s">
        <v>57</v>
      </c>
      <c r="E167" s="66"/>
      <c r="F167" s="67">
        <v>1</v>
      </c>
      <c r="G167" s="68">
        <v>0</v>
      </c>
      <c r="H167" s="69" t="s">
        <v>59</v>
      </c>
      <c r="I167" s="70">
        <v>0</v>
      </c>
      <c r="J167" s="71">
        <v>1219764</v>
      </c>
      <c r="K167" s="73">
        <f t="shared" si="9"/>
        <v>60988.200000000004</v>
      </c>
      <c r="L167" s="73">
        <f t="shared" si="10"/>
        <v>1280752.2</v>
      </c>
      <c r="M167" s="73">
        <f t="shared" si="11"/>
        <v>256150.44</v>
      </c>
      <c r="N167" s="73">
        <f t="shared" si="12"/>
        <v>1536902.64</v>
      </c>
      <c r="O167" s="40"/>
      <c r="P167" s="40"/>
    </row>
    <row r="168" spans="1:16" s="11" customFormat="1" x14ac:dyDescent="0.25">
      <c r="A168" s="63"/>
      <c r="B168" s="64" t="s">
        <v>398</v>
      </c>
      <c r="C168" s="65" t="s">
        <v>399</v>
      </c>
      <c r="D168" s="66" t="s">
        <v>57</v>
      </c>
      <c r="E168" s="66"/>
      <c r="F168" s="67">
        <v>1</v>
      </c>
      <c r="G168" s="68">
        <v>0</v>
      </c>
      <c r="H168" s="69" t="s">
        <v>59</v>
      </c>
      <c r="I168" s="70">
        <v>0</v>
      </c>
      <c r="J168" s="71">
        <v>1207147</v>
      </c>
      <c r="K168" s="73">
        <f t="shared" si="9"/>
        <v>60357.350000000006</v>
      </c>
      <c r="L168" s="73">
        <f t="shared" si="10"/>
        <v>1267504.3500000001</v>
      </c>
      <c r="M168" s="73">
        <f t="shared" si="11"/>
        <v>253500.87000000002</v>
      </c>
      <c r="N168" s="73">
        <f t="shared" si="12"/>
        <v>1521005.2200000002</v>
      </c>
      <c r="O168" s="40"/>
      <c r="P168" s="40"/>
    </row>
    <row r="169" spans="1:16" s="11" customFormat="1" x14ac:dyDescent="0.25">
      <c r="A169" s="63"/>
      <c r="B169" s="64" t="s">
        <v>400</v>
      </c>
      <c r="C169" s="65" t="s">
        <v>401</v>
      </c>
      <c r="D169" s="66" t="s">
        <v>57</v>
      </c>
      <c r="E169" s="66"/>
      <c r="F169" s="67">
        <v>1</v>
      </c>
      <c r="G169" s="68">
        <v>0</v>
      </c>
      <c r="H169" s="69" t="s">
        <v>59</v>
      </c>
      <c r="I169" s="70">
        <v>0</v>
      </c>
      <c r="J169" s="71">
        <v>1195348</v>
      </c>
      <c r="K169" s="73">
        <f t="shared" si="9"/>
        <v>59767.4</v>
      </c>
      <c r="L169" s="73">
        <f t="shared" si="10"/>
        <v>1255115.3999999999</v>
      </c>
      <c r="M169" s="73">
        <f t="shared" si="11"/>
        <v>251023.08</v>
      </c>
      <c r="N169" s="73">
        <f t="shared" si="12"/>
        <v>1506138.48</v>
      </c>
      <c r="O169" s="40"/>
      <c r="P169" s="40"/>
    </row>
    <row r="170" spans="1:16" s="11" customFormat="1" x14ac:dyDescent="0.25">
      <c r="A170" s="63"/>
      <c r="B170" s="64" t="s">
        <v>57</v>
      </c>
      <c r="C170" s="65" t="s">
        <v>402</v>
      </c>
      <c r="D170" s="66" t="s">
        <v>57</v>
      </c>
      <c r="E170" s="66"/>
      <c r="F170" s="67">
        <v>1</v>
      </c>
      <c r="G170" s="68">
        <v>0</v>
      </c>
      <c r="H170" s="69" t="s">
        <v>59</v>
      </c>
      <c r="I170" s="70">
        <v>0</v>
      </c>
      <c r="J170" s="71">
        <v>1047877</v>
      </c>
      <c r="K170" s="73">
        <f t="shared" si="9"/>
        <v>52393.850000000006</v>
      </c>
      <c r="L170" s="73">
        <f t="shared" si="10"/>
        <v>1100270.8500000001</v>
      </c>
      <c r="M170" s="73">
        <f t="shared" si="11"/>
        <v>220054.17000000004</v>
      </c>
      <c r="N170" s="73">
        <f t="shared" si="12"/>
        <v>1320325.02</v>
      </c>
      <c r="O170" s="40"/>
      <c r="P170" s="40"/>
    </row>
    <row r="171" spans="1:16" s="11" customFormat="1" x14ac:dyDescent="0.25">
      <c r="A171" s="63"/>
      <c r="B171" s="64" t="s">
        <v>403</v>
      </c>
      <c r="C171" s="65" t="s">
        <v>404</v>
      </c>
      <c r="D171" s="66" t="s">
        <v>57</v>
      </c>
      <c r="E171" s="66"/>
      <c r="F171" s="67">
        <v>1</v>
      </c>
      <c r="G171" s="68">
        <v>0</v>
      </c>
      <c r="H171" s="69" t="s">
        <v>59</v>
      </c>
      <c r="I171" s="70">
        <v>0</v>
      </c>
      <c r="J171" s="71">
        <v>1575564</v>
      </c>
      <c r="K171" s="73">
        <f t="shared" si="9"/>
        <v>78778.200000000012</v>
      </c>
      <c r="L171" s="73">
        <f t="shared" si="10"/>
        <v>1654342.2</v>
      </c>
      <c r="M171" s="73">
        <f t="shared" si="11"/>
        <v>330868.44</v>
      </c>
      <c r="N171" s="73">
        <f t="shared" si="12"/>
        <v>1985210.64</v>
      </c>
      <c r="O171" s="40"/>
      <c r="P171" s="40"/>
    </row>
    <row r="172" spans="1:16" s="11" customFormat="1" x14ac:dyDescent="0.25">
      <c r="A172" s="63"/>
      <c r="B172" s="64" t="s">
        <v>405</v>
      </c>
      <c r="C172" s="65" t="s">
        <v>406</v>
      </c>
      <c r="D172" s="66" t="s">
        <v>57</v>
      </c>
      <c r="E172" s="66"/>
      <c r="F172" s="67">
        <v>1</v>
      </c>
      <c r="G172" s="68">
        <v>0</v>
      </c>
      <c r="H172" s="69" t="s">
        <v>59</v>
      </c>
      <c r="I172" s="70">
        <v>0</v>
      </c>
      <c r="J172" s="71">
        <v>1299223</v>
      </c>
      <c r="K172" s="73">
        <f t="shared" si="9"/>
        <v>64961.15</v>
      </c>
      <c r="L172" s="73">
        <f t="shared" si="10"/>
        <v>1364184.15</v>
      </c>
      <c r="M172" s="73">
        <f t="shared" si="11"/>
        <v>272836.83</v>
      </c>
      <c r="N172" s="73">
        <f t="shared" si="12"/>
        <v>1637020.98</v>
      </c>
      <c r="O172" s="40"/>
      <c r="P172" s="40"/>
    </row>
    <row r="173" spans="1:16" s="11" customFormat="1" x14ac:dyDescent="0.25">
      <c r="A173" s="63"/>
      <c r="B173" s="64" t="s">
        <v>407</v>
      </c>
      <c r="C173" s="65" t="s">
        <v>408</v>
      </c>
      <c r="D173" s="66" t="s">
        <v>57</v>
      </c>
      <c r="E173" s="66"/>
      <c r="F173" s="67">
        <v>1</v>
      </c>
      <c r="G173" s="68">
        <v>0</v>
      </c>
      <c r="H173" s="69" t="s">
        <v>59</v>
      </c>
      <c r="I173" s="70">
        <v>0</v>
      </c>
      <c r="J173" s="71">
        <v>1336368</v>
      </c>
      <c r="K173" s="73">
        <f t="shared" si="9"/>
        <v>66818.400000000009</v>
      </c>
      <c r="L173" s="73">
        <f t="shared" si="10"/>
        <v>1403186.4</v>
      </c>
      <c r="M173" s="73">
        <f t="shared" si="11"/>
        <v>280637.27999999997</v>
      </c>
      <c r="N173" s="73">
        <f t="shared" si="12"/>
        <v>1683823.68</v>
      </c>
      <c r="O173" s="40"/>
      <c r="P173" s="40"/>
    </row>
    <row r="174" spans="1:16" s="11" customFormat="1" x14ac:dyDescent="0.25">
      <c r="A174" s="63"/>
      <c r="B174" s="64" t="s">
        <v>57</v>
      </c>
      <c r="C174" s="65" t="s">
        <v>409</v>
      </c>
      <c r="D174" s="66" t="s">
        <v>57</v>
      </c>
      <c r="E174" s="66"/>
      <c r="F174" s="67">
        <v>1</v>
      </c>
      <c r="G174" s="68">
        <v>0</v>
      </c>
      <c r="H174" s="69" t="s">
        <v>59</v>
      </c>
      <c r="I174" s="70">
        <v>0</v>
      </c>
      <c r="J174" s="71">
        <v>1657045</v>
      </c>
      <c r="K174" s="73">
        <f t="shared" si="9"/>
        <v>82852.25</v>
      </c>
      <c r="L174" s="73">
        <f t="shared" si="10"/>
        <v>1739897.25</v>
      </c>
      <c r="M174" s="73">
        <f t="shared" si="11"/>
        <v>347979.45</v>
      </c>
      <c r="N174" s="73">
        <f t="shared" si="12"/>
        <v>2087876.7</v>
      </c>
      <c r="O174" s="40"/>
      <c r="P174" s="40"/>
    </row>
    <row r="175" spans="1:16" s="11" customFormat="1" x14ac:dyDescent="0.25">
      <c r="A175" s="63"/>
      <c r="B175" s="64" t="s">
        <v>410</v>
      </c>
      <c r="C175" s="65" t="s">
        <v>411</v>
      </c>
      <c r="D175" s="66" t="s">
        <v>57</v>
      </c>
      <c r="E175" s="66"/>
      <c r="F175" s="67">
        <v>1</v>
      </c>
      <c r="G175" s="68">
        <v>0</v>
      </c>
      <c r="H175" s="69" t="s">
        <v>59</v>
      </c>
      <c r="I175" s="70">
        <v>0</v>
      </c>
      <c r="J175" s="71">
        <v>1414929</v>
      </c>
      <c r="K175" s="73">
        <f t="shared" si="9"/>
        <v>70746.45</v>
      </c>
      <c r="L175" s="73">
        <f t="shared" si="10"/>
        <v>1485675.45</v>
      </c>
      <c r="M175" s="73">
        <f t="shared" si="11"/>
        <v>297135.09000000003</v>
      </c>
      <c r="N175" s="73">
        <f t="shared" si="12"/>
        <v>1782810.54</v>
      </c>
      <c r="O175" s="40"/>
      <c r="P175" s="40"/>
    </row>
    <row r="176" spans="1:16" s="11" customFormat="1" x14ac:dyDescent="0.25">
      <c r="A176" s="63"/>
      <c r="B176" s="64" t="s">
        <v>57</v>
      </c>
      <c r="C176" s="65" t="s">
        <v>412</v>
      </c>
      <c r="D176" s="66" t="s">
        <v>57</v>
      </c>
      <c r="E176" s="66"/>
      <c r="F176" s="67">
        <v>1</v>
      </c>
      <c r="G176" s="68">
        <v>0</v>
      </c>
      <c r="H176" s="69" t="s">
        <v>59</v>
      </c>
      <c r="I176" s="70">
        <v>0</v>
      </c>
      <c r="J176" s="71">
        <v>1595793</v>
      </c>
      <c r="K176" s="73">
        <f t="shared" si="9"/>
        <v>79789.650000000009</v>
      </c>
      <c r="L176" s="73">
        <f t="shared" si="10"/>
        <v>1675582.65</v>
      </c>
      <c r="M176" s="73">
        <f t="shared" si="11"/>
        <v>335116.53000000003</v>
      </c>
      <c r="N176" s="73">
        <f t="shared" si="12"/>
        <v>2010699.18</v>
      </c>
      <c r="O176" s="40"/>
      <c r="P176" s="40"/>
    </row>
    <row r="177" spans="1:16" s="11" customFormat="1" x14ac:dyDescent="0.25">
      <c r="A177" s="63"/>
      <c r="B177" s="64" t="s">
        <v>413</v>
      </c>
      <c r="C177" s="65" t="s">
        <v>414</v>
      </c>
      <c r="D177" s="66" t="s">
        <v>57</v>
      </c>
      <c r="E177" s="66"/>
      <c r="F177" s="67">
        <v>1</v>
      </c>
      <c r="G177" s="68">
        <v>0</v>
      </c>
      <c r="H177" s="69" t="s">
        <v>59</v>
      </c>
      <c r="I177" s="70">
        <v>0</v>
      </c>
      <c r="J177" s="71">
        <v>1523871</v>
      </c>
      <c r="K177" s="73">
        <f t="shared" si="9"/>
        <v>76193.55</v>
      </c>
      <c r="L177" s="73">
        <f t="shared" si="10"/>
        <v>1600064.55</v>
      </c>
      <c r="M177" s="73">
        <f t="shared" si="11"/>
        <v>320012.91000000003</v>
      </c>
      <c r="N177" s="73">
        <f t="shared" si="12"/>
        <v>1920077.46</v>
      </c>
      <c r="O177" s="40"/>
      <c r="P177" s="40"/>
    </row>
    <row r="178" spans="1:16" s="11" customFormat="1" x14ac:dyDescent="0.25">
      <c r="A178" s="63"/>
      <c r="B178" s="64" t="s">
        <v>415</v>
      </c>
      <c r="C178" s="65" t="s">
        <v>416</v>
      </c>
      <c r="D178" s="66" t="s">
        <v>57</v>
      </c>
      <c r="E178" s="66"/>
      <c r="F178" s="67">
        <v>1</v>
      </c>
      <c r="G178" s="68">
        <v>0</v>
      </c>
      <c r="H178" s="69" t="s">
        <v>59</v>
      </c>
      <c r="I178" s="70">
        <v>0</v>
      </c>
      <c r="J178" s="71">
        <v>1156786</v>
      </c>
      <c r="K178" s="73">
        <f t="shared" si="9"/>
        <v>57839.3</v>
      </c>
      <c r="L178" s="73">
        <f t="shared" si="10"/>
        <v>1214625.3</v>
      </c>
      <c r="M178" s="73">
        <f t="shared" si="11"/>
        <v>242925.06000000003</v>
      </c>
      <c r="N178" s="73">
        <f t="shared" si="12"/>
        <v>1457550.36</v>
      </c>
      <c r="O178" s="40"/>
      <c r="P178" s="40"/>
    </row>
    <row r="179" spans="1:16" s="11" customFormat="1" ht="30" x14ac:dyDescent="0.25">
      <c r="A179" s="63"/>
      <c r="B179" s="64" t="s">
        <v>57</v>
      </c>
      <c r="C179" s="65" t="s">
        <v>417</v>
      </c>
      <c r="D179" s="66" t="s">
        <v>57</v>
      </c>
      <c r="E179" s="66"/>
      <c r="F179" s="67">
        <v>1</v>
      </c>
      <c r="G179" s="68">
        <v>0</v>
      </c>
      <c r="H179" s="69" t="s">
        <v>59</v>
      </c>
      <c r="I179" s="70">
        <v>0</v>
      </c>
      <c r="J179" s="71">
        <v>1574025</v>
      </c>
      <c r="K179" s="73">
        <f t="shared" si="9"/>
        <v>78701.25</v>
      </c>
      <c r="L179" s="73">
        <f t="shared" si="10"/>
        <v>1652726.25</v>
      </c>
      <c r="M179" s="73">
        <f t="shared" si="11"/>
        <v>330545.25</v>
      </c>
      <c r="N179" s="73">
        <f t="shared" si="12"/>
        <v>1983271.5</v>
      </c>
      <c r="O179" s="40"/>
      <c r="P179" s="40"/>
    </row>
    <row r="180" spans="1:16" s="11" customFormat="1" ht="30" x14ac:dyDescent="0.25">
      <c r="A180" s="63"/>
      <c r="B180" s="64" t="s">
        <v>57</v>
      </c>
      <c r="C180" s="65" t="s">
        <v>418</v>
      </c>
      <c r="D180" s="66" t="s">
        <v>57</v>
      </c>
      <c r="E180" s="66"/>
      <c r="F180" s="67">
        <v>1</v>
      </c>
      <c r="G180" s="68">
        <v>0</v>
      </c>
      <c r="H180" s="69" t="s">
        <v>59</v>
      </c>
      <c r="I180" s="70">
        <v>0</v>
      </c>
      <c r="J180" s="71">
        <v>1574025</v>
      </c>
      <c r="K180" s="73">
        <f t="shared" si="9"/>
        <v>78701.25</v>
      </c>
      <c r="L180" s="73">
        <f t="shared" si="10"/>
        <v>1652726.25</v>
      </c>
      <c r="M180" s="73">
        <f t="shared" si="11"/>
        <v>330545.25</v>
      </c>
      <c r="N180" s="73">
        <f t="shared" si="12"/>
        <v>1983271.5</v>
      </c>
      <c r="O180" s="40"/>
      <c r="P180" s="40"/>
    </row>
    <row r="181" spans="1:16" s="11" customFormat="1" x14ac:dyDescent="0.25">
      <c r="A181" s="63"/>
      <c r="B181" s="64" t="s">
        <v>419</v>
      </c>
      <c r="C181" s="65" t="s">
        <v>420</v>
      </c>
      <c r="D181" s="66" t="s">
        <v>57</v>
      </c>
      <c r="E181" s="66"/>
      <c r="F181" s="67">
        <v>1</v>
      </c>
      <c r="G181" s="68">
        <v>0</v>
      </c>
      <c r="H181" s="69" t="s">
        <v>59</v>
      </c>
      <c r="I181" s="70">
        <v>0</v>
      </c>
      <c r="J181" s="71">
        <v>1258980</v>
      </c>
      <c r="K181" s="73">
        <f t="shared" si="9"/>
        <v>62949</v>
      </c>
      <c r="L181" s="73">
        <f t="shared" si="10"/>
        <v>1321929</v>
      </c>
      <c r="M181" s="73">
        <f t="shared" si="11"/>
        <v>264385.8</v>
      </c>
      <c r="N181" s="73">
        <f t="shared" si="12"/>
        <v>1586314.8</v>
      </c>
      <c r="O181" s="40"/>
      <c r="P181" s="40"/>
    </row>
    <row r="182" spans="1:16" s="11" customFormat="1" x14ac:dyDescent="0.25">
      <c r="A182" s="63"/>
      <c r="B182" s="64" t="s">
        <v>57</v>
      </c>
      <c r="C182" s="65" t="s">
        <v>421</v>
      </c>
      <c r="D182" s="66" t="s">
        <v>57</v>
      </c>
      <c r="E182" s="66"/>
      <c r="F182" s="67">
        <v>1</v>
      </c>
      <c r="G182" s="68">
        <v>0</v>
      </c>
      <c r="H182" s="69" t="s">
        <v>59</v>
      </c>
      <c r="I182" s="70">
        <v>0</v>
      </c>
      <c r="J182" s="71">
        <v>1103474</v>
      </c>
      <c r="K182" s="73">
        <f t="shared" si="9"/>
        <v>55173.700000000004</v>
      </c>
      <c r="L182" s="73">
        <f t="shared" si="10"/>
        <v>1158647.7</v>
      </c>
      <c r="M182" s="73">
        <f t="shared" si="11"/>
        <v>231729.54</v>
      </c>
      <c r="N182" s="73">
        <f t="shared" si="12"/>
        <v>1390377.24</v>
      </c>
      <c r="O182" s="40"/>
      <c r="P182" s="40"/>
    </row>
    <row r="183" spans="1:16" s="11" customFormat="1" x14ac:dyDescent="0.25">
      <c r="A183" s="63"/>
      <c r="B183" s="64" t="s">
        <v>57</v>
      </c>
      <c r="C183" s="65" t="s">
        <v>422</v>
      </c>
      <c r="D183" s="66" t="s">
        <v>57</v>
      </c>
      <c r="E183" s="66"/>
      <c r="F183" s="67">
        <v>1</v>
      </c>
      <c r="G183" s="68">
        <v>0</v>
      </c>
      <c r="H183" s="69" t="s">
        <v>59</v>
      </c>
      <c r="I183" s="70">
        <v>0</v>
      </c>
      <c r="J183" s="71">
        <v>1463854</v>
      </c>
      <c r="K183" s="73">
        <f t="shared" si="9"/>
        <v>73192.7</v>
      </c>
      <c r="L183" s="73">
        <f t="shared" si="10"/>
        <v>1537046.7</v>
      </c>
      <c r="M183" s="73">
        <f t="shared" si="11"/>
        <v>307409.34000000003</v>
      </c>
      <c r="N183" s="73">
        <f t="shared" si="12"/>
        <v>1844456.04</v>
      </c>
      <c r="O183" s="40"/>
      <c r="P183" s="40"/>
    </row>
    <row r="184" spans="1:16" s="11" customFormat="1" x14ac:dyDescent="0.25">
      <c r="A184" s="63"/>
      <c r="B184" s="64" t="s">
        <v>57</v>
      </c>
      <c r="C184" s="65" t="s">
        <v>423</v>
      </c>
      <c r="D184" s="66" t="s">
        <v>57</v>
      </c>
      <c r="E184" s="66"/>
      <c r="F184" s="67">
        <v>1</v>
      </c>
      <c r="G184" s="68">
        <v>0</v>
      </c>
      <c r="H184" s="69" t="s">
        <v>59</v>
      </c>
      <c r="I184" s="70">
        <v>0</v>
      </c>
      <c r="J184" s="71">
        <v>1614277</v>
      </c>
      <c r="K184" s="73">
        <f t="shared" ref="K184:K247" si="13">J184*$K$9</f>
        <v>80713.850000000006</v>
      </c>
      <c r="L184" s="73">
        <f t="shared" ref="L184:L247" si="14">J184+K184</f>
        <v>1694990.85</v>
      </c>
      <c r="M184" s="73">
        <f t="shared" ref="M184:M247" si="15">L184*20%</f>
        <v>338998.17000000004</v>
      </c>
      <c r="N184" s="73">
        <f t="shared" ref="N184:N247" si="16">L184+M184</f>
        <v>2033989.02</v>
      </c>
      <c r="O184" s="40"/>
      <c r="P184" s="40"/>
    </row>
    <row r="185" spans="1:16" s="11" customFormat="1" x14ac:dyDescent="0.25">
      <c r="A185" s="63"/>
      <c r="B185" s="64" t="s">
        <v>57</v>
      </c>
      <c r="C185" s="65" t="s">
        <v>424</v>
      </c>
      <c r="D185" s="66" t="s">
        <v>57</v>
      </c>
      <c r="E185" s="66"/>
      <c r="F185" s="67">
        <v>1</v>
      </c>
      <c r="G185" s="68">
        <v>0</v>
      </c>
      <c r="H185" s="69" t="s">
        <v>59</v>
      </c>
      <c r="I185" s="70">
        <v>0</v>
      </c>
      <c r="J185" s="71">
        <v>1660440</v>
      </c>
      <c r="K185" s="73">
        <f t="shared" si="13"/>
        <v>83022</v>
      </c>
      <c r="L185" s="73">
        <f t="shared" si="14"/>
        <v>1743462</v>
      </c>
      <c r="M185" s="73">
        <f t="shared" si="15"/>
        <v>348692.4</v>
      </c>
      <c r="N185" s="73">
        <f t="shared" si="16"/>
        <v>2092154.4</v>
      </c>
      <c r="O185" s="40"/>
      <c r="P185" s="40"/>
    </row>
    <row r="186" spans="1:16" s="11" customFormat="1" x14ac:dyDescent="0.25">
      <c r="A186" s="63"/>
      <c r="B186" s="64" t="s">
        <v>425</v>
      </c>
      <c r="C186" s="65" t="s">
        <v>426</v>
      </c>
      <c r="D186" s="66" t="s">
        <v>57</v>
      </c>
      <c r="E186" s="66"/>
      <c r="F186" s="67">
        <v>1</v>
      </c>
      <c r="G186" s="68">
        <v>0</v>
      </c>
      <c r="H186" s="69" t="s">
        <v>59</v>
      </c>
      <c r="I186" s="70">
        <v>0</v>
      </c>
      <c r="J186" s="71">
        <v>1414455</v>
      </c>
      <c r="K186" s="73">
        <f t="shared" si="13"/>
        <v>70722.75</v>
      </c>
      <c r="L186" s="73">
        <f t="shared" si="14"/>
        <v>1485177.75</v>
      </c>
      <c r="M186" s="73">
        <f t="shared" si="15"/>
        <v>297035.55</v>
      </c>
      <c r="N186" s="73">
        <f t="shared" si="16"/>
        <v>1782213.3</v>
      </c>
      <c r="O186" s="40"/>
      <c r="P186" s="40"/>
    </row>
    <row r="187" spans="1:16" s="11" customFormat="1" x14ac:dyDescent="0.25">
      <c r="A187" s="63"/>
      <c r="B187" s="64" t="s">
        <v>57</v>
      </c>
      <c r="C187" s="65" t="s">
        <v>427</v>
      </c>
      <c r="D187" s="66" t="s">
        <v>57</v>
      </c>
      <c r="E187" s="66"/>
      <c r="F187" s="67">
        <v>1</v>
      </c>
      <c r="G187" s="68">
        <v>0</v>
      </c>
      <c r="H187" s="69" t="s">
        <v>59</v>
      </c>
      <c r="I187" s="70">
        <v>0</v>
      </c>
      <c r="J187" s="71">
        <v>1938369</v>
      </c>
      <c r="K187" s="73">
        <f t="shared" si="13"/>
        <v>96918.450000000012</v>
      </c>
      <c r="L187" s="73">
        <f t="shared" si="14"/>
        <v>2035287.45</v>
      </c>
      <c r="M187" s="73">
        <f t="shared" si="15"/>
        <v>407057.49</v>
      </c>
      <c r="N187" s="73">
        <f t="shared" si="16"/>
        <v>2442344.94</v>
      </c>
      <c r="O187" s="40"/>
      <c r="P187" s="40"/>
    </row>
    <row r="188" spans="1:16" s="11" customFormat="1" x14ac:dyDescent="0.25">
      <c r="A188" s="63"/>
      <c r="B188" s="64" t="s">
        <v>57</v>
      </c>
      <c r="C188" s="65" t="s">
        <v>428</v>
      </c>
      <c r="D188" s="66" t="s">
        <v>57</v>
      </c>
      <c r="E188" s="66"/>
      <c r="F188" s="67">
        <v>1</v>
      </c>
      <c r="G188" s="68">
        <v>0</v>
      </c>
      <c r="H188" s="69" t="s">
        <v>59</v>
      </c>
      <c r="I188" s="70">
        <v>0</v>
      </c>
      <c r="J188" s="71">
        <v>1938369</v>
      </c>
      <c r="K188" s="73">
        <f t="shared" si="13"/>
        <v>96918.450000000012</v>
      </c>
      <c r="L188" s="73">
        <f t="shared" si="14"/>
        <v>2035287.45</v>
      </c>
      <c r="M188" s="73">
        <f t="shared" si="15"/>
        <v>407057.49</v>
      </c>
      <c r="N188" s="73">
        <f t="shared" si="16"/>
        <v>2442344.94</v>
      </c>
      <c r="O188" s="40"/>
      <c r="P188" s="40"/>
    </row>
    <row r="189" spans="1:16" s="11" customFormat="1" x14ac:dyDescent="0.25">
      <c r="A189" s="63"/>
      <c r="B189" s="64" t="s">
        <v>57</v>
      </c>
      <c r="C189" s="65" t="s">
        <v>429</v>
      </c>
      <c r="D189" s="66" t="s">
        <v>57</v>
      </c>
      <c r="E189" s="66"/>
      <c r="F189" s="67">
        <v>1</v>
      </c>
      <c r="G189" s="68">
        <v>0</v>
      </c>
      <c r="H189" s="69" t="s">
        <v>59</v>
      </c>
      <c r="I189" s="70">
        <v>0</v>
      </c>
      <c r="J189" s="71">
        <v>1504497</v>
      </c>
      <c r="K189" s="73">
        <f t="shared" si="13"/>
        <v>75224.850000000006</v>
      </c>
      <c r="L189" s="73">
        <f t="shared" si="14"/>
        <v>1579721.85</v>
      </c>
      <c r="M189" s="73">
        <f t="shared" si="15"/>
        <v>315944.37000000005</v>
      </c>
      <c r="N189" s="73">
        <f t="shared" si="16"/>
        <v>1895666.2200000002</v>
      </c>
      <c r="O189" s="40"/>
      <c r="P189" s="40"/>
    </row>
    <row r="190" spans="1:16" s="11" customFormat="1" ht="30" x14ac:dyDescent="0.25">
      <c r="A190" s="63"/>
      <c r="B190" s="64" t="s">
        <v>57</v>
      </c>
      <c r="C190" s="65" t="s">
        <v>430</v>
      </c>
      <c r="D190" s="66" t="s">
        <v>57</v>
      </c>
      <c r="E190" s="66"/>
      <c r="F190" s="67">
        <v>1</v>
      </c>
      <c r="G190" s="68">
        <v>0</v>
      </c>
      <c r="H190" s="69" t="s">
        <v>59</v>
      </c>
      <c r="I190" s="70">
        <v>0</v>
      </c>
      <c r="J190" s="71">
        <v>1640342</v>
      </c>
      <c r="K190" s="73">
        <f t="shared" si="13"/>
        <v>82017.100000000006</v>
      </c>
      <c r="L190" s="73">
        <f t="shared" si="14"/>
        <v>1722359.1</v>
      </c>
      <c r="M190" s="73">
        <f t="shared" si="15"/>
        <v>344471.82000000007</v>
      </c>
      <c r="N190" s="73">
        <f t="shared" si="16"/>
        <v>2066830.9200000002</v>
      </c>
      <c r="O190" s="40"/>
      <c r="P190" s="40"/>
    </row>
    <row r="191" spans="1:16" s="11" customFormat="1" x14ac:dyDescent="0.25">
      <c r="A191" s="63"/>
      <c r="B191" s="64" t="s">
        <v>431</v>
      </c>
      <c r="C191" s="65" t="s">
        <v>432</v>
      </c>
      <c r="D191" s="66" t="s">
        <v>57</v>
      </c>
      <c r="E191" s="66"/>
      <c r="F191" s="67">
        <v>1</v>
      </c>
      <c r="G191" s="68">
        <v>0</v>
      </c>
      <c r="H191" s="69" t="s">
        <v>59</v>
      </c>
      <c r="I191" s="70">
        <v>0</v>
      </c>
      <c r="J191" s="71">
        <v>1210901</v>
      </c>
      <c r="K191" s="73">
        <f t="shared" si="13"/>
        <v>60545.05</v>
      </c>
      <c r="L191" s="73">
        <f t="shared" si="14"/>
        <v>1271446.05</v>
      </c>
      <c r="M191" s="73">
        <f t="shared" si="15"/>
        <v>254289.21000000002</v>
      </c>
      <c r="N191" s="73">
        <f t="shared" si="16"/>
        <v>1525735.26</v>
      </c>
      <c r="O191" s="40"/>
      <c r="P191" s="40"/>
    </row>
    <row r="192" spans="1:16" s="11" customFormat="1" x14ac:dyDescent="0.25">
      <c r="A192" s="63"/>
      <c r="B192" s="64" t="s">
        <v>433</v>
      </c>
      <c r="C192" s="65" t="s">
        <v>434</v>
      </c>
      <c r="D192" s="66" t="s">
        <v>57</v>
      </c>
      <c r="E192" s="66"/>
      <c r="F192" s="67">
        <v>1</v>
      </c>
      <c r="G192" s="68">
        <v>0</v>
      </c>
      <c r="H192" s="69" t="s">
        <v>59</v>
      </c>
      <c r="I192" s="70">
        <v>0</v>
      </c>
      <c r="J192" s="71">
        <v>1149035</v>
      </c>
      <c r="K192" s="73">
        <f t="shared" si="13"/>
        <v>57451.75</v>
      </c>
      <c r="L192" s="73">
        <f t="shared" si="14"/>
        <v>1206486.75</v>
      </c>
      <c r="M192" s="73">
        <f t="shared" si="15"/>
        <v>241297.35</v>
      </c>
      <c r="N192" s="73">
        <f t="shared" si="16"/>
        <v>1447784.1</v>
      </c>
      <c r="O192" s="40"/>
      <c r="P192" s="40"/>
    </row>
    <row r="193" spans="1:16" s="11" customFormat="1" x14ac:dyDescent="0.25">
      <c r="A193" s="63"/>
      <c r="B193" s="64" t="s">
        <v>435</v>
      </c>
      <c r="C193" s="65" t="s">
        <v>436</v>
      </c>
      <c r="D193" s="66" t="s">
        <v>57</v>
      </c>
      <c r="E193" s="66"/>
      <c r="F193" s="67">
        <v>1</v>
      </c>
      <c r="G193" s="68">
        <v>0</v>
      </c>
      <c r="H193" s="69" t="s">
        <v>59</v>
      </c>
      <c r="I193" s="70">
        <v>0</v>
      </c>
      <c r="J193" s="71">
        <v>1196320</v>
      </c>
      <c r="K193" s="73">
        <f t="shared" si="13"/>
        <v>59816</v>
      </c>
      <c r="L193" s="73">
        <f t="shared" si="14"/>
        <v>1256136</v>
      </c>
      <c r="M193" s="73">
        <f t="shared" si="15"/>
        <v>251227.2</v>
      </c>
      <c r="N193" s="73">
        <f t="shared" si="16"/>
        <v>1507363.2</v>
      </c>
      <c r="O193" s="40"/>
      <c r="P193" s="40"/>
    </row>
    <row r="194" spans="1:16" s="11" customFormat="1" x14ac:dyDescent="0.25">
      <c r="A194" s="63"/>
      <c r="B194" s="64" t="s">
        <v>57</v>
      </c>
      <c r="C194" s="65" t="s">
        <v>437</v>
      </c>
      <c r="D194" s="66" t="s">
        <v>57</v>
      </c>
      <c r="E194" s="66"/>
      <c r="F194" s="67">
        <v>1</v>
      </c>
      <c r="G194" s="68">
        <v>0</v>
      </c>
      <c r="H194" s="69" t="s">
        <v>59</v>
      </c>
      <c r="I194" s="70">
        <v>0</v>
      </c>
      <c r="J194" s="71">
        <v>1637176</v>
      </c>
      <c r="K194" s="73">
        <f t="shared" si="13"/>
        <v>81858.8</v>
      </c>
      <c r="L194" s="73">
        <f t="shared" si="14"/>
        <v>1719034.8</v>
      </c>
      <c r="M194" s="73">
        <f t="shared" si="15"/>
        <v>343806.96</v>
      </c>
      <c r="N194" s="73">
        <f t="shared" si="16"/>
        <v>2062841.76</v>
      </c>
      <c r="O194" s="40"/>
      <c r="P194" s="40"/>
    </row>
    <row r="195" spans="1:16" s="11" customFormat="1" x14ac:dyDescent="0.25">
      <c r="A195" s="63"/>
      <c r="B195" s="64" t="s">
        <v>57</v>
      </c>
      <c r="C195" s="65" t="s">
        <v>438</v>
      </c>
      <c r="D195" s="66" t="s">
        <v>57</v>
      </c>
      <c r="E195" s="66"/>
      <c r="F195" s="67">
        <v>1</v>
      </c>
      <c r="G195" s="68">
        <v>0</v>
      </c>
      <c r="H195" s="69" t="s">
        <v>59</v>
      </c>
      <c r="I195" s="70">
        <v>0</v>
      </c>
      <c r="J195" s="71">
        <v>1656498</v>
      </c>
      <c r="K195" s="73">
        <f t="shared" si="13"/>
        <v>82824.900000000009</v>
      </c>
      <c r="L195" s="73">
        <f t="shared" si="14"/>
        <v>1739322.9</v>
      </c>
      <c r="M195" s="73">
        <f t="shared" si="15"/>
        <v>347864.58</v>
      </c>
      <c r="N195" s="73">
        <f t="shared" si="16"/>
        <v>2087187.48</v>
      </c>
      <c r="O195" s="40"/>
      <c r="P195" s="40"/>
    </row>
    <row r="196" spans="1:16" s="11" customFormat="1" x14ac:dyDescent="0.25">
      <c r="A196" s="63"/>
      <c r="B196" s="64" t="s">
        <v>57</v>
      </c>
      <c r="C196" s="65" t="s">
        <v>439</v>
      </c>
      <c r="D196" s="66" t="s">
        <v>57</v>
      </c>
      <c r="E196" s="66"/>
      <c r="F196" s="67">
        <v>1</v>
      </c>
      <c r="G196" s="68">
        <v>0</v>
      </c>
      <c r="H196" s="69" t="s">
        <v>59</v>
      </c>
      <c r="I196" s="70">
        <v>0</v>
      </c>
      <c r="J196" s="71">
        <v>1688819</v>
      </c>
      <c r="K196" s="73">
        <f t="shared" si="13"/>
        <v>84440.950000000012</v>
      </c>
      <c r="L196" s="73">
        <f t="shared" si="14"/>
        <v>1773259.95</v>
      </c>
      <c r="M196" s="73">
        <f t="shared" si="15"/>
        <v>354651.99</v>
      </c>
      <c r="N196" s="73">
        <f t="shared" si="16"/>
        <v>2127911.94</v>
      </c>
      <c r="O196" s="40"/>
      <c r="P196" s="40"/>
    </row>
    <row r="197" spans="1:16" s="11" customFormat="1" ht="30" x14ac:dyDescent="0.25">
      <c r="A197" s="63"/>
      <c r="B197" s="64" t="s">
        <v>57</v>
      </c>
      <c r="C197" s="65" t="s">
        <v>440</v>
      </c>
      <c r="D197" s="66" t="s">
        <v>57</v>
      </c>
      <c r="E197" s="66"/>
      <c r="F197" s="67">
        <v>1</v>
      </c>
      <c r="G197" s="68">
        <v>0</v>
      </c>
      <c r="H197" s="69" t="s">
        <v>59</v>
      </c>
      <c r="I197" s="70">
        <v>0</v>
      </c>
      <c r="J197" s="71">
        <v>2098614</v>
      </c>
      <c r="K197" s="73">
        <f t="shared" si="13"/>
        <v>104930.70000000001</v>
      </c>
      <c r="L197" s="73">
        <f t="shared" si="14"/>
        <v>2203544.7000000002</v>
      </c>
      <c r="M197" s="73">
        <f t="shared" si="15"/>
        <v>440708.94000000006</v>
      </c>
      <c r="N197" s="73">
        <f t="shared" si="16"/>
        <v>2644253.64</v>
      </c>
      <c r="O197" s="40"/>
      <c r="P197" s="40"/>
    </row>
    <row r="198" spans="1:16" s="11" customFormat="1" x14ac:dyDescent="0.25">
      <c r="A198" s="63"/>
      <c r="B198" s="64" t="s">
        <v>441</v>
      </c>
      <c r="C198" s="65" t="s">
        <v>442</v>
      </c>
      <c r="D198" s="66" t="s">
        <v>57</v>
      </c>
      <c r="E198" s="66"/>
      <c r="F198" s="67">
        <v>1</v>
      </c>
      <c r="G198" s="68">
        <v>0</v>
      </c>
      <c r="H198" s="69" t="s">
        <v>59</v>
      </c>
      <c r="I198" s="70">
        <v>0</v>
      </c>
      <c r="J198" s="71">
        <v>1623242</v>
      </c>
      <c r="K198" s="73">
        <f t="shared" si="13"/>
        <v>81162.100000000006</v>
      </c>
      <c r="L198" s="73">
        <f t="shared" si="14"/>
        <v>1704404.1</v>
      </c>
      <c r="M198" s="73">
        <f t="shared" si="15"/>
        <v>340880.82000000007</v>
      </c>
      <c r="N198" s="73">
        <f t="shared" si="16"/>
        <v>2045284.9200000002</v>
      </c>
      <c r="O198" s="40"/>
      <c r="P198" s="40"/>
    </row>
    <row r="199" spans="1:16" s="11" customFormat="1" x14ac:dyDescent="0.25">
      <c r="A199" s="63"/>
      <c r="B199" s="64" t="s">
        <v>57</v>
      </c>
      <c r="C199" s="65" t="s">
        <v>443</v>
      </c>
      <c r="D199" s="66" t="s">
        <v>57</v>
      </c>
      <c r="E199" s="66"/>
      <c r="F199" s="67">
        <v>1</v>
      </c>
      <c r="G199" s="68">
        <v>0</v>
      </c>
      <c r="H199" s="69" t="s">
        <v>59</v>
      </c>
      <c r="I199" s="70">
        <v>0</v>
      </c>
      <c r="J199" s="71">
        <v>1692837</v>
      </c>
      <c r="K199" s="73">
        <f t="shared" si="13"/>
        <v>84641.85</v>
      </c>
      <c r="L199" s="73">
        <f t="shared" si="14"/>
        <v>1777478.85</v>
      </c>
      <c r="M199" s="73">
        <f t="shared" si="15"/>
        <v>355495.77</v>
      </c>
      <c r="N199" s="73">
        <f t="shared" si="16"/>
        <v>2132974.62</v>
      </c>
      <c r="O199" s="40"/>
      <c r="P199" s="40"/>
    </row>
    <row r="200" spans="1:16" s="11" customFormat="1" x14ac:dyDescent="0.25">
      <c r="A200" s="63"/>
      <c r="B200" s="64" t="s">
        <v>444</v>
      </c>
      <c r="C200" s="65" t="s">
        <v>445</v>
      </c>
      <c r="D200" s="66" t="s">
        <v>57</v>
      </c>
      <c r="E200" s="66"/>
      <c r="F200" s="67">
        <v>1</v>
      </c>
      <c r="G200" s="68">
        <v>0</v>
      </c>
      <c r="H200" s="69" t="s">
        <v>59</v>
      </c>
      <c r="I200" s="70">
        <v>0</v>
      </c>
      <c r="J200" s="71">
        <v>1467301</v>
      </c>
      <c r="K200" s="73">
        <f t="shared" si="13"/>
        <v>73365.05</v>
      </c>
      <c r="L200" s="73">
        <f t="shared" si="14"/>
        <v>1540666.05</v>
      </c>
      <c r="M200" s="73">
        <f t="shared" si="15"/>
        <v>308133.21000000002</v>
      </c>
      <c r="N200" s="73">
        <f t="shared" si="16"/>
        <v>1848799.26</v>
      </c>
      <c r="O200" s="40"/>
      <c r="P200" s="40"/>
    </row>
    <row r="201" spans="1:16" s="11" customFormat="1" x14ac:dyDescent="0.25">
      <c r="A201" s="63"/>
      <c r="B201" s="64" t="s">
        <v>446</v>
      </c>
      <c r="C201" s="65" t="s">
        <v>447</v>
      </c>
      <c r="D201" s="66" t="s">
        <v>57</v>
      </c>
      <c r="E201" s="66"/>
      <c r="F201" s="67">
        <v>1</v>
      </c>
      <c r="G201" s="68">
        <v>0</v>
      </c>
      <c r="H201" s="69" t="s">
        <v>59</v>
      </c>
      <c r="I201" s="70">
        <v>0</v>
      </c>
      <c r="J201" s="71">
        <v>1495426</v>
      </c>
      <c r="K201" s="73">
        <f t="shared" si="13"/>
        <v>74771.3</v>
      </c>
      <c r="L201" s="73">
        <f t="shared" si="14"/>
        <v>1570197.3</v>
      </c>
      <c r="M201" s="73">
        <f t="shared" si="15"/>
        <v>314039.46000000002</v>
      </c>
      <c r="N201" s="73">
        <f t="shared" si="16"/>
        <v>1884236.76</v>
      </c>
      <c r="O201" s="40"/>
      <c r="P201" s="40"/>
    </row>
    <row r="202" spans="1:16" s="11" customFormat="1" x14ac:dyDescent="0.25">
      <c r="A202" s="63"/>
      <c r="B202" s="64" t="s">
        <v>57</v>
      </c>
      <c r="C202" s="65" t="s">
        <v>448</v>
      </c>
      <c r="D202" s="66" t="s">
        <v>57</v>
      </c>
      <c r="E202" s="66"/>
      <c r="F202" s="67">
        <v>1</v>
      </c>
      <c r="G202" s="68">
        <v>0</v>
      </c>
      <c r="H202" s="69" t="s">
        <v>59</v>
      </c>
      <c r="I202" s="70">
        <v>0</v>
      </c>
      <c r="J202" s="71">
        <v>2073293</v>
      </c>
      <c r="K202" s="73">
        <f t="shared" si="13"/>
        <v>103664.65000000001</v>
      </c>
      <c r="L202" s="73">
        <f t="shared" si="14"/>
        <v>2176957.65</v>
      </c>
      <c r="M202" s="73">
        <f t="shared" si="15"/>
        <v>435391.53</v>
      </c>
      <c r="N202" s="73">
        <f t="shared" si="16"/>
        <v>2612349.1799999997</v>
      </c>
      <c r="O202" s="40"/>
      <c r="P202" s="40"/>
    </row>
    <row r="203" spans="1:16" s="11" customFormat="1" x14ac:dyDescent="0.25">
      <c r="A203" s="63"/>
      <c r="B203" s="64" t="s">
        <v>57</v>
      </c>
      <c r="C203" s="65" t="s">
        <v>449</v>
      </c>
      <c r="D203" s="66" t="s">
        <v>57</v>
      </c>
      <c r="E203" s="66"/>
      <c r="F203" s="67">
        <v>1</v>
      </c>
      <c r="G203" s="68">
        <v>0</v>
      </c>
      <c r="H203" s="69" t="s">
        <v>59</v>
      </c>
      <c r="I203" s="70">
        <v>0</v>
      </c>
      <c r="J203" s="71">
        <v>2073293</v>
      </c>
      <c r="K203" s="73">
        <f t="shared" si="13"/>
        <v>103664.65000000001</v>
      </c>
      <c r="L203" s="73">
        <f t="shared" si="14"/>
        <v>2176957.65</v>
      </c>
      <c r="M203" s="73">
        <f t="shared" si="15"/>
        <v>435391.53</v>
      </c>
      <c r="N203" s="73">
        <f t="shared" si="16"/>
        <v>2612349.1799999997</v>
      </c>
      <c r="O203" s="40"/>
      <c r="P203" s="40"/>
    </row>
    <row r="204" spans="1:16" s="11" customFormat="1" ht="30" x14ac:dyDescent="0.25">
      <c r="A204" s="63"/>
      <c r="B204" s="64" t="s">
        <v>57</v>
      </c>
      <c r="C204" s="65" t="s">
        <v>450</v>
      </c>
      <c r="D204" s="66" t="s">
        <v>57</v>
      </c>
      <c r="E204" s="66"/>
      <c r="F204" s="67">
        <v>1</v>
      </c>
      <c r="G204" s="68">
        <v>0</v>
      </c>
      <c r="H204" s="69" t="s">
        <v>59</v>
      </c>
      <c r="I204" s="70">
        <v>0</v>
      </c>
      <c r="J204" s="71">
        <v>1802150</v>
      </c>
      <c r="K204" s="73">
        <f t="shared" si="13"/>
        <v>90107.5</v>
      </c>
      <c r="L204" s="73">
        <f t="shared" si="14"/>
        <v>1892257.5</v>
      </c>
      <c r="M204" s="73">
        <f t="shared" si="15"/>
        <v>378451.5</v>
      </c>
      <c r="N204" s="73">
        <f t="shared" si="16"/>
        <v>2270709</v>
      </c>
      <c r="O204" s="40"/>
      <c r="P204" s="40"/>
    </row>
    <row r="205" spans="1:16" s="11" customFormat="1" ht="30" x14ac:dyDescent="0.25">
      <c r="A205" s="63"/>
      <c r="B205" s="64" t="s">
        <v>57</v>
      </c>
      <c r="C205" s="65" t="s">
        <v>451</v>
      </c>
      <c r="D205" s="66" t="s">
        <v>57</v>
      </c>
      <c r="E205" s="66"/>
      <c r="F205" s="67">
        <v>1</v>
      </c>
      <c r="G205" s="68">
        <v>0</v>
      </c>
      <c r="H205" s="69" t="s">
        <v>59</v>
      </c>
      <c r="I205" s="70">
        <v>0</v>
      </c>
      <c r="J205" s="71">
        <v>1802150</v>
      </c>
      <c r="K205" s="73">
        <f t="shared" si="13"/>
        <v>90107.5</v>
      </c>
      <c r="L205" s="73">
        <f t="shared" si="14"/>
        <v>1892257.5</v>
      </c>
      <c r="M205" s="73">
        <f t="shared" si="15"/>
        <v>378451.5</v>
      </c>
      <c r="N205" s="73">
        <f t="shared" si="16"/>
        <v>2270709</v>
      </c>
      <c r="O205" s="40"/>
      <c r="P205" s="40"/>
    </row>
    <row r="206" spans="1:16" s="11" customFormat="1" x14ac:dyDescent="0.25">
      <c r="A206" s="63"/>
      <c r="B206" s="64" t="s">
        <v>57</v>
      </c>
      <c r="C206" s="65" t="s">
        <v>452</v>
      </c>
      <c r="D206" s="66" t="s">
        <v>57</v>
      </c>
      <c r="E206" s="66"/>
      <c r="F206" s="67">
        <v>1</v>
      </c>
      <c r="G206" s="68">
        <v>0</v>
      </c>
      <c r="H206" s="69" t="s">
        <v>59</v>
      </c>
      <c r="I206" s="70">
        <v>0</v>
      </c>
      <c r="J206" s="71">
        <v>1595793</v>
      </c>
      <c r="K206" s="73">
        <f t="shared" si="13"/>
        <v>79789.650000000009</v>
      </c>
      <c r="L206" s="73">
        <f t="shared" si="14"/>
        <v>1675582.65</v>
      </c>
      <c r="M206" s="73">
        <f t="shared" si="15"/>
        <v>335116.53000000003</v>
      </c>
      <c r="N206" s="73">
        <f t="shared" si="16"/>
        <v>2010699.18</v>
      </c>
      <c r="O206" s="40"/>
      <c r="P206" s="40"/>
    </row>
    <row r="207" spans="1:16" s="11" customFormat="1" x14ac:dyDescent="0.25">
      <c r="A207" s="63"/>
      <c r="B207" s="64" t="s">
        <v>453</v>
      </c>
      <c r="C207" s="65" t="s">
        <v>454</v>
      </c>
      <c r="D207" s="66" t="s">
        <v>57</v>
      </c>
      <c r="E207" s="66"/>
      <c r="F207" s="67">
        <v>1</v>
      </c>
      <c r="G207" s="68">
        <v>0</v>
      </c>
      <c r="H207" s="69" t="s">
        <v>59</v>
      </c>
      <c r="I207" s="70">
        <v>0</v>
      </c>
      <c r="J207" s="71">
        <v>1429510</v>
      </c>
      <c r="K207" s="73">
        <f t="shared" si="13"/>
        <v>71475.5</v>
      </c>
      <c r="L207" s="73">
        <f t="shared" si="14"/>
        <v>1500985.5</v>
      </c>
      <c r="M207" s="73">
        <f t="shared" si="15"/>
        <v>300197.10000000003</v>
      </c>
      <c r="N207" s="73">
        <f t="shared" si="16"/>
        <v>1801182.6</v>
      </c>
      <c r="O207" s="40"/>
      <c r="P207" s="40"/>
    </row>
    <row r="208" spans="1:16" s="11" customFormat="1" ht="30" x14ac:dyDescent="0.25">
      <c r="A208" s="63"/>
      <c r="B208" s="64" t="s">
        <v>57</v>
      </c>
      <c r="C208" s="65" t="s">
        <v>455</v>
      </c>
      <c r="D208" s="66" t="s">
        <v>57</v>
      </c>
      <c r="E208" s="66"/>
      <c r="F208" s="67">
        <v>1</v>
      </c>
      <c r="G208" s="68">
        <v>0</v>
      </c>
      <c r="H208" s="69" t="s">
        <v>59</v>
      </c>
      <c r="I208" s="70">
        <v>0</v>
      </c>
      <c r="J208" s="71">
        <v>1860640</v>
      </c>
      <c r="K208" s="73">
        <f t="shared" si="13"/>
        <v>93032</v>
      </c>
      <c r="L208" s="73">
        <f t="shared" si="14"/>
        <v>1953672</v>
      </c>
      <c r="M208" s="73">
        <f t="shared" si="15"/>
        <v>390734.4</v>
      </c>
      <c r="N208" s="73">
        <f t="shared" si="16"/>
        <v>2344406.4</v>
      </c>
      <c r="O208" s="40"/>
      <c r="P208" s="40"/>
    </row>
    <row r="209" spans="1:16" s="11" customFormat="1" x14ac:dyDescent="0.25">
      <c r="A209" s="63"/>
      <c r="B209" s="64" t="s">
        <v>456</v>
      </c>
      <c r="C209" s="65" t="s">
        <v>457</v>
      </c>
      <c r="D209" s="66" t="s">
        <v>57</v>
      </c>
      <c r="E209" s="66"/>
      <c r="F209" s="67">
        <v>1</v>
      </c>
      <c r="G209" s="68">
        <v>0</v>
      </c>
      <c r="H209" s="69" t="s">
        <v>59</v>
      </c>
      <c r="I209" s="70">
        <v>0</v>
      </c>
      <c r="J209" s="71">
        <v>1218738</v>
      </c>
      <c r="K209" s="73">
        <f t="shared" si="13"/>
        <v>60936.9</v>
      </c>
      <c r="L209" s="73">
        <f t="shared" si="14"/>
        <v>1279674.8999999999</v>
      </c>
      <c r="M209" s="73">
        <f t="shared" si="15"/>
        <v>255934.97999999998</v>
      </c>
      <c r="N209" s="73">
        <f t="shared" si="16"/>
        <v>1535609.88</v>
      </c>
      <c r="O209" s="40"/>
      <c r="P209" s="40"/>
    </row>
    <row r="210" spans="1:16" s="11" customFormat="1" x14ac:dyDescent="0.25">
      <c r="A210" s="63"/>
      <c r="B210" s="64" t="s">
        <v>458</v>
      </c>
      <c r="C210" s="65" t="s">
        <v>459</v>
      </c>
      <c r="D210" s="66" t="s">
        <v>57</v>
      </c>
      <c r="E210" s="66"/>
      <c r="F210" s="67">
        <v>1</v>
      </c>
      <c r="G210" s="68">
        <v>0</v>
      </c>
      <c r="H210" s="69" t="s">
        <v>59</v>
      </c>
      <c r="I210" s="70">
        <v>0</v>
      </c>
      <c r="J210" s="71">
        <v>1245763</v>
      </c>
      <c r="K210" s="73">
        <f t="shared" si="13"/>
        <v>62288.15</v>
      </c>
      <c r="L210" s="73">
        <f t="shared" si="14"/>
        <v>1308051.1499999999</v>
      </c>
      <c r="M210" s="73">
        <f t="shared" si="15"/>
        <v>261610.22999999998</v>
      </c>
      <c r="N210" s="73">
        <f t="shared" si="16"/>
        <v>1569661.38</v>
      </c>
      <c r="O210" s="40"/>
      <c r="P210" s="40"/>
    </row>
    <row r="211" spans="1:16" s="11" customFormat="1" x14ac:dyDescent="0.25">
      <c r="A211" s="63"/>
      <c r="B211" s="64" t="s">
        <v>57</v>
      </c>
      <c r="C211" s="65" t="s">
        <v>460</v>
      </c>
      <c r="D211" s="66" t="s">
        <v>57</v>
      </c>
      <c r="E211" s="66"/>
      <c r="F211" s="67">
        <v>1</v>
      </c>
      <c r="G211" s="68">
        <v>0</v>
      </c>
      <c r="H211" s="69" t="s">
        <v>59</v>
      </c>
      <c r="I211" s="70">
        <v>0</v>
      </c>
      <c r="J211" s="71">
        <v>1347619</v>
      </c>
      <c r="K211" s="73">
        <f t="shared" si="13"/>
        <v>67380.95</v>
      </c>
      <c r="L211" s="73">
        <f t="shared" si="14"/>
        <v>1414999.95</v>
      </c>
      <c r="M211" s="73">
        <f t="shared" si="15"/>
        <v>282999.99</v>
      </c>
      <c r="N211" s="73">
        <f t="shared" si="16"/>
        <v>1697999.94</v>
      </c>
      <c r="O211" s="40"/>
      <c r="P211" s="40"/>
    </row>
    <row r="212" spans="1:16" s="11" customFormat="1" x14ac:dyDescent="0.25">
      <c r="A212" s="63"/>
      <c r="B212" s="64" t="s">
        <v>57</v>
      </c>
      <c r="C212" s="65" t="s">
        <v>461</v>
      </c>
      <c r="D212" s="66" t="s">
        <v>57</v>
      </c>
      <c r="E212" s="66"/>
      <c r="F212" s="67">
        <v>1</v>
      </c>
      <c r="G212" s="68">
        <v>0</v>
      </c>
      <c r="H212" s="69" t="s">
        <v>59</v>
      </c>
      <c r="I212" s="70">
        <v>0</v>
      </c>
      <c r="J212" s="71">
        <v>1700284</v>
      </c>
      <c r="K212" s="73">
        <f t="shared" si="13"/>
        <v>85014.200000000012</v>
      </c>
      <c r="L212" s="73">
        <f t="shared" si="14"/>
        <v>1785298.2</v>
      </c>
      <c r="M212" s="73">
        <f t="shared" si="15"/>
        <v>357059.64</v>
      </c>
      <c r="N212" s="73">
        <f t="shared" si="16"/>
        <v>2142357.84</v>
      </c>
      <c r="O212" s="40"/>
      <c r="P212" s="40"/>
    </row>
    <row r="213" spans="1:16" s="11" customFormat="1" x14ac:dyDescent="0.25">
      <c r="A213" s="63"/>
      <c r="B213" s="64" t="s">
        <v>57</v>
      </c>
      <c r="C213" s="65" t="s">
        <v>462</v>
      </c>
      <c r="D213" s="66" t="s">
        <v>57</v>
      </c>
      <c r="E213" s="66"/>
      <c r="F213" s="67">
        <v>1</v>
      </c>
      <c r="G213" s="68">
        <v>0</v>
      </c>
      <c r="H213" s="69" t="s">
        <v>59</v>
      </c>
      <c r="I213" s="70">
        <v>0</v>
      </c>
      <c r="J213" s="71">
        <v>1680961</v>
      </c>
      <c r="K213" s="73">
        <f t="shared" si="13"/>
        <v>84048.05</v>
      </c>
      <c r="L213" s="73">
        <f t="shared" si="14"/>
        <v>1765009.05</v>
      </c>
      <c r="M213" s="73">
        <f t="shared" si="15"/>
        <v>353001.81000000006</v>
      </c>
      <c r="N213" s="73">
        <f t="shared" si="16"/>
        <v>2118010.8600000003</v>
      </c>
      <c r="O213" s="40"/>
      <c r="P213" s="40"/>
    </row>
    <row r="214" spans="1:16" s="11" customFormat="1" x14ac:dyDescent="0.25">
      <c r="A214" s="63"/>
      <c r="B214" s="64" t="s">
        <v>57</v>
      </c>
      <c r="C214" s="65" t="s">
        <v>463</v>
      </c>
      <c r="D214" s="66" t="s">
        <v>57</v>
      </c>
      <c r="E214" s="66"/>
      <c r="F214" s="67">
        <v>1</v>
      </c>
      <c r="G214" s="68">
        <v>0</v>
      </c>
      <c r="H214" s="69" t="s">
        <v>59</v>
      </c>
      <c r="I214" s="70">
        <v>0</v>
      </c>
      <c r="J214" s="71">
        <v>1700284</v>
      </c>
      <c r="K214" s="73">
        <f t="shared" si="13"/>
        <v>85014.200000000012</v>
      </c>
      <c r="L214" s="73">
        <f t="shared" si="14"/>
        <v>1785298.2</v>
      </c>
      <c r="M214" s="73">
        <f t="shared" si="15"/>
        <v>357059.64</v>
      </c>
      <c r="N214" s="73">
        <f t="shared" si="16"/>
        <v>2142357.84</v>
      </c>
      <c r="O214" s="40"/>
      <c r="P214" s="40"/>
    </row>
    <row r="215" spans="1:16" s="11" customFormat="1" ht="30" x14ac:dyDescent="0.25">
      <c r="A215" s="63"/>
      <c r="B215" s="64" t="s">
        <v>57</v>
      </c>
      <c r="C215" s="65" t="s">
        <v>464</v>
      </c>
      <c r="D215" s="66" t="s">
        <v>57</v>
      </c>
      <c r="E215" s="66"/>
      <c r="F215" s="67">
        <v>1</v>
      </c>
      <c r="G215" s="68">
        <v>0</v>
      </c>
      <c r="H215" s="69" t="s">
        <v>59</v>
      </c>
      <c r="I215" s="70">
        <v>0</v>
      </c>
      <c r="J215" s="71">
        <v>2215866</v>
      </c>
      <c r="K215" s="73">
        <f t="shared" si="13"/>
        <v>110793.3</v>
      </c>
      <c r="L215" s="73">
        <f t="shared" si="14"/>
        <v>2326659.2999999998</v>
      </c>
      <c r="M215" s="73">
        <f t="shared" si="15"/>
        <v>465331.86</v>
      </c>
      <c r="N215" s="73">
        <f t="shared" si="16"/>
        <v>2791991.1599999997</v>
      </c>
      <c r="O215" s="40"/>
      <c r="P215" s="40"/>
    </row>
    <row r="216" spans="1:16" s="11" customFormat="1" x14ac:dyDescent="0.25">
      <c r="A216" s="63"/>
      <c r="B216" s="64" t="s">
        <v>465</v>
      </c>
      <c r="C216" s="65" t="s">
        <v>466</v>
      </c>
      <c r="D216" s="66" t="s">
        <v>57</v>
      </c>
      <c r="E216" s="66"/>
      <c r="F216" s="67">
        <v>1</v>
      </c>
      <c r="G216" s="68">
        <v>0</v>
      </c>
      <c r="H216" s="69" t="s">
        <v>59</v>
      </c>
      <c r="I216" s="70">
        <v>0</v>
      </c>
      <c r="J216" s="71">
        <v>1596617</v>
      </c>
      <c r="K216" s="73">
        <f t="shared" si="13"/>
        <v>79830.850000000006</v>
      </c>
      <c r="L216" s="73">
        <f t="shared" si="14"/>
        <v>1676447.85</v>
      </c>
      <c r="M216" s="73">
        <f t="shared" si="15"/>
        <v>335289.57000000007</v>
      </c>
      <c r="N216" s="73">
        <f t="shared" si="16"/>
        <v>2011737.4200000002</v>
      </c>
      <c r="O216" s="40"/>
      <c r="P216" s="40"/>
    </row>
    <row r="217" spans="1:16" s="11" customFormat="1" x14ac:dyDescent="0.25">
      <c r="A217" s="63"/>
      <c r="B217" s="64" t="s">
        <v>57</v>
      </c>
      <c r="C217" s="65" t="s">
        <v>467</v>
      </c>
      <c r="D217" s="66" t="s">
        <v>57</v>
      </c>
      <c r="E217" s="66"/>
      <c r="F217" s="67">
        <v>1</v>
      </c>
      <c r="G217" s="68">
        <v>0</v>
      </c>
      <c r="H217" s="69" t="s">
        <v>59</v>
      </c>
      <c r="I217" s="70">
        <v>0</v>
      </c>
      <c r="J217" s="71">
        <v>1940635</v>
      </c>
      <c r="K217" s="73">
        <f t="shared" si="13"/>
        <v>97031.75</v>
      </c>
      <c r="L217" s="73">
        <f t="shared" si="14"/>
        <v>2037666.75</v>
      </c>
      <c r="M217" s="73">
        <f t="shared" si="15"/>
        <v>407533.35000000003</v>
      </c>
      <c r="N217" s="73">
        <f t="shared" si="16"/>
        <v>2445200.1</v>
      </c>
      <c r="O217" s="40"/>
      <c r="P217" s="40"/>
    </row>
    <row r="218" spans="1:16" s="11" customFormat="1" x14ac:dyDescent="0.25">
      <c r="A218" s="63"/>
      <c r="B218" s="64" t="s">
        <v>57</v>
      </c>
      <c r="C218" s="65" t="s">
        <v>468</v>
      </c>
      <c r="D218" s="66" t="s">
        <v>57</v>
      </c>
      <c r="E218" s="66"/>
      <c r="F218" s="67">
        <v>1</v>
      </c>
      <c r="G218" s="68">
        <v>0</v>
      </c>
      <c r="H218" s="69" t="s">
        <v>59</v>
      </c>
      <c r="I218" s="70">
        <v>0</v>
      </c>
      <c r="J218" s="71">
        <v>1772696</v>
      </c>
      <c r="K218" s="73">
        <f t="shared" si="13"/>
        <v>88634.8</v>
      </c>
      <c r="L218" s="73">
        <f t="shared" si="14"/>
        <v>1861330.8</v>
      </c>
      <c r="M218" s="73">
        <f t="shared" si="15"/>
        <v>372266.16000000003</v>
      </c>
      <c r="N218" s="73">
        <f t="shared" si="16"/>
        <v>2233596.96</v>
      </c>
      <c r="O218" s="40"/>
      <c r="P218" s="40"/>
    </row>
    <row r="219" spans="1:16" s="11" customFormat="1" ht="30" x14ac:dyDescent="0.25">
      <c r="A219" s="63"/>
      <c r="B219" s="64" t="s">
        <v>57</v>
      </c>
      <c r="C219" s="65" t="s">
        <v>469</v>
      </c>
      <c r="D219" s="66" t="s">
        <v>57</v>
      </c>
      <c r="E219" s="66"/>
      <c r="F219" s="67">
        <v>1</v>
      </c>
      <c r="G219" s="68">
        <v>0</v>
      </c>
      <c r="H219" s="69" t="s">
        <v>59</v>
      </c>
      <c r="I219" s="70">
        <v>0</v>
      </c>
      <c r="J219" s="71">
        <v>2332935</v>
      </c>
      <c r="K219" s="73">
        <f t="shared" si="13"/>
        <v>116646.75</v>
      </c>
      <c r="L219" s="73">
        <f t="shared" si="14"/>
        <v>2449581.75</v>
      </c>
      <c r="M219" s="73">
        <f t="shared" si="15"/>
        <v>489916.35000000003</v>
      </c>
      <c r="N219" s="73">
        <f t="shared" si="16"/>
        <v>2939498.1</v>
      </c>
      <c r="O219" s="40"/>
      <c r="P219" s="40"/>
    </row>
    <row r="220" spans="1:16" s="11" customFormat="1" x14ac:dyDescent="0.25">
      <c r="A220" s="63"/>
      <c r="B220" s="64" t="s">
        <v>470</v>
      </c>
      <c r="C220" s="65" t="s">
        <v>471</v>
      </c>
      <c r="D220" s="66" t="s">
        <v>57</v>
      </c>
      <c r="E220" s="66"/>
      <c r="F220" s="67">
        <v>1</v>
      </c>
      <c r="G220" s="68">
        <v>0</v>
      </c>
      <c r="H220" s="69" t="s">
        <v>59</v>
      </c>
      <c r="I220" s="70">
        <v>0</v>
      </c>
      <c r="J220" s="71">
        <v>1492847</v>
      </c>
      <c r="K220" s="73">
        <f t="shared" si="13"/>
        <v>74642.350000000006</v>
      </c>
      <c r="L220" s="73">
        <f t="shared" si="14"/>
        <v>1567489.35</v>
      </c>
      <c r="M220" s="73">
        <f t="shared" si="15"/>
        <v>313497.87000000005</v>
      </c>
      <c r="N220" s="73">
        <f t="shared" si="16"/>
        <v>1880987.2200000002</v>
      </c>
      <c r="O220" s="40"/>
      <c r="P220" s="40"/>
    </row>
    <row r="221" spans="1:16" s="11" customFormat="1" x14ac:dyDescent="0.25">
      <c r="A221" s="63"/>
      <c r="B221" s="64" t="s">
        <v>57</v>
      </c>
      <c r="C221" s="65" t="s">
        <v>472</v>
      </c>
      <c r="D221" s="66" t="s">
        <v>57</v>
      </c>
      <c r="E221" s="66"/>
      <c r="F221" s="67">
        <v>1</v>
      </c>
      <c r="G221" s="68">
        <v>0</v>
      </c>
      <c r="H221" s="69" t="s">
        <v>59</v>
      </c>
      <c r="I221" s="70">
        <v>0</v>
      </c>
      <c r="J221" s="71">
        <v>2098887</v>
      </c>
      <c r="K221" s="73">
        <f t="shared" si="13"/>
        <v>104944.35</v>
      </c>
      <c r="L221" s="73">
        <f t="shared" si="14"/>
        <v>2203831.35</v>
      </c>
      <c r="M221" s="73">
        <f t="shared" si="15"/>
        <v>440766.27</v>
      </c>
      <c r="N221" s="73">
        <f t="shared" si="16"/>
        <v>2644597.62</v>
      </c>
      <c r="O221" s="40"/>
      <c r="P221" s="40"/>
    </row>
    <row r="222" spans="1:16" s="11" customFormat="1" x14ac:dyDescent="0.25">
      <c r="A222" s="63"/>
      <c r="B222" s="64" t="s">
        <v>473</v>
      </c>
      <c r="C222" s="65" t="s">
        <v>474</v>
      </c>
      <c r="D222" s="66" t="s">
        <v>57</v>
      </c>
      <c r="E222" s="66"/>
      <c r="F222" s="67">
        <v>1</v>
      </c>
      <c r="G222" s="68">
        <v>0</v>
      </c>
      <c r="H222" s="69" t="s">
        <v>59</v>
      </c>
      <c r="I222" s="70">
        <v>0</v>
      </c>
      <c r="J222" s="71">
        <v>1583284</v>
      </c>
      <c r="K222" s="73">
        <f t="shared" si="13"/>
        <v>79164.200000000012</v>
      </c>
      <c r="L222" s="73">
        <f t="shared" si="14"/>
        <v>1662448.2</v>
      </c>
      <c r="M222" s="73">
        <f t="shared" si="15"/>
        <v>332489.64</v>
      </c>
      <c r="N222" s="73">
        <f t="shared" si="16"/>
        <v>1994937.8399999999</v>
      </c>
      <c r="O222" s="40"/>
      <c r="P222" s="40"/>
    </row>
    <row r="223" spans="1:16" s="11" customFormat="1" x14ac:dyDescent="0.25">
      <c r="A223" s="63"/>
      <c r="B223" s="64" t="s">
        <v>57</v>
      </c>
      <c r="C223" s="65" t="s">
        <v>475</v>
      </c>
      <c r="D223" s="66" t="s">
        <v>57</v>
      </c>
      <c r="E223" s="66"/>
      <c r="F223" s="67">
        <v>1</v>
      </c>
      <c r="G223" s="68">
        <v>0</v>
      </c>
      <c r="H223" s="69" t="s">
        <v>59</v>
      </c>
      <c r="I223" s="70">
        <v>0</v>
      </c>
      <c r="J223" s="71">
        <v>2157377</v>
      </c>
      <c r="K223" s="73">
        <f t="shared" si="13"/>
        <v>107868.85</v>
      </c>
      <c r="L223" s="73">
        <f t="shared" si="14"/>
        <v>2265245.85</v>
      </c>
      <c r="M223" s="73">
        <f t="shared" si="15"/>
        <v>453049.17000000004</v>
      </c>
      <c r="N223" s="73">
        <f t="shared" si="16"/>
        <v>2718295.02</v>
      </c>
      <c r="O223" s="40"/>
      <c r="P223" s="40"/>
    </row>
    <row r="224" spans="1:16" s="11" customFormat="1" x14ac:dyDescent="0.25">
      <c r="A224" s="63"/>
      <c r="B224" s="64" t="s">
        <v>57</v>
      </c>
      <c r="C224" s="65" t="s">
        <v>476</v>
      </c>
      <c r="D224" s="66" t="s">
        <v>57</v>
      </c>
      <c r="E224" s="66"/>
      <c r="F224" s="67">
        <v>1</v>
      </c>
      <c r="G224" s="68">
        <v>0</v>
      </c>
      <c r="H224" s="69" t="s">
        <v>59</v>
      </c>
      <c r="I224" s="70">
        <v>0</v>
      </c>
      <c r="J224" s="71">
        <v>2157377</v>
      </c>
      <c r="K224" s="73">
        <f t="shared" si="13"/>
        <v>107868.85</v>
      </c>
      <c r="L224" s="73">
        <f t="shared" si="14"/>
        <v>2265245.85</v>
      </c>
      <c r="M224" s="73">
        <f t="shared" si="15"/>
        <v>453049.17000000004</v>
      </c>
      <c r="N224" s="73">
        <f t="shared" si="16"/>
        <v>2718295.02</v>
      </c>
      <c r="O224" s="40"/>
      <c r="P224" s="40"/>
    </row>
    <row r="225" spans="1:16" s="11" customFormat="1" x14ac:dyDescent="0.25">
      <c r="A225" s="63"/>
      <c r="B225" s="64" t="s">
        <v>477</v>
      </c>
      <c r="C225" s="65" t="s">
        <v>478</v>
      </c>
      <c r="D225" s="66" t="s">
        <v>57</v>
      </c>
      <c r="E225" s="66"/>
      <c r="F225" s="67">
        <v>1</v>
      </c>
      <c r="G225" s="68">
        <v>0</v>
      </c>
      <c r="H225" s="69" t="s">
        <v>59</v>
      </c>
      <c r="I225" s="70">
        <v>0</v>
      </c>
      <c r="J225" s="71">
        <v>1486925</v>
      </c>
      <c r="K225" s="73">
        <f t="shared" si="13"/>
        <v>74346.25</v>
      </c>
      <c r="L225" s="73">
        <f t="shared" si="14"/>
        <v>1561271.25</v>
      </c>
      <c r="M225" s="73">
        <f t="shared" si="15"/>
        <v>312254.25</v>
      </c>
      <c r="N225" s="73">
        <f t="shared" si="16"/>
        <v>1873525.5</v>
      </c>
      <c r="O225" s="40"/>
      <c r="P225" s="40"/>
    </row>
    <row r="226" spans="1:16" s="11" customFormat="1" x14ac:dyDescent="0.25">
      <c r="A226" s="63"/>
      <c r="B226" s="64" t="s">
        <v>479</v>
      </c>
      <c r="C226" s="65" t="s">
        <v>480</v>
      </c>
      <c r="D226" s="66" t="s">
        <v>57</v>
      </c>
      <c r="E226" s="66"/>
      <c r="F226" s="67">
        <v>1</v>
      </c>
      <c r="G226" s="68">
        <v>0</v>
      </c>
      <c r="H226" s="69" t="s">
        <v>59</v>
      </c>
      <c r="I226" s="70">
        <v>0</v>
      </c>
      <c r="J226" s="71">
        <v>1551087</v>
      </c>
      <c r="K226" s="73">
        <f t="shared" si="13"/>
        <v>77554.350000000006</v>
      </c>
      <c r="L226" s="73">
        <f t="shared" si="14"/>
        <v>1628641.35</v>
      </c>
      <c r="M226" s="73">
        <f t="shared" si="15"/>
        <v>325728.27</v>
      </c>
      <c r="N226" s="73">
        <f t="shared" si="16"/>
        <v>1954369.62</v>
      </c>
      <c r="O226" s="40"/>
      <c r="P226" s="40"/>
    </row>
    <row r="227" spans="1:16" s="11" customFormat="1" x14ac:dyDescent="0.25">
      <c r="A227" s="63"/>
      <c r="B227" s="64" t="s">
        <v>57</v>
      </c>
      <c r="C227" s="65" t="s">
        <v>481</v>
      </c>
      <c r="D227" s="66" t="s">
        <v>57</v>
      </c>
      <c r="E227" s="66"/>
      <c r="F227" s="67">
        <v>1</v>
      </c>
      <c r="G227" s="68">
        <v>0</v>
      </c>
      <c r="H227" s="69" t="s">
        <v>59</v>
      </c>
      <c r="I227" s="70">
        <v>0</v>
      </c>
      <c r="J227" s="71">
        <v>2223475</v>
      </c>
      <c r="K227" s="73">
        <f t="shared" si="13"/>
        <v>111173.75</v>
      </c>
      <c r="L227" s="73">
        <f t="shared" si="14"/>
        <v>2334648.75</v>
      </c>
      <c r="M227" s="73">
        <f t="shared" si="15"/>
        <v>466929.75</v>
      </c>
      <c r="N227" s="73">
        <f t="shared" si="16"/>
        <v>2801578.5</v>
      </c>
      <c r="O227" s="40"/>
      <c r="P227" s="40"/>
    </row>
    <row r="228" spans="1:16" s="11" customFormat="1" x14ac:dyDescent="0.25">
      <c r="A228" s="63"/>
      <c r="B228" s="64" t="s">
        <v>482</v>
      </c>
      <c r="C228" s="65" t="s">
        <v>483</v>
      </c>
      <c r="D228" s="66" t="s">
        <v>57</v>
      </c>
      <c r="E228" s="66"/>
      <c r="F228" s="67">
        <v>1</v>
      </c>
      <c r="G228" s="68">
        <v>0</v>
      </c>
      <c r="H228" s="69" t="s">
        <v>59</v>
      </c>
      <c r="I228" s="70">
        <v>0</v>
      </c>
      <c r="J228" s="71">
        <v>1410489</v>
      </c>
      <c r="K228" s="73">
        <f t="shared" si="13"/>
        <v>70524.45</v>
      </c>
      <c r="L228" s="73">
        <f t="shared" si="14"/>
        <v>1481013.45</v>
      </c>
      <c r="M228" s="73">
        <f t="shared" si="15"/>
        <v>296202.69</v>
      </c>
      <c r="N228" s="73">
        <f t="shared" si="16"/>
        <v>1777216.14</v>
      </c>
      <c r="O228" s="40"/>
      <c r="P228" s="40"/>
    </row>
    <row r="229" spans="1:16" s="11" customFormat="1" x14ac:dyDescent="0.25">
      <c r="A229" s="63"/>
      <c r="B229" s="64" t="s">
        <v>484</v>
      </c>
      <c r="C229" s="65" t="s">
        <v>485</v>
      </c>
      <c r="D229" s="66" t="s">
        <v>57</v>
      </c>
      <c r="E229" s="66"/>
      <c r="F229" s="67">
        <v>1</v>
      </c>
      <c r="G229" s="68">
        <v>0</v>
      </c>
      <c r="H229" s="69" t="s">
        <v>59</v>
      </c>
      <c r="I229" s="70">
        <v>0</v>
      </c>
      <c r="J229" s="71">
        <v>1437041</v>
      </c>
      <c r="K229" s="73">
        <f t="shared" si="13"/>
        <v>71852.05</v>
      </c>
      <c r="L229" s="73">
        <f t="shared" si="14"/>
        <v>1508893.05</v>
      </c>
      <c r="M229" s="73">
        <f t="shared" si="15"/>
        <v>301778.61000000004</v>
      </c>
      <c r="N229" s="73">
        <f t="shared" si="16"/>
        <v>1810671.6600000001</v>
      </c>
      <c r="O229" s="40"/>
      <c r="P229" s="40"/>
    </row>
    <row r="230" spans="1:16" s="11" customFormat="1" ht="30" x14ac:dyDescent="0.25">
      <c r="A230" s="63"/>
      <c r="B230" s="64" t="s">
        <v>57</v>
      </c>
      <c r="C230" s="65" t="s">
        <v>486</v>
      </c>
      <c r="D230" s="66" t="s">
        <v>57</v>
      </c>
      <c r="E230" s="66"/>
      <c r="F230" s="67">
        <v>1</v>
      </c>
      <c r="G230" s="68">
        <v>0</v>
      </c>
      <c r="H230" s="69" t="s">
        <v>59</v>
      </c>
      <c r="I230" s="70">
        <v>0</v>
      </c>
      <c r="J230" s="71">
        <v>1999322</v>
      </c>
      <c r="K230" s="73">
        <f t="shared" si="13"/>
        <v>99966.1</v>
      </c>
      <c r="L230" s="73">
        <f t="shared" si="14"/>
        <v>2099288.1</v>
      </c>
      <c r="M230" s="73">
        <f t="shared" si="15"/>
        <v>419857.62000000005</v>
      </c>
      <c r="N230" s="73">
        <f t="shared" si="16"/>
        <v>2519145.7200000002</v>
      </c>
      <c r="O230" s="40"/>
      <c r="P230" s="40"/>
    </row>
    <row r="231" spans="1:16" s="11" customFormat="1" x14ac:dyDescent="0.25">
      <c r="A231" s="63"/>
      <c r="B231" s="64" t="s">
        <v>487</v>
      </c>
      <c r="C231" s="65" t="s">
        <v>488</v>
      </c>
      <c r="D231" s="66" t="s">
        <v>57</v>
      </c>
      <c r="E231" s="66"/>
      <c r="F231" s="67">
        <v>1</v>
      </c>
      <c r="G231" s="68">
        <v>0</v>
      </c>
      <c r="H231" s="69" t="s">
        <v>59</v>
      </c>
      <c r="I231" s="70">
        <v>0</v>
      </c>
      <c r="J231" s="71">
        <v>1259149</v>
      </c>
      <c r="K231" s="73">
        <f t="shared" si="13"/>
        <v>62957.450000000004</v>
      </c>
      <c r="L231" s="73">
        <f t="shared" si="14"/>
        <v>1322106.45</v>
      </c>
      <c r="M231" s="73">
        <f t="shared" si="15"/>
        <v>264421.28999999998</v>
      </c>
      <c r="N231" s="73">
        <f t="shared" si="16"/>
        <v>1586527.74</v>
      </c>
      <c r="O231" s="40"/>
      <c r="P231" s="40"/>
    </row>
    <row r="232" spans="1:16" s="11" customFormat="1" x14ac:dyDescent="0.25">
      <c r="A232" s="63"/>
      <c r="B232" s="64" t="s">
        <v>489</v>
      </c>
      <c r="C232" s="65" t="s">
        <v>490</v>
      </c>
      <c r="D232" s="66" t="s">
        <v>57</v>
      </c>
      <c r="E232" s="66"/>
      <c r="F232" s="67">
        <v>1</v>
      </c>
      <c r="G232" s="68">
        <v>0</v>
      </c>
      <c r="H232" s="69" t="s">
        <v>59</v>
      </c>
      <c r="I232" s="70">
        <v>0</v>
      </c>
      <c r="J232" s="71">
        <v>1303960</v>
      </c>
      <c r="K232" s="73">
        <f t="shared" si="13"/>
        <v>65198</v>
      </c>
      <c r="L232" s="73">
        <f t="shared" si="14"/>
        <v>1369158</v>
      </c>
      <c r="M232" s="73">
        <f t="shared" si="15"/>
        <v>273831.60000000003</v>
      </c>
      <c r="N232" s="73">
        <f t="shared" si="16"/>
        <v>1642989.6</v>
      </c>
      <c r="O232" s="40"/>
      <c r="P232" s="40"/>
    </row>
    <row r="233" spans="1:16" s="11" customFormat="1" x14ac:dyDescent="0.25">
      <c r="A233" s="63"/>
      <c r="B233" s="64" t="s">
        <v>57</v>
      </c>
      <c r="C233" s="65" t="s">
        <v>491</v>
      </c>
      <c r="D233" s="66" t="s">
        <v>57</v>
      </c>
      <c r="E233" s="66"/>
      <c r="F233" s="67">
        <v>1</v>
      </c>
      <c r="G233" s="68">
        <v>0</v>
      </c>
      <c r="H233" s="69" t="s">
        <v>59</v>
      </c>
      <c r="I233" s="70">
        <v>0</v>
      </c>
      <c r="J233" s="71">
        <v>1311492</v>
      </c>
      <c r="K233" s="73">
        <f t="shared" si="13"/>
        <v>65574.600000000006</v>
      </c>
      <c r="L233" s="73">
        <f t="shared" si="14"/>
        <v>1377066.6</v>
      </c>
      <c r="M233" s="73">
        <f t="shared" si="15"/>
        <v>275413.32</v>
      </c>
      <c r="N233" s="73">
        <f t="shared" si="16"/>
        <v>1652479.9200000002</v>
      </c>
      <c r="O233" s="40"/>
      <c r="P233" s="40"/>
    </row>
    <row r="234" spans="1:16" s="11" customFormat="1" ht="30" x14ac:dyDescent="0.25">
      <c r="A234" s="63"/>
      <c r="B234" s="64" t="s">
        <v>492</v>
      </c>
      <c r="C234" s="65" t="s">
        <v>493</v>
      </c>
      <c r="D234" s="66" t="s">
        <v>57</v>
      </c>
      <c r="E234" s="66"/>
      <c r="F234" s="67">
        <v>1</v>
      </c>
      <c r="G234" s="68">
        <v>0</v>
      </c>
      <c r="H234" s="69" t="s">
        <v>59</v>
      </c>
      <c r="I234" s="70">
        <v>0</v>
      </c>
      <c r="J234" s="71">
        <v>1988813</v>
      </c>
      <c r="K234" s="73">
        <f t="shared" si="13"/>
        <v>99440.650000000009</v>
      </c>
      <c r="L234" s="73">
        <f t="shared" si="14"/>
        <v>2088253.65</v>
      </c>
      <c r="M234" s="73">
        <f t="shared" si="15"/>
        <v>417650.73</v>
      </c>
      <c r="N234" s="73">
        <f t="shared" si="16"/>
        <v>2505904.38</v>
      </c>
      <c r="O234" s="40"/>
      <c r="P234" s="40"/>
    </row>
    <row r="235" spans="1:16" s="11" customFormat="1" x14ac:dyDescent="0.25">
      <c r="A235" s="63"/>
      <c r="B235" s="64" t="s">
        <v>494</v>
      </c>
      <c r="C235" s="65" t="s">
        <v>495</v>
      </c>
      <c r="D235" s="66" t="s">
        <v>57</v>
      </c>
      <c r="E235" s="66"/>
      <c r="F235" s="67">
        <v>1</v>
      </c>
      <c r="G235" s="68">
        <v>0</v>
      </c>
      <c r="H235" s="69" t="s">
        <v>59</v>
      </c>
      <c r="I235" s="70">
        <v>0</v>
      </c>
      <c r="J235" s="71">
        <v>1316691</v>
      </c>
      <c r="K235" s="73">
        <f t="shared" si="13"/>
        <v>65834.55</v>
      </c>
      <c r="L235" s="73">
        <f t="shared" si="14"/>
        <v>1382525.55</v>
      </c>
      <c r="M235" s="73">
        <f t="shared" si="15"/>
        <v>276505.11000000004</v>
      </c>
      <c r="N235" s="73">
        <f t="shared" si="16"/>
        <v>1659030.6600000001</v>
      </c>
      <c r="O235" s="40"/>
      <c r="P235" s="40"/>
    </row>
    <row r="236" spans="1:16" s="11" customFormat="1" x14ac:dyDescent="0.25">
      <c r="A236" s="63"/>
      <c r="B236" s="64" t="s">
        <v>57</v>
      </c>
      <c r="C236" s="65" t="s">
        <v>496</v>
      </c>
      <c r="D236" s="66" t="s">
        <v>57</v>
      </c>
      <c r="E236" s="66"/>
      <c r="F236" s="67">
        <v>1</v>
      </c>
      <c r="G236" s="68">
        <v>0</v>
      </c>
      <c r="H236" s="69" t="s">
        <v>59</v>
      </c>
      <c r="I236" s="70">
        <v>0</v>
      </c>
      <c r="J236" s="71">
        <v>1831441</v>
      </c>
      <c r="K236" s="73">
        <f t="shared" si="13"/>
        <v>91572.05</v>
      </c>
      <c r="L236" s="73">
        <f t="shared" si="14"/>
        <v>1923013.05</v>
      </c>
      <c r="M236" s="73">
        <f t="shared" si="15"/>
        <v>384602.61000000004</v>
      </c>
      <c r="N236" s="73">
        <f t="shared" si="16"/>
        <v>2307615.66</v>
      </c>
      <c r="O236" s="40"/>
      <c r="P236" s="40"/>
    </row>
    <row r="237" spans="1:16" s="11" customFormat="1" x14ac:dyDescent="0.25">
      <c r="A237" s="63"/>
      <c r="B237" s="64" t="s">
        <v>57</v>
      </c>
      <c r="C237" s="65" t="s">
        <v>497</v>
      </c>
      <c r="D237" s="66" t="s">
        <v>57</v>
      </c>
      <c r="E237" s="66"/>
      <c r="F237" s="67">
        <v>1</v>
      </c>
      <c r="G237" s="68">
        <v>0</v>
      </c>
      <c r="H237" s="69" t="s">
        <v>59</v>
      </c>
      <c r="I237" s="70">
        <v>0</v>
      </c>
      <c r="J237" s="71">
        <v>2788982</v>
      </c>
      <c r="K237" s="73">
        <f t="shared" si="13"/>
        <v>139449.1</v>
      </c>
      <c r="L237" s="73">
        <f t="shared" si="14"/>
        <v>2928431.1</v>
      </c>
      <c r="M237" s="73">
        <f t="shared" si="15"/>
        <v>585686.22000000009</v>
      </c>
      <c r="N237" s="73">
        <f t="shared" si="16"/>
        <v>3514117.3200000003</v>
      </c>
      <c r="O237" s="40"/>
      <c r="P237" s="40"/>
    </row>
    <row r="238" spans="1:16" s="11" customFormat="1" x14ac:dyDescent="0.25">
      <c r="A238" s="63"/>
      <c r="B238" s="64" t="s">
        <v>498</v>
      </c>
      <c r="C238" s="65" t="s">
        <v>499</v>
      </c>
      <c r="D238" s="66" t="s">
        <v>57</v>
      </c>
      <c r="E238" s="66"/>
      <c r="F238" s="67">
        <v>1</v>
      </c>
      <c r="G238" s="68">
        <v>0</v>
      </c>
      <c r="H238" s="69" t="s">
        <v>59</v>
      </c>
      <c r="I238" s="70">
        <v>0</v>
      </c>
      <c r="J238" s="71">
        <v>1691631</v>
      </c>
      <c r="K238" s="73">
        <f t="shared" si="13"/>
        <v>84581.55</v>
      </c>
      <c r="L238" s="73">
        <f t="shared" si="14"/>
        <v>1776212.55</v>
      </c>
      <c r="M238" s="73">
        <f t="shared" si="15"/>
        <v>355242.51</v>
      </c>
      <c r="N238" s="73">
        <f t="shared" si="16"/>
        <v>2131455.06</v>
      </c>
      <c r="O238" s="40"/>
      <c r="P238" s="40"/>
    </row>
    <row r="239" spans="1:16" s="11" customFormat="1" x14ac:dyDescent="0.25">
      <c r="A239" s="63"/>
      <c r="B239" s="64" t="s">
        <v>500</v>
      </c>
      <c r="C239" s="65" t="s">
        <v>501</v>
      </c>
      <c r="D239" s="66" t="s">
        <v>57</v>
      </c>
      <c r="E239" s="66"/>
      <c r="F239" s="67">
        <v>1</v>
      </c>
      <c r="G239" s="68">
        <v>0</v>
      </c>
      <c r="H239" s="69" t="s">
        <v>59</v>
      </c>
      <c r="I239" s="70">
        <v>0</v>
      </c>
      <c r="J239" s="71">
        <v>1784625</v>
      </c>
      <c r="K239" s="73">
        <f t="shared" si="13"/>
        <v>89231.25</v>
      </c>
      <c r="L239" s="73">
        <f t="shared" si="14"/>
        <v>1873856.25</v>
      </c>
      <c r="M239" s="73">
        <f t="shared" si="15"/>
        <v>374771.25</v>
      </c>
      <c r="N239" s="73">
        <f t="shared" si="16"/>
        <v>2248627.5</v>
      </c>
      <c r="O239" s="40"/>
      <c r="P239" s="40"/>
    </row>
    <row r="240" spans="1:16" s="11" customFormat="1" ht="30" x14ac:dyDescent="0.25">
      <c r="A240" s="63"/>
      <c r="B240" s="64" t="s">
        <v>502</v>
      </c>
      <c r="C240" s="65" t="s">
        <v>503</v>
      </c>
      <c r="D240" s="66" t="s">
        <v>57</v>
      </c>
      <c r="E240" s="66"/>
      <c r="F240" s="67">
        <v>1</v>
      </c>
      <c r="G240" s="68">
        <v>0</v>
      </c>
      <c r="H240" s="69" t="s">
        <v>59</v>
      </c>
      <c r="I240" s="70">
        <v>0</v>
      </c>
      <c r="J240" s="71">
        <v>2570363</v>
      </c>
      <c r="K240" s="73">
        <f t="shared" si="13"/>
        <v>128518.15000000001</v>
      </c>
      <c r="L240" s="73">
        <f t="shared" si="14"/>
        <v>2698881.15</v>
      </c>
      <c r="M240" s="73">
        <f t="shared" si="15"/>
        <v>539776.23</v>
      </c>
      <c r="N240" s="73">
        <f t="shared" si="16"/>
        <v>3238657.38</v>
      </c>
      <c r="O240" s="40"/>
      <c r="P240" s="40"/>
    </row>
    <row r="241" spans="1:16" s="11" customFormat="1" x14ac:dyDescent="0.25">
      <c r="A241" s="63"/>
      <c r="B241" s="64" t="s">
        <v>504</v>
      </c>
      <c r="C241" s="65" t="s">
        <v>505</v>
      </c>
      <c r="D241" s="66" t="s">
        <v>57</v>
      </c>
      <c r="E241" s="66"/>
      <c r="F241" s="67">
        <v>1</v>
      </c>
      <c r="G241" s="68">
        <v>0</v>
      </c>
      <c r="H241" s="69" t="s">
        <v>59</v>
      </c>
      <c r="I241" s="70">
        <v>0</v>
      </c>
      <c r="J241" s="71">
        <v>1831975</v>
      </c>
      <c r="K241" s="73">
        <f t="shared" si="13"/>
        <v>91598.75</v>
      </c>
      <c r="L241" s="73">
        <f t="shared" si="14"/>
        <v>1923573.75</v>
      </c>
      <c r="M241" s="73">
        <f t="shared" si="15"/>
        <v>384714.75</v>
      </c>
      <c r="N241" s="73">
        <f t="shared" si="16"/>
        <v>2308288.5</v>
      </c>
      <c r="O241" s="40"/>
      <c r="P241" s="40"/>
    </row>
    <row r="242" spans="1:16" s="11" customFormat="1" x14ac:dyDescent="0.25">
      <c r="A242" s="63"/>
      <c r="B242" s="64" t="s">
        <v>506</v>
      </c>
      <c r="C242" s="65" t="s">
        <v>507</v>
      </c>
      <c r="D242" s="66" t="s">
        <v>57</v>
      </c>
      <c r="E242" s="66"/>
      <c r="F242" s="67">
        <v>1</v>
      </c>
      <c r="G242" s="68">
        <v>0</v>
      </c>
      <c r="H242" s="69" t="s">
        <v>59</v>
      </c>
      <c r="I242" s="70">
        <v>0</v>
      </c>
      <c r="J242" s="71">
        <v>1983474</v>
      </c>
      <c r="K242" s="73">
        <f t="shared" si="13"/>
        <v>99173.700000000012</v>
      </c>
      <c r="L242" s="73">
        <f t="shared" si="14"/>
        <v>2082647.7</v>
      </c>
      <c r="M242" s="73">
        <f t="shared" si="15"/>
        <v>416529.54000000004</v>
      </c>
      <c r="N242" s="73">
        <f t="shared" si="16"/>
        <v>2499177.2400000002</v>
      </c>
      <c r="O242" s="40"/>
      <c r="P242" s="40"/>
    </row>
    <row r="243" spans="1:16" s="11" customFormat="1" x14ac:dyDescent="0.25">
      <c r="A243" s="63"/>
      <c r="B243" s="64" t="s">
        <v>508</v>
      </c>
      <c r="C243" s="65" t="s">
        <v>509</v>
      </c>
      <c r="D243" s="66" t="s">
        <v>57</v>
      </c>
      <c r="E243" s="66"/>
      <c r="F243" s="67">
        <v>1</v>
      </c>
      <c r="G243" s="68">
        <v>0</v>
      </c>
      <c r="H243" s="69" t="s">
        <v>59</v>
      </c>
      <c r="I243" s="70">
        <v>0</v>
      </c>
      <c r="J243" s="71">
        <v>1573568</v>
      </c>
      <c r="K243" s="73">
        <f t="shared" si="13"/>
        <v>78678.400000000009</v>
      </c>
      <c r="L243" s="73">
        <f t="shared" si="14"/>
        <v>1652246.4</v>
      </c>
      <c r="M243" s="73">
        <f t="shared" si="15"/>
        <v>330449.28000000003</v>
      </c>
      <c r="N243" s="73">
        <f t="shared" si="16"/>
        <v>1982695.68</v>
      </c>
      <c r="O243" s="40"/>
      <c r="P243" s="40"/>
    </row>
    <row r="244" spans="1:16" s="11" customFormat="1" x14ac:dyDescent="0.25">
      <c r="A244" s="63"/>
      <c r="B244" s="64" t="s">
        <v>510</v>
      </c>
      <c r="C244" s="65" t="s">
        <v>511</v>
      </c>
      <c r="D244" s="66" t="s">
        <v>57</v>
      </c>
      <c r="E244" s="66"/>
      <c r="F244" s="67">
        <v>1</v>
      </c>
      <c r="G244" s="68">
        <v>0</v>
      </c>
      <c r="H244" s="69" t="s">
        <v>59</v>
      </c>
      <c r="I244" s="70">
        <v>0</v>
      </c>
      <c r="J244" s="71">
        <v>1689623</v>
      </c>
      <c r="K244" s="73">
        <f t="shared" si="13"/>
        <v>84481.150000000009</v>
      </c>
      <c r="L244" s="73">
        <f t="shared" si="14"/>
        <v>1774104.15</v>
      </c>
      <c r="M244" s="73">
        <f t="shared" si="15"/>
        <v>354820.83</v>
      </c>
      <c r="N244" s="73">
        <f t="shared" si="16"/>
        <v>2128924.98</v>
      </c>
      <c r="O244" s="40"/>
      <c r="P244" s="40"/>
    </row>
    <row r="245" spans="1:16" s="11" customFormat="1" x14ac:dyDescent="0.25">
      <c r="A245" s="63"/>
      <c r="B245" s="64" t="s">
        <v>57</v>
      </c>
      <c r="C245" s="65" t="s">
        <v>512</v>
      </c>
      <c r="D245" s="66" t="s">
        <v>57</v>
      </c>
      <c r="E245" s="66"/>
      <c r="F245" s="67">
        <v>1</v>
      </c>
      <c r="G245" s="68">
        <v>0</v>
      </c>
      <c r="H245" s="69" t="s">
        <v>59</v>
      </c>
      <c r="I245" s="70">
        <v>0</v>
      </c>
      <c r="J245" s="71">
        <v>1752145</v>
      </c>
      <c r="K245" s="73">
        <f t="shared" si="13"/>
        <v>87607.25</v>
      </c>
      <c r="L245" s="73">
        <f t="shared" si="14"/>
        <v>1839752.25</v>
      </c>
      <c r="M245" s="73">
        <f t="shared" si="15"/>
        <v>367950.45</v>
      </c>
      <c r="N245" s="73">
        <f t="shared" si="16"/>
        <v>2207702.7000000002</v>
      </c>
      <c r="O245" s="40"/>
      <c r="P245" s="40"/>
    </row>
    <row r="246" spans="1:16" s="11" customFormat="1" x14ac:dyDescent="0.25">
      <c r="A246" s="63"/>
      <c r="B246" s="64" t="s">
        <v>513</v>
      </c>
      <c r="C246" s="65" t="s">
        <v>514</v>
      </c>
      <c r="D246" s="66" t="s">
        <v>57</v>
      </c>
      <c r="E246" s="66"/>
      <c r="F246" s="67">
        <v>1</v>
      </c>
      <c r="G246" s="68">
        <v>0</v>
      </c>
      <c r="H246" s="69" t="s">
        <v>59</v>
      </c>
      <c r="I246" s="70">
        <v>0</v>
      </c>
      <c r="J246" s="71">
        <v>1686555</v>
      </c>
      <c r="K246" s="73">
        <f t="shared" si="13"/>
        <v>84327.75</v>
      </c>
      <c r="L246" s="73">
        <f t="shared" si="14"/>
        <v>1770882.75</v>
      </c>
      <c r="M246" s="73">
        <f t="shared" si="15"/>
        <v>354176.55000000005</v>
      </c>
      <c r="N246" s="73">
        <f t="shared" si="16"/>
        <v>2125059.2999999998</v>
      </c>
      <c r="O246" s="40"/>
      <c r="P246" s="40"/>
    </row>
    <row r="247" spans="1:16" s="11" customFormat="1" x14ac:dyDescent="0.25">
      <c r="A247" s="63"/>
      <c r="B247" s="64" t="s">
        <v>57</v>
      </c>
      <c r="C247" s="65" t="s">
        <v>515</v>
      </c>
      <c r="D247" s="66" t="s">
        <v>57</v>
      </c>
      <c r="E247" s="66"/>
      <c r="F247" s="67">
        <v>1</v>
      </c>
      <c r="G247" s="68">
        <v>0</v>
      </c>
      <c r="H247" s="69" t="s">
        <v>59</v>
      </c>
      <c r="I247" s="70">
        <v>0</v>
      </c>
      <c r="J247" s="71">
        <v>2292437</v>
      </c>
      <c r="K247" s="73">
        <f t="shared" si="13"/>
        <v>114621.85</v>
      </c>
      <c r="L247" s="73">
        <f t="shared" si="14"/>
        <v>2407058.85</v>
      </c>
      <c r="M247" s="73">
        <f t="shared" si="15"/>
        <v>481411.77</v>
      </c>
      <c r="N247" s="73">
        <f t="shared" si="16"/>
        <v>2888470.62</v>
      </c>
      <c r="O247" s="40"/>
      <c r="P247" s="40"/>
    </row>
    <row r="248" spans="1:16" s="11" customFormat="1" x14ac:dyDescent="0.25">
      <c r="A248" s="63"/>
      <c r="B248" s="64" t="s">
        <v>516</v>
      </c>
      <c r="C248" s="65" t="s">
        <v>517</v>
      </c>
      <c r="D248" s="66" t="s">
        <v>57</v>
      </c>
      <c r="E248" s="66"/>
      <c r="F248" s="67">
        <v>1</v>
      </c>
      <c r="G248" s="68">
        <v>0</v>
      </c>
      <c r="H248" s="69" t="s">
        <v>59</v>
      </c>
      <c r="I248" s="70">
        <v>0</v>
      </c>
      <c r="J248" s="71">
        <v>1411737</v>
      </c>
      <c r="K248" s="73">
        <f>J248*$K$9</f>
        <v>70586.850000000006</v>
      </c>
      <c r="L248" s="73">
        <f t="shared" ref="L248:L303" si="17">J248+K248</f>
        <v>1482323.85</v>
      </c>
      <c r="M248" s="73">
        <f t="shared" ref="M248:M303" si="18">L248*20%</f>
        <v>296464.77</v>
      </c>
      <c r="N248" s="73">
        <f t="shared" ref="N248:N303" si="19">L248+M248</f>
        <v>1778788.62</v>
      </c>
      <c r="O248" s="40"/>
      <c r="P248" s="40"/>
    </row>
    <row r="249" spans="1:16" s="11" customFormat="1" ht="30" x14ac:dyDescent="0.25">
      <c r="A249" s="63"/>
      <c r="B249" s="64" t="s">
        <v>57</v>
      </c>
      <c r="C249" s="65" t="s">
        <v>518</v>
      </c>
      <c r="D249" s="66" t="s">
        <v>57</v>
      </c>
      <c r="E249" s="66"/>
      <c r="F249" s="67">
        <v>1</v>
      </c>
      <c r="G249" s="68">
        <v>0</v>
      </c>
      <c r="H249" s="69" t="s">
        <v>59</v>
      </c>
      <c r="I249" s="70">
        <v>0</v>
      </c>
      <c r="J249" s="71">
        <v>1987738</v>
      </c>
      <c r="K249" s="73">
        <f>J249*$K$9</f>
        <v>99386.900000000009</v>
      </c>
      <c r="L249" s="73">
        <f t="shared" si="17"/>
        <v>2087124.9</v>
      </c>
      <c r="M249" s="73">
        <f t="shared" si="18"/>
        <v>417424.98</v>
      </c>
      <c r="N249" s="73">
        <f t="shared" si="19"/>
        <v>2504549.88</v>
      </c>
      <c r="O249" s="40"/>
      <c r="P249" s="40"/>
    </row>
    <row r="250" spans="1:16" s="11" customFormat="1" x14ac:dyDescent="0.25">
      <c r="A250" s="63"/>
      <c r="B250" s="64" t="s">
        <v>519</v>
      </c>
      <c r="C250" s="65" t="s">
        <v>520</v>
      </c>
      <c r="D250" s="66" t="s">
        <v>57</v>
      </c>
      <c r="E250" s="66"/>
      <c r="F250" s="67">
        <v>1</v>
      </c>
      <c r="G250" s="68">
        <v>0</v>
      </c>
      <c r="H250" s="69" t="s">
        <v>59</v>
      </c>
      <c r="I250" s="70">
        <v>0</v>
      </c>
      <c r="J250" s="71">
        <v>1526905</v>
      </c>
      <c r="K250" s="73">
        <f>J250*$K$9</f>
        <v>76345.25</v>
      </c>
      <c r="L250" s="73">
        <f t="shared" si="17"/>
        <v>1603250.25</v>
      </c>
      <c r="M250" s="73">
        <f t="shared" si="18"/>
        <v>320650.05000000005</v>
      </c>
      <c r="N250" s="73">
        <f t="shared" si="19"/>
        <v>1923900.3</v>
      </c>
      <c r="O250" s="40"/>
      <c r="P250" s="40"/>
    </row>
    <row r="251" spans="1:16" s="11" customFormat="1" x14ac:dyDescent="0.25">
      <c r="A251" s="63"/>
      <c r="B251" s="64" t="s">
        <v>521</v>
      </c>
      <c r="C251" s="65" t="s">
        <v>522</v>
      </c>
      <c r="D251" s="66" t="s">
        <v>57</v>
      </c>
      <c r="E251" s="66"/>
      <c r="F251" s="67">
        <v>1</v>
      </c>
      <c r="G251" s="68">
        <v>0</v>
      </c>
      <c r="H251" s="69" t="s">
        <v>59</v>
      </c>
      <c r="I251" s="70">
        <v>0</v>
      </c>
      <c r="J251" s="71">
        <v>1467122</v>
      </c>
      <c r="K251" s="73">
        <f>J251*$K$9</f>
        <v>73356.100000000006</v>
      </c>
      <c r="L251" s="73">
        <f t="shared" si="17"/>
        <v>1540478.1</v>
      </c>
      <c r="M251" s="73">
        <f t="shared" si="18"/>
        <v>308095.62000000005</v>
      </c>
      <c r="N251" s="73">
        <f t="shared" si="19"/>
        <v>1848573.7200000002</v>
      </c>
      <c r="O251" s="40"/>
      <c r="P251" s="40"/>
    </row>
    <row r="252" spans="1:16" s="11" customFormat="1" x14ac:dyDescent="0.25">
      <c r="A252" s="63"/>
      <c r="B252" s="64" t="s">
        <v>523</v>
      </c>
      <c r="C252" s="65" t="s">
        <v>524</v>
      </c>
      <c r="D252" s="66" t="s">
        <v>57</v>
      </c>
      <c r="E252" s="66"/>
      <c r="F252" s="67">
        <v>1</v>
      </c>
      <c r="G252" s="68">
        <v>0</v>
      </c>
      <c r="H252" s="69" t="s">
        <v>59</v>
      </c>
      <c r="I252" s="70">
        <v>0</v>
      </c>
      <c r="J252" s="71">
        <v>1368523</v>
      </c>
      <c r="K252" s="73">
        <f>J252*$K$9</f>
        <v>68426.150000000009</v>
      </c>
      <c r="L252" s="73">
        <f t="shared" si="17"/>
        <v>1436949.15</v>
      </c>
      <c r="M252" s="73">
        <f t="shared" si="18"/>
        <v>287389.83</v>
      </c>
      <c r="N252" s="73">
        <f t="shared" si="19"/>
        <v>1724338.98</v>
      </c>
      <c r="O252" s="40"/>
      <c r="P252" s="40"/>
    </row>
    <row r="253" spans="1:16" s="11" customFormat="1" x14ac:dyDescent="0.25">
      <c r="A253" s="63"/>
      <c r="B253" s="64" t="s">
        <v>525</v>
      </c>
      <c r="C253" s="65" t="s">
        <v>526</v>
      </c>
      <c r="D253" s="66" t="s">
        <v>57</v>
      </c>
      <c r="E253" s="66"/>
      <c r="F253" s="67">
        <v>1</v>
      </c>
      <c r="G253" s="68">
        <v>0</v>
      </c>
      <c r="H253" s="69" t="s">
        <v>59</v>
      </c>
      <c r="I253" s="70">
        <v>0</v>
      </c>
      <c r="J253" s="71">
        <v>1405425</v>
      </c>
      <c r="K253" s="73">
        <f>J253*$K$9</f>
        <v>70271.25</v>
      </c>
      <c r="L253" s="73">
        <f t="shared" si="17"/>
        <v>1475696.25</v>
      </c>
      <c r="M253" s="73">
        <f t="shared" si="18"/>
        <v>295139.25</v>
      </c>
      <c r="N253" s="73">
        <f t="shared" si="19"/>
        <v>1770835.5</v>
      </c>
      <c r="O253" s="40"/>
      <c r="P253" s="40"/>
    </row>
    <row r="254" spans="1:16" s="11" customFormat="1" x14ac:dyDescent="0.25">
      <c r="A254" s="63"/>
      <c r="B254" s="64" t="s">
        <v>57</v>
      </c>
      <c r="C254" s="65" t="s">
        <v>527</v>
      </c>
      <c r="D254" s="66" t="s">
        <v>57</v>
      </c>
      <c r="E254" s="66"/>
      <c r="F254" s="67">
        <v>1</v>
      </c>
      <c r="G254" s="68">
        <v>0</v>
      </c>
      <c r="H254" s="69" t="s">
        <v>59</v>
      </c>
      <c r="I254" s="70">
        <v>0</v>
      </c>
      <c r="J254" s="71">
        <v>1885856</v>
      </c>
      <c r="K254" s="73">
        <f>J254*$K$9</f>
        <v>94292.800000000003</v>
      </c>
      <c r="L254" s="73">
        <f t="shared" si="17"/>
        <v>1980148.8</v>
      </c>
      <c r="M254" s="73">
        <f t="shared" si="18"/>
        <v>396029.76</v>
      </c>
      <c r="N254" s="73">
        <f t="shared" si="19"/>
        <v>2376178.56</v>
      </c>
      <c r="O254" s="40"/>
      <c r="P254" s="40"/>
    </row>
    <row r="255" spans="1:16" s="11" customFormat="1" x14ac:dyDescent="0.25">
      <c r="A255" s="63"/>
      <c r="B255" s="64" t="s">
        <v>57</v>
      </c>
      <c r="C255" s="65" t="s">
        <v>528</v>
      </c>
      <c r="D255" s="66" t="s">
        <v>57</v>
      </c>
      <c r="E255" s="66"/>
      <c r="F255" s="67">
        <v>1</v>
      </c>
      <c r="G255" s="68">
        <v>0</v>
      </c>
      <c r="H255" s="69" t="s">
        <v>59</v>
      </c>
      <c r="I255" s="70">
        <v>0</v>
      </c>
      <c r="J255" s="71">
        <v>1885856</v>
      </c>
      <c r="K255" s="73">
        <f>J255*$K$9</f>
        <v>94292.800000000003</v>
      </c>
      <c r="L255" s="73">
        <f t="shared" si="17"/>
        <v>1980148.8</v>
      </c>
      <c r="M255" s="73">
        <f t="shared" si="18"/>
        <v>396029.76</v>
      </c>
      <c r="N255" s="73">
        <f t="shared" si="19"/>
        <v>2376178.56</v>
      </c>
      <c r="O255" s="40"/>
      <c r="P255" s="40"/>
    </row>
    <row r="256" spans="1:16" s="11" customFormat="1" x14ac:dyDescent="0.25">
      <c r="A256" s="63"/>
      <c r="B256" s="64" t="s">
        <v>529</v>
      </c>
      <c r="C256" s="65" t="s">
        <v>530</v>
      </c>
      <c r="D256" s="66" t="s">
        <v>57</v>
      </c>
      <c r="E256" s="66"/>
      <c r="F256" s="67">
        <v>1</v>
      </c>
      <c r="G256" s="68">
        <v>0</v>
      </c>
      <c r="H256" s="69" t="s">
        <v>59</v>
      </c>
      <c r="I256" s="70">
        <v>0</v>
      </c>
      <c r="J256" s="71">
        <v>1330944</v>
      </c>
      <c r="K256" s="73">
        <f>J256*$K$9</f>
        <v>66547.199999999997</v>
      </c>
      <c r="L256" s="73">
        <f t="shared" si="17"/>
        <v>1397491.2</v>
      </c>
      <c r="M256" s="73">
        <f t="shared" si="18"/>
        <v>279498.23999999999</v>
      </c>
      <c r="N256" s="73">
        <f t="shared" si="19"/>
        <v>1676989.4399999999</v>
      </c>
      <c r="O256" s="40"/>
      <c r="P256" s="40"/>
    </row>
    <row r="257" spans="1:16" s="11" customFormat="1" x14ac:dyDescent="0.25">
      <c r="A257" s="63"/>
      <c r="B257" s="64" t="s">
        <v>531</v>
      </c>
      <c r="C257" s="65" t="s">
        <v>532</v>
      </c>
      <c r="D257" s="66" t="s">
        <v>57</v>
      </c>
      <c r="E257" s="66"/>
      <c r="F257" s="67">
        <v>1</v>
      </c>
      <c r="G257" s="68">
        <v>0</v>
      </c>
      <c r="H257" s="69" t="s">
        <v>59</v>
      </c>
      <c r="I257" s="70">
        <v>0</v>
      </c>
      <c r="J257" s="71">
        <v>1924441</v>
      </c>
      <c r="K257" s="73">
        <f>J257*$K$9</f>
        <v>96222.05</v>
      </c>
      <c r="L257" s="73">
        <f t="shared" si="17"/>
        <v>2020663.05</v>
      </c>
      <c r="M257" s="73">
        <f t="shared" si="18"/>
        <v>404132.61000000004</v>
      </c>
      <c r="N257" s="73">
        <f t="shared" si="19"/>
        <v>2424795.66</v>
      </c>
      <c r="O257" s="40"/>
      <c r="P257" s="40"/>
    </row>
    <row r="258" spans="1:16" s="11" customFormat="1" ht="30" x14ac:dyDescent="0.25">
      <c r="A258" s="63"/>
      <c r="B258" s="64" t="s">
        <v>57</v>
      </c>
      <c r="C258" s="65" t="s">
        <v>533</v>
      </c>
      <c r="D258" s="66" t="s">
        <v>57</v>
      </c>
      <c r="E258" s="66"/>
      <c r="F258" s="67">
        <v>1</v>
      </c>
      <c r="G258" s="68">
        <v>0</v>
      </c>
      <c r="H258" s="69" t="s">
        <v>59</v>
      </c>
      <c r="I258" s="70">
        <v>0</v>
      </c>
      <c r="J258" s="71">
        <v>2546274</v>
      </c>
      <c r="K258" s="73">
        <f>J258*$K$9</f>
        <v>127313.70000000001</v>
      </c>
      <c r="L258" s="73">
        <f t="shared" si="17"/>
        <v>2673587.7000000002</v>
      </c>
      <c r="M258" s="73">
        <f t="shared" si="18"/>
        <v>534717.54</v>
      </c>
      <c r="N258" s="73">
        <f t="shared" si="19"/>
        <v>3208305.24</v>
      </c>
      <c r="O258" s="40"/>
      <c r="P258" s="40"/>
    </row>
    <row r="259" spans="1:16" s="11" customFormat="1" x14ac:dyDescent="0.25">
      <c r="A259" s="63"/>
      <c r="B259" s="64" t="s">
        <v>534</v>
      </c>
      <c r="C259" s="65" t="s">
        <v>535</v>
      </c>
      <c r="D259" s="66" t="s">
        <v>57</v>
      </c>
      <c r="E259" s="66"/>
      <c r="F259" s="67">
        <v>1</v>
      </c>
      <c r="G259" s="68">
        <v>0</v>
      </c>
      <c r="H259" s="69" t="s">
        <v>59</v>
      </c>
      <c r="I259" s="70">
        <v>0</v>
      </c>
      <c r="J259" s="71">
        <v>1898271</v>
      </c>
      <c r="K259" s="73">
        <f>J259*$K$9</f>
        <v>94913.55</v>
      </c>
      <c r="L259" s="73">
        <f t="shared" si="17"/>
        <v>1993184.55</v>
      </c>
      <c r="M259" s="73">
        <f t="shared" si="18"/>
        <v>398636.91000000003</v>
      </c>
      <c r="N259" s="73">
        <f t="shared" si="19"/>
        <v>2391821.46</v>
      </c>
      <c r="O259" s="40"/>
      <c r="P259" s="40"/>
    </row>
    <row r="260" spans="1:16" s="11" customFormat="1" x14ac:dyDescent="0.25">
      <c r="A260" s="63"/>
      <c r="B260" s="64" t="s">
        <v>536</v>
      </c>
      <c r="C260" s="65" t="s">
        <v>537</v>
      </c>
      <c r="D260" s="66" t="s">
        <v>57</v>
      </c>
      <c r="E260" s="66"/>
      <c r="F260" s="67">
        <v>1</v>
      </c>
      <c r="G260" s="68">
        <v>0</v>
      </c>
      <c r="H260" s="69" t="s">
        <v>59</v>
      </c>
      <c r="I260" s="70">
        <v>0</v>
      </c>
      <c r="J260" s="71">
        <v>1927941</v>
      </c>
      <c r="K260" s="73">
        <f>J260*$K$9</f>
        <v>96397.05</v>
      </c>
      <c r="L260" s="73">
        <f t="shared" si="17"/>
        <v>2024338.05</v>
      </c>
      <c r="M260" s="73">
        <f t="shared" si="18"/>
        <v>404867.61000000004</v>
      </c>
      <c r="N260" s="73">
        <f t="shared" si="19"/>
        <v>2429205.66</v>
      </c>
      <c r="O260" s="40"/>
      <c r="P260" s="40"/>
    </row>
    <row r="261" spans="1:16" s="11" customFormat="1" x14ac:dyDescent="0.25">
      <c r="A261" s="63"/>
      <c r="B261" s="64" t="s">
        <v>538</v>
      </c>
      <c r="C261" s="65" t="s">
        <v>539</v>
      </c>
      <c r="D261" s="66" t="s">
        <v>57</v>
      </c>
      <c r="E261" s="66"/>
      <c r="F261" s="67">
        <v>1</v>
      </c>
      <c r="G261" s="68">
        <v>0</v>
      </c>
      <c r="H261" s="69" t="s">
        <v>59</v>
      </c>
      <c r="I261" s="70">
        <v>0</v>
      </c>
      <c r="J261" s="71">
        <v>1737458</v>
      </c>
      <c r="K261" s="73">
        <f>J261*$K$9</f>
        <v>86872.900000000009</v>
      </c>
      <c r="L261" s="73">
        <f t="shared" si="17"/>
        <v>1824330.9</v>
      </c>
      <c r="M261" s="73">
        <f t="shared" si="18"/>
        <v>364866.18</v>
      </c>
      <c r="N261" s="73">
        <f t="shared" si="19"/>
        <v>2189197.08</v>
      </c>
      <c r="O261" s="40"/>
      <c r="P261" s="40"/>
    </row>
    <row r="262" spans="1:16" s="11" customFormat="1" x14ac:dyDescent="0.25">
      <c r="A262" s="63"/>
      <c r="B262" s="64" t="s">
        <v>57</v>
      </c>
      <c r="C262" s="65" t="s">
        <v>540</v>
      </c>
      <c r="D262" s="66" t="s">
        <v>57</v>
      </c>
      <c r="E262" s="66"/>
      <c r="F262" s="67">
        <v>1</v>
      </c>
      <c r="G262" s="68">
        <v>0</v>
      </c>
      <c r="H262" s="69" t="s">
        <v>59</v>
      </c>
      <c r="I262" s="70">
        <v>0</v>
      </c>
      <c r="J262" s="71">
        <v>1938155</v>
      </c>
      <c r="K262" s="73">
        <f>J262*$K$9</f>
        <v>96907.75</v>
      </c>
      <c r="L262" s="73">
        <f t="shared" si="17"/>
        <v>2035062.75</v>
      </c>
      <c r="M262" s="73">
        <f t="shared" si="18"/>
        <v>407012.55000000005</v>
      </c>
      <c r="N262" s="73">
        <f t="shared" si="19"/>
        <v>2442075.2999999998</v>
      </c>
      <c r="O262" s="40"/>
      <c r="P262" s="40"/>
    </row>
    <row r="263" spans="1:16" s="11" customFormat="1" x14ac:dyDescent="0.25">
      <c r="A263" s="63"/>
      <c r="B263" s="64" t="s">
        <v>541</v>
      </c>
      <c r="C263" s="65" t="s">
        <v>542</v>
      </c>
      <c r="D263" s="66" t="s">
        <v>57</v>
      </c>
      <c r="E263" s="66"/>
      <c r="F263" s="67">
        <v>1</v>
      </c>
      <c r="G263" s="68">
        <v>0</v>
      </c>
      <c r="H263" s="69" t="s">
        <v>59</v>
      </c>
      <c r="I263" s="70">
        <v>0</v>
      </c>
      <c r="J263" s="71">
        <v>1810691</v>
      </c>
      <c r="K263" s="73">
        <f>J263*$K$9</f>
        <v>90534.55</v>
      </c>
      <c r="L263" s="73">
        <f t="shared" si="17"/>
        <v>1901225.55</v>
      </c>
      <c r="M263" s="73">
        <f t="shared" si="18"/>
        <v>380245.11000000004</v>
      </c>
      <c r="N263" s="73">
        <f t="shared" si="19"/>
        <v>2281470.66</v>
      </c>
      <c r="O263" s="40"/>
      <c r="P263" s="40"/>
    </row>
    <row r="264" spans="1:16" s="11" customFormat="1" x14ac:dyDescent="0.25">
      <c r="A264" s="63"/>
      <c r="B264" s="64" t="s">
        <v>543</v>
      </c>
      <c r="C264" s="65" t="s">
        <v>544</v>
      </c>
      <c r="D264" s="66" t="s">
        <v>57</v>
      </c>
      <c r="E264" s="66"/>
      <c r="F264" s="67">
        <v>1</v>
      </c>
      <c r="G264" s="68">
        <v>0</v>
      </c>
      <c r="H264" s="69" t="s">
        <v>59</v>
      </c>
      <c r="I264" s="70">
        <v>0</v>
      </c>
      <c r="J264" s="71">
        <v>1822194</v>
      </c>
      <c r="K264" s="73">
        <f>J264*$K$9</f>
        <v>91109.700000000012</v>
      </c>
      <c r="L264" s="73">
        <f t="shared" si="17"/>
        <v>1913303.7</v>
      </c>
      <c r="M264" s="73">
        <f t="shared" si="18"/>
        <v>382660.74</v>
      </c>
      <c r="N264" s="73">
        <f t="shared" si="19"/>
        <v>2295964.44</v>
      </c>
      <c r="O264" s="40"/>
      <c r="P264" s="40"/>
    </row>
    <row r="265" spans="1:16" s="11" customFormat="1" x14ac:dyDescent="0.25">
      <c r="A265" s="63"/>
      <c r="B265" s="64" t="s">
        <v>545</v>
      </c>
      <c r="C265" s="65" t="s">
        <v>546</v>
      </c>
      <c r="D265" s="66" t="s">
        <v>57</v>
      </c>
      <c r="E265" s="66"/>
      <c r="F265" s="67">
        <v>1</v>
      </c>
      <c r="G265" s="68">
        <v>0</v>
      </c>
      <c r="H265" s="69" t="s">
        <v>59</v>
      </c>
      <c r="I265" s="70">
        <v>0</v>
      </c>
      <c r="J265" s="71">
        <v>1893546</v>
      </c>
      <c r="K265" s="73">
        <f>J265*$K$9</f>
        <v>94677.3</v>
      </c>
      <c r="L265" s="73">
        <f t="shared" si="17"/>
        <v>1988223.3</v>
      </c>
      <c r="M265" s="73">
        <f t="shared" si="18"/>
        <v>397644.66000000003</v>
      </c>
      <c r="N265" s="73">
        <f t="shared" si="19"/>
        <v>2385867.96</v>
      </c>
      <c r="O265" s="40"/>
      <c r="P265" s="40"/>
    </row>
    <row r="266" spans="1:16" s="11" customFormat="1" x14ac:dyDescent="0.25">
      <c r="A266" s="63"/>
      <c r="B266" s="64" t="s">
        <v>57</v>
      </c>
      <c r="C266" s="65" t="s">
        <v>547</v>
      </c>
      <c r="D266" s="66" t="s">
        <v>57</v>
      </c>
      <c r="E266" s="66"/>
      <c r="F266" s="67">
        <v>1</v>
      </c>
      <c r="G266" s="68">
        <v>0</v>
      </c>
      <c r="H266" s="69" t="s">
        <v>59</v>
      </c>
      <c r="I266" s="70">
        <v>0</v>
      </c>
      <c r="J266" s="71">
        <v>2428264</v>
      </c>
      <c r="K266" s="73">
        <f>J266*$K$9</f>
        <v>121413.20000000001</v>
      </c>
      <c r="L266" s="73">
        <f t="shared" si="17"/>
        <v>2549677.2000000002</v>
      </c>
      <c r="M266" s="73">
        <f t="shared" si="18"/>
        <v>509935.44000000006</v>
      </c>
      <c r="N266" s="73">
        <f t="shared" si="19"/>
        <v>3059612.64</v>
      </c>
      <c r="O266" s="40"/>
      <c r="P266" s="40"/>
    </row>
    <row r="267" spans="1:16" s="11" customFormat="1" x14ac:dyDescent="0.25">
      <c r="A267" s="63"/>
      <c r="B267" s="64" t="s">
        <v>57</v>
      </c>
      <c r="C267" s="65" t="s">
        <v>548</v>
      </c>
      <c r="D267" s="66" t="s">
        <v>57</v>
      </c>
      <c r="E267" s="66"/>
      <c r="F267" s="67">
        <v>1</v>
      </c>
      <c r="G267" s="68">
        <v>0</v>
      </c>
      <c r="H267" s="69" t="s">
        <v>59</v>
      </c>
      <c r="I267" s="70">
        <v>0</v>
      </c>
      <c r="J267" s="71">
        <v>1900412</v>
      </c>
      <c r="K267" s="73">
        <f>J267*$K$9</f>
        <v>95020.6</v>
      </c>
      <c r="L267" s="73">
        <f t="shared" si="17"/>
        <v>1995432.6</v>
      </c>
      <c r="M267" s="73">
        <f t="shared" si="18"/>
        <v>399086.52</v>
      </c>
      <c r="N267" s="73">
        <f t="shared" si="19"/>
        <v>2394519.12</v>
      </c>
      <c r="O267" s="40"/>
      <c r="P267" s="40"/>
    </row>
    <row r="268" spans="1:16" s="11" customFormat="1" x14ac:dyDescent="0.25">
      <c r="A268" s="63"/>
      <c r="B268" s="64" t="s">
        <v>57</v>
      </c>
      <c r="C268" s="65" t="s">
        <v>549</v>
      </c>
      <c r="D268" s="66" t="s">
        <v>57</v>
      </c>
      <c r="E268" s="66"/>
      <c r="F268" s="67">
        <v>1</v>
      </c>
      <c r="G268" s="68">
        <v>0</v>
      </c>
      <c r="H268" s="69" t="s">
        <v>59</v>
      </c>
      <c r="I268" s="70">
        <v>0</v>
      </c>
      <c r="J268" s="71">
        <v>2169897</v>
      </c>
      <c r="K268" s="73">
        <f>J268*$K$9</f>
        <v>108494.85</v>
      </c>
      <c r="L268" s="73">
        <f t="shared" si="17"/>
        <v>2278391.85</v>
      </c>
      <c r="M268" s="73">
        <f t="shared" si="18"/>
        <v>455678.37000000005</v>
      </c>
      <c r="N268" s="73">
        <f t="shared" si="19"/>
        <v>2734070.22</v>
      </c>
      <c r="O268" s="40"/>
      <c r="P268" s="40"/>
    </row>
    <row r="269" spans="1:16" s="11" customFormat="1" x14ac:dyDescent="0.25">
      <c r="A269" s="63"/>
      <c r="B269" s="64" t="s">
        <v>57</v>
      </c>
      <c r="C269" s="65" t="s">
        <v>550</v>
      </c>
      <c r="D269" s="66" t="s">
        <v>57</v>
      </c>
      <c r="E269" s="66"/>
      <c r="F269" s="67">
        <v>1</v>
      </c>
      <c r="G269" s="68">
        <v>0</v>
      </c>
      <c r="H269" s="69" t="s">
        <v>59</v>
      </c>
      <c r="I269" s="70">
        <v>0</v>
      </c>
      <c r="J269" s="71">
        <v>1814301</v>
      </c>
      <c r="K269" s="73">
        <f>J269*$K$9</f>
        <v>90715.05</v>
      </c>
      <c r="L269" s="73">
        <f t="shared" si="17"/>
        <v>1905016.05</v>
      </c>
      <c r="M269" s="73">
        <f t="shared" si="18"/>
        <v>381003.21</v>
      </c>
      <c r="N269" s="73">
        <f t="shared" si="19"/>
        <v>2286019.2600000002</v>
      </c>
      <c r="O269" s="40"/>
      <c r="P269" s="40"/>
    </row>
    <row r="270" spans="1:16" s="11" customFormat="1" x14ac:dyDescent="0.25">
      <c r="A270" s="63"/>
      <c r="B270" s="64" t="s">
        <v>57</v>
      </c>
      <c r="C270" s="65" t="s">
        <v>551</v>
      </c>
      <c r="D270" s="66" t="s">
        <v>57</v>
      </c>
      <c r="E270" s="66"/>
      <c r="F270" s="67">
        <v>1</v>
      </c>
      <c r="G270" s="68">
        <v>0</v>
      </c>
      <c r="H270" s="69" t="s">
        <v>59</v>
      </c>
      <c r="I270" s="70">
        <v>0</v>
      </c>
      <c r="J270" s="71">
        <v>1809410</v>
      </c>
      <c r="K270" s="73">
        <f>J270*$K$9</f>
        <v>90470.5</v>
      </c>
      <c r="L270" s="73">
        <f t="shared" si="17"/>
        <v>1899880.5</v>
      </c>
      <c r="M270" s="73">
        <f t="shared" si="18"/>
        <v>379976.10000000003</v>
      </c>
      <c r="N270" s="73">
        <f t="shared" si="19"/>
        <v>2279856.6</v>
      </c>
      <c r="O270" s="40"/>
      <c r="P270" s="40"/>
    </row>
    <row r="271" spans="1:16" s="11" customFormat="1" x14ac:dyDescent="0.25">
      <c r="A271" s="63"/>
      <c r="B271" s="64" t="s">
        <v>502</v>
      </c>
      <c r="C271" s="65" t="s">
        <v>552</v>
      </c>
      <c r="D271" s="66" t="s">
        <v>57</v>
      </c>
      <c r="E271" s="66"/>
      <c r="F271" s="67">
        <v>1</v>
      </c>
      <c r="G271" s="68">
        <v>0</v>
      </c>
      <c r="H271" s="69" t="s">
        <v>59</v>
      </c>
      <c r="I271" s="70">
        <v>0</v>
      </c>
      <c r="J271" s="71">
        <v>1793931</v>
      </c>
      <c r="K271" s="73">
        <f>J271*$K$9</f>
        <v>89696.55</v>
      </c>
      <c r="L271" s="73">
        <f t="shared" si="17"/>
        <v>1883627.55</v>
      </c>
      <c r="M271" s="73">
        <f t="shared" si="18"/>
        <v>376725.51</v>
      </c>
      <c r="N271" s="73">
        <f t="shared" si="19"/>
        <v>2260353.06</v>
      </c>
      <c r="O271" s="40"/>
      <c r="P271" s="40"/>
    </row>
    <row r="272" spans="1:16" s="11" customFormat="1" x14ac:dyDescent="0.25">
      <c r="A272" s="63"/>
      <c r="B272" s="64" t="s">
        <v>553</v>
      </c>
      <c r="C272" s="65" t="s">
        <v>554</v>
      </c>
      <c r="D272" s="66" t="s">
        <v>57</v>
      </c>
      <c r="E272" s="66"/>
      <c r="F272" s="67">
        <v>1</v>
      </c>
      <c r="G272" s="68">
        <v>0</v>
      </c>
      <c r="H272" s="69" t="s">
        <v>59</v>
      </c>
      <c r="I272" s="70">
        <v>0</v>
      </c>
      <c r="J272" s="71">
        <v>2422511</v>
      </c>
      <c r="K272" s="73">
        <f>J272*$K$9</f>
        <v>121125.55</v>
      </c>
      <c r="L272" s="73">
        <f t="shared" si="17"/>
        <v>2543636.5499999998</v>
      </c>
      <c r="M272" s="73">
        <f t="shared" si="18"/>
        <v>508727.31</v>
      </c>
      <c r="N272" s="73">
        <f t="shared" si="19"/>
        <v>3052363.86</v>
      </c>
      <c r="O272" s="40"/>
      <c r="P272" s="40"/>
    </row>
    <row r="273" spans="1:16" s="11" customFormat="1" x14ac:dyDescent="0.25">
      <c r="A273" s="63"/>
      <c r="B273" s="64" t="s">
        <v>555</v>
      </c>
      <c r="C273" s="65" t="s">
        <v>556</v>
      </c>
      <c r="D273" s="66" t="s">
        <v>57</v>
      </c>
      <c r="E273" s="66"/>
      <c r="F273" s="67">
        <v>1</v>
      </c>
      <c r="G273" s="68">
        <v>0</v>
      </c>
      <c r="H273" s="69" t="s">
        <v>59</v>
      </c>
      <c r="I273" s="70">
        <v>0</v>
      </c>
      <c r="J273" s="71">
        <v>2442126</v>
      </c>
      <c r="K273" s="73">
        <f>J273*$K$9</f>
        <v>122106.3</v>
      </c>
      <c r="L273" s="73">
        <f t="shared" si="17"/>
        <v>2564232.2999999998</v>
      </c>
      <c r="M273" s="73">
        <f t="shared" si="18"/>
        <v>512846.45999999996</v>
      </c>
      <c r="N273" s="73">
        <f t="shared" si="19"/>
        <v>3077078.76</v>
      </c>
      <c r="O273" s="40"/>
      <c r="P273" s="40"/>
    </row>
    <row r="274" spans="1:16" s="11" customFormat="1" x14ac:dyDescent="0.25">
      <c r="A274" s="63"/>
      <c r="B274" s="64" t="s">
        <v>57</v>
      </c>
      <c r="C274" s="65" t="s">
        <v>557</v>
      </c>
      <c r="D274" s="66" t="s">
        <v>57</v>
      </c>
      <c r="E274" s="66"/>
      <c r="F274" s="67">
        <v>1</v>
      </c>
      <c r="G274" s="68">
        <v>0</v>
      </c>
      <c r="H274" s="69" t="s">
        <v>59</v>
      </c>
      <c r="I274" s="70">
        <v>0</v>
      </c>
      <c r="J274" s="71">
        <v>2516254</v>
      </c>
      <c r="K274" s="73">
        <f>J274*$K$9</f>
        <v>125812.70000000001</v>
      </c>
      <c r="L274" s="73">
        <f t="shared" si="17"/>
        <v>2642066.7000000002</v>
      </c>
      <c r="M274" s="73">
        <f t="shared" si="18"/>
        <v>528413.34000000008</v>
      </c>
      <c r="N274" s="73">
        <f t="shared" si="19"/>
        <v>3170480.04</v>
      </c>
      <c r="O274" s="40"/>
      <c r="P274" s="40"/>
    </row>
    <row r="275" spans="1:16" s="11" customFormat="1" x14ac:dyDescent="0.25">
      <c r="A275" s="63"/>
      <c r="B275" s="64" t="s">
        <v>57</v>
      </c>
      <c r="C275" s="65" t="s">
        <v>558</v>
      </c>
      <c r="D275" s="66" t="s">
        <v>57</v>
      </c>
      <c r="E275" s="66"/>
      <c r="F275" s="67">
        <v>1</v>
      </c>
      <c r="G275" s="68">
        <v>0</v>
      </c>
      <c r="H275" s="69" t="s">
        <v>59</v>
      </c>
      <c r="I275" s="70">
        <v>0</v>
      </c>
      <c r="J275" s="71">
        <v>2203440</v>
      </c>
      <c r="K275" s="73">
        <f>J275*$K$9</f>
        <v>110172</v>
      </c>
      <c r="L275" s="73">
        <f t="shared" si="17"/>
        <v>2313612</v>
      </c>
      <c r="M275" s="73">
        <f t="shared" si="18"/>
        <v>462722.4</v>
      </c>
      <c r="N275" s="73">
        <f t="shared" si="19"/>
        <v>2776334.4</v>
      </c>
      <c r="O275" s="40"/>
      <c r="P275" s="40"/>
    </row>
    <row r="276" spans="1:16" s="11" customFormat="1" x14ac:dyDescent="0.25">
      <c r="A276" s="63"/>
      <c r="B276" s="64" t="s">
        <v>559</v>
      </c>
      <c r="C276" s="65" t="s">
        <v>560</v>
      </c>
      <c r="D276" s="66" t="s">
        <v>57</v>
      </c>
      <c r="E276" s="66"/>
      <c r="F276" s="67">
        <v>1</v>
      </c>
      <c r="G276" s="68">
        <v>0</v>
      </c>
      <c r="H276" s="69" t="s">
        <v>59</v>
      </c>
      <c r="I276" s="70">
        <v>0</v>
      </c>
      <c r="J276" s="71">
        <v>2225725</v>
      </c>
      <c r="K276" s="73">
        <f>J276*$K$9</f>
        <v>111286.25</v>
      </c>
      <c r="L276" s="73">
        <f t="shared" si="17"/>
        <v>2337011.25</v>
      </c>
      <c r="M276" s="73">
        <f t="shared" si="18"/>
        <v>467402.25</v>
      </c>
      <c r="N276" s="73">
        <f t="shared" si="19"/>
        <v>2804413.5</v>
      </c>
      <c r="O276" s="40"/>
      <c r="P276" s="40"/>
    </row>
    <row r="277" spans="1:16" s="11" customFormat="1" x14ac:dyDescent="0.25">
      <c r="A277" s="63"/>
      <c r="B277" s="64" t="s">
        <v>492</v>
      </c>
      <c r="C277" s="65" t="s">
        <v>561</v>
      </c>
      <c r="D277" s="66" t="s">
        <v>57</v>
      </c>
      <c r="E277" s="66"/>
      <c r="F277" s="67">
        <v>1</v>
      </c>
      <c r="G277" s="68">
        <v>0</v>
      </c>
      <c r="H277" s="69" t="s">
        <v>59</v>
      </c>
      <c r="I277" s="70">
        <v>0</v>
      </c>
      <c r="J277" s="71">
        <v>2284716</v>
      </c>
      <c r="K277" s="73">
        <f>J277*$K$9</f>
        <v>114235.8</v>
      </c>
      <c r="L277" s="73">
        <f t="shared" si="17"/>
        <v>2398951.7999999998</v>
      </c>
      <c r="M277" s="73">
        <f t="shared" si="18"/>
        <v>479790.36</v>
      </c>
      <c r="N277" s="73">
        <f t="shared" si="19"/>
        <v>2878742.1599999997</v>
      </c>
      <c r="O277" s="40"/>
      <c r="P277" s="40"/>
    </row>
    <row r="278" spans="1:16" s="11" customFormat="1" x14ac:dyDescent="0.25">
      <c r="A278" s="63"/>
      <c r="B278" s="64" t="s">
        <v>562</v>
      </c>
      <c r="C278" s="65" t="s">
        <v>563</v>
      </c>
      <c r="D278" s="66" t="s">
        <v>57</v>
      </c>
      <c r="E278" s="66"/>
      <c r="F278" s="67">
        <v>1</v>
      </c>
      <c r="G278" s="68">
        <v>0</v>
      </c>
      <c r="H278" s="69" t="s">
        <v>59</v>
      </c>
      <c r="I278" s="70">
        <v>0</v>
      </c>
      <c r="J278" s="71">
        <v>1862426</v>
      </c>
      <c r="K278" s="73">
        <f>J278*$K$9</f>
        <v>93121.3</v>
      </c>
      <c r="L278" s="73">
        <f t="shared" si="17"/>
        <v>1955547.3</v>
      </c>
      <c r="M278" s="73">
        <f t="shared" si="18"/>
        <v>391109.46</v>
      </c>
      <c r="N278" s="73">
        <f t="shared" si="19"/>
        <v>2346656.7600000002</v>
      </c>
      <c r="O278" s="40"/>
      <c r="P278" s="40"/>
    </row>
    <row r="279" spans="1:16" s="11" customFormat="1" x14ac:dyDescent="0.25">
      <c r="A279" s="63"/>
      <c r="B279" s="64" t="s">
        <v>564</v>
      </c>
      <c r="C279" s="65" t="s">
        <v>565</v>
      </c>
      <c r="D279" s="66" t="s">
        <v>57</v>
      </c>
      <c r="E279" s="66"/>
      <c r="F279" s="67">
        <v>1</v>
      </c>
      <c r="G279" s="68">
        <v>0</v>
      </c>
      <c r="H279" s="69" t="s">
        <v>59</v>
      </c>
      <c r="I279" s="70">
        <v>0</v>
      </c>
      <c r="J279" s="71">
        <v>1824437</v>
      </c>
      <c r="K279" s="73">
        <f>J279*$K$9</f>
        <v>91221.85</v>
      </c>
      <c r="L279" s="73">
        <f t="shared" si="17"/>
        <v>1915658.85</v>
      </c>
      <c r="M279" s="73">
        <f t="shared" si="18"/>
        <v>383131.77</v>
      </c>
      <c r="N279" s="73">
        <f t="shared" si="19"/>
        <v>2298790.62</v>
      </c>
      <c r="O279" s="40"/>
      <c r="P279" s="40"/>
    </row>
    <row r="280" spans="1:16" s="11" customFormat="1" x14ac:dyDescent="0.25">
      <c r="A280" s="63"/>
      <c r="B280" s="64" t="s">
        <v>566</v>
      </c>
      <c r="C280" s="65" t="s">
        <v>567</v>
      </c>
      <c r="D280" s="66" t="s">
        <v>57</v>
      </c>
      <c r="E280" s="66"/>
      <c r="F280" s="67">
        <v>1</v>
      </c>
      <c r="G280" s="68">
        <v>0</v>
      </c>
      <c r="H280" s="69" t="s">
        <v>59</v>
      </c>
      <c r="I280" s="70">
        <v>0</v>
      </c>
      <c r="J280" s="71">
        <v>1944732</v>
      </c>
      <c r="K280" s="73">
        <f>J280*$K$9</f>
        <v>97236.6</v>
      </c>
      <c r="L280" s="73">
        <f t="shared" si="17"/>
        <v>2041968.6</v>
      </c>
      <c r="M280" s="73">
        <f t="shared" si="18"/>
        <v>408393.72000000003</v>
      </c>
      <c r="N280" s="73">
        <f t="shared" si="19"/>
        <v>2450362.3200000003</v>
      </c>
      <c r="O280" s="40"/>
      <c r="P280" s="40"/>
    </row>
    <row r="281" spans="1:16" s="11" customFormat="1" x14ac:dyDescent="0.25">
      <c r="A281" s="63"/>
      <c r="B281" s="64" t="s">
        <v>568</v>
      </c>
      <c r="C281" s="65" t="s">
        <v>569</v>
      </c>
      <c r="D281" s="66" t="s">
        <v>57</v>
      </c>
      <c r="E281" s="66"/>
      <c r="F281" s="67">
        <v>1</v>
      </c>
      <c r="G281" s="68">
        <v>0</v>
      </c>
      <c r="H281" s="69" t="s">
        <v>59</v>
      </c>
      <c r="I281" s="70">
        <v>0</v>
      </c>
      <c r="J281" s="71">
        <v>1934784</v>
      </c>
      <c r="K281" s="73">
        <f>J281*$K$9</f>
        <v>96739.200000000012</v>
      </c>
      <c r="L281" s="73">
        <f t="shared" si="17"/>
        <v>2031523.2</v>
      </c>
      <c r="M281" s="73">
        <f t="shared" si="18"/>
        <v>406304.64</v>
      </c>
      <c r="N281" s="73">
        <f t="shared" si="19"/>
        <v>2437827.84</v>
      </c>
      <c r="O281" s="40"/>
      <c r="P281" s="40"/>
    </row>
    <row r="282" spans="1:16" s="11" customFormat="1" x14ac:dyDescent="0.25">
      <c r="A282" s="63"/>
      <c r="B282" s="64" t="s">
        <v>570</v>
      </c>
      <c r="C282" s="65" t="s">
        <v>571</v>
      </c>
      <c r="D282" s="66" t="s">
        <v>57</v>
      </c>
      <c r="E282" s="66"/>
      <c r="F282" s="67">
        <v>1</v>
      </c>
      <c r="G282" s="68">
        <v>0</v>
      </c>
      <c r="H282" s="69" t="s">
        <v>59</v>
      </c>
      <c r="I282" s="70">
        <v>0</v>
      </c>
      <c r="J282" s="71">
        <v>1697341</v>
      </c>
      <c r="K282" s="73">
        <f>J282*$K$9</f>
        <v>84867.05</v>
      </c>
      <c r="L282" s="73">
        <f t="shared" si="17"/>
        <v>1782208.05</v>
      </c>
      <c r="M282" s="73">
        <f t="shared" si="18"/>
        <v>356441.61000000004</v>
      </c>
      <c r="N282" s="73">
        <f t="shared" si="19"/>
        <v>2138649.66</v>
      </c>
      <c r="O282" s="40"/>
      <c r="P282" s="40"/>
    </row>
    <row r="283" spans="1:16" s="11" customFormat="1" x14ac:dyDescent="0.25">
      <c r="A283" s="63"/>
      <c r="B283" s="64" t="s">
        <v>572</v>
      </c>
      <c r="C283" s="65" t="s">
        <v>573</v>
      </c>
      <c r="D283" s="66" t="s">
        <v>57</v>
      </c>
      <c r="E283" s="66"/>
      <c r="F283" s="67">
        <v>1</v>
      </c>
      <c r="G283" s="68">
        <v>0</v>
      </c>
      <c r="H283" s="69" t="s">
        <v>59</v>
      </c>
      <c r="I283" s="70">
        <v>0</v>
      </c>
      <c r="J283" s="71">
        <v>1657193</v>
      </c>
      <c r="K283" s="73">
        <f>J283*$K$9</f>
        <v>82859.650000000009</v>
      </c>
      <c r="L283" s="73">
        <f t="shared" si="17"/>
        <v>1740052.65</v>
      </c>
      <c r="M283" s="73">
        <f t="shared" si="18"/>
        <v>348010.53</v>
      </c>
      <c r="N283" s="73">
        <f t="shared" si="19"/>
        <v>2088063.18</v>
      </c>
      <c r="O283" s="40"/>
      <c r="P283" s="40"/>
    </row>
    <row r="284" spans="1:16" s="11" customFormat="1" x14ac:dyDescent="0.25">
      <c r="A284" s="63"/>
      <c r="B284" s="64" t="s">
        <v>574</v>
      </c>
      <c r="C284" s="65" t="s">
        <v>575</v>
      </c>
      <c r="D284" s="66" t="s">
        <v>57</v>
      </c>
      <c r="E284" s="66"/>
      <c r="F284" s="67">
        <v>1</v>
      </c>
      <c r="G284" s="68">
        <v>0</v>
      </c>
      <c r="H284" s="69" t="s">
        <v>59</v>
      </c>
      <c r="I284" s="70">
        <v>0</v>
      </c>
      <c r="J284" s="71">
        <v>1764662</v>
      </c>
      <c r="K284" s="73">
        <f>J284*$K$9</f>
        <v>88233.1</v>
      </c>
      <c r="L284" s="73">
        <f t="shared" si="17"/>
        <v>1852895.1</v>
      </c>
      <c r="M284" s="73">
        <f t="shared" si="18"/>
        <v>370579.02</v>
      </c>
      <c r="N284" s="73">
        <f t="shared" si="19"/>
        <v>2223474.12</v>
      </c>
      <c r="O284" s="40"/>
      <c r="P284" s="40"/>
    </row>
    <row r="285" spans="1:16" s="11" customFormat="1" x14ac:dyDescent="0.25">
      <c r="A285" s="63"/>
      <c r="B285" s="64" t="s">
        <v>576</v>
      </c>
      <c r="C285" s="65" t="s">
        <v>577</v>
      </c>
      <c r="D285" s="66" t="s">
        <v>57</v>
      </c>
      <c r="E285" s="66"/>
      <c r="F285" s="67">
        <v>1</v>
      </c>
      <c r="G285" s="68">
        <v>0</v>
      </c>
      <c r="H285" s="69" t="s">
        <v>59</v>
      </c>
      <c r="I285" s="70">
        <v>0</v>
      </c>
      <c r="J285" s="71">
        <v>1772467</v>
      </c>
      <c r="K285" s="73">
        <f>J285*$K$9</f>
        <v>88623.35</v>
      </c>
      <c r="L285" s="73">
        <f t="shared" si="17"/>
        <v>1861090.35</v>
      </c>
      <c r="M285" s="73">
        <f t="shared" si="18"/>
        <v>372218.07000000007</v>
      </c>
      <c r="N285" s="73">
        <f t="shared" si="19"/>
        <v>2233308.42</v>
      </c>
      <c r="O285" s="40"/>
      <c r="P285" s="40"/>
    </row>
    <row r="286" spans="1:16" s="11" customFormat="1" x14ac:dyDescent="0.25">
      <c r="A286" s="63"/>
      <c r="B286" s="64" t="s">
        <v>578</v>
      </c>
      <c r="C286" s="65" t="s">
        <v>579</v>
      </c>
      <c r="D286" s="66" t="s">
        <v>57</v>
      </c>
      <c r="E286" s="66"/>
      <c r="F286" s="67">
        <v>1</v>
      </c>
      <c r="G286" s="68">
        <v>0</v>
      </c>
      <c r="H286" s="69" t="s">
        <v>59</v>
      </c>
      <c r="I286" s="70">
        <v>0</v>
      </c>
      <c r="J286" s="71">
        <v>1662300</v>
      </c>
      <c r="K286" s="73">
        <f>J286*$K$9</f>
        <v>83115</v>
      </c>
      <c r="L286" s="73">
        <f t="shared" si="17"/>
        <v>1745415</v>
      </c>
      <c r="M286" s="73">
        <f t="shared" si="18"/>
        <v>349083</v>
      </c>
      <c r="N286" s="73">
        <f t="shared" si="19"/>
        <v>2094498</v>
      </c>
      <c r="O286" s="40"/>
      <c r="P286" s="40"/>
    </row>
    <row r="287" spans="1:16" s="11" customFormat="1" x14ac:dyDescent="0.25">
      <c r="A287" s="63"/>
      <c r="B287" s="64" t="s">
        <v>580</v>
      </c>
      <c r="C287" s="65" t="s">
        <v>581</v>
      </c>
      <c r="D287" s="66" t="s">
        <v>57</v>
      </c>
      <c r="E287" s="66"/>
      <c r="F287" s="67">
        <v>1</v>
      </c>
      <c r="G287" s="68">
        <v>0</v>
      </c>
      <c r="H287" s="69" t="s">
        <v>59</v>
      </c>
      <c r="I287" s="70">
        <v>0</v>
      </c>
      <c r="J287" s="71">
        <v>2359534</v>
      </c>
      <c r="K287" s="73">
        <f>J287*$K$9</f>
        <v>117976.70000000001</v>
      </c>
      <c r="L287" s="73">
        <f t="shared" si="17"/>
        <v>2477510.7000000002</v>
      </c>
      <c r="M287" s="73">
        <f t="shared" si="18"/>
        <v>495502.14000000007</v>
      </c>
      <c r="N287" s="73">
        <f t="shared" si="19"/>
        <v>2973012.8400000003</v>
      </c>
      <c r="O287" s="40"/>
      <c r="P287" s="40"/>
    </row>
    <row r="288" spans="1:16" s="11" customFormat="1" x14ac:dyDescent="0.25">
      <c r="A288" s="63"/>
      <c r="B288" s="64" t="s">
        <v>582</v>
      </c>
      <c r="C288" s="65" t="s">
        <v>583</v>
      </c>
      <c r="D288" s="66" t="s">
        <v>57</v>
      </c>
      <c r="E288" s="66"/>
      <c r="F288" s="67">
        <v>1</v>
      </c>
      <c r="G288" s="68">
        <v>0</v>
      </c>
      <c r="H288" s="69" t="s">
        <v>59</v>
      </c>
      <c r="I288" s="70">
        <v>0</v>
      </c>
      <c r="J288" s="71">
        <v>2307080</v>
      </c>
      <c r="K288" s="73">
        <f>J288*$K$9</f>
        <v>115354</v>
      </c>
      <c r="L288" s="73">
        <f t="shared" si="17"/>
        <v>2422434</v>
      </c>
      <c r="M288" s="73">
        <f t="shared" si="18"/>
        <v>484486.80000000005</v>
      </c>
      <c r="N288" s="73">
        <f t="shared" si="19"/>
        <v>2906920.8</v>
      </c>
      <c r="O288" s="40"/>
      <c r="P288" s="40"/>
    </row>
    <row r="289" spans="1:16" s="11" customFormat="1" x14ac:dyDescent="0.25">
      <c r="A289" s="63"/>
      <c r="B289" s="64" t="s">
        <v>584</v>
      </c>
      <c r="C289" s="65" t="s">
        <v>585</v>
      </c>
      <c r="D289" s="66" t="s">
        <v>57</v>
      </c>
      <c r="E289" s="66"/>
      <c r="F289" s="67">
        <v>1</v>
      </c>
      <c r="G289" s="68">
        <v>0</v>
      </c>
      <c r="H289" s="69" t="s">
        <v>59</v>
      </c>
      <c r="I289" s="70">
        <v>0</v>
      </c>
      <c r="J289" s="71">
        <v>2304435</v>
      </c>
      <c r="K289" s="73">
        <f>J289*$K$9</f>
        <v>115221.75</v>
      </c>
      <c r="L289" s="73">
        <f t="shared" si="17"/>
        <v>2419656.75</v>
      </c>
      <c r="M289" s="73">
        <f t="shared" si="18"/>
        <v>483931.35000000003</v>
      </c>
      <c r="N289" s="73">
        <f t="shared" si="19"/>
        <v>2903588.1</v>
      </c>
      <c r="O289" s="40"/>
      <c r="P289" s="40"/>
    </row>
    <row r="290" spans="1:16" s="11" customFormat="1" x14ac:dyDescent="0.25">
      <c r="A290" s="63"/>
      <c r="B290" s="64" t="s">
        <v>586</v>
      </c>
      <c r="C290" s="65" t="s">
        <v>587</v>
      </c>
      <c r="D290" s="66" t="s">
        <v>57</v>
      </c>
      <c r="E290" s="66"/>
      <c r="F290" s="67">
        <v>1</v>
      </c>
      <c r="G290" s="68">
        <v>0</v>
      </c>
      <c r="H290" s="69" t="s">
        <v>59</v>
      </c>
      <c r="I290" s="70">
        <v>0</v>
      </c>
      <c r="J290" s="71">
        <v>2619096</v>
      </c>
      <c r="K290" s="73">
        <f>J290*$K$9</f>
        <v>130954.8</v>
      </c>
      <c r="L290" s="73">
        <f t="shared" si="17"/>
        <v>2750050.8</v>
      </c>
      <c r="M290" s="73">
        <f t="shared" si="18"/>
        <v>550010.16</v>
      </c>
      <c r="N290" s="73">
        <f t="shared" si="19"/>
        <v>3300060.96</v>
      </c>
      <c r="O290" s="40"/>
      <c r="P290" s="40"/>
    </row>
    <row r="291" spans="1:16" s="11" customFormat="1" x14ac:dyDescent="0.25">
      <c r="A291" s="63"/>
      <c r="B291" s="64" t="s">
        <v>588</v>
      </c>
      <c r="C291" s="65" t="s">
        <v>589</v>
      </c>
      <c r="D291" s="66" t="s">
        <v>57</v>
      </c>
      <c r="E291" s="66"/>
      <c r="F291" s="67">
        <v>1</v>
      </c>
      <c r="G291" s="68">
        <v>0</v>
      </c>
      <c r="H291" s="69" t="s">
        <v>59</v>
      </c>
      <c r="I291" s="70">
        <v>0</v>
      </c>
      <c r="J291" s="71">
        <v>2046376</v>
      </c>
      <c r="K291" s="73">
        <f>J291*$K$9</f>
        <v>102318.8</v>
      </c>
      <c r="L291" s="73">
        <f t="shared" si="17"/>
        <v>2148694.7999999998</v>
      </c>
      <c r="M291" s="73">
        <f t="shared" si="18"/>
        <v>429738.95999999996</v>
      </c>
      <c r="N291" s="73">
        <f t="shared" si="19"/>
        <v>2578433.7599999998</v>
      </c>
      <c r="O291" s="40"/>
      <c r="P291" s="40"/>
    </row>
    <row r="292" spans="1:16" s="11" customFormat="1" x14ac:dyDescent="0.25">
      <c r="A292" s="63"/>
      <c r="B292" s="64" t="s">
        <v>590</v>
      </c>
      <c r="C292" s="65" t="s">
        <v>591</v>
      </c>
      <c r="D292" s="66" t="s">
        <v>57</v>
      </c>
      <c r="E292" s="66"/>
      <c r="F292" s="67">
        <v>1</v>
      </c>
      <c r="G292" s="68">
        <v>0</v>
      </c>
      <c r="H292" s="69" t="s">
        <v>59</v>
      </c>
      <c r="I292" s="70">
        <v>0</v>
      </c>
      <c r="J292" s="71">
        <v>2138377</v>
      </c>
      <c r="K292" s="73">
        <f>J292*$K$9</f>
        <v>106918.85</v>
      </c>
      <c r="L292" s="73">
        <f t="shared" si="17"/>
        <v>2245295.85</v>
      </c>
      <c r="M292" s="73">
        <f t="shared" si="18"/>
        <v>449059.17000000004</v>
      </c>
      <c r="N292" s="73">
        <f t="shared" si="19"/>
        <v>2694355.02</v>
      </c>
      <c r="O292" s="40"/>
      <c r="P292" s="40"/>
    </row>
    <row r="293" spans="1:16" s="11" customFormat="1" x14ac:dyDescent="0.25">
      <c r="A293" s="63"/>
      <c r="B293" s="64" t="s">
        <v>592</v>
      </c>
      <c r="C293" s="65" t="s">
        <v>593</v>
      </c>
      <c r="D293" s="66" t="s">
        <v>57</v>
      </c>
      <c r="E293" s="66"/>
      <c r="F293" s="67">
        <v>1</v>
      </c>
      <c r="G293" s="68">
        <v>0</v>
      </c>
      <c r="H293" s="69" t="s">
        <v>59</v>
      </c>
      <c r="I293" s="70">
        <v>0</v>
      </c>
      <c r="J293" s="71">
        <v>2173037</v>
      </c>
      <c r="K293" s="73">
        <f>J293*$K$9</f>
        <v>108651.85</v>
      </c>
      <c r="L293" s="73">
        <f t="shared" si="17"/>
        <v>2281688.85</v>
      </c>
      <c r="M293" s="73">
        <f t="shared" si="18"/>
        <v>456337.77</v>
      </c>
      <c r="N293" s="73">
        <f t="shared" si="19"/>
        <v>2738026.62</v>
      </c>
      <c r="O293" s="40"/>
      <c r="P293" s="40"/>
    </row>
    <row r="294" spans="1:16" s="11" customFormat="1" x14ac:dyDescent="0.25">
      <c r="A294" s="63"/>
      <c r="B294" s="64" t="s">
        <v>594</v>
      </c>
      <c r="C294" s="65" t="s">
        <v>595</v>
      </c>
      <c r="D294" s="66" t="s">
        <v>57</v>
      </c>
      <c r="E294" s="66"/>
      <c r="F294" s="67">
        <v>1</v>
      </c>
      <c r="G294" s="68">
        <v>0</v>
      </c>
      <c r="H294" s="69" t="s">
        <v>59</v>
      </c>
      <c r="I294" s="70">
        <v>0</v>
      </c>
      <c r="J294" s="71">
        <v>2165487</v>
      </c>
      <c r="K294" s="73">
        <f>J294*$K$9</f>
        <v>108274.35</v>
      </c>
      <c r="L294" s="73">
        <f t="shared" si="17"/>
        <v>2273761.35</v>
      </c>
      <c r="M294" s="73">
        <f t="shared" si="18"/>
        <v>454752.27</v>
      </c>
      <c r="N294" s="73">
        <f t="shared" si="19"/>
        <v>2728513.62</v>
      </c>
      <c r="O294" s="40"/>
      <c r="P294" s="40"/>
    </row>
    <row r="295" spans="1:16" s="11" customFormat="1" x14ac:dyDescent="0.25">
      <c r="A295" s="63"/>
      <c r="B295" s="64" t="s">
        <v>596</v>
      </c>
      <c r="C295" s="65" t="s">
        <v>597</v>
      </c>
      <c r="D295" s="66" t="s">
        <v>57</v>
      </c>
      <c r="E295" s="66"/>
      <c r="F295" s="67">
        <v>1</v>
      </c>
      <c r="G295" s="68">
        <v>0</v>
      </c>
      <c r="H295" s="69" t="s">
        <v>59</v>
      </c>
      <c r="I295" s="70">
        <v>0</v>
      </c>
      <c r="J295" s="71">
        <v>2273465</v>
      </c>
      <c r="K295" s="73">
        <f>J295*$K$9</f>
        <v>113673.25</v>
      </c>
      <c r="L295" s="73">
        <f t="shared" si="17"/>
        <v>2387138.25</v>
      </c>
      <c r="M295" s="73">
        <f t="shared" si="18"/>
        <v>477427.65</v>
      </c>
      <c r="N295" s="73">
        <f t="shared" si="19"/>
        <v>2864565.9</v>
      </c>
      <c r="O295" s="40"/>
      <c r="P295" s="40"/>
    </row>
    <row r="296" spans="1:16" s="11" customFormat="1" x14ac:dyDescent="0.25">
      <c r="A296" s="63"/>
      <c r="B296" s="64" t="s">
        <v>598</v>
      </c>
      <c r="C296" s="65" t="s">
        <v>599</v>
      </c>
      <c r="D296" s="66" t="s">
        <v>57</v>
      </c>
      <c r="E296" s="66"/>
      <c r="F296" s="67">
        <v>1</v>
      </c>
      <c r="G296" s="68">
        <v>0</v>
      </c>
      <c r="H296" s="69" t="s">
        <v>59</v>
      </c>
      <c r="I296" s="70">
        <v>0</v>
      </c>
      <c r="J296" s="71">
        <v>2105875</v>
      </c>
      <c r="K296" s="73">
        <f>J296*$K$9</f>
        <v>105293.75</v>
      </c>
      <c r="L296" s="73">
        <f t="shared" si="17"/>
        <v>2211168.75</v>
      </c>
      <c r="M296" s="73">
        <f t="shared" si="18"/>
        <v>442233.75</v>
      </c>
      <c r="N296" s="73">
        <f t="shared" si="19"/>
        <v>2653402.5</v>
      </c>
      <c r="O296" s="40"/>
      <c r="P296" s="40"/>
    </row>
    <row r="297" spans="1:16" s="11" customFormat="1" x14ac:dyDescent="0.25">
      <c r="A297" s="63" t="s">
        <v>108</v>
      </c>
      <c r="B297" s="64"/>
      <c r="C297" s="65"/>
      <c r="D297" s="66"/>
      <c r="E297" s="66"/>
      <c r="F297" s="67"/>
      <c r="G297" s="68"/>
      <c r="H297" s="69"/>
      <c r="I297" s="70"/>
      <c r="J297" s="71"/>
      <c r="K297" s="73"/>
      <c r="L297" s="73"/>
      <c r="M297" s="73"/>
      <c r="N297" s="73"/>
      <c r="O297" s="40"/>
      <c r="P297" s="40"/>
    </row>
    <row r="298" spans="1:16" s="11" customFormat="1" x14ac:dyDescent="0.25">
      <c r="A298" s="63"/>
      <c r="B298" s="64" t="s">
        <v>57</v>
      </c>
      <c r="C298" s="65" t="s">
        <v>603</v>
      </c>
      <c r="D298" s="66" t="s">
        <v>57</v>
      </c>
      <c r="E298" s="66"/>
      <c r="F298" s="67">
        <v>1</v>
      </c>
      <c r="G298" s="68">
        <v>0</v>
      </c>
      <c r="H298" s="69" t="s">
        <v>110</v>
      </c>
      <c r="I298" s="70">
        <v>0</v>
      </c>
      <c r="J298" s="71">
        <v>6556</v>
      </c>
      <c r="K298" s="73">
        <f>J298*$K$9</f>
        <v>327.8</v>
      </c>
      <c r="L298" s="73">
        <f t="shared" si="17"/>
        <v>6883.8</v>
      </c>
      <c r="M298" s="73">
        <f t="shared" si="18"/>
        <v>1376.7600000000002</v>
      </c>
      <c r="N298" s="73">
        <f t="shared" si="19"/>
        <v>8260.5600000000013</v>
      </c>
      <c r="O298" s="40"/>
      <c r="P298" s="40"/>
    </row>
    <row r="299" spans="1:16" s="11" customFormat="1" x14ac:dyDescent="0.25">
      <c r="A299" s="63"/>
      <c r="B299" s="64" t="s">
        <v>57</v>
      </c>
      <c r="C299" s="65" t="s">
        <v>604</v>
      </c>
      <c r="D299" s="66" t="s">
        <v>57</v>
      </c>
      <c r="E299" s="66"/>
      <c r="F299" s="67">
        <v>1</v>
      </c>
      <c r="G299" s="68">
        <v>0</v>
      </c>
      <c r="H299" s="69" t="s">
        <v>110</v>
      </c>
      <c r="I299" s="70">
        <v>0</v>
      </c>
      <c r="J299" s="71">
        <v>1364</v>
      </c>
      <c r="K299" s="73">
        <f>J299*$K$9</f>
        <v>68.2</v>
      </c>
      <c r="L299" s="73">
        <f t="shared" si="17"/>
        <v>1432.2</v>
      </c>
      <c r="M299" s="73">
        <f t="shared" si="18"/>
        <v>286.44</v>
      </c>
      <c r="N299" s="73">
        <f t="shared" si="19"/>
        <v>1718.64</v>
      </c>
      <c r="O299" s="40"/>
      <c r="P299" s="40"/>
    </row>
    <row r="300" spans="1:16" s="11" customFormat="1" x14ac:dyDescent="0.25">
      <c r="A300" s="63"/>
      <c r="B300" s="64" t="s">
        <v>57</v>
      </c>
      <c r="C300" s="65" t="s">
        <v>605</v>
      </c>
      <c r="D300" s="66" t="s">
        <v>57</v>
      </c>
      <c r="E300" s="66"/>
      <c r="F300" s="67">
        <v>1</v>
      </c>
      <c r="G300" s="68">
        <v>0</v>
      </c>
      <c r="H300" s="69" t="s">
        <v>110</v>
      </c>
      <c r="I300" s="70">
        <v>0</v>
      </c>
      <c r="J300" s="71">
        <v>2559</v>
      </c>
      <c r="K300" s="73">
        <f>J300*$K$9</f>
        <v>127.95</v>
      </c>
      <c r="L300" s="73">
        <f t="shared" si="17"/>
        <v>2686.95</v>
      </c>
      <c r="M300" s="73">
        <f t="shared" si="18"/>
        <v>537.39</v>
      </c>
      <c r="N300" s="73">
        <f t="shared" si="19"/>
        <v>3224.3399999999997</v>
      </c>
      <c r="O300" s="40"/>
      <c r="P300" s="40"/>
    </row>
    <row r="301" spans="1:16" s="11" customFormat="1" x14ac:dyDescent="0.25">
      <c r="A301" s="63" t="s">
        <v>108</v>
      </c>
      <c r="B301" s="64"/>
      <c r="C301" s="65"/>
      <c r="D301" s="66"/>
      <c r="E301" s="66"/>
      <c r="F301" s="67"/>
      <c r="G301" s="68"/>
      <c r="H301" s="69"/>
      <c r="I301" s="70"/>
      <c r="J301" s="71"/>
      <c r="K301" s="73"/>
      <c r="L301" s="73"/>
      <c r="M301" s="73"/>
      <c r="N301" s="73"/>
      <c r="O301" s="40"/>
      <c r="P301" s="40"/>
    </row>
    <row r="302" spans="1:16" s="11" customFormat="1" x14ac:dyDescent="0.25">
      <c r="A302" s="63"/>
      <c r="B302" s="64" t="s">
        <v>57</v>
      </c>
      <c r="C302" s="65" t="s">
        <v>611</v>
      </c>
      <c r="D302" s="66" t="s">
        <v>57</v>
      </c>
      <c r="E302" s="66"/>
      <c r="F302" s="67">
        <v>1</v>
      </c>
      <c r="G302" s="68">
        <v>0</v>
      </c>
      <c r="H302" s="69" t="s">
        <v>110</v>
      </c>
      <c r="I302" s="70">
        <v>0</v>
      </c>
      <c r="J302" s="71">
        <v>3726</v>
      </c>
      <c r="K302" s="73">
        <f>J302*$K$9</f>
        <v>186.3</v>
      </c>
      <c r="L302" s="73">
        <f t="shared" si="17"/>
        <v>3912.3</v>
      </c>
      <c r="M302" s="73">
        <f t="shared" si="18"/>
        <v>782.46</v>
      </c>
      <c r="N302" s="73">
        <f t="shared" si="19"/>
        <v>4694.76</v>
      </c>
      <c r="O302" s="40"/>
      <c r="P302" s="40"/>
    </row>
    <row r="303" spans="1:16" s="11" customFormat="1" x14ac:dyDescent="0.25">
      <c r="A303" s="63"/>
      <c r="B303" s="64" t="s">
        <v>57</v>
      </c>
      <c r="C303" s="65" t="s">
        <v>612</v>
      </c>
      <c r="D303" s="66" t="s">
        <v>57</v>
      </c>
      <c r="E303" s="66"/>
      <c r="F303" s="67">
        <v>1</v>
      </c>
      <c r="G303" s="68">
        <v>0</v>
      </c>
      <c r="H303" s="69" t="s">
        <v>110</v>
      </c>
      <c r="I303" s="70">
        <v>0</v>
      </c>
      <c r="J303" s="71">
        <v>2435</v>
      </c>
      <c r="K303" s="73">
        <f>J303*$K$9</f>
        <v>121.75</v>
      </c>
      <c r="L303" s="73">
        <f t="shared" si="17"/>
        <v>2556.75</v>
      </c>
      <c r="M303" s="73">
        <f t="shared" si="18"/>
        <v>511.35</v>
      </c>
      <c r="N303" s="73">
        <f t="shared" si="19"/>
        <v>3068.1</v>
      </c>
      <c r="O303" s="40"/>
      <c r="P303" s="40"/>
    </row>
    <row r="304" spans="1:16" s="2" customForma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72"/>
      <c r="K304" s="72"/>
      <c r="L304" s="72"/>
      <c r="M304" s="72"/>
      <c r="N304" s="72"/>
      <c r="O304" s="41"/>
      <c r="P304" s="41"/>
    </row>
    <row r="305" spans="1:16" s="2" customForma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72"/>
      <c r="K305" s="72"/>
      <c r="L305" s="72"/>
      <c r="M305" s="72"/>
      <c r="N305" s="72"/>
      <c r="O305" s="41"/>
      <c r="P305" s="41"/>
    </row>
    <row r="306" spans="1:16" x14ac:dyDescent="0.25">
      <c r="J306" s="72"/>
      <c r="K306" s="72"/>
      <c r="L306" s="72"/>
      <c r="M306" s="72"/>
      <c r="N306" s="72"/>
      <c r="O306" s="42"/>
      <c r="P306" s="42"/>
    </row>
    <row r="307" spans="1:16" x14ac:dyDescent="0.25">
      <c r="J307" s="72"/>
      <c r="K307" s="72"/>
      <c r="L307" s="72"/>
      <c r="M307" s="72"/>
      <c r="N307" s="72"/>
      <c r="O307" s="42"/>
      <c r="P307" s="42"/>
    </row>
    <row r="308" spans="1:16" x14ac:dyDescent="0.25">
      <c r="J308" s="72"/>
      <c r="K308" s="72"/>
      <c r="L308" s="72"/>
      <c r="M308" s="72"/>
      <c r="N308" s="72"/>
      <c r="O308" s="42"/>
      <c r="P308" s="42"/>
    </row>
    <row r="309" spans="1:16" x14ac:dyDescent="0.25">
      <c r="J309" s="72"/>
      <c r="K309" s="72"/>
      <c r="L309" s="72"/>
      <c r="M309" s="72"/>
      <c r="N309" s="72"/>
      <c r="O309" s="42"/>
      <c r="P309" s="42"/>
    </row>
    <row r="310" spans="1:16" x14ac:dyDescent="0.25">
      <c r="J310" s="72"/>
      <c r="K310" s="72"/>
      <c r="L310" s="72"/>
      <c r="M310" s="72"/>
      <c r="N310" s="72"/>
      <c r="O310" s="42"/>
      <c r="P310" s="42"/>
    </row>
    <row r="311" spans="1:16" x14ac:dyDescent="0.25">
      <c r="J311" s="72"/>
      <c r="K311" s="72"/>
      <c r="L311" s="72"/>
      <c r="M311" s="72"/>
      <c r="N311" s="72"/>
      <c r="O311" s="42"/>
      <c r="P311" s="42"/>
    </row>
    <row r="312" spans="1:16" x14ac:dyDescent="0.25">
      <c r="J312" s="72"/>
      <c r="K312" s="72"/>
      <c r="L312" s="72"/>
      <c r="M312" s="72"/>
      <c r="N312" s="72"/>
      <c r="O312" s="42"/>
      <c r="P312" s="42"/>
    </row>
    <row r="313" spans="1:16" x14ac:dyDescent="0.25">
      <c r="J313" s="72"/>
      <c r="K313" s="72"/>
      <c r="L313" s="72"/>
      <c r="M313" s="72"/>
      <c r="N313" s="72"/>
      <c r="O313" s="42"/>
      <c r="P313" s="42"/>
    </row>
    <row r="314" spans="1:16" x14ac:dyDescent="0.25">
      <c r="J314" s="72"/>
      <c r="K314" s="72"/>
      <c r="L314" s="72"/>
      <c r="M314" s="72"/>
      <c r="N314" s="72"/>
      <c r="O314" s="42"/>
      <c r="P314" s="42"/>
    </row>
    <row r="315" spans="1:16" x14ac:dyDescent="0.25">
      <c r="J315" s="72"/>
      <c r="K315" s="72"/>
      <c r="L315" s="72"/>
      <c r="M315" s="72"/>
      <c r="N315" s="72"/>
      <c r="O315" s="42"/>
      <c r="P315" s="42"/>
    </row>
    <row r="316" spans="1:16" x14ac:dyDescent="0.25">
      <c r="J316" s="72"/>
      <c r="K316" s="72"/>
      <c r="L316" s="72"/>
      <c r="M316" s="72"/>
      <c r="N316" s="72"/>
      <c r="O316" s="42"/>
      <c r="P316" s="42"/>
    </row>
    <row r="317" spans="1:16" x14ac:dyDescent="0.25">
      <c r="J317" s="72"/>
      <c r="K317" s="72"/>
      <c r="L317" s="72"/>
      <c r="M317" s="72"/>
      <c r="N317" s="72"/>
      <c r="O317" s="42"/>
      <c r="P317" s="42"/>
    </row>
    <row r="318" spans="1:16" x14ac:dyDescent="0.25">
      <c r="J318" s="72"/>
      <c r="K318" s="72"/>
      <c r="L318" s="72"/>
      <c r="M318" s="72"/>
      <c r="N318" s="72"/>
      <c r="O318" s="42"/>
      <c r="P318" s="42"/>
    </row>
    <row r="319" spans="1:16" x14ac:dyDescent="0.25">
      <c r="J319" s="72"/>
      <c r="K319" s="72"/>
      <c r="L319" s="72"/>
      <c r="M319" s="72"/>
      <c r="N319" s="72"/>
      <c r="O319" s="42"/>
      <c r="P319" s="42"/>
    </row>
    <row r="320" spans="1:16" x14ac:dyDescent="0.25">
      <c r="J320" s="72"/>
      <c r="K320" s="72"/>
      <c r="L320" s="72"/>
      <c r="M320" s="72"/>
      <c r="N320" s="72"/>
      <c r="O320" s="42"/>
      <c r="P320" s="42"/>
    </row>
    <row r="321" spans="10:16" x14ac:dyDescent="0.25">
      <c r="J321" s="72"/>
      <c r="K321" s="72"/>
      <c r="L321" s="72"/>
      <c r="M321" s="72"/>
      <c r="N321" s="72"/>
      <c r="O321" s="42"/>
      <c r="P321" s="42"/>
    </row>
    <row r="322" spans="10:16" x14ac:dyDescent="0.25">
      <c r="J322" s="72"/>
      <c r="K322" s="72"/>
      <c r="L322" s="72"/>
      <c r="M322" s="72"/>
      <c r="N322" s="72"/>
      <c r="O322" s="42"/>
      <c r="P322" s="42"/>
    </row>
    <row r="323" spans="10:16" x14ac:dyDescent="0.25">
      <c r="J323" s="72"/>
      <c r="K323" s="72"/>
      <c r="L323" s="72"/>
      <c r="M323" s="72"/>
      <c r="N323" s="72"/>
      <c r="O323" s="42"/>
      <c r="P323" s="42"/>
    </row>
    <row r="324" spans="10:16" x14ac:dyDescent="0.25">
      <c r="J324" s="72"/>
      <c r="K324" s="72"/>
      <c r="L324" s="72"/>
      <c r="M324" s="72"/>
      <c r="N324" s="72"/>
      <c r="O324" s="42"/>
      <c r="P324" s="42"/>
    </row>
    <row r="325" spans="10:16" x14ac:dyDescent="0.25">
      <c r="J325" s="72"/>
      <c r="K325" s="72"/>
      <c r="L325" s="72"/>
      <c r="M325" s="72"/>
      <c r="N325" s="72"/>
      <c r="O325" s="42"/>
      <c r="P325" s="42"/>
    </row>
    <row r="326" spans="10:16" x14ac:dyDescent="0.25">
      <c r="J326" s="72"/>
      <c r="K326" s="72"/>
      <c r="L326" s="72"/>
      <c r="M326" s="72"/>
      <c r="N326" s="72"/>
      <c r="O326" s="42"/>
      <c r="P326" s="42"/>
    </row>
    <row r="327" spans="10:16" x14ac:dyDescent="0.25">
      <c r="J327" s="72"/>
      <c r="K327" s="72"/>
      <c r="L327" s="72"/>
      <c r="M327" s="72"/>
      <c r="N327" s="72"/>
      <c r="O327" s="42"/>
      <c r="P327" s="42"/>
    </row>
    <row r="328" spans="10:16" x14ac:dyDescent="0.25">
      <c r="J328" s="72"/>
      <c r="K328" s="72"/>
      <c r="L328" s="72"/>
      <c r="M328" s="72"/>
      <c r="N328" s="72"/>
      <c r="O328" s="42"/>
      <c r="P328" s="42"/>
    </row>
    <row r="329" spans="10:16" x14ac:dyDescent="0.25">
      <c r="J329" s="72"/>
      <c r="K329" s="72"/>
      <c r="L329" s="72"/>
      <c r="M329" s="72"/>
      <c r="N329" s="72"/>
      <c r="O329" s="42"/>
      <c r="P329" s="42"/>
    </row>
    <row r="330" spans="10:16" x14ac:dyDescent="0.25">
      <c r="J330" s="72"/>
      <c r="K330" s="72"/>
      <c r="L330" s="72"/>
      <c r="M330" s="72"/>
      <c r="N330" s="72"/>
      <c r="O330" s="42"/>
      <c r="P330" s="42"/>
    </row>
    <row r="331" spans="10:16" x14ac:dyDescent="0.25">
      <c r="J331" s="72"/>
      <c r="K331" s="72"/>
      <c r="L331" s="72"/>
      <c r="M331" s="72"/>
      <c r="N331" s="72"/>
      <c r="O331" s="42"/>
      <c r="P331" s="42"/>
    </row>
    <row r="332" spans="10:16" x14ac:dyDescent="0.25">
      <c r="J332" s="72"/>
      <c r="K332" s="72"/>
      <c r="L332" s="72"/>
      <c r="M332" s="72"/>
      <c r="N332" s="72"/>
      <c r="O332" s="42"/>
      <c r="P332" s="42"/>
    </row>
    <row r="333" spans="10:16" x14ac:dyDescent="0.25">
      <c r="J333" s="72"/>
      <c r="K333" s="72"/>
      <c r="L333" s="72"/>
      <c r="M333" s="72"/>
      <c r="N333" s="72"/>
      <c r="O333" s="42"/>
      <c r="P333" s="42"/>
    </row>
    <row r="334" spans="10:16" x14ac:dyDescent="0.25">
      <c r="J334" s="72"/>
      <c r="K334" s="72"/>
      <c r="L334" s="72"/>
      <c r="M334" s="72"/>
      <c r="N334" s="72"/>
      <c r="O334" s="42"/>
      <c r="P334" s="42"/>
    </row>
    <row r="335" spans="10:16" x14ac:dyDescent="0.25">
      <c r="J335" s="72"/>
      <c r="K335" s="72"/>
      <c r="L335" s="72"/>
      <c r="M335" s="72"/>
      <c r="N335" s="72"/>
      <c r="O335" s="42"/>
      <c r="P335" s="42"/>
    </row>
    <row r="336" spans="10:16" x14ac:dyDescent="0.25">
      <c r="J336" s="72"/>
      <c r="K336" s="72"/>
      <c r="L336" s="72"/>
      <c r="M336" s="72"/>
      <c r="N336" s="72"/>
      <c r="O336" s="42"/>
      <c r="P336" s="42"/>
    </row>
    <row r="337" spans="10:16" x14ac:dyDescent="0.25">
      <c r="J337" s="72"/>
      <c r="K337" s="72"/>
      <c r="L337" s="72"/>
      <c r="M337" s="72"/>
      <c r="N337" s="72"/>
      <c r="O337" s="42"/>
      <c r="P337" s="42"/>
    </row>
    <row r="338" spans="10:16" x14ac:dyDescent="0.25">
      <c r="J338" s="72"/>
      <c r="K338" s="72"/>
      <c r="L338" s="72"/>
      <c r="M338" s="72"/>
      <c r="N338" s="72"/>
      <c r="O338" s="42"/>
      <c r="P338" s="42"/>
    </row>
    <row r="339" spans="10:16" x14ac:dyDescent="0.25">
      <c r="J339" s="72"/>
      <c r="K339" s="72"/>
      <c r="L339" s="72"/>
      <c r="M339" s="72"/>
      <c r="N339" s="72"/>
      <c r="O339" s="42"/>
      <c r="P339" s="42"/>
    </row>
    <row r="340" spans="10:16" x14ac:dyDescent="0.25">
      <c r="J340" s="72"/>
      <c r="K340" s="72"/>
      <c r="L340" s="72"/>
      <c r="M340" s="72"/>
      <c r="N340" s="72"/>
      <c r="O340" s="42"/>
      <c r="P340" s="42"/>
    </row>
    <row r="341" spans="10:16" x14ac:dyDescent="0.25">
      <c r="J341" s="72"/>
      <c r="K341" s="72"/>
      <c r="L341" s="72"/>
      <c r="M341" s="72"/>
      <c r="N341" s="72"/>
      <c r="O341" s="42"/>
      <c r="P341" s="42"/>
    </row>
    <row r="342" spans="10:16" x14ac:dyDescent="0.25">
      <c r="J342" s="72"/>
      <c r="K342" s="72"/>
      <c r="L342" s="72"/>
      <c r="M342" s="72"/>
      <c r="N342" s="72"/>
      <c r="O342" s="42"/>
      <c r="P342" s="42"/>
    </row>
    <row r="343" spans="10:16" x14ac:dyDescent="0.25">
      <c r="J343" s="72"/>
      <c r="K343" s="72"/>
      <c r="L343" s="72"/>
      <c r="M343" s="72"/>
      <c r="N343" s="72"/>
      <c r="O343" s="42"/>
      <c r="P343" s="42"/>
    </row>
    <row r="344" spans="10:16" x14ac:dyDescent="0.25">
      <c r="J344" s="72"/>
      <c r="K344" s="72"/>
      <c r="L344" s="72"/>
      <c r="M344" s="72"/>
      <c r="N344" s="72"/>
      <c r="O344" s="42"/>
      <c r="P344" s="42"/>
    </row>
    <row r="345" spans="10:16" x14ac:dyDescent="0.25">
      <c r="J345" s="72"/>
      <c r="K345" s="72"/>
      <c r="L345" s="72"/>
      <c r="M345" s="72"/>
      <c r="N345" s="72"/>
      <c r="O345" s="42"/>
      <c r="P345" s="42"/>
    </row>
    <row r="346" spans="10:16" x14ac:dyDescent="0.25">
      <c r="J346" s="72"/>
      <c r="K346" s="72"/>
      <c r="L346" s="72"/>
      <c r="M346" s="72"/>
      <c r="N346" s="72"/>
      <c r="O346" s="42"/>
      <c r="P346" s="42"/>
    </row>
    <row r="347" spans="10:16" x14ac:dyDescent="0.25">
      <c r="J347" s="72"/>
      <c r="K347" s="72"/>
      <c r="L347" s="72"/>
      <c r="M347" s="72"/>
      <c r="N347" s="72"/>
      <c r="O347" s="42"/>
      <c r="P347" s="42"/>
    </row>
    <row r="348" spans="10:16" x14ac:dyDescent="0.25">
      <c r="J348" s="72"/>
      <c r="K348" s="72"/>
      <c r="L348" s="72"/>
      <c r="M348" s="72"/>
      <c r="N348" s="72"/>
      <c r="O348" s="42"/>
      <c r="P348" s="42"/>
    </row>
    <row r="349" spans="10:16" x14ac:dyDescent="0.25">
      <c r="J349" s="72"/>
      <c r="K349" s="72"/>
      <c r="L349" s="72"/>
      <c r="M349" s="72"/>
      <c r="N349" s="72"/>
      <c r="O349" s="42"/>
      <c r="P349" s="42"/>
    </row>
    <row r="350" spans="10:16" x14ac:dyDescent="0.25">
      <c r="J350" s="72"/>
      <c r="K350" s="72"/>
      <c r="L350" s="72"/>
      <c r="M350" s="72"/>
      <c r="N350" s="72"/>
      <c r="O350" s="42"/>
      <c r="P350" s="42"/>
    </row>
    <row r="351" spans="10:16" x14ac:dyDescent="0.25">
      <c r="J351" s="72"/>
      <c r="K351" s="72"/>
      <c r="L351" s="72"/>
      <c r="M351" s="72"/>
      <c r="N351" s="72"/>
      <c r="O351" s="42"/>
      <c r="P351" s="42"/>
    </row>
    <row r="352" spans="10:16" x14ac:dyDescent="0.25">
      <c r="J352" s="72"/>
      <c r="K352" s="72"/>
      <c r="L352" s="72"/>
      <c r="M352" s="72"/>
      <c r="N352" s="72"/>
      <c r="O352" s="42"/>
      <c r="P352" s="42"/>
    </row>
    <row r="353" spans="10:16" x14ac:dyDescent="0.25">
      <c r="J353" s="72"/>
      <c r="K353" s="72"/>
      <c r="L353" s="72"/>
      <c r="M353" s="72"/>
      <c r="N353" s="72"/>
      <c r="O353" s="42"/>
      <c r="P353" s="42"/>
    </row>
    <row r="354" spans="10:16" x14ac:dyDescent="0.25">
      <c r="J354" s="72"/>
      <c r="K354" s="72"/>
      <c r="L354" s="72"/>
      <c r="M354" s="72"/>
      <c r="N354" s="72"/>
      <c r="O354" s="42"/>
      <c r="P354" s="42"/>
    </row>
    <row r="355" spans="10:16" x14ac:dyDescent="0.25">
      <c r="J355" s="72"/>
      <c r="K355" s="72"/>
      <c r="L355" s="72"/>
      <c r="M355" s="72"/>
      <c r="N355" s="72"/>
      <c r="O355" s="42"/>
      <c r="P355" s="42"/>
    </row>
    <row r="356" spans="10:16" x14ac:dyDescent="0.25">
      <c r="J356" s="72"/>
      <c r="K356" s="72"/>
      <c r="L356" s="72"/>
      <c r="M356" s="72"/>
      <c r="N356" s="72"/>
      <c r="O356" s="42"/>
      <c r="P356" s="42"/>
    </row>
    <row r="357" spans="10:16" x14ac:dyDescent="0.25">
      <c r="J357" s="72"/>
      <c r="K357" s="72"/>
      <c r="L357" s="72"/>
      <c r="M357" s="72"/>
      <c r="N357" s="72"/>
      <c r="O357" s="42"/>
      <c r="P357" s="42"/>
    </row>
    <row r="358" spans="10:16" x14ac:dyDescent="0.25">
      <c r="J358" s="72"/>
      <c r="K358" s="72"/>
      <c r="L358" s="72"/>
      <c r="M358" s="72"/>
      <c r="N358" s="72"/>
      <c r="O358" s="42"/>
      <c r="P358" s="42"/>
    </row>
    <row r="359" spans="10:16" x14ac:dyDescent="0.25">
      <c r="J359" s="72"/>
      <c r="K359" s="72"/>
      <c r="L359" s="72"/>
      <c r="M359" s="72"/>
      <c r="N359" s="72"/>
      <c r="O359" s="42"/>
      <c r="P359" s="42"/>
    </row>
    <row r="360" spans="10:16" x14ac:dyDescent="0.25">
      <c r="J360" s="72"/>
      <c r="K360" s="72"/>
      <c r="L360" s="72"/>
      <c r="M360" s="72"/>
      <c r="N360" s="72"/>
      <c r="O360" s="42"/>
      <c r="P360" s="42"/>
    </row>
    <row r="361" spans="10:16" x14ac:dyDescent="0.25">
      <c r="J361" s="72"/>
      <c r="K361" s="72"/>
      <c r="L361" s="72"/>
      <c r="M361" s="72"/>
      <c r="N361" s="72"/>
      <c r="O361" s="42"/>
      <c r="P361" s="42"/>
    </row>
    <row r="362" spans="10:16" x14ac:dyDescent="0.25">
      <c r="J362" s="72"/>
      <c r="K362" s="72"/>
      <c r="L362" s="72"/>
      <c r="M362" s="72"/>
      <c r="N362" s="72"/>
      <c r="O362" s="42"/>
      <c r="P362" s="42"/>
    </row>
    <row r="363" spans="10:16" x14ac:dyDescent="0.25">
      <c r="J363" s="72"/>
      <c r="K363" s="72"/>
      <c r="L363" s="72"/>
      <c r="M363" s="72"/>
      <c r="N363" s="72"/>
      <c r="O363" s="42"/>
      <c r="P363" s="42"/>
    </row>
    <row r="364" spans="10:16" x14ac:dyDescent="0.25">
      <c r="J364" s="72"/>
      <c r="K364" s="72"/>
      <c r="L364" s="72"/>
      <c r="M364" s="72"/>
      <c r="N364" s="72"/>
      <c r="O364" s="42"/>
      <c r="P364" s="42"/>
    </row>
    <row r="365" spans="10:16" x14ac:dyDescent="0.25">
      <c r="J365" s="72"/>
      <c r="K365" s="72"/>
      <c r="L365" s="72"/>
      <c r="M365" s="72"/>
      <c r="N365" s="72"/>
      <c r="O365" s="42"/>
      <c r="P365" s="42"/>
    </row>
    <row r="366" spans="10:16" x14ac:dyDescent="0.25">
      <c r="J366" s="72"/>
      <c r="K366" s="72"/>
      <c r="L366" s="72"/>
      <c r="M366" s="72"/>
      <c r="N366" s="72"/>
      <c r="O366" s="42"/>
      <c r="P366" s="42"/>
    </row>
    <row r="367" spans="10:16" x14ac:dyDescent="0.25">
      <c r="J367" s="72"/>
      <c r="K367" s="72"/>
      <c r="L367" s="72"/>
      <c r="M367" s="72"/>
      <c r="N367" s="72"/>
      <c r="O367" s="42"/>
      <c r="P367" s="42"/>
    </row>
    <row r="368" spans="10:16" x14ac:dyDescent="0.25">
      <c r="J368" s="72"/>
      <c r="K368" s="72"/>
      <c r="L368" s="72"/>
      <c r="M368" s="72"/>
      <c r="N368" s="72"/>
      <c r="O368" s="42"/>
      <c r="P368" s="42"/>
    </row>
    <row r="369" spans="10:16" x14ac:dyDescent="0.25">
      <c r="J369" s="72"/>
      <c r="K369" s="72"/>
      <c r="L369" s="72"/>
      <c r="M369" s="72"/>
      <c r="N369" s="72"/>
      <c r="O369" s="42"/>
      <c r="P369" s="42"/>
    </row>
    <row r="370" spans="10:16" x14ac:dyDescent="0.25">
      <c r="J370" s="72"/>
      <c r="K370" s="72"/>
      <c r="L370" s="72"/>
      <c r="M370" s="72"/>
      <c r="N370" s="72"/>
      <c r="O370" s="42"/>
      <c r="P370" s="42"/>
    </row>
    <row r="371" spans="10:16" x14ac:dyDescent="0.25">
      <c r="J371" s="72"/>
      <c r="K371" s="72"/>
      <c r="L371" s="72"/>
      <c r="M371" s="72"/>
      <c r="N371" s="72"/>
      <c r="O371" s="42"/>
      <c r="P371" s="42"/>
    </row>
    <row r="372" spans="10:16" x14ac:dyDescent="0.25">
      <c r="J372" s="72"/>
      <c r="K372" s="72"/>
      <c r="L372" s="72"/>
      <c r="M372" s="72"/>
      <c r="N372" s="72"/>
      <c r="O372" s="42"/>
      <c r="P372" s="42"/>
    </row>
    <row r="373" spans="10:16" x14ac:dyDescent="0.25">
      <c r="J373" s="72"/>
      <c r="K373" s="72"/>
      <c r="L373" s="72"/>
      <c r="M373" s="72"/>
      <c r="N373" s="72"/>
      <c r="O373" s="42"/>
      <c r="P373" s="42"/>
    </row>
    <row r="374" spans="10:16" x14ac:dyDescent="0.25">
      <c r="J374" s="72"/>
      <c r="K374" s="72"/>
      <c r="L374" s="72"/>
      <c r="M374" s="72"/>
      <c r="N374" s="72"/>
      <c r="O374" s="42"/>
      <c r="P374" s="42"/>
    </row>
    <row r="375" spans="10:16" x14ac:dyDescent="0.25">
      <c r="J375" s="72"/>
      <c r="K375" s="72"/>
      <c r="L375" s="72"/>
      <c r="M375" s="72"/>
      <c r="N375" s="72"/>
      <c r="O375" s="42"/>
      <c r="P375" s="42"/>
    </row>
    <row r="376" spans="10:16" x14ac:dyDescent="0.25">
      <c r="J376" s="72"/>
      <c r="K376" s="72"/>
      <c r="L376" s="72"/>
      <c r="M376" s="72"/>
      <c r="N376" s="72"/>
      <c r="O376" s="42"/>
      <c r="P376" s="42"/>
    </row>
    <row r="377" spans="10:16" x14ac:dyDescent="0.25">
      <c r="J377" s="72"/>
      <c r="K377" s="72"/>
      <c r="L377" s="72"/>
      <c r="M377" s="72"/>
      <c r="N377" s="72"/>
      <c r="O377" s="42"/>
      <c r="P377" s="42"/>
    </row>
    <row r="378" spans="10:16" x14ac:dyDescent="0.25">
      <c r="J378" s="72"/>
      <c r="K378" s="72"/>
      <c r="L378" s="72"/>
      <c r="M378" s="72"/>
      <c r="N378" s="72"/>
      <c r="O378" s="42"/>
      <c r="P378" s="42"/>
    </row>
    <row r="379" spans="10:16" x14ac:dyDescent="0.25">
      <c r="J379" s="72"/>
      <c r="K379" s="72"/>
      <c r="L379" s="72"/>
      <c r="M379" s="72"/>
      <c r="N379" s="72"/>
      <c r="O379" s="42"/>
      <c r="P379" s="42"/>
    </row>
    <row r="380" spans="10:16" x14ac:dyDescent="0.25">
      <c r="J380" s="72"/>
      <c r="K380" s="72"/>
      <c r="L380" s="72"/>
      <c r="M380" s="72"/>
      <c r="N380" s="72"/>
      <c r="O380" s="42"/>
      <c r="P380" s="42"/>
    </row>
    <row r="381" spans="10:16" x14ac:dyDescent="0.25">
      <c r="J381" s="72"/>
      <c r="K381" s="72"/>
      <c r="L381" s="72"/>
      <c r="M381" s="72"/>
      <c r="N381" s="72"/>
      <c r="O381" s="42"/>
      <c r="P381" s="42"/>
    </row>
    <row r="382" spans="10:16" x14ac:dyDescent="0.25">
      <c r="J382" s="72"/>
      <c r="K382" s="72"/>
      <c r="L382" s="72"/>
      <c r="M382" s="72"/>
      <c r="N382" s="72"/>
      <c r="O382" s="42"/>
      <c r="P382" s="42"/>
    </row>
    <row r="383" spans="10:16" x14ac:dyDescent="0.25">
      <c r="J383" s="72"/>
      <c r="K383" s="72"/>
      <c r="L383" s="72"/>
      <c r="M383" s="72"/>
      <c r="N383" s="72"/>
      <c r="O383" s="42"/>
      <c r="P383" s="42"/>
    </row>
    <row r="384" spans="10:16" x14ac:dyDescent="0.25">
      <c r="J384" s="72"/>
      <c r="K384" s="72"/>
      <c r="L384" s="72"/>
      <c r="M384" s="72"/>
      <c r="N384" s="72"/>
      <c r="O384" s="42"/>
      <c r="P384" s="42"/>
    </row>
    <row r="385" spans="10:16" x14ac:dyDescent="0.25">
      <c r="J385" s="72"/>
      <c r="K385" s="72"/>
      <c r="L385" s="72"/>
      <c r="M385" s="72"/>
      <c r="N385" s="72"/>
      <c r="O385" s="42"/>
      <c r="P385" s="42"/>
    </row>
    <row r="386" spans="10:16" x14ac:dyDescent="0.25">
      <c r="J386" s="72"/>
      <c r="K386" s="72"/>
      <c r="L386" s="72"/>
      <c r="M386" s="72"/>
      <c r="N386" s="72"/>
      <c r="O386" s="42"/>
      <c r="P386" s="42"/>
    </row>
    <row r="387" spans="10:16" x14ac:dyDescent="0.25">
      <c r="J387" s="72"/>
      <c r="K387" s="72"/>
      <c r="L387" s="72"/>
      <c r="M387" s="72"/>
      <c r="N387" s="72"/>
      <c r="O387" s="42"/>
      <c r="P387" s="42"/>
    </row>
    <row r="388" spans="10:16" x14ac:dyDescent="0.25">
      <c r="J388" s="72"/>
      <c r="K388" s="72"/>
      <c r="L388" s="72"/>
      <c r="M388" s="72"/>
      <c r="N388" s="72"/>
      <c r="O388" s="42"/>
      <c r="P388" s="42"/>
    </row>
    <row r="389" spans="10:16" x14ac:dyDescent="0.25">
      <c r="J389" s="72"/>
      <c r="K389" s="72"/>
      <c r="L389" s="72"/>
      <c r="M389" s="72"/>
      <c r="N389" s="72"/>
      <c r="O389" s="42"/>
      <c r="P389" s="42"/>
    </row>
    <row r="390" spans="10:16" x14ac:dyDescent="0.25">
      <c r="J390" s="72"/>
      <c r="K390" s="72"/>
      <c r="L390" s="72"/>
      <c r="M390" s="72"/>
      <c r="N390" s="72"/>
      <c r="O390" s="42"/>
      <c r="P390" s="42"/>
    </row>
    <row r="391" spans="10:16" x14ac:dyDescent="0.25">
      <c r="J391" s="72"/>
      <c r="K391" s="72"/>
      <c r="L391" s="72"/>
      <c r="M391" s="72"/>
      <c r="N391" s="72"/>
      <c r="O391" s="42"/>
      <c r="P391" s="42"/>
    </row>
    <row r="392" spans="10:16" x14ac:dyDescent="0.25">
      <c r="J392" s="72"/>
      <c r="K392" s="72"/>
      <c r="L392" s="72"/>
      <c r="M392" s="72"/>
      <c r="N392" s="72"/>
      <c r="O392" s="42"/>
      <c r="P392" s="42"/>
    </row>
    <row r="393" spans="10:16" x14ac:dyDescent="0.25">
      <c r="J393" s="72"/>
      <c r="K393" s="72"/>
      <c r="L393" s="72"/>
      <c r="M393" s="72"/>
      <c r="N393" s="72"/>
      <c r="O393" s="42"/>
      <c r="P393" s="42"/>
    </row>
    <row r="394" spans="10:16" x14ac:dyDescent="0.25">
      <c r="J394" s="72"/>
      <c r="K394" s="72"/>
      <c r="L394" s="72"/>
      <c r="M394" s="72"/>
      <c r="N394" s="72"/>
      <c r="O394" s="42"/>
      <c r="P394" s="42"/>
    </row>
    <row r="395" spans="10:16" x14ac:dyDescent="0.25">
      <c r="J395" s="72"/>
      <c r="K395" s="72"/>
      <c r="L395" s="72"/>
      <c r="M395" s="72"/>
      <c r="N395" s="72"/>
      <c r="O395" s="42"/>
      <c r="P395" s="42"/>
    </row>
    <row r="396" spans="10:16" x14ac:dyDescent="0.25">
      <c r="J396" s="72"/>
      <c r="K396" s="72"/>
      <c r="L396" s="72"/>
      <c r="M396" s="72"/>
      <c r="N396" s="72"/>
      <c r="O396" s="42"/>
      <c r="P396" s="42"/>
    </row>
  </sheetData>
  <mergeCells count="10">
    <mergeCell ref="A2:L2"/>
    <mergeCell ref="A7:A8"/>
    <mergeCell ref="C7:C9"/>
    <mergeCell ref="H7:H9"/>
    <mergeCell ref="J7:N7"/>
    <mergeCell ref="B8:B9"/>
    <mergeCell ref="D8:D9"/>
    <mergeCell ref="F8:F9"/>
    <mergeCell ref="G8:G9"/>
    <mergeCell ref="I8:J8"/>
  </mergeCells>
  <phoneticPr fontId="1" type="noConversion"/>
  <pageMargins left="0.23622047244094491" right="0.23622047244094491" top="0.39370078740157483" bottom="0.59055118110236227" header="0.23622047244094491" footer="0.35433070866141736"/>
  <pageSetup paperSize="9" scale="90" fitToHeight="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7109375" customWidth="1"/>
    <col min="3" max="3" width="61.7109375" customWidth="1"/>
    <col min="4" max="4" width="20.140625" customWidth="1"/>
    <col min="5" max="5" width="0.140625" hidden="1" customWidth="1"/>
    <col min="6" max="6" width="8.140625" customWidth="1"/>
    <col min="7" max="8" width="10.85546875" customWidth="1"/>
    <col min="9" max="9" width="7.7109375" customWidth="1"/>
    <col min="10" max="10" width="10.28515625" customWidth="1"/>
  </cols>
  <sheetData>
    <row r="1" spans="1:10" ht="12" customHeight="1" x14ac:dyDescent="0.2">
      <c r="A1" s="24" t="s">
        <v>25</v>
      </c>
      <c r="C1" s="2"/>
    </row>
    <row r="2" spans="1:10" ht="25.5" customHeight="1" x14ac:dyDescent="0.25">
      <c r="A2" s="22" t="s">
        <v>29</v>
      </c>
      <c r="C2" s="6"/>
    </row>
    <row r="3" spans="1:10" ht="12.75" customHeight="1" x14ac:dyDescent="0.2">
      <c r="A3" s="26" t="s">
        <v>34</v>
      </c>
    </row>
    <row r="4" spans="1:10" ht="12.75" customHeight="1" x14ac:dyDescent="0.25">
      <c r="A4" s="26" t="s">
        <v>35</v>
      </c>
      <c r="D4" s="3"/>
      <c r="J4" s="3"/>
    </row>
    <row r="5" spans="1:10" x14ac:dyDescent="0.2">
      <c r="A5" s="26" t="s">
        <v>55</v>
      </c>
      <c r="D5" s="4"/>
      <c r="J5" s="4"/>
    </row>
    <row r="6" spans="1:10" x14ac:dyDescent="0.2">
      <c r="A6" s="23" t="s">
        <v>31</v>
      </c>
      <c r="D6" s="5"/>
      <c r="J6" s="5"/>
    </row>
    <row r="7" spans="1:10" s="2" customFormat="1" ht="12.75" customHeight="1" x14ac:dyDescent="0.2">
      <c r="A7" s="23" t="s">
        <v>32</v>
      </c>
      <c r="D7" s="5"/>
      <c r="J7" s="5"/>
    </row>
    <row r="8" spans="1:10" s="2" customFormat="1" ht="5.25" customHeight="1" x14ac:dyDescent="0.2">
      <c r="E8" s="19"/>
      <c r="F8" s="19"/>
    </row>
    <row r="9" spans="1:10" s="9" customFormat="1" ht="24.75" customHeight="1" x14ac:dyDescent="0.2">
      <c r="A9" s="7"/>
      <c r="B9" s="32" t="s">
        <v>45</v>
      </c>
      <c r="C9" s="32" t="s">
        <v>37</v>
      </c>
      <c r="D9" s="35" t="s">
        <v>38</v>
      </c>
      <c r="E9" s="8"/>
      <c r="F9" s="37" t="s">
        <v>54</v>
      </c>
      <c r="G9" s="35" t="s">
        <v>49</v>
      </c>
      <c r="H9" s="36"/>
      <c r="I9" s="34" t="s">
        <v>52</v>
      </c>
      <c r="J9" s="34" t="s">
        <v>47</v>
      </c>
    </row>
    <row r="10" spans="1:10" s="11" customFormat="1" ht="13.5" customHeight="1" x14ac:dyDescent="0.2">
      <c r="A10" s="10"/>
      <c r="B10" s="33"/>
      <c r="C10" s="33"/>
      <c r="D10" s="35"/>
      <c r="E10" s="20"/>
      <c r="F10" s="38"/>
      <c r="G10" s="27" t="s">
        <v>50</v>
      </c>
      <c r="H10" s="28" t="s">
        <v>51</v>
      </c>
      <c r="I10" s="34"/>
      <c r="J10" s="34"/>
    </row>
    <row r="11" spans="1:10" s="11" customFormat="1" ht="11.25" x14ac:dyDescent="0.2">
      <c r="A11" s="30" t="s">
        <v>0</v>
      </c>
      <c r="B11" s="12" t="s">
        <v>1</v>
      </c>
      <c r="C11" s="13" t="s">
        <v>2</v>
      </c>
      <c r="D11" s="14" t="s">
        <v>3</v>
      </c>
      <c r="E11" s="14"/>
      <c r="F11" s="29" t="s">
        <v>4</v>
      </c>
      <c r="G11" s="15" t="s">
        <v>6</v>
      </c>
      <c r="H11" s="15" t="s">
        <v>5</v>
      </c>
      <c r="I11" s="18" t="s">
        <v>7</v>
      </c>
      <c r="J11" s="16" t="s">
        <v>9</v>
      </c>
    </row>
    <row r="12" spans="1:10" s="2" customFormat="1" ht="11.25" x14ac:dyDescent="0.2"/>
    <row r="13" spans="1:10" s="2" customFormat="1" ht="11.25" x14ac:dyDescent="0.2"/>
  </sheetData>
  <mergeCells count="7">
    <mergeCell ref="I9:I10"/>
    <mergeCell ref="J9:J10"/>
    <mergeCell ref="B9:B10"/>
    <mergeCell ref="D9:D10"/>
    <mergeCell ref="F9:F10"/>
    <mergeCell ref="C9:C10"/>
    <mergeCell ref="G9:H9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94</vt:i4>
      </vt:variant>
    </vt:vector>
  </HeadingPairs>
  <TitlesOfParts>
    <vt:vector size="99" baseType="lpstr">
      <vt:lpstr>Gal_VarSheet</vt:lpstr>
      <vt:lpstr>Gal_TblSheet</vt:lpstr>
      <vt:lpstr>Отчет</vt:lpstr>
      <vt:lpstr>Отчет2</vt:lpstr>
      <vt:lpstr>Отчет1</vt:lpstr>
      <vt:lpstr>Gal_TblSheet!GalDBTbl_Sklad</vt:lpstr>
      <vt:lpstr>Gal_TblSheet!GalDBTblFld_gr</vt:lpstr>
      <vt:lpstr>Gal_TblSheet!GalDBTblFld_koefpe</vt:lpstr>
      <vt:lpstr>Gal_TblSheet!GalDBTblFld_kolkp</vt:lpstr>
      <vt:lpstr>Gal_TblSheet!GalDBTblFld_massa</vt:lpstr>
      <vt:lpstr>Gal_TblSheet!GalDBTblFld_naim</vt:lpstr>
      <vt:lpstr>Gal_TblSheet!GalDBTblFld_nnom</vt:lpstr>
      <vt:lpstr>Gal_TblSheet!GalDBTblFld_oedizm</vt:lpstr>
      <vt:lpstr>Gal_TblSheet!GalDBTblFld_party</vt:lpstr>
      <vt:lpstr>Gal_TblSheet!GalDBTblFld_priceoedr</vt:lpstr>
      <vt:lpstr>Gal_TblSheet!GalDBTblFld_priceoedv</vt:lpstr>
      <vt:lpstr>Gal_TblSheet!GalDBTblFld_pricer</vt:lpstr>
      <vt:lpstr>Gal_TblSheet!GalDBTblFld_priceuedr</vt:lpstr>
      <vt:lpstr>Gal_TblSheet!GalDBTblFld_priceuedv</vt:lpstr>
      <vt:lpstr>Gal_TblSheet!GalDBTblFld_pricev</vt:lpstr>
      <vt:lpstr>Gal_TblSheet!GalDBTblFld_rub</vt:lpstr>
      <vt:lpstr>Gal_TblSheet!GalDBTblFld_skidka</vt:lpstr>
      <vt:lpstr>Gal_TblSheet!GalDBTblFld_ss</vt:lpstr>
      <vt:lpstr>Gal_TblSheet!GalDBTblFld_totpr</vt:lpstr>
      <vt:lpstr>Gal_TblSheet!GalDBTblFld_totpv</vt:lpstr>
      <vt:lpstr>Gal_TblSheet!GalDBTblFld_uedizm</vt:lpstr>
      <vt:lpstr>Gal_TblSheet!GalDBTblFld_val</vt:lpstr>
      <vt:lpstr>Gal_TblSheet!GalDBTblFld_vol</vt:lpstr>
      <vt:lpstr>Gal_VarSheet!GalDBVar__Arr1N</vt:lpstr>
      <vt:lpstr>Gal_VarSheet!GalDBVar_CFH</vt:lpstr>
      <vt:lpstr>Gal_VarSheet!GalDBVar_k1</vt:lpstr>
      <vt:lpstr>Gal_VarSheet!GalDBVar_k2</vt:lpstr>
      <vt:lpstr>Gal_VarSheet!GalDBVar_k3</vt:lpstr>
      <vt:lpstr>Gal_VarSheet!GalDBVar_period</vt:lpstr>
      <vt:lpstr>GalDBVar_period</vt:lpstr>
      <vt:lpstr>Gal_VarSheet!GalDBVar_s1</vt:lpstr>
      <vt:lpstr>Gal_VarSheet!GalDBVar_s2</vt:lpstr>
      <vt:lpstr>Gal_VarSheet!GalDBVar_s3</vt:lpstr>
      <vt:lpstr>Gal_VarSheet!GalDBVar_s4</vt:lpstr>
      <vt:lpstr>Gal_VarSheet!GalDBVar_s5</vt:lpstr>
      <vt:lpstr>Gal_VarSheet!GalDBVar_t0</vt:lpstr>
      <vt:lpstr>Отчет!GalRepTbl_Sklad</vt:lpstr>
      <vt:lpstr>Отчет1!GalRepTbl_Sklad</vt:lpstr>
      <vt:lpstr>Отчет2!GalRepTbl_Sklad</vt:lpstr>
      <vt:lpstr>Отчет!GalRepTblFld_gr</vt:lpstr>
      <vt:lpstr>Отчет1!GalRepTblFld_gr</vt:lpstr>
      <vt:lpstr>Отчет2!GalRepTblFld_gr</vt:lpstr>
      <vt:lpstr>Отчет!GalRepTblFld_koefpe</vt:lpstr>
      <vt:lpstr>Отчет1!GalRepTblFld_koefpe</vt:lpstr>
      <vt:lpstr>Отчет2!GalRepTblFld_koefpe</vt:lpstr>
      <vt:lpstr>Отчет!GalRepTblFld_kolkp</vt:lpstr>
      <vt:lpstr>Отчет!GalRepTblFld_massa</vt:lpstr>
      <vt:lpstr>Отчет!GalRepTblFld_naim</vt:lpstr>
      <vt:lpstr>Отчет1!GalRepTblFld_naim</vt:lpstr>
      <vt:lpstr>Отчет2!GalRepTblFld_naim</vt:lpstr>
      <vt:lpstr>Отчет!GalRepTblFld_nnom</vt:lpstr>
      <vt:lpstr>Отчет1!GalRepTblFld_nnom</vt:lpstr>
      <vt:lpstr>Отчет2!GalRepTblFld_nnom</vt:lpstr>
      <vt:lpstr>Отчет!GalRepTblFld_oedizm</vt:lpstr>
      <vt:lpstr>Отчет2!GalRepTblFld_oedizm</vt:lpstr>
      <vt:lpstr>Отчет!GalRepTblFld_party</vt:lpstr>
      <vt:lpstr>Отчет1!GalRepTblFld_party</vt:lpstr>
      <vt:lpstr>Отчет2!GalRepTblFld_party</vt:lpstr>
      <vt:lpstr>Отчет!GalRepTblFld_priceoedr</vt:lpstr>
      <vt:lpstr>Отчет2!GalRepTblFld_priceoedr</vt:lpstr>
      <vt:lpstr>Отчет!GalRepTblFld_priceoedv</vt:lpstr>
      <vt:lpstr>Отчет2!GalRepTblFld_priceoedv</vt:lpstr>
      <vt:lpstr>Отчет!GalRepTblFld_priceuedr</vt:lpstr>
      <vt:lpstr>Отчет1!GalRepTblFld_priceuedr</vt:lpstr>
      <vt:lpstr>Отчет!GalRepTblFld_priceuedv</vt:lpstr>
      <vt:lpstr>Отчет1!GalRepTblFld_priceuedv</vt:lpstr>
      <vt:lpstr>Отчет!GalRepTblFld_skidka</vt:lpstr>
      <vt:lpstr>Отчет1!GalRepTblFld_skidka</vt:lpstr>
      <vt:lpstr>Отчет2!GalRepTblFld_skidka</vt:lpstr>
      <vt:lpstr>Отчет!GalRepTblFld_ss</vt:lpstr>
      <vt:lpstr>Отчет!GalRepTblFld_uedizm</vt:lpstr>
      <vt:lpstr>Отчет1!GalRepTblFld_uedizm</vt:lpstr>
      <vt:lpstr>Отчет!GalRepVar_CFH</vt:lpstr>
      <vt:lpstr>Отчет1!GalRepVar_CFH</vt:lpstr>
      <vt:lpstr>Отчет2!GalRepVar_CFH</vt:lpstr>
      <vt:lpstr>Отчет!GalRepVar_k1</vt:lpstr>
      <vt:lpstr>Отчет1!GalRepVar_k1</vt:lpstr>
      <vt:lpstr>Отчет!GalRepVar_k2</vt:lpstr>
      <vt:lpstr>Отчет1!GalRepVar_k2</vt:lpstr>
      <vt:lpstr>Отчет!GalRepVar_period</vt:lpstr>
      <vt:lpstr>Отчет1!GalRepVar_period</vt:lpstr>
      <vt:lpstr>Отчет2!GalRepVar_period</vt:lpstr>
      <vt:lpstr>Отчет!GalRepVar_s1</vt:lpstr>
      <vt:lpstr>Отчет1!GalRepVar_s1</vt:lpstr>
      <vt:lpstr>Отчет2!GalRepVar_s1</vt:lpstr>
      <vt:lpstr>Отчет!GalRepVar_s3</vt:lpstr>
      <vt:lpstr>Отчет1!GalRepVar_s3</vt:lpstr>
      <vt:lpstr>Отчет2!GalRepVar_s3</vt:lpstr>
      <vt:lpstr>Отчет!GalRepVar_s4</vt:lpstr>
      <vt:lpstr>Отчет1!GalRepVar_s4</vt:lpstr>
      <vt:lpstr>Отчет2!GalRepVar_s4</vt:lpstr>
      <vt:lpstr>Отчет!Заголовки_для_печати</vt:lpstr>
      <vt:lpstr>Отчет1!Заголовки_для_печати</vt:lpstr>
      <vt:lpstr>Отчет2!Заголовки_для_печати</vt:lpstr>
    </vt:vector>
  </TitlesOfParts>
  <Company>TopSoft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eco2</dc:creator>
  <cp:lastModifiedBy>eco2</cp:lastModifiedBy>
  <cp:lastPrinted>2014-10-07T07:24:07Z</cp:lastPrinted>
  <dcterms:created xsi:type="dcterms:W3CDTF">2005-12-20T12:12:09Z</dcterms:created>
  <dcterms:modified xsi:type="dcterms:W3CDTF">2014-10-07T07:24:15Z</dcterms:modified>
</cp:coreProperties>
</file>