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GitHub\Slingshot\assets\"/>
    </mc:Choice>
  </mc:AlternateContent>
  <xr:revisionPtr revIDLastSave="0" documentId="13_ncr:1_{FBCEDC83-F5B2-42C2-8271-BC633CB43A62}" xr6:coauthVersionLast="47" xr6:coauthVersionMax="47" xr10:uidLastSave="{00000000-0000-0000-0000-000000000000}"/>
  <bookViews>
    <workbookView xWindow="-108" yWindow="-108" windowWidth="23256" windowHeight="13896" xr2:uid="{608F9F87-B9C7-446C-B265-0EAAE7B90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" i="1" l="1"/>
  <c r="X50" i="1"/>
  <c r="X30" i="1"/>
  <c r="X20" i="1"/>
  <c r="X40" i="1"/>
  <c r="AC19" i="1"/>
  <c r="AC18" i="1"/>
  <c r="AC17" i="1"/>
  <c r="AC16" i="1"/>
  <c r="AC15" i="1"/>
  <c r="AC14" i="1"/>
  <c r="X49" i="1"/>
  <c r="X48" i="1"/>
  <c r="X47" i="1"/>
  <c r="X46" i="1"/>
  <c r="X45" i="1"/>
  <c r="X44" i="1"/>
  <c r="X39" i="1"/>
  <c r="X38" i="1"/>
  <c r="X37" i="1"/>
  <c r="X36" i="1"/>
  <c r="X35" i="1"/>
  <c r="X34" i="1"/>
  <c r="X29" i="1"/>
  <c r="X28" i="1"/>
  <c r="X27" i="1"/>
  <c r="X26" i="1"/>
  <c r="X25" i="1"/>
  <c r="X24" i="1"/>
  <c r="X19" i="1"/>
  <c r="X18" i="1"/>
  <c r="X17" i="1"/>
  <c r="X16" i="1"/>
  <c r="X15" i="1"/>
  <c r="X14" i="1"/>
  <c r="N20" i="1"/>
  <c r="N19" i="1"/>
  <c r="N18" i="1"/>
  <c r="N17" i="1"/>
  <c r="N16" i="1"/>
  <c r="N15" i="1"/>
  <c r="N14" i="1"/>
  <c r="AR9" i="1"/>
  <c r="AM9" i="1"/>
  <c r="AH9" i="1"/>
  <c r="AC9" i="1"/>
  <c r="X9" i="1"/>
  <c r="S9" i="1"/>
  <c r="N9" i="1"/>
  <c r="I9" i="1"/>
  <c r="D9" i="1"/>
  <c r="AR8" i="1"/>
  <c r="AR7" i="1"/>
  <c r="AR6" i="1"/>
  <c r="AR5" i="1"/>
  <c r="AR4" i="1"/>
  <c r="AR3" i="1"/>
  <c r="I4" i="1"/>
  <c r="I3" i="1"/>
  <c r="D3" i="1"/>
  <c r="AM8" i="1"/>
  <c r="AM7" i="1"/>
  <c r="AM6" i="1"/>
  <c r="AM5" i="1"/>
  <c r="AM4" i="1"/>
  <c r="AM3" i="1"/>
  <c r="AH8" i="1"/>
  <c r="AH7" i="1"/>
  <c r="AH6" i="1"/>
  <c r="AH5" i="1"/>
  <c r="AH4" i="1"/>
  <c r="AH3" i="1"/>
  <c r="AC8" i="1"/>
  <c r="AC7" i="1"/>
  <c r="AC6" i="1"/>
  <c r="AC5" i="1"/>
  <c r="AC4" i="1"/>
  <c r="AC3" i="1"/>
  <c r="X8" i="1"/>
  <c r="X7" i="1"/>
  <c r="X6" i="1"/>
  <c r="X5" i="1"/>
  <c r="X4" i="1"/>
  <c r="X3" i="1"/>
  <c r="S8" i="1"/>
  <c r="S7" i="1"/>
  <c r="S6" i="1"/>
  <c r="S5" i="1"/>
  <c r="S4" i="1"/>
  <c r="S3" i="1"/>
  <c r="N8" i="1"/>
  <c r="N7" i="1"/>
  <c r="N6" i="1"/>
  <c r="N5" i="1"/>
  <c r="N4" i="1"/>
  <c r="N3" i="1"/>
  <c r="I8" i="1"/>
  <c r="I7" i="1"/>
  <c r="I6" i="1"/>
  <c r="I5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<sst xmlns="http://schemas.openxmlformats.org/spreadsheetml/2006/main" count="273" uniqueCount="35">
  <si>
    <t>Mercury</t>
  </si>
  <si>
    <t>Venus</t>
  </si>
  <si>
    <t>Earth</t>
  </si>
  <si>
    <t>Mars</t>
  </si>
  <si>
    <t>Jupiter</t>
  </si>
  <si>
    <t>Saturn</t>
  </si>
  <si>
    <t>Uranus</t>
  </si>
  <si>
    <t>Neptune</t>
  </si>
  <si>
    <t>JPL Name</t>
  </si>
  <si>
    <t>Variable</t>
  </si>
  <si>
    <t>Value</t>
  </si>
  <si>
    <t>Converted</t>
  </si>
  <si>
    <t>A</t>
  </si>
  <si>
    <t>EC</t>
  </si>
  <si>
    <t>IN</t>
  </si>
  <si>
    <t>OM</t>
  </si>
  <si>
    <t>W</t>
  </si>
  <si>
    <t>TA</t>
  </si>
  <si>
    <t>theta0</t>
  </si>
  <si>
    <t>argp</t>
  </si>
  <si>
    <t>RAAN</t>
  </si>
  <si>
    <t>i</t>
  </si>
  <si>
    <t>e</t>
  </si>
  <si>
    <t>a</t>
  </si>
  <si>
    <t>https://ssd.jpl.nasa.gov/horizons/app.html#/</t>
  </si>
  <si>
    <t>Epoch: 2535-11-12 00:00</t>
  </si>
  <si>
    <t>Sun</t>
  </si>
  <si>
    <t>GM</t>
  </si>
  <si>
    <t>Luna</t>
  </si>
  <si>
    <t>Io</t>
  </si>
  <si>
    <t>Callisto</t>
  </si>
  <si>
    <t>Europa</t>
  </si>
  <si>
    <t>Ganymede</t>
  </si>
  <si>
    <t>Titan</t>
  </si>
  <si>
    <t>Outer moons are epoched at the same date on 2199 (JPL doesn't calculate past 2200)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</si>
</sst>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333333"/>
      <name val="Consolas"/>
      <family val="3"/>
    </font>
    <font>
      <sz val="10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1" fontId="2" fillId="0" borderId="1" xfId="0" applyNumberFormat="1" applyFont="1" applyBorder="1" applyAlignment="1">
      <alignment horizontal="left" vertical="center" indent="1"/>
    </xf>
    <xf numFmtId="0" fontId="0" fillId="0" borderId="0" xfId="0" applyNumberFormat="1"/>
    <xf numFmtId="11" fontId="3" fillId="0" borderId="0" xfId="0" applyNumberFormat="1" applyFont="1"/>
    <xf numFmtId="0" fontId="2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8AC-557E-4375-BC08-4B2E84D33DA5}">
  <dimension ref="A1:AR50"/>
  <sheetViews>
    <sheetView tabSelected="1" topLeftCell="Q10" zoomScale="115" zoomScaleNormal="115" workbookViewId="0">
      <selection activeCell="AC19" sqref="AC19"/>
    </sheetView>
  </sheetViews>
  <sheetFormatPr defaultRowHeight="14.4" x14ac:dyDescent="0.3"/>
  <cols>
    <col min="3" max="3" width="9" bestFit="1" customWidth="1"/>
    <col min="4" max="4" width="12.21875" customWidth="1"/>
    <col min="5" max="5" width="11.5546875" bestFit="1" customWidth="1"/>
    <col min="8" max="8" width="9" bestFit="1" customWidth="1"/>
    <col min="9" max="9" width="12.109375" bestFit="1" customWidth="1"/>
    <col min="13" max="13" width="9" bestFit="1" customWidth="1"/>
    <col min="14" max="14" width="12.21875" bestFit="1" customWidth="1"/>
    <col min="19" max="19" width="12.21875" bestFit="1" customWidth="1"/>
    <col min="24" max="24" width="12.21875" bestFit="1" customWidth="1"/>
    <col min="28" max="28" width="9" bestFit="1" customWidth="1"/>
    <col min="29" max="29" width="11.21875" bestFit="1" customWidth="1"/>
    <col min="33" max="33" width="9" bestFit="1" customWidth="1"/>
    <col min="34" max="34" width="11.21875" bestFit="1" customWidth="1"/>
    <col min="38" max="38" width="9" bestFit="1" customWidth="1"/>
    <col min="39" max="39" width="11.21875" bestFit="1" customWidth="1"/>
    <col min="43" max="43" width="9" bestFit="1" customWidth="1"/>
    <col min="44" max="44" width="13.77734375" customWidth="1"/>
  </cols>
  <sheetData>
    <row r="1" spans="1:44" x14ac:dyDescent="0.3">
      <c r="A1" s="1" t="s">
        <v>0</v>
      </c>
      <c r="F1" s="1" t="s">
        <v>1</v>
      </c>
      <c r="K1" s="1" t="s">
        <v>2</v>
      </c>
      <c r="P1" s="1" t="s">
        <v>3</v>
      </c>
      <c r="U1" s="1" t="s">
        <v>4</v>
      </c>
      <c r="Z1" s="1" t="s">
        <v>5</v>
      </c>
      <c r="AE1" s="1" t="s">
        <v>6</v>
      </c>
      <c r="AJ1" s="1" t="s">
        <v>7</v>
      </c>
      <c r="AO1" s="1" t="s">
        <v>26</v>
      </c>
    </row>
    <row r="2" spans="1:44" ht="15" thickBot="1" x14ac:dyDescent="0.35">
      <c r="A2" s="1" t="s">
        <v>8</v>
      </c>
      <c r="B2" s="1" t="s">
        <v>9</v>
      </c>
      <c r="C2" s="1" t="s">
        <v>10</v>
      </c>
      <c r="D2" s="1" t="s">
        <v>11</v>
      </c>
      <c r="F2" s="1" t="s">
        <v>8</v>
      </c>
      <c r="G2" s="1" t="s">
        <v>9</v>
      </c>
      <c r="H2" s="1" t="s">
        <v>10</v>
      </c>
      <c r="I2" s="1" t="s">
        <v>11</v>
      </c>
      <c r="K2" s="1" t="s">
        <v>8</v>
      </c>
      <c r="L2" s="1" t="s">
        <v>9</v>
      </c>
      <c r="M2" s="1" t="s">
        <v>10</v>
      </c>
      <c r="N2" s="1" t="s">
        <v>11</v>
      </c>
      <c r="P2" s="1" t="s">
        <v>8</v>
      </c>
      <c r="Q2" s="1" t="s">
        <v>9</v>
      </c>
      <c r="R2" s="1" t="s">
        <v>10</v>
      </c>
      <c r="S2" s="1" t="s">
        <v>11</v>
      </c>
      <c r="U2" s="1" t="s">
        <v>8</v>
      </c>
      <c r="V2" s="1" t="s">
        <v>9</v>
      </c>
      <c r="W2" s="1" t="s">
        <v>10</v>
      </c>
      <c r="X2" s="1" t="s">
        <v>11</v>
      </c>
      <c r="Z2" s="1" t="s">
        <v>8</v>
      </c>
      <c r="AA2" s="1" t="s">
        <v>9</v>
      </c>
      <c r="AB2" s="1" t="s">
        <v>10</v>
      </c>
      <c r="AC2" s="1" t="s">
        <v>11</v>
      </c>
      <c r="AE2" s="1" t="s">
        <v>8</v>
      </c>
      <c r="AF2" s="1" t="s">
        <v>9</v>
      </c>
      <c r="AG2" s="1" t="s">
        <v>10</v>
      </c>
      <c r="AH2" s="1" t="s">
        <v>11</v>
      </c>
      <c r="AJ2" s="1" t="s">
        <v>8</v>
      </c>
      <c r="AK2" s="1" t="s">
        <v>9</v>
      </c>
      <c r="AL2" s="1" t="s">
        <v>10</v>
      </c>
      <c r="AM2" s="1" t="s">
        <v>11</v>
      </c>
      <c r="AO2" s="1" t="s">
        <v>8</v>
      </c>
      <c r="AP2" s="1" t="s">
        <v>9</v>
      </c>
      <c r="AQ2" s="1" t="s">
        <v>10</v>
      </c>
      <c r="AR2" s="1" t="s">
        <v>11</v>
      </c>
    </row>
    <row r="3" spans="1:44" ht="15" thickBot="1" x14ac:dyDescent="0.35">
      <c r="A3" t="s">
        <v>12</v>
      </c>
      <c r="B3" t="s">
        <v>23</v>
      </c>
      <c r="C3" s="3">
        <v>57909113.270470403</v>
      </c>
      <c r="D3" s="4">
        <f>C3</f>
        <v>57909113.270470403</v>
      </c>
      <c r="F3" t="s">
        <v>12</v>
      </c>
      <c r="G3" t="s">
        <v>23</v>
      </c>
      <c r="H3" s="3">
        <v>108208378.550653</v>
      </c>
      <c r="I3" s="4">
        <f>H3</f>
        <v>108208378.550653</v>
      </c>
      <c r="K3" t="s">
        <v>12</v>
      </c>
      <c r="L3" t="s">
        <v>23</v>
      </c>
      <c r="M3" s="3">
        <v>147683395.95530099</v>
      </c>
      <c r="N3" s="4">
        <f>M3</f>
        <v>147683395.95530099</v>
      </c>
      <c r="P3" t="s">
        <v>12</v>
      </c>
      <c r="Q3" t="s">
        <v>23</v>
      </c>
      <c r="R3" s="3">
        <v>227940830.66772801</v>
      </c>
      <c r="S3" s="4">
        <f>R3</f>
        <v>227940830.66772801</v>
      </c>
      <c r="U3" t="s">
        <v>12</v>
      </c>
      <c r="V3" t="s">
        <v>23</v>
      </c>
      <c r="W3" s="3">
        <v>778469290.22256804</v>
      </c>
      <c r="X3" s="4">
        <f>W3</f>
        <v>778469290.22256804</v>
      </c>
      <c r="Z3" t="s">
        <v>12</v>
      </c>
      <c r="AA3" t="s">
        <v>23</v>
      </c>
      <c r="AB3" s="3">
        <v>1434080157.7848001</v>
      </c>
      <c r="AC3" s="4">
        <f>AB3</f>
        <v>1434080157.7848001</v>
      </c>
      <c r="AE3" t="s">
        <v>12</v>
      </c>
      <c r="AF3" t="s">
        <v>23</v>
      </c>
      <c r="AG3" s="3">
        <v>2889068286.7975202</v>
      </c>
      <c r="AH3" s="4">
        <f>AG3</f>
        <v>2889068286.7975202</v>
      </c>
      <c r="AJ3" t="s">
        <v>12</v>
      </c>
      <c r="AK3" t="s">
        <v>23</v>
      </c>
      <c r="AL3" s="3">
        <v>4516586029.5589895</v>
      </c>
      <c r="AM3" s="4">
        <f>AL3</f>
        <v>4516586029.5589895</v>
      </c>
      <c r="AO3" t="s">
        <v>12</v>
      </c>
      <c r="AP3" t="s">
        <v>23</v>
      </c>
      <c r="AQ3" s="3">
        <v>1342489.55791974</v>
      </c>
      <c r="AR3" s="4">
        <f>AQ3</f>
        <v>1342489.55791974</v>
      </c>
    </row>
    <row r="4" spans="1:44" ht="15" thickBot="1" x14ac:dyDescent="0.35">
      <c r="A4" t="s">
        <v>13</v>
      </c>
      <c r="B4" t="s">
        <v>22</v>
      </c>
      <c r="C4" s="3">
        <v>0.20574467648822201</v>
      </c>
      <c r="D4" s="4">
        <f>C4</f>
        <v>0.20574467648822201</v>
      </c>
      <c r="F4" t="s">
        <v>13</v>
      </c>
      <c r="G4" t="s">
        <v>22</v>
      </c>
      <c r="H4" s="3">
        <v>1.75920491568568E-2</v>
      </c>
      <c r="I4" s="4">
        <f>H4</f>
        <v>1.75920491568568E-2</v>
      </c>
      <c r="K4" t="s">
        <v>13</v>
      </c>
      <c r="L4" t="s">
        <v>22</v>
      </c>
      <c r="M4" s="3">
        <v>2.1389861335407601E-2</v>
      </c>
      <c r="N4" s="4">
        <f>M4</f>
        <v>2.1389861335407601E-2</v>
      </c>
      <c r="P4" t="s">
        <v>13</v>
      </c>
      <c r="Q4" t="s">
        <v>22</v>
      </c>
      <c r="R4" s="3">
        <v>9.3884981739644602E-2</v>
      </c>
      <c r="S4" s="4">
        <f>R4</f>
        <v>9.3884981739644602E-2</v>
      </c>
      <c r="U4" t="s">
        <v>13</v>
      </c>
      <c r="V4" t="s">
        <v>22</v>
      </c>
      <c r="W4" s="3">
        <v>4.9068189195873503E-2</v>
      </c>
      <c r="X4" s="4">
        <f>W4</f>
        <v>4.9068189195873503E-2</v>
      </c>
      <c r="Z4" t="s">
        <v>13</v>
      </c>
      <c r="AA4" t="s">
        <v>22</v>
      </c>
      <c r="AB4" s="3">
        <v>5.8451521351394697E-2</v>
      </c>
      <c r="AC4" s="4">
        <f>AB4</f>
        <v>5.8451521351394697E-2</v>
      </c>
      <c r="AE4" t="s">
        <v>13</v>
      </c>
      <c r="AF4" t="s">
        <v>22</v>
      </c>
      <c r="AG4" s="3">
        <v>4.9750446162836297E-2</v>
      </c>
      <c r="AH4" s="4">
        <f>AG4</f>
        <v>4.9750446162836297E-2</v>
      </c>
      <c r="AJ4" t="s">
        <v>13</v>
      </c>
      <c r="AK4" t="s">
        <v>22</v>
      </c>
      <c r="AL4" s="3">
        <v>1.3402400275374799E-2</v>
      </c>
      <c r="AM4" s="4">
        <f>AL4</f>
        <v>1.3402400275374799E-2</v>
      </c>
      <c r="AO4" t="s">
        <v>13</v>
      </c>
      <c r="AP4" t="s">
        <v>22</v>
      </c>
      <c r="AQ4" s="3">
        <v>9.4096369788074397E-2</v>
      </c>
      <c r="AR4" s="4">
        <f>AQ4</f>
        <v>9.4096369788074397E-2</v>
      </c>
    </row>
    <row r="5" spans="1:44" ht="15" thickBot="1" x14ac:dyDescent="0.35">
      <c r="A5" t="s">
        <v>14</v>
      </c>
      <c r="B5" t="s">
        <v>21</v>
      </c>
      <c r="C5" s="3">
        <v>6.9731010294861102</v>
      </c>
      <c r="D5" s="4">
        <f>RADIANS(C5)</f>
        <v>0.12170357203873881</v>
      </c>
      <c r="F5" t="s">
        <v>14</v>
      </c>
      <c r="G5" t="s">
        <v>21</v>
      </c>
      <c r="H5" s="3">
        <v>3.38907881698597</v>
      </c>
      <c r="I5" s="4">
        <f>RADIANS(H5)</f>
        <v>5.9150583965999502E-2</v>
      </c>
      <c r="K5" t="s">
        <v>14</v>
      </c>
      <c r="L5" t="s">
        <v>21</v>
      </c>
      <c r="M5" s="3">
        <v>6.8327379845964098E-2</v>
      </c>
      <c r="N5" s="4">
        <f>RADIANS(M5)</f>
        <v>1.1925377475728895E-3</v>
      </c>
      <c r="P5" t="s">
        <v>14</v>
      </c>
      <c r="Q5" t="s">
        <v>21</v>
      </c>
      <c r="R5" s="3">
        <v>1.8052895950310801</v>
      </c>
      <c r="S5" s="4">
        <f>RADIANS(R5)</f>
        <v>3.1508247385287409E-2</v>
      </c>
      <c r="U5" t="s">
        <v>14</v>
      </c>
      <c r="V5" t="s">
        <v>21</v>
      </c>
      <c r="W5" s="3">
        <v>1.29269854612562</v>
      </c>
      <c r="X5" s="4">
        <f>RADIANS(W5)</f>
        <v>2.2561845865635855E-2</v>
      </c>
      <c r="Z5" t="s">
        <v>14</v>
      </c>
      <c r="AA5" t="s">
        <v>21</v>
      </c>
      <c r="AB5" s="3">
        <v>2.5027708539184998</v>
      </c>
      <c r="AC5" s="4">
        <f>RADIANS(AB5)</f>
        <v>4.3681591823827845E-2</v>
      </c>
      <c r="AE5" t="s">
        <v>14</v>
      </c>
      <c r="AF5" t="s">
        <v>21</v>
      </c>
      <c r="AG5" s="3">
        <v>0.76563056393422402</v>
      </c>
      <c r="AH5" s="4">
        <f>RADIANS(AG5)</f>
        <v>1.3362774194553159E-2</v>
      </c>
      <c r="AJ5" t="s">
        <v>14</v>
      </c>
      <c r="AK5" t="s">
        <v>21</v>
      </c>
      <c r="AL5" s="3">
        <v>1.77127710033041</v>
      </c>
      <c r="AM5" s="4">
        <f>RADIANS(AL5)</f>
        <v>3.0914617365943593E-2</v>
      </c>
      <c r="AO5" t="s">
        <v>14</v>
      </c>
      <c r="AP5" t="s">
        <v>21</v>
      </c>
      <c r="AQ5" s="3">
        <v>1.48753692528097</v>
      </c>
      <c r="AR5" s="4">
        <f>RADIANS(AQ5)</f>
        <v>2.5962417091145804E-2</v>
      </c>
    </row>
    <row r="6" spans="1:44" ht="15" thickBot="1" x14ac:dyDescent="0.35">
      <c r="A6" t="s">
        <v>15</v>
      </c>
      <c r="B6" t="s">
        <v>20</v>
      </c>
      <c r="C6" s="3">
        <v>47.656433769645098</v>
      </c>
      <c r="D6" s="4">
        <f>RADIANS(C6)</f>
        <v>0.83176167903891984</v>
      </c>
      <c r="F6" t="s">
        <v>15</v>
      </c>
      <c r="G6" t="s">
        <v>20</v>
      </c>
      <c r="H6" s="3">
        <v>75.185463573446</v>
      </c>
      <c r="I6" s="4">
        <f>RADIANS(H6)</f>
        <v>1.3122338889948941</v>
      </c>
      <c r="K6" t="s">
        <v>15</v>
      </c>
      <c r="L6" t="s">
        <v>20</v>
      </c>
      <c r="M6" s="3">
        <v>173.56400333827301</v>
      </c>
      <c r="N6" s="4">
        <f>RADIANS(M6)</f>
        <v>3.0292633211952933</v>
      </c>
      <c r="P6" t="s">
        <v>15</v>
      </c>
      <c r="Q6" t="s">
        <v>20</v>
      </c>
      <c r="R6" s="3">
        <v>47.961203148573297</v>
      </c>
      <c r="S6" s="4">
        <f>RADIANS(R6)</f>
        <v>0.8370809081604752</v>
      </c>
      <c r="U6" t="s">
        <v>15</v>
      </c>
      <c r="V6" t="s">
        <v>20</v>
      </c>
      <c r="W6" s="3">
        <v>101.390326900063</v>
      </c>
      <c r="X6" s="4">
        <f>RADIANS(W6)</f>
        <v>1.769595034079475</v>
      </c>
      <c r="Z6" t="s">
        <v>15</v>
      </c>
      <c r="AA6" t="s">
        <v>20</v>
      </c>
      <c r="AB6" s="3">
        <v>112.32047888907699</v>
      </c>
      <c r="AC6" s="4">
        <f>RADIANS(AB6)</f>
        <v>1.9603621740311763</v>
      </c>
      <c r="AE6" t="s">
        <v>15</v>
      </c>
      <c r="AF6" t="s">
        <v>20</v>
      </c>
      <c r="AG6" s="3">
        <v>74.412931560074497</v>
      </c>
      <c r="AH6" s="4">
        <f>RADIANS(AG6)</f>
        <v>1.2987506617845006</v>
      </c>
      <c r="AJ6" t="s">
        <v>15</v>
      </c>
      <c r="AK6" t="s">
        <v>20</v>
      </c>
      <c r="AL6" s="3">
        <v>131.77091970254199</v>
      </c>
      <c r="AM6" s="4">
        <f>RADIANS(AL6)</f>
        <v>2.2998364071904245</v>
      </c>
      <c r="AO6" t="s">
        <v>15</v>
      </c>
      <c r="AP6" t="s">
        <v>20</v>
      </c>
      <c r="AQ6" s="3">
        <v>103.47897045393699</v>
      </c>
      <c r="AR6" s="4">
        <f>RADIANS(AQ6)</f>
        <v>1.8060487409951318</v>
      </c>
    </row>
    <row r="7" spans="1:44" ht="15" thickBot="1" x14ac:dyDescent="0.35">
      <c r="A7" t="s">
        <v>16</v>
      </c>
      <c r="B7" t="s">
        <v>19</v>
      </c>
      <c r="C7" s="3">
        <v>30.6521757836604</v>
      </c>
      <c r="D7" s="4">
        <f>RADIANS(C7)</f>
        <v>0.53498139032494707</v>
      </c>
      <c r="F7" t="s">
        <v>16</v>
      </c>
      <c r="G7" t="s">
        <v>19</v>
      </c>
      <c r="H7" s="3">
        <v>56.116484201156197</v>
      </c>
      <c r="I7" s="4">
        <f>RADIANS(H7)</f>
        <v>0.97941741395355553</v>
      </c>
      <c r="K7" t="s">
        <v>16</v>
      </c>
      <c r="L7" t="s">
        <v>19</v>
      </c>
      <c r="M7" s="3">
        <v>319.18924892234401</v>
      </c>
      <c r="N7" s="4">
        <f>RADIANS(M7)</f>
        <v>5.5709033306626656</v>
      </c>
      <c r="P7" t="s">
        <v>16</v>
      </c>
      <c r="Q7" t="s">
        <v>19</v>
      </c>
      <c r="R7" s="3">
        <v>290.37451407357003</v>
      </c>
      <c r="S7" s="4">
        <f>RADIANS(R7)</f>
        <v>5.067991334462409</v>
      </c>
      <c r="U7" t="s">
        <v>16</v>
      </c>
      <c r="V7" t="s">
        <v>19</v>
      </c>
      <c r="W7" s="3">
        <v>274.25115900714098</v>
      </c>
      <c r="X7" s="4">
        <f>RADIANS(W7)</f>
        <v>4.7865857020851132</v>
      </c>
      <c r="Z7" t="s">
        <v>16</v>
      </c>
      <c r="AA7" t="s">
        <v>19</v>
      </c>
      <c r="AB7" s="3">
        <v>344.85755155761001</v>
      </c>
      <c r="AC7" s="4">
        <f>RADIANS(AB7)</f>
        <v>6.0188997250463938</v>
      </c>
      <c r="AE7" t="s">
        <v>16</v>
      </c>
      <c r="AF7" t="s">
        <v>19</v>
      </c>
      <c r="AG7" s="3">
        <v>91.979695272052993</v>
      </c>
      <c r="AH7" s="4">
        <f>RADIANS(AG7)</f>
        <v>1.6053485274783863</v>
      </c>
      <c r="AJ7" t="s">
        <v>16</v>
      </c>
      <c r="AK7" t="s">
        <v>19</v>
      </c>
      <c r="AL7" s="3">
        <v>280.37226596376399</v>
      </c>
      <c r="AM7" s="4">
        <f>RADIANS(AL7)</f>
        <v>4.8934191723449141</v>
      </c>
      <c r="AO7" t="s">
        <v>16</v>
      </c>
      <c r="AP7" t="s">
        <v>19</v>
      </c>
      <c r="AQ7" s="3">
        <v>258.04812776963598</v>
      </c>
      <c r="AR7" s="4">
        <f>RADIANS(AQ7)</f>
        <v>4.5037894581871596</v>
      </c>
    </row>
    <row r="8" spans="1:44" ht="15" thickBot="1" x14ac:dyDescent="0.35">
      <c r="A8" t="s">
        <v>17</v>
      </c>
      <c r="B8" t="s">
        <v>18</v>
      </c>
      <c r="C8" s="3">
        <v>141.17409691058</v>
      </c>
      <c r="D8" s="4">
        <f>RADIANS(C8)</f>
        <v>2.4639528096191761</v>
      </c>
      <c r="F8" t="s">
        <v>17</v>
      </c>
      <c r="G8" t="s">
        <v>18</v>
      </c>
      <c r="H8" s="3">
        <v>59.498322496376502</v>
      </c>
      <c r="I8" s="4">
        <f>RADIANS(H8)</f>
        <v>1.0384416269751819</v>
      </c>
      <c r="K8" t="s">
        <v>17</v>
      </c>
      <c r="L8" t="s">
        <v>18</v>
      </c>
      <c r="M8" s="3">
        <v>268.54353081096201</v>
      </c>
      <c r="N8" s="4">
        <f>RADIANS(M8)</f>
        <v>4.686968797582125</v>
      </c>
      <c r="P8" t="s">
        <v>17</v>
      </c>
      <c r="Q8" t="s">
        <v>18</v>
      </c>
      <c r="R8" s="3">
        <v>336.52062066815898</v>
      </c>
      <c r="S8" s="4">
        <f>RADIANS(R8)</f>
        <v>5.8733928315142547</v>
      </c>
      <c r="U8" t="s">
        <v>17</v>
      </c>
      <c r="V8" t="s">
        <v>18</v>
      </c>
      <c r="W8" s="3">
        <v>86.999368671284202</v>
      </c>
      <c r="X8" s="4">
        <f>RADIANS(W8)</f>
        <v>1.5184254304703138</v>
      </c>
      <c r="Z8" t="s">
        <v>17</v>
      </c>
      <c r="AA8" t="s">
        <v>18</v>
      </c>
      <c r="AB8" s="3">
        <v>23.8802509986029</v>
      </c>
      <c r="AC8" s="4">
        <f>RADIANS(AB8)</f>
        <v>0.4167890061282844</v>
      </c>
      <c r="AE8" t="s">
        <v>17</v>
      </c>
      <c r="AF8" t="s">
        <v>18</v>
      </c>
      <c r="AG8" s="3">
        <v>277.74483012059102</v>
      </c>
      <c r="AH8" s="4">
        <f>RADIANS(AG8)</f>
        <v>4.8475617659966321</v>
      </c>
      <c r="AJ8" t="s">
        <v>17</v>
      </c>
      <c r="AK8" t="s">
        <v>18</v>
      </c>
      <c r="AL8" s="3">
        <v>343.01015496680401</v>
      </c>
      <c r="AM8" s="4">
        <f>RADIANS(AL8)</f>
        <v>5.9866565719467113</v>
      </c>
      <c r="AO8" t="s">
        <v>17</v>
      </c>
      <c r="AP8" t="s">
        <v>18</v>
      </c>
      <c r="AQ8" s="3">
        <v>275.48163151552802</v>
      </c>
      <c r="AR8" s="4">
        <f>RADIANS(AQ8)</f>
        <v>4.8080614987117407</v>
      </c>
    </row>
    <row r="9" spans="1:44" x14ac:dyDescent="0.3">
      <c r="B9" t="s">
        <v>27</v>
      </c>
      <c r="C9" s="5">
        <v>22032000000000</v>
      </c>
      <c r="D9" s="4">
        <f>C9/1000000000</f>
        <v>22032</v>
      </c>
      <c r="G9" t="s">
        <v>27</v>
      </c>
      <c r="H9" s="2">
        <v>324858592000000</v>
      </c>
      <c r="I9" s="4">
        <f>H9/1000000000</f>
        <v>324858.592</v>
      </c>
      <c r="L9" t="s">
        <v>27</v>
      </c>
      <c r="M9" s="2">
        <v>398600441800000</v>
      </c>
      <c r="N9" s="4">
        <f>M9/1000000000</f>
        <v>398600.44179999997</v>
      </c>
      <c r="Q9" t="s">
        <v>27</v>
      </c>
      <c r="R9" s="2">
        <v>42828370000000</v>
      </c>
      <c r="S9" s="4">
        <f>R9/1000000000</f>
        <v>42828.37</v>
      </c>
      <c r="V9" t="s">
        <v>27</v>
      </c>
      <c r="W9" s="2">
        <v>1.26686534E+17</v>
      </c>
      <c r="X9" s="4">
        <f>W9/1000000000</f>
        <v>126686534</v>
      </c>
      <c r="AA9" t="s">
        <v>27</v>
      </c>
      <c r="AB9" s="2">
        <v>3.7931187E+16</v>
      </c>
      <c r="AC9" s="4">
        <f>AB9/1000000000</f>
        <v>37931187</v>
      </c>
      <c r="AF9" t="s">
        <v>27</v>
      </c>
      <c r="AG9" s="2">
        <v>5793939000000000</v>
      </c>
      <c r="AH9" s="4">
        <f>AG9/1000000000</f>
        <v>5793939</v>
      </c>
      <c r="AK9" t="s">
        <v>27</v>
      </c>
      <c r="AL9" s="5">
        <v>6836529000000000</v>
      </c>
      <c r="AM9" s="4">
        <f>AL9/1000000000</f>
        <v>6836529</v>
      </c>
      <c r="AP9" t="s">
        <v>27</v>
      </c>
      <c r="AQ9" s="2">
        <v>1.32712440018E+20</v>
      </c>
      <c r="AR9" s="4">
        <f>AQ9/1000000000</f>
        <v>132712440018</v>
      </c>
    </row>
    <row r="11" spans="1:44" x14ac:dyDescent="0.3">
      <c r="A11" t="s">
        <v>24</v>
      </c>
      <c r="U11" t="s">
        <v>34</v>
      </c>
    </row>
    <row r="12" spans="1:44" x14ac:dyDescent="0.3">
      <c r="A12" t="s">
        <v>25</v>
      </c>
      <c r="K12" s="1" t="s">
        <v>28</v>
      </c>
      <c r="U12" s="1" t="s">
        <v>29</v>
      </c>
      <c r="Z12" s="1" t="s">
        <v>33</v>
      </c>
    </row>
    <row r="13" spans="1:44" ht="15" thickBot="1" x14ac:dyDescent="0.35">
      <c r="K13" s="1" t="s">
        <v>8</v>
      </c>
      <c r="L13" s="1" t="s">
        <v>9</v>
      </c>
      <c r="M13" s="1" t="s">
        <v>10</v>
      </c>
      <c r="N13" s="1" t="s">
        <v>11</v>
      </c>
      <c r="U13" s="1" t="s">
        <v>8</v>
      </c>
      <c r="V13" s="1" t="s">
        <v>9</v>
      </c>
      <c r="W13" s="1" t="s">
        <v>10</v>
      </c>
      <c r="X13" s="1" t="s">
        <v>11</v>
      </c>
      <c r="Z13" s="1" t="s">
        <v>8</v>
      </c>
      <c r="AA13" s="1" t="s">
        <v>9</v>
      </c>
      <c r="AB13" s="1" t="s">
        <v>10</v>
      </c>
      <c r="AC13" s="1" t="s">
        <v>11</v>
      </c>
    </row>
    <row r="14" spans="1:44" ht="15" thickBot="1" x14ac:dyDescent="0.35">
      <c r="K14" t="s">
        <v>12</v>
      </c>
      <c r="L14" t="s">
        <v>23</v>
      </c>
      <c r="M14" s="3">
        <v>387078.40672126802</v>
      </c>
      <c r="N14" s="4">
        <f>M14</f>
        <v>387078.40672126802</v>
      </c>
      <c r="U14" t="s">
        <v>12</v>
      </c>
      <c r="V14" t="s">
        <v>23</v>
      </c>
      <c r="W14" s="3">
        <v>422037.96731811599</v>
      </c>
      <c r="X14" s="4">
        <f>W14</f>
        <v>422037.96731811599</v>
      </c>
      <c r="Z14" t="s">
        <v>12</v>
      </c>
      <c r="AA14" t="s">
        <v>23</v>
      </c>
      <c r="AB14" s="3">
        <v>1221969.37150987</v>
      </c>
      <c r="AC14" s="4">
        <f>AB14</f>
        <v>1221969.37150987</v>
      </c>
    </row>
    <row r="15" spans="1:44" ht="15" thickBot="1" x14ac:dyDescent="0.35">
      <c r="K15" t="s">
        <v>13</v>
      </c>
      <c r="L15" t="s">
        <v>22</v>
      </c>
      <c r="M15" s="3">
        <v>4.5038336033828903E-2</v>
      </c>
      <c r="N15" s="4">
        <f>M15</f>
        <v>4.5038336033828903E-2</v>
      </c>
      <c r="U15" t="s">
        <v>13</v>
      </c>
      <c r="V15" t="s">
        <v>22</v>
      </c>
      <c r="W15" s="3">
        <v>4.8043928769104099E-3</v>
      </c>
      <c r="X15" s="4">
        <f>W15</f>
        <v>4.8043928769104099E-3</v>
      </c>
      <c r="Z15" t="s">
        <v>13</v>
      </c>
      <c r="AA15" t="s">
        <v>22</v>
      </c>
      <c r="AB15" s="3">
        <v>2.9010463420671099E-2</v>
      </c>
      <c r="AC15" s="4">
        <f>AB15</f>
        <v>2.9010463420671099E-2</v>
      </c>
    </row>
    <row r="16" spans="1:44" ht="15" thickBot="1" x14ac:dyDescent="0.35">
      <c r="K16" t="s">
        <v>14</v>
      </c>
      <c r="L16" t="s">
        <v>21</v>
      </c>
      <c r="M16" s="3">
        <v>5.2823686041178801</v>
      </c>
      <c r="N16" s="4">
        <f>RADIANS(M16)</f>
        <v>9.2194724445833903E-2</v>
      </c>
      <c r="U16" t="s">
        <v>14</v>
      </c>
      <c r="V16" t="s">
        <v>21</v>
      </c>
      <c r="W16" s="3">
        <v>2.2434166133156701</v>
      </c>
      <c r="X16" s="4">
        <f>RADIANS(W16)</f>
        <v>3.9155006396298903E-2</v>
      </c>
      <c r="Z16" t="s">
        <v>14</v>
      </c>
      <c r="AA16" t="s">
        <v>21</v>
      </c>
      <c r="AB16" s="3">
        <v>27.284718208805401</v>
      </c>
      <c r="AC16" s="4">
        <f>RADIANS(AB16)</f>
        <v>0.47620816822250395</v>
      </c>
    </row>
    <row r="17" spans="11:29" ht="15" thickBot="1" x14ac:dyDescent="0.35">
      <c r="K17" t="s">
        <v>15</v>
      </c>
      <c r="L17" t="s">
        <v>20</v>
      </c>
      <c r="M17" s="3">
        <v>194.724759099767</v>
      </c>
      <c r="N17" s="4">
        <f>RADIANS(M17)</f>
        <v>3.3985881814437233</v>
      </c>
      <c r="U17" t="s">
        <v>15</v>
      </c>
      <c r="V17" t="s">
        <v>20</v>
      </c>
      <c r="W17" s="3">
        <v>336.81784323078801</v>
      </c>
      <c r="X17" s="4">
        <f>RADIANS(W17)</f>
        <v>5.8785803438433462</v>
      </c>
      <c r="Z17" t="s">
        <v>15</v>
      </c>
      <c r="AA17" t="s">
        <v>20</v>
      </c>
      <c r="AB17" s="3">
        <v>168.74055723062801</v>
      </c>
      <c r="AC17" s="4">
        <f>RADIANS(AB17)</f>
        <v>2.9450783053243836</v>
      </c>
    </row>
    <row r="18" spans="11:29" ht="15" thickBot="1" x14ac:dyDescent="0.35">
      <c r="K18" t="s">
        <v>16</v>
      </c>
      <c r="L18" t="s">
        <v>19</v>
      </c>
      <c r="M18" s="3">
        <v>90.117188644929101</v>
      </c>
      <c r="N18" s="4">
        <f>RADIANS(M18)</f>
        <v>1.57284165449486</v>
      </c>
      <c r="U18" t="s">
        <v>16</v>
      </c>
      <c r="V18" t="s">
        <v>19</v>
      </c>
      <c r="W18" s="3">
        <v>90.533903448034906</v>
      </c>
      <c r="X18" s="4">
        <f>RADIANS(W18)</f>
        <v>1.5801146998508562</v>
      </c>
      <c r="Z18" t="s">
        <v>16</v>
      </c>
      <c r="AA18" t="s">
        <v>19</v>
      </c>
      <c r="AB18" s="3">
        <v>267.48349832526401</v>
      </c>
      <c r="AC18" s="4">
        <f>RADIANS(AB18)</f>
        <v>4.6684677405285955</v>
      </c>
    </row>
    <row r="19" spans="11:29" ht="15" thickBot="1" x14ac:dyDescent="0.35">
      <c r="K19" t="s">
        <v>17</v>
      </c>
      <c r="L19" t="s">
        <v>18</v>
      </c>
      <c r="M19" s="3">
        <v>127.564362411749</v>
      </c>
      <c r="N19" s="4">
        <f>RADIANS(M19)</f>
        <v>2.2264181322923147</v>
      </c>
      <c r="U19" t="s">
        <v>17</v>
      </c>
      <c r="V19" t="s">
        <v>18</v>
      </c>
      <c r="W19" s="3">
        <v>19.7286230504778</v>
      </c>
      <c r="X19" s="4">
        <f>RADIANS(W19)</f>
        <v>0.34432942911568509</v>
      </c>
      <c r="Z19" t="s">
        <v>17</v>
      </c>
      <c r="AA19" t="s">
        <v>18</v>
      </c>
      <c r="AB19" s="3">
        <v>69.2814878740339</v>
      </c>
      <c r="AC19" s="4">
        <f>RADIANS(AB19)</f>
        <v>1.209190074082418</v>
      </c>
    </row>
    <row r="20" spans="11:29" ht="15" thickBot="1" x14ac:dyDescent="0.35">
      <c r="L20" t="s">
        <v>27</v>
      </c>
      <c r="M20" s="2">
        <v>4902800118000</v>
      </c>
      <c r="N20" s="4">
        <f>M20/1000000000</f>
        <v>4902.8001180000001</v>
      </c>
      <c r="V20" t="s">
        <v>27</v>
      </c>
      <c r="W20" s="6">
        <v>5959.9155000000001</v>
      </c>
      <c r="X20" s="4">
        <f>W20</f>
        <v>5959.9155000000001</v>
      </c>
      <c r="AA20" t="s">
        <v>27</v>
      </c>
      <c r="AB20" s="6">
        <v>8978.14</v>
      </c>
      <c r="AC20" s="4">
        <f>AB20</f>
        <v>8978.14</v>
      </c>
    </row>
    <row r="22" spans="11:29" x14ac:dyDescent="0.3">
      <c r="U22" s="1" t="s">
        <v>30</v>
      </c>
    </row>
    <row r="23" spans="11:29" ht="15" thickBot="1" x14ac:dyDescent="0.35">
      <c r="U23" s="1" t="s">
        <v>8</v>
      </c>
      <c r="V23" s="1" t="s">
        <v>9</v>
      </c>
      <c r="W23" s="1" t="s">
        <v>10</v>
      </c>
      <c r="X23" s="1" t="s">
        <v>11</v>
      </c>
    </row>
    <row r="24" spans="11:29" ht="15" thickBot="1" x14ac:dyDescent="0.35">
      <c r="U24" t="s">
        <v>12</v>
      </c>
      <c r="V24" t="s">
        <v>23</v>
      </c>
      <c r="W24" s="3">
        <v>1882814.0878977601</v>
      </c>
      <c r="X24" s="4">
        <f>W24</f>
        <v>1882814.0878977601</v>
      </c>
    </row>
    <row r="25" spans="11:29" ht="15" thickBot="1" x14ac:dyDescent="0.35">
      <c r="U25" t="s">
        <v>13</v>
      </c>
      <c r="V25" t="s">
        <v>22</v>
      </c>
      <c r="W25" s="3">
        <v>7.4384890147192496E-3</v>
      </c>
      <c r="X25" s="4">
        <f>W25</f>
        <v>7.4384890147192496E-3</v>
      </c>
    </row>
    <row r="26" spans="11:29" ht="15" thickBot="1" x14ac:dyDescent="0.35">
      <c r="U26" t="s">
        <v>14</v>
      </c>
      <c r="V26" t="s">
        <v>21</v>
      </c>
      <c r="W26" s="3">
        <v>1.5737850316081801</v>
      </c>
      <c r="X26" s="4">
        <f>RADIANS(W26)</f>
        <v>2.7467730520165771E-2</v>
      </c>
    </row>
    <row r="27" spans="11:29" ht="15" thickBot="1" x14ac:dyDescent="0.35">
      <c r="U27" t="s">
        <v>15</v>
      </c>
      <c r="V27" t="s">
        <v>20</v>
      </c>
      <c r="W27" s="3">
        <v>340.865770962895</v>
      </c>
      <c r="X27" s="4">
        <f>RADIANS(W27)</f>
        <v>5.9492300106513998</v>
      </c>
    </row>
    <row r="28" spans="11:29" ht="15" thickBot="1" x14ac:dyDescent="0.35">
      <c r="U28" t="s">
        <v>16</v>
      </c>
      <c r="V28" t="s">
        <v>19</v>
      </c>
      <c r="W28" s="3">
        <v>146.499024988407</v>
      </c>
      <c r="X28" s="4">
        <f>RADIANS(W28)</f>
        <v>2.55689033700915</v>
      </c>
    </row>
    <row r="29" spans="11:29" ht="15" thickBot="1" x14ac:dyDescent="0.35">
      <c r="U29" t="s">
        <v>17</v>
      </c>
      <c r="V29" t="s">
        <v>18</v>
      </c>
      <c r="W29" s="3">
        <v>327.32759590028701</v>
      </c>
      <c r="X29" s="4">
        <f>RADIANS(W29)</f>
        <v>5.7129442810975011</v>
      </c>
    </row>
    <row r="30" spans="11:29" ht="15" thickBot="1" x14ac:dyDescent="0.35">
      <c r="V30" t="s">
        <v>27</v>
      </c>
      <c r="W30" s="6">
        <v>7179.2834000000003</v>
      </c>
      <c r="X30" s="4">
        <f>W30</f>
        <v>7179.2834000000003</v>
      </c>
    </row>
    <row r="32" spans="11:29" x14ac:dyDescent="0.3">
      <c r="U32" s="1" t="s">
        <v>31</v>
      </c>
    </row>
    <row r="33" spans="21:24" ht="15" thickBot="1" x14ac:dyDescent="0.35">
      <c r="U33" s="1" t="s">
        <v>8</v>
      </c>
      <c r="V33" s="1" t="s">
        <v>9</v>
      </c>
      <c r="W33" s="1" t="s">
        <v>10</v>
      </c>
      <c r="X33" s="1" t="s">
        <v>11</v>
      </c>
    </row>
    <row r="34" spans="21:24" ht="15" thickBot="1" x14ac:dyDescent="0.35">
      <c r="U34" t="s">
        <v>12</v>
      </c>
      <c r="V34" t="s">
        <v>23</v>
      </c>
      <c r="W34" s="3">
        <v>671245.15791806695</v>
      </c>
      <c r="X34" s="4">
        <f>W34</f>
        <v>671245.15791806695</v>
      </c>
    </row>
    <row r="35" spans="21:24" ht="15" thickBot="1" x14ac:dyDescent="0.35">
      <c r="U35" t="s">
        <v>13</v>
      </c>
      <c r="V35" t="s">
        <v>22</v>
      </c>
      <c r="W35" s="3">
        <v>9.2365380452966404E-3</v>
      </c>
      <c r="X35" s="4">
        <f>W35</f>
        <v>9.2365380452966404E-3</v>
      </c>
    </row>
    <row r="36" spans="21:24" ht="15" thickBot="1" x14ac:dyDescent="0.35">
      <c r="U36" t="s">
        <v>14</v>
      </c>
      <c r="V36" t="s">
        <v>21</v>
      </c>
      <c r="W36" s="3">
        <v>2.64346851229493</v>
      </c>
      <c r="X36" s="4">
        <f>RADIANS(W36)</f>
        <v>4.6137229212342735E-2</v>
      </c>
    </row>
    <row r="37" spans="21:24" ht="15" thickBot="1" x14ac:dyDescent="0.35">
      <c r="U37" t="s">
        <v>15</v>
      </c>
      <c r="V37" t="s">
        <v>20</v>
      </c>
      <c r="W37" s="3">
        <v>334.16501287149299</v>
      </c>
      <c r="X37" s="4">
        <f>RADIANS(W37)</f>
        <v>5.8322797195767837</v>
      </c>
    </row>
    <row r="38" spans="21:24" ht="15" thickBot="1" x14ac:dyDescent="0.35">
      <c r="U38" t="s">
        <v>16</v>
      </c>
      <c r="V38" t="s">
        <v>19</v>
      </c>
      <c r="W38" s="3">
        <v>268.86855193337402</v>
      </c>
      <c r="X38" s="4">
        <f>RADIANS(W38)</f>
        <v>4.6926414863067425</v>
      </c>
    </row>
    <row r="39" spans="21:24" ht="15" thickBot="1" x14ac:dyDescent="0.35">
      <c r="U39" t="s">
        <v>17</v>
      </c>
      <c r="V39" t="s">
        <v>18</v>
      </c>
      <c r="W39" s="3">
        <v>12.756858680110099</v>
      </c>
      <c r="X39" s="4">
        <f>RADIANS(W39)</f>
        <v>0.2226491861795393</v>
      </c>
    </row>
    <row r="40" spans="21:24" ht="15" thickBot="1" x14ac:dyDescent="0.35">
      <c r="V40" t="s">
        <v>27</v>
      </c>
      <c r="W40" s="6">
        <v>3202.7121000000002</v>
      </c>
      <c r="X40" s="4">
        <f>W40</f>
        <v>3202.7121000000002</v>
      </c>
    </row>
    <row r="42" spans="21:24" x14ac:dyDescent="0.3">
      <c r="U42" s="1" t="s">
        <v>32</v>
      </c>
    </row>
    <row r="43" spans="21:24" ht="15" thickBot="1" x14ac:dyDescent="0.35">
      <c r="U43" s="1" t="s">
        <v>8</v>
      </c>
      <c r="V43" s="1" t="s">
        <v>9</v>
      </c>
      <c r="W43" s="1" t="s">
        <v>10</v>
      </c>
      <c r="X43" s="1" t="s">
        <v>11</v>
      </c>
    </row>
    <row r="44" spans="21:24" ht="15" thickBot="1" x14ac:dyDescent="0.35">
      <c r="U44" t="s">
        <v>12</v>
      </c>
      <c r="V44" t="s">
        <v>23</v>
      </c>
      <c r="W44" s="3">
        <v>1070490.70621323</v>
      </c>
      <c r="X44" s="4">
        <f>W44</f>
        <v>1070490.70621323</v>
      </c>
    </row>
    <row r="45" spans="21:24" ht="15" thickBot="1" x14ac:dyDescent="0.35">
      <c r="U45" t="s">
        <v>13</v>
      </c>
      <c r="V45" t="s">
        <v>22</v>
      </c>
      <c r="W45" s="3">
        <v>2.2892262911382798E-3</v>
      </c>
      <c r="X45" s="4">
        <f>W45</f>
        <v>2.2892262911382798E-3</v>
      </c>
    </row>
    <row r="46" spans="21:24" ht="15" thickBot="1" x14ac:dyDescent="0.35">
      <c r="U46" t="s">
        <v>14</v>
      </c>
      <c r="V46" t="s">
        <v>21</v>
      </c>
      <c r="W46" s="3">
        <v>2.10079961279627</v>
      </c>
      <c r="X46" s="4">
        <f>RADIANS(W46)</f>
        <v>3.6665870167916913E-2</v>
      </c>
    </row>
    <row r="47" spans="21:24" ht="15" thickBot="1" x14ac:dyDescent="0.35">
      <c r="U47" t="s">
        <v>15</v>
      </c>
      <c r="V47" t="s">
        <v>20</v>
      </c>
      <c r="W47" s="3">
        <v>333.28410454564499</v>
      </c>
      <c r="X47" s="4">
        <f>RADIANS(W47)</f>
        <v>5.816904968882505</v>
      </c>
    </row>
    <row r="48" spans="21:24" ht="15" thickBot="1" x14ac:dyDescent="0.35">
      <c r="U48" t="s">
        <v>16</v>
      </c>
      <c r="V48" t="s">
        <v>19</v>
      </c>
      <c r="W48" s="3">
        <v>104.414265509335</v>
      </c>
      <c r="X48" s="4">
        <f>RADIANS(W48)</f>
        <v>1.8223727191894497</v>
      </c>
    </row>
    <row r="49" spans="21:24" ht="15" thickBot="1" x14ac:dyDescent="0.35">
      <c r="U49" t="s">
        <v>17</v>
      </c>
      <c r="V49" t="s">
        <v>18</v>
      </c>
      <c r="W49" s="3">
        <v>172.222784489715</v>
      </c>
      <c r="X49" s="4">
        <f>RADIANS(W49)</f>
        <v>3.0058546362981491</v>
      </c>
    </row>
    <row r="50" spans="21:24" ht="15" thickBot="1" x14ac:dyDescent="0.35">
      <c r="V50" t="s">
        <v>27</v>
      </c>
      <c r="W50" s="6">
        <v>9887.8328000000001</v>
      </c>
      <c r="X50" s="4">
        <f>W50</f>
        <v>9887.8328000000001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Evitt, Alexander K</dc:creator>
  <cp:lastModifiedBy>Evitt, Alexander K</cp:lastModifiedBy>
  <dcterms:created xsi:type="dcterms:W3CDTF">2025-07-06T20:40:04Z</dcterms:created>
  <dcterms:modified xsi:type="dcterms:W3CDTF">2025-07-06T23:25:01Z</dcterms:modified>
</cp:coreProperties>
</file>