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bruninx\Code\eu-ets-power-sector-hydrogen-industry\"/>
    </mc:Choice>
  </mc:AlternateContent>
  <bookViews>
    <workbookView xWindow="0" yWindow="0" windowWidth="28800" windowHeight="13590" activeTab="2"/>
  </bookViews>
  <sheets>
    <sheet name="Results" sheetId="1" r:id="rId1"/>
    <sheet name="Plots - Total System Cost" sheetId="7" r:id="rId2"/>
    <sheet name="Plots - Emissions &amp; EUA prices" sheetId="5" r:id="rId3"/>
    <sheet name="Plots - Power Sector " sheetId="8" r:id="rId4"/>
    <sheet name="Plots - Hydrogen Sector" sheetId="9" r:id="rId5"/>
    <sheet name="Overview_scenarios" sheetId="2" r:id="rId6"/>
    <sheet name="Overview_sensitivity" sheetId="6" r:id="rId7"/>
  </sheets>
  <definedNames>
    <definedName name="_xlnm._FilterDatabase" localSheetId="5" hidden="1">Overview_scenarios!$S$1:$S$76</definedName>
    <definedName name="_xlnm._FilterDatabase" localSheetId="0" hidden="1">Results!$C$1:$C$627</definedName>
  </definedNames>
  <calcPr calcId="162913"/>
</workbook>
</file>

<file path=xl/calcChain.xml><?xml version="1.0" encoding="utf-8"?>
<calcChain xmlns="http://schemas.openxmlformats.org/spreadsheetml/2006/main">
  <c r="AB3" i="1" l="1"/>
  <c r="AC3" i="1"/>
  <c r="AD3" i="1"/>
  <c r="AE3" i="1"/>
  <c r="AF3" i="1"/>
  <c r="AG3" i="1"/>
  <c r="AH3" i="1"/>
  <c r="AB4" i="1"/>
  <c r="AC4" i="1"/>
  <c r="AD4" i="1"/>
  <c r="AE4" i="1"/>
  <c r="AF4" i="1"/>
  <c r="AG4" i="1"/>
  <c r="AH4" i="1"/>
  <c r="AB5" i="1"/>
  <c r="AC5" i="1"/>
  <c r="AD5" i="1"/>
  <c r="AE5" i="1"/>
  <c r="AF5" i="1"/>
  <c r="AG5" i="1"/>
  <c r="AH5" i="1"/>
  <c r="AB6" i="1"/>
  <c r="AC6" i="1"/>
  <c r="AD6" i="1"/>
  <c r="AE6" i="1"/>
  <c r="AF6" i="1"/>
  <c r="AG6" i="1"/>
  <c r="AH6" i="1"/>
  <c r="AB7" i="1"/>
  <c r="AC7" i="1"/>
  <c r="AD7" i="1"/>
  <c r="AE7" i="1"/>
  <c r="AF7" i="1"/>
  <c r="AG7" i="1"/>
  <c r="AH7" i="1"/>
  <c r="AB8" i="1"/>
  <c r="AC8" i="1"/>
  <c r="AD8" i="1"/>
  <c r="AE8" i="1"/>
  <c r="AF8" i="1"/>
  <c r="AG8" i="1"/>
  <c r="AH8" i="1"/>
  <c r="AB9" i="1"/>
  <c r="AC9" i="1"/>
  <c r="AD9" i="1"/>
  <c r="AE9" i="1"/>
  <c r="AF9" i="1"/>
  <c r="AG9" i="1"/>
  <c r="AH9" i="1"/>
  <c r="AB10" i="1"/>
  <c r="AC10" i="1"/>
  <c r="AD10" i="1"/>
  <c r="AE10" i="1"/>
  <c r="AF10" i="1"/>
  <c r="AG10" i="1"/>
  <c r="AH10" i="1"/>
  <c r="AB11" i="1"/>
  <c r="AC11" i="1"/>
  <c r="AD11" i="1"/>
  <c r="AE11" i="1"/>
  <c r="AF11" i="1"/>
  <c r="AG11" i="1"/>
  <c r="AH11" i="1"/>
  <c r="AB12" i="1"/>
  <c r="AC12" i="1"/>
  <c r="AD12" i="1"/>
  <c r="AE12" i="1"/>
  <c r="AF12" i="1"/>
  <c r="AG12" i="1"/>
  <c r="AH12" i="1"/>
  <c r="AB13" i="1"/>
  <c r="AC13" i="1"/>
  <c r="AD13" i="1"/>
  <c r="AE13" i="1"/>
  <c r="AF13" i="1"/>
  <c r="AG13" i="1"/>
  <c r="AH13" i="1"/>
  <c r="AB14" i="1"/>
  <c r="AC14" i="1"/>
  <c r="AD14" i="1"/>
  <c r="AE14" i="1"/>
  <c r="AF14" i="1"/>
  <c r="AG14" i="1"/>
  <c r="AH14" i="1"/>
  <c r="AB15" i="1"/>
  <c r="AC15" i="1"/>
  <c r="AD15" i="1"/>
  <c r="AE15" i="1"/>
  <c r="AF15" i="1"/>
  <c r="AG15" i="1"/>
  <c r="AH15" i="1"/>
  <c r="AB16" i="1"/>
  <c r="AC16" i="1"/>
  <c r="AD16" i="1"/>
  <c r="AE16" i="1"/>
  <c r="AF16" i="1"/>
  <c r="AG16" i="1"/>
  <c r="AH16" i="1"/>
  <c r="AB17" i="1"/>
  <c r="AC17" i="1"/>
  <c r="AD17" i="1"/>
  <c r="AE17" i="1"/>
  <c r="AF17" i="1"/>
  <c r="AG17" i="1"/>
  <c r="AH17" i="1"/>
  <c r="AB18" i="1"/>
  <c r="AC18" i="1"/>
  <c r="AD18" i="1"/>
  <c r="AE18" i="1"/>
  <c r="AF18" i="1"/>
  <c r="AG18" i="1"/>
  <c r="AH18" i="1"/>
  <c r="AB19" i="1"/>
  <c r="AC19" i="1"/>
  <c r="AD19" i="1"/>
  <c r="AE19" i="1"/>
  <c r="AF19" i="1"/>
  <c r="AG19" i="1"/>
  <c r="AH19" i="1"/>
  <c r="AB20" i="1"/>
  <c r="AC20" i="1"/>
  <c r="AD20" i="1"/>
  <c r="AE20" i="1"/>
  <c r="AF20" i="1"/>
  <c r="AG20" i="1"/>
  <c r="AH20" i="1"/>
  <c r="AB21" i="1"/>
  <c r="AC21" i="1"/>
  <c r="AD21" i="1"/>
  <c r="AE21" i="1"/>
  <c r="AF21" i="1"/>
  <c r="AG21" i="1"/>
  <c r="AH21" i="1"/>
  <c r="AB22" i="1"/>
  <c r="AC22" i="1"/>
  <c r="AD22" i="1"/>
  <c r="AE22" i="1"/>
  <c r="AF22" i="1"/>
  <c r="AG22" i="1"/>
  <c r="AH22" i="1"/>
  <c r="AB23" i="1"/>
  <c r="AC23" i="1"/>
  <c r="AD23" i="1"/>
  <c r="AE23" i="1"/>
  <c r="AF23" i="1"/>
  <c r="AG23" i="1"/>
  <c r="AH23" i="1"/>
  <c r="AB24" i="1"/>
  <c r="AC24" i="1"/>
  <c r="AD24" i="1"/>
  <c r="AE24" i="1"/>
  <c r="AF24" i="1"/>
  <c r="AG24" i="1"/>
  <c r="AH24" i="1"/>
  <c r="AB25" i="1"/>
  <c r="AC25" i="1"/>
  <c r="AD25" i="1"/>
  <c r="AE25" i="1"/>
  <c r="AF25" i="1"/>
  <c r="AG25" i="1"/>
  <c r="AH25" i="1"/>
  <c r="AB26" i="1"/>
  <c r="AC26" i="1"/>
  <c r="AD26" i="1"/>
  <c r="AE26" i="1"/>
  <c r="AF26" i="1"/>
  <c r="AG26" i="1"/>
  <c r="AH26" i="1"/>
  <c r="AB27" i="1"/>
  <c r="AC27" i="1"/>
  <c r="AD27" i="1"/>
  <c r="AE27" i="1"/>
  <c r="AF27" i="1"/>
  <c r="AG27" i="1"/>
  <c r="AH27" i="1"/>
  <c r="AB28" i="1"/>
  <c r="AC28" i="1"/>
  <c r="AD28" i="1"/>
  <c r="AE28" i="1"/>
  <c r="AF28" i="1"/>
  <c r="AG28" i="1"/>
  <c r="AH28" i="1"/>
  <c r="AB29" i="1"/>
  <c r="AC29" i="1"/>
  <c r="AD29" i="1"/>
  <c r="AE29" i="1"/>
  <c r="AF29" i="1"/>
  <c r="AG29" i="1"/>
  <c r="AH29" i="1"/>
  <c r="AB30" i="1"/>
  <c r="AC30" i="1"/>
  <c r="AD30" i="1"/>
  <c r="AE30" i="1"/>
  <c r="AF30" i="1"/>
  <c r="AG30" i="1"/>
  <c r="AH30" i="1"/>
  <c r="AB31" i="1"/>
  <c r="AC31" i="1"/>
  <c r="AD31" i="1"/>
  <c r="AE31" i="1"/>
  <c r="AF31" i="1"/>
  <c r="AG31" i="1"/>
  <c r="AH31" i="1"/>
  <c r="AB32" i="1"/>
  <c r="AC32" i="1"/>
  <c r="AD32" i="1"/>
  <c r="AE32" i="1"/>
  <c r="AF32" i="1"/>
  <c r="AG32" i="1"/>
  <c r="AH32" i="1"/>
  <c r="AB33" i="1"/>
  <c r="AC33" i="1"/>
  <c r="AD33" i="1"/>
  <c r="AE33" i="1"/>
  <c r="AF33" i="1"/>
  <c r="AG33" i="1"/>
  <c r="AH33" i="1"/>
  <c r="AB34" i="1"/>
  <c r="AC34" i="1"/>
  <c r="AD34" i="1"/>
  <c r="AE34" i="1"/>
  <c r="AF34" i="1"/>
  <c r="AG34" i="1"/>
  <c r="AH34" i="1"/>
  <c r="AB35" i="1"/>
  <c r="AC35" i="1"/>
  <c r="AD35" i="1"/>
  <c r="AE35" i="1"/>
  <c r="AF35" i="1"/>
  <c r="AG35" i="1"/>
  <c r="AH35" i="1"/>
  <c r="AB36" i="1"/>
  <c r="AC36" i="1"/>
  <c r="AD36" i="1"/>
  <c r="AE36" i="1"/>
  <c r="AF36" i="1"/>
  <c r="AG36" i="1"/>
  <c r="AH36" i="1"/>
  <c r="AB37" i="1"/>
  <c r="AC37" i="1"/>
  <c r="AD37" i="1"/>
  <c r="AE37" i="1"/>
  <c r="AF37" i="1"/>
  <c r="AG37" i="1"/>
  <c r="AH37" i="1"/>
  <c r="AB38" i="1"/>
  <c r="AC38" i="1"/>
  <c r="AD38" i="1"/>
  <c r="AE38" i="1"/>
  <c r="AF38" i="1"/>
  <c r="AG38" i="1"/>
  <c r="AH38" i="1"/>
  <c r="AB39" i="1"/>
  <c r="AC39" i="1"/>
  <c r="AD39" i="1"/>
  <c r="AE39" i="1"/>
  <c r="AF39" i="1"/>
  <c r="AG39" i="1"/>
  <c r="AH39" i="1"/>
  <c r="AB40" i="1"/>
  <c r="AC40" i="1"/>
  <c r="AD40" i="1"/>
  <c r="AE40" i="1"/>
  <c r="AF40" i="1"/>
  <c r="AG40" i="1"/>
  <c r="AH40" i="1"/>
  <c r="AB41" i="1"/>
  <c r="AC41" i="1"/>
  <c r="AD41" i="1"/>
  <c r="AE41" i="1"/>
  <c r="AF41" i="1"/>
  <c r="AG41" i="1"/>
  <c r="AH41" i="1"/>
  <c r="AB42" i="1"/>
  <c r="AC42" i="1"/>
  <c r="AD42" i="1"/>
  <c r="AE42" i="1"/>
  <c r="AF42" i="1"/>
  <c r="AG42" i="1"/>
  <c r="AH42" i="1"/>
  <c r="AB43" i="1"/>
  <c r="AC43" i="1"/>
  <c r="AD43" i="1"/>
  <c r="AE43" i="1"/>
  <c r="AF43" i="1"/>
  <c r="AG43" i="1"/>
  <c r="AH43" i="1"/>
  <c r="AB44" i="1"/>
  <c r="AC44" i="1"/>
  <c r="AD44" i="1"/>
  <c r="AE44" i="1"/>
  <c r="AF44" i="1"/>
  <c r="AG44" i="1"/>
  <c r="AH44" i="1"/>
  <c r="AB45" i="1"/>
  <c r="AC45" i="1"/>
  <c r="AD45" i="1"/>
  <c r="AE45" i="1"/>
  <c r="AF45" i="1"/>
  <c r="AG45" i="1"/>
  <c r="AH45" i="1"/>
  <c r="AB46" i="1"/>
  <c r="AC46" i="1"/>
  <c r="AD46" i="1"/>
  <c r="AE46" i="1"/>
  <c r="AF46" i="1"/>
  <c r="AG46" i="1"/>
  <c r="AH46" i="1"/>
  <c r="AB47" i="1"/>
  <c r="AC47" i="1"/>
  <c r="AD47" i="1"/>
  <c r="AE47" i="1"/>
  <c r="AF47" i="1"/>
  <c r="AG47" i="1"/>
  <c r="AH47" i="1"/>
  <c r="AB48" i="1"/>
  <c r="AC48" i="1"/>
  <c r="AD48" i="1"/>
  <c r="AE48" i="1"/>
  <c r="AF48" i="1"/>
  <c r="AG48" i="1"/>
  <c r="AH48" i="1"/>
  <c r="AB49" i="1"/>
  <c r="AC49" i="1"/>
  <c r="AD49" i="1"/>
  <c r="AE49" i="1"/>
  <c r="AF49" i="1"/>
  <c r="AG49" i="1"/>
  <c r="AH49" i="1"/>
  <c r="AB50" i="1"/>
  <c r="AC50" i="1"/>
  <c r="AD50" i="1"/>
  <c r="AE50" i="1"/>
  <c r="AF50" i="1"/>
  <c r="AG50" i="1"/>
  <c r="AH50" i="1"/>
  <c r="AB51" i="1"/>
  <c r="AC51" i="1"/>
  <c r="AD51" i="1"/>
  <c r="AE51" i="1"/>
  <c r="AF51" i="1"/>
  <c r="AG51" i="1"/>
  <c r="AH51" i="1"/>
  <c r="AB52" i="1"/>
  <c r="AC52" i="1"/>
  <c r="AD52" i="1"/>
  <c r="AE52" i="1"/>
  <c r="AF52" i="1"/>
  <c r="AG52" i="1"/>
  <c r="AH52" i="1"/>
  <c r="AB53" i="1"/>
  <c r="AC53" i="1"/>
  <c r="AD53" i="1"/>
  <c r="AE53" i="1"/>
  <c r="AF53" i="1"/>
  <c r="AG53" i="1"/>
  <c r="AH53" i="1"/>
  <c r="AB54" i="1"/>
  <c r="AC54" i="1"/>
  <c r="AD54" i="1"/>
  <c r="AE54" i="1"/>
  <c r="AF54" i="1"/>
  <c r="AG54" i="1"/>
  <c r="AH54" i="1"/>
  <c r="AB55" i="1"/>
  <c r="AC55" i="1"/>
  <c r="AD55" i="1"/>
  <c r="AE55" i="1"/>
  <c r="AF55" i="1"/>
  <c r="AG55" i="1"/>
  <c r="AH55" i="1"/>
  <c r="AB56" i="1"/>
  <c r="AC56" i="1"/>
  <c r="AD56" i="1"/>
  <c r="AE56" i="1"/>
  <c r="AF56" i="1"/>
  <c r="AG56" i="1"/>
  <c r="AH56" i="1"/>
  <c r="AB57" i="1"/>
  <c r="AC57" i="1"/>
  <c r="AD57" i="1"/>
  <c r="AE57" i="1"/>
  <c r="AF57" i="1"/>
  <c r="AG57" i="1"/>
  <c r="AH57" i="1"/>
  <c r="AB58" i="1"/>
  <c r="AC58" i="1"/>
  <c r="AD58" i="1"/>
  <c r="AE58" i="1"/>
  <c r="AF58" i="1"/>
  <c r="AG58" i="1"/>
  <c r="AH58" i="1"/>
  <c r="AB59" i="1"/>
  <c r="AC59" i="1"/>
  <c r="AD59" i="1"/>
  <c r="AE59" i="1"/>
  <c r="AF59" i="1"/>
  <c r="AG59" i="1"/>
  <c r="AH59" i="1"/>
  <c r="AB60" i="1"/>
  <c r="AC60" i="1"/>
  <c r="AD60" i="1"/>
  <c r="AE60" i="1"/>
  <c r="AF60" i="1"/>
  <c r="AG60" i="1"/>
  <c r="AH60" i="1"/>
  <c r="AB61" i="1"/>
  <c r="AC61" i="1"/>
  <c r="AD61" i="1"/>
  <c r="AE61" i="1"/>
  <c r="AF61" i="1"/>
  <c r="AG61" i="1"/>
  <c r="AH61" i="1"/>
  <c r="AB62" i="1"/>
  <c r="AC62" i="1"/>
  <c r="AD62" i="1"/>
  <c r="AE62" i="1"/>
  <c r="AF62" i="1"/>
  <c r="AG62" i="1"/>
  <c r="AH62" i="1"/>
  <c r="AB63" i="1"/>
  <c r="AC63" i="1"/>
  <c r="AD63" i="1"/>
  <c r="AE63" i="1"/>
  <c r="AF63" i="1"/>
  <c r="AG63" i="1"/>
  <c r="AH63" i="1"/>
  <c r="AB64" i="1"/>
  <c r="AC64" i="1"/>
  <c r="AD64" i="1"/>
  <c r="AE64" i="1"/>
  <c r="AF64" i="1"/>
  <c r="AG64" i="1"/>
  <c r="AH64" i="1"/>
  <c r="AB65" i="1"/>
  <c r="AC65" i="1"/>
  <c r="AD65" i="1"/>
  <c r="AE65" i="1"/>
  <c r="AF65" i="1"/>
  <c r="AG65" i="1"/>
  <c r="AH65" i="1"/>
  <c r="AB66" i="1"/>
  <c r="AC66" i="1"/>
  <c r="AD66" i="1"/>
  <c r="AE66" i="1"/>
  <c r="AF66" i="1"/>
  <c r="AG66" i="1"/>
  <c r="AH66" i="1"/>
  <c r="AB67" i="1"/>
  <c r="AC67" i="1"/>
  <c r="AD67" i="1"/>
  <c r="AE67" i="1"/>
  <c r="AF67" i="1"/>
  <c r="AG67" i="1"/>
  <c r="AH67" i="1"/>
  <c r="AB68" i="1"/>
  <c r="AC68" i="1"/>
  <c r="AD68" i="1"/>
  <c r="AE68" i="1"/>
  <c r="AF68" i="1"/>
  <c r="AG68" i="1"/>
  <c r="AH68" i="1"/>
  <c r="AB69" i="1"/>
  <c r="AC69" i="1"/>
  <c r="AD69" i="1"/>
  <c r="AE69" i="1"/>
  <c r="AF69" i="1"/>
  <c r="AG69" i="1"/>
  <c r="AH69" i="1"/>
  <c r="AB70" i="1"/>
  <c r="AC70" i="1"/>
  <c r="AD70" i="1"/>
  <c r="AE70" i="1"/>
  <c r="AF70" i="1"/>
  <c r="AG70" i="1"/>
  <c r="AH70" i="1"/>
  <c r="AB71" i="1"/>
  <c r="AC71" i="1"/>
  <c r="AD71" i="1"/>
  <c r="AE71" i="1"/>
  <c r="AF71" i="1"/>
  <c r="AG71" i="1"/>
  <c r="AH71" i="1"/>
  <c r="AB72" i="1"/>
  <c r="AC72" i="1"/>
  <c r="AD72" i="1"/>
  <c r="AE72" i="1"/>
  <c r="AF72" i="1"/>
  <c r="AG72" i="1"/>
  <c r="AH72" i="1"/>
  <c r="AB73" i="1"/>
  <c r="AC73" i="1"/>
  <c r="AD73" i="1"/>
  <c r="AE73" i="1"/>
  <c r="AF73" i="1"/>
  <c r="AG73" i="1"/>
  <c r="AH73" i="1"/>
  <c r="AB74" i="1"/>
  <c r="AC74" i="1"/>
  <c r="AD74" i="1"/>
  <c r="AE74" i="1"/>
  <c r="AF74" i="1"/>
  <c r="AG74" i="1"/>
  <c r="AH74" i="1"/>
  <c r="AB75" i="1"/>
  <c r="AC75" i="1"/>
  <c r="AD75" i="1"/>
  <c r="AE75" i="1"/>
  <c r="AF75" i="1"/>
  <c r="AG75" i="1"/>
  <c r="AH75" i="1"/>
  <c r="AB76" i="1"/>
  <c r="AC76" i="1"/>
  <c r="AD76" i="1"/>
  <c r="AE76" i="1"/>
  <c r="AF76" i="1"/>
  <c r="AG76" i="1"/>
  <c r="AH76" i="1"/>
  <c r="AB77" i="1"/>
  <c r="AC77" i="1"/>
  <c r="AD77" i="1"/>
  <c r="AE77" i="1"/>
  <c r="AF77" i="1"/>
  <c r="AG77" i="1"/>
  <c r="AH77" i="1"/>
  <c r="AB78" i="1"/>
  <c r="AC78" i="1"/>
  <c r="AD78" i="1"/>
  <c r="AE78" i="1"/>
  <c r="AF78" i="1"/>
  <c r="AG78" i="1"/>
  <c r="AH78" i="1"/>
  <c r="AB79" i="1"/>
  <c r="AC79" i="1"/>
  <c r="AD79" i="1"/>
  <c r="AE79" i="1"/>
  <c r="AF79" i="1"/>
  <c r="AG79" i="1"/>
  <c r="AH79" i="1"/>
  <c r="AB80" i="1"/>
  <c r="AC80" i="1"/>
  <c r="AD80" i="1"/>
  <c r="AE80" i="1"/>
  <c r="AF80" i="1"/>
  <c r="AG80" i="1"/>
  <c r="AH80" i="1"/>
  <c r="AB81" i="1"/>
  <c r="AC81" i="1"/>
  <c r="AD81" i="1"/>
  <c r="AE81" i="1"/>
  <c r="AF81" i="1"/>
  <c r="AG81" i="1"/>
  <c r="AH81" i="1"/>
  <c r="AB82" i="1"/>
  <c r="AC82" i="1"/>
  <c r="AD82" i="1"/>
  <c r="AE82" i="1"/>
  <c r="AF82" i="1"/>
  <c r="AG82" i="1"/>
  <c r="AH82" i="1"/>
  <c r="AB83" i="1"/>
  <c r="AC83" i="1"/>
  <c r="AD83" i="1"/>
  <c r="AE83" i="1"/>
  <c r="AF83" i="1"/>
  <c r="AG83" i="1"/>
  <c r="AH83" i="1"/>
  <c r="AB84" i="1"/>
  <c r="AC84" i="1"/>
  <c r="AD84" i="1"/>
  <c r="AE84" i="1"/>
  <c r="AF84" i="1"/>
  <c r="AG84" i="1"/>
  <c r="AH84" i="1"/>
  <c r="AB85" i="1"/>
  <c r="AC85" i="1"/>
  <c r="AD85" i="1"/>
  <c r="AE85" i="1"/>
  <c r="AF85" i="1"/>
  <c r="AG85" i="1"/>
  <c r="AH85" i="1"/>
  <c r="AB86" i="1"/>
  <c r="AC86" i="1"/>
  <c r="AD86" i="1"/>
  <c r="AE86" i="1"/>
  <c r="AF86" i="1"/>
  <c r="AG86" i="1"/>
  <c r="AH86" i="1"/>
  <c r="AB87" i="1"/>
  <c r="AC87" i="1"/>
  <c r="AD87" i="1"/>
  <c r="AE87" i="1"/>
  <c r="AF87" i="1"/>
  <c r="AG87" i="1"/>
  <c r="AH87" i="1"/>
  <c r="AB88" i="1"/>
  <c r="AC88" i="1"/>
  <c r="AD88" i="1"/>
  <c r="AE88" i="1"/>
  <c r="AF88" i="1"/>
  <c r="AG88" i="1"/>
  <c r="AH88" i="1"/>
  <c r="AB89" i="1"/>
  <c r="AC89" i="1"/>
  <c r="AD89" i="1"/>
  <c r="AE89" i="1"/>
  <c r="AF89" i="1"/>
  <c r="AG89" i="1"/>
  <c r="AH89" i="1"/>
  <c r="AB90" i="1"/>
  <c r="AC90" i="1"/>
  <c r="AD90" i="1"/>
  <c r="AE90" i="1"/>
  <c r="AF90" i="1"/>
  <c r="AG90" i="1"/>
  <c r="AH90" i="1"/>
  <c r="AB91" i="1"/>
  <c r="AC91" i="1"/>
  <c r="AD91" i="1"/>
  <c r="AE91" i="1"/>
  <c r="AF91" i="1"/>
  <c r="AG91" i="1"/>
  <c r="AH91" i="1"/>
  <c r="AB92" i="1"/>
  <c r="AC92" i="1"/>
  <c r="AD92" i="1"/>
  <c r="AE92" i="1"/>
  <c r="AF92" i="1"/>
  <c r="AG92" i="1"/>
  <c r="AH92" i="1"/>
  <c r="AB93" i="1"/>
  <c r="AC93" i="1"/>
  <c r="AD93" i="1"/>
  <c r="AE93" i="1"/>
  <c r="AF93" i="1"/>
  <c r="AG93" i="1"/>
  <c r="AH93" i="1"/>
  <c r="AB94" i="1"/>
  <c r="AC94" i="1"/>
  <c r="AD94" i="1"/>
  <c r="AE94" i="1"/>
  <c r="AF94" i="1"/>
  <c r="AG94" i="1"/>
  <c r="AH94" i="1"/>
  <c r="AB95" i="1"/>
  <c r="AC95" i="1"/>
  <c r="AD95" i="1"/>
  <c r="AE95" i="1"/>
  <c r="AF95" i="1"/>
  <c r="AG95" i="1"/>
  <c r="AH95" i="1"/>
  <c r="AB96" i="1"/>
  <c r="AC96" i="1"/>
  <c r="AD96" i="1"/>
  <c r="AE96" i="1"/>
  <c r="AF96" i="1"/>
  <c r="AG96" i="1"/>
  <c r="AH96" i="1"/>
  <c r="AB97" i="1"/>
  <c r="AC97" i="1"/>
  <c r="AD97" i="1"/>
  <c r="AE97" i="1"/>
  <c r="AF97" i="1"/>
  <c r="AG97" i="1"/>
  <c r="AH97" i="1"/>
  <c r="AB98" i="1"/>
  <c r="AC98" i="1"/>
  <c r="AD98" i="1"/>
  <c r="AE98" i="1"/>
  <c r="AF98" i="1"/>
  <c r="AG98" i="1"/>
  <c r="AH98" i="1"/>
  <c r="AB99" i="1"/>
  <c r="AC99" i="1"/>
  <c r="AD99" i="1"/>
  <c r="AE99" i="1"/>
  <c r="AF99" i="1"/>
  <c r="AG99" i="1"/>
  <c r="AH99" i="1"/>
  <c r="AB100" i="1"/>
  <c r="AC100" i="1"/>
  <c r="AD100" i="1"/>
  <c r="AE100" i="1"/>
  <c r="AF100" i="1"/>
  <c r="AG100" i="1"/>
  <c r="AH100" i="1"/>
  <c r="AB101" i="1"/>
  <c r="AC101" i="1"/>
  <c r="AD101" i="1"/>
  <c r="AE101" i="1"/>
  <c r="AF101" i="1"/>
  <c r="AG101" i="1"/>
  <c r="AH101" i="1"/>
  <c r="AB102" i="1"/>
  <c r="AC102" i="1"/>
  <c r="AD102" i="1"/>
  <c r="AE102" i="1"/>
  <c r="AF102" i="1"/>
  <c r="AG102" i="1"/>
  <c r="AH102" i="1"/>
  <c r="AB103" i="1"/>
  <c r="AC103" i="1"/>
  <c r="AD103" i="1"/>
  <c r="AE103" i="1"/>
  <c r="AF103" i="1"/>
  <c r="AG103" i="1"/>
  <c r="AH103" i="1"/>
  <c r="AB104" i="1"/>
  <c r="AC104" i="1"/>
  <c r="AD104" i="1"/>
  <c r="AE104" i="1"/>
  <c r="AF104" i="1"/>
  <c r="AG104" i="1"/>
  <c r="AH104" i="1"/>
  <c r="AB105" i="1"/>
  <c r="AC105" i="1"/>
  <c r="AD105" i="1"/>
  <c r="AE105" i="1"/>
  <c r="AF105" i="1"/>
  <c r="AG105" i="1"/>
  <c r="AH105" i="1"/>
  <c r="AB106" i="1"/>
  <c r="AC106" i="1"/>
  <c r="AD106" i="1"/>
  <c r="AE106" i="1"/>
  <c r="AF106" i="1"/>
  <c r="AG106" i="1"/>
  <c r="AH106" i="1"/>
  <c r="AB107" i="1"/>
  <c r="AC107" i="1"/>
  <c r="AD107" i="1"/>
  <c r="AE107" i="1"/>
  <c r="AF107" i="1"/>
  <c r="AG107" i="1"/>
  <c r="AH107" i="1"/>
  <c r="AB108" i="1"/>
  <c r="AC108" i="1"/>
  <c r="AD108" i="1"/>
  <c r="AE108" i="1"/>
  <c r="AF108" i="1"/>
  <c r="AG108" i="1"/>
  <c r="AH108" i="1"/>
  <c r="AB109" i="1"/>
  <c r="AC109" i="1"/>
  <c r="AD109" i="1"/>
  <c r="AE109" i="1"/>
  <c r="AF109" i="1"/>
  <c r="AG109" i="1"/>
  <c r="AH109" i="1"/>
  <c r="AB110" i="1"/>
  <c r="AC110" i="1"/>
  <c r="AD110" i="1"/>
  <c r="AE110" i="1"/>
  <c r="AF110" i="1"/>
  <c r="AG110" i="1"/>
  <c r="AH110" i="1"/>
  <c r="AB111" i="1"/>
  <c r="AC111" i="1"/>
  <c r="AD111" i="1"/>
  <c r="AE111" i="1"/>
  <c r="AF111" i="1"/>
  <c r="AG111" i="1"/>
  <c r="AH111" i="1"/>
  <c r="AB112" i="1"/>
  <c r="AC112" i="1"/>
  <c r="AD112" i="1"/>
  <c r="AE112" i="1"/>
  <c r="AF112" i="1"/>
  <c r="AG112" i="1"/>
  <c r="AH112" i="1"/>
  <c r="AB113" i="1"/>
  <c r="AC113" i="1"/>
  <c r="AD113" i="1"/>
  <c r="AE113" i="1"/>
  <c r="AF113" i="1"/>
  <c r="AG113" i="1"/>
  <c r="AH113" i="1"/>
  <c r="AB114" i="1"/>
  <c r="AC114" i="1"/>
  <c r="AD114" i="1"/>
  <c r="AE114" i="1"/>
  <c r="AF114" i="1"/>
  <c r="AG114" i="1"/>
  <c r="AH114" i="1"/>
  <c r="AB115" i="1"/>
  <c r="AC115" i="1"/>
  <c r="AD115" i="1"/>
  <c r="AE115" i="1"/>
  <c r="AF115" i="1"/>
  <c r="AG115" i="1"/>
  <c r="AH115" i="1"/>
  <c r="AB116" i="1"/>
  <c r="AC116" i="1"/>
  <c r="AD116" i="1"/>
  <c r="AE116" i="1"/>
  <c r="AF116" i="1"/>
  <c r="AG116" i="1"/>
  <c r="AH116" i="1"/>
  <c r="AB117" i="1"/>
  <c r="AC117" i="1"/>
  <c r="AD117" i="1"/>
  <c r="AE117" i="1"/>
  <c r="AF117" i="1"/>
  <c r="AG117" i="1"/>
  <c r="AH117" i="1"/>
  <c r="AB118" i="1"/>
  <c r="AC118" i="1"/>
  <c r="AD118" i="1"/>
  <c r="AE118" i="1"/>
  <c r="AF118" i="1"/>
  <c r="AG118" i="1"/>
  <c r="AH118" i="1"/>
  <c r="AB119" i="1"/>
  <c r="AC119" i="1"/>
  <c r="AD119" i="1"/>
  <c r="AE119" i="1"/>
  <c r="AF119" i="1"/>
  <c r="AG119" i="1"/>
  <c r="AH119" i="1"/>
  <c r="AB120" i="1"/>
  <c r="AC120" i="1"/>
  <c r="AD120" i="1"/>
  <c r="AE120" i="1"/>
  <c r="AF120" i="1"/>
  <c r="AG120" i="1"/>
  <c r="AH120" i="1"/>
  <c r="AB121" i="1"/>
  <c r="AC121" i="1"/>
  <c r="AD121" i="1"/>
  <c r="AE121" i="1"/>
  <c r="AF121" i="1"/>
  <c r="AG121" i="1"/>
  <c r="AH121" i="1"/>
  <c r="AB122" i="1"/>
  <c r="AC122" i="1"/>
  <c r="AD122" i="1"/>
  <c r="AE122" i="1"/>
  <c r="AF122" i="1"/>
  <c r="AG122" i="1"/>
  <c r="AH122" i="1"/>
  <c r="AB123" i="1"/>
  <c r="AC123" i="1"/>
  <c r="AD123" i="1"/>
  <c r="AE123" i="1"/>
  <c r="AF123" i="1"/>
  <c r="AG123" i="1"/>
  <c r="AH123" i="1"/>
  <c r="AB124" i="1"/>
  <c r="AC124" i="1"/>
  <c r="AD124" i="1"/>
  <c r="AE124" i="1"/>
  <c r="AF124" i="1"/>
  <c r="AG124" i="1"/>
  <c r="AH124" i="1"/>
  <c r="AB125" i="1"/>
  <c r="AC125" i="1"/>
  <c r="AD125" i="1"/>
  <c r="AE125" i="1"/>
  <c r="AF125" i="1"/>
  <c r="AG125" i="1"/>
  <c r="AH125" i="1"/>
  <c r="AB126" i="1"/>
  <c r="AC126" i="1"/>
  <c r="AD126" i="1"/>
  <c r="AE126" i="1"/>
  <c r="AF126" i="1"/>
  <c r="AG126" i="1"/>
  <c r="AH126" i="1"/>
  <c r="AB127" i="1"/>
  <c r="AC127" i="1"/>
  <c r="AD127" i="1"/>
  <c r="AE127" i="1"/>
  <c r="AF127" i="1"/>
  <c r="AG127" i="1"/>
  <c r="AH127" i="1"/>
  <c r="AB128" i="1"/>
  <c r="AC128" i="1"/>
  <c r="AD128" i="1"/>
  <c r="AE128" i="1"/>
  <c r="AF128" i="1"/>
  <c r="AG128" i="1"/>
  <c r="AH128" i="1"/>
  <c r="AB129" i="1"/>
  <c r="AC129" i="1"/>
  <c r="AD129" i="1"/>
  <c r="AE129" i="1"/>
  <c r="AF129" i="1"/>
  <c r="AG129" i="1"/>
  <c r="AH129" i="1"/>
  <c r="AB130" i="1"/>
  <c r="AC130" i="1"/>
  <c r="AD130" i="1"/>
  <c r="AE130" i="1"/>
  <c r="AF130" i="1"/>
  <c r="AG130" i="1"/>
  <c r="AH130" i="1"/>
  <c r="AB131" i="1"/>
  <c r="AC131" i="1"/>
  <c r="AD131" i="1"/>
  <c r="AE131" i="1"/>
  <c r="AF131" i="1"/>
  <c r="AG131" i="1"/>
  <c r="AH131" i="1"/>
  <c r="AB132" i="1"/>
  <c r="AC132" i="1"/>
  <c r="AD132" i="1"/>
  <c r="AE132" i="1"/>
  <c r="AF132" i="1"/>
  <c r="AG132" i="1"/>
  <c r="AH132" i="1"/>
  <c r="AB133" i="1"/>
  <c r="AC133" i="1"/>
  <c r="AD133" i="1"/>
  <c r="AE133" i="1"/>
  <c r="AF133" i="1"/>
  <c r="AG133" i="1"/>
  <c r="AH133" i="1"/>
  <c r="AB134" i="1"/>
  <c r="AC134" i="1"/>
  <c r="AD134" i="1"/>
  <c r="AE134" i="1"/>
  <c r="AF134" i="1"/>
  <c r="AG134" i="1"/>
  <c r="AH134" i="1"/>
  <c r="AB135" i="1"/>
  <c r="AC135" i="1"/>
  <c r="AD135" i="1"/>
  <c r="AE135" i="1"/>
  <c r="AF135" i="1"/>
  <c r="AG135" i="1"/>
  <c r="AH135" i="1"/>
  <c r="AB136" i="1"/>
  <c r="AC136" i="1"/>
  <c r="AD136" i="1"/>
  <c r="AE136" i="1"/>
  <c r="AF136" i="1"/>
  <c r="AG136" i="1"/>
  <c r="AH136" i="1"/>
  <c r="AB137" i="1"/>
  <c r="AC137" i="1"/>
  <c r="AD137" i="1"/>
  <c r="AE137" i="1"/>
  <c r="AF137" i="1"/>
  <c r="AG137" i="1"/>
  <c r="AH137" i="1"/>
  <c r="AB138" i="1"/>
  <c r="AC138" i="1"/>
  <c r="AD138" i="1"/>
  <c r="AE138" i="1"/>
  <c r="AF138" i="1"/>
  <c r="AG138" i="1"/>
  <c r="AH138" i="1"/>
  <c r="AB139" i="1"/>
  <c r="AC139" i="1"/>
  <c r="AD139" i="1"/>
  <c r="AE139" i="1"/>
  <c r="AF139" i="1"/>
  <c r="AG139" i="1"/>
  <c r="AH139" i="1"/>
  <c r="AB140" i="1"/>
  <c r="AC140" i="1"/>
  <c r="AD140" i="1"/>
  <c r="AE140" i="1"/>
  <c r="AF140" i="1"/>
  <c r="AG140" i="1"/>
  <c r="AH140" i="1"/>
  <c r="AB141" i="1"/>
  <c r="AC141" i="1"/>
  <c r="AD141" i="1"/>
  <c r="AE141" i="1"/>
  <c r="AF141" i="1"/>
  <c r="AG141" i="1"/>
  <c r="AH141" i="1"/>
  <c r="AB142" i="1"/>
  <c r="AC142" i="1"/>
  <c r="AD142" i="1"/>
  <c r="AE142" i="1"/>
  <c r="AF142" i="1"/>
  <c r="AG142" i="1"/>
  <c r="AH142" i="1"/>
  <c r="AB143" i="1"/>
  <c r="AC143" i="1"/>
  <c r="AD143" i="1"/>
  <c r="AE143" i="1"/>
  <c r="AF143" i="1"/>
  <c r="AG143" i="1"/>
  <c r="AH143" i="1"/>
  <c r="AB144" i="1"/>
  <c r="AC144" i="1"/>
  <c r="AD144" i="1"/>
  <c r="AE144" i="1"/>
  <c r="AF144" i="1"/>
  <c r="AG144" i="1"/>
  <c r="AH144" i="1"/>
  <c r="AB145" i="1"/>
  <c r="AC145" i="1"/>
  <c r="AD145" i="1"/>
  <c r="AE145" i="1"/>
  <c r="AF145" i="1"/>
  <c r="AG145" i="1"/>
  <c r="AH145" i="1"/>
  <c r="AB146" i="1"/>
  <c r="AC146" i="1"/>
  <c r="AD146" i="1"/>
  <c r="AE146" i="1"/>
  <c r="AF146" i="1"/>
  <c r="AG146" i="1"/>
  <c r="AH146" i="1"/>
  <c r="AB147" i="1"/>
  <c r="AC147" i="1"/>
  <c r="AD147" i="1"/>
  <c r="AE147" i="1"/>
  <c r="AF147" i="1"/>
  <c r="AG147" i="1"/>
  <c r="AH147" i="1"/>
  <c r="AB148" i="1"/>
  <c r="AC148" i="1"/>
  <c r="AD148" i="1"/>
  <c r="AE148" i="1"/>
  <c r="AF148" i="1"/>
  <c r="AG148" i="1"/>
  <c r="AH148" i="1"/>
  <c r="AB149" i="1"/>
  <c r="AC149" i="1"/>
  <c r="AD149" i="1"/>
  <c r="AE149" i="1"/>
  <c r="AF149" i="1"/>
  <c r="AG149" i="1"/>
  <c r="AH149" i="1"/>
  <c r="AB150" i="1"/>
  <c r="AC150" i="1"/>
  <c r="AD150" i="1"/>
  <c r="AE150" i="1"/>
  <c r="AF150" i="1"/>
  <c r="AG150" i="1"/>
  <c r="AH150" i="1"/>
  <c r="AB151" i="1"/>
  <c r="AC151" i="1"/>
  <c r="AD151" i="1"/>
  <c r="AE151" i="1"/>
  <c r="AF151" i="1"/>
  <c r="AG151" i="1"/>
  <c r="AH151" i="1"/>
  <c r="AB152" i="1"/>
  <c r="AC152" i="1"/>
  <c r="AD152" i="1"/>
  <c r="AE152" i="1"/>
  <c r="AF152" i="1"/>
  <c r="AG152" i="1"/>
  <c r="AH152" i="1"/>
  <c r="AB153" i="1"/>
  <c r="AC153" i="1"/>
  <c r="AD153" i="1"/>
  <c r="AE153" i="1"/>
  <c r="AF153" i="1"/>
  <c r="AG153" i="1"/>
  <c r="AH153" i="1"/>
  <c r="AB154" i="1"/>
  <c r="AC154" i="1"/>
  <c r="AD154" i="1"/>
  <c r="AE154" i="1"/>
  <c r="AF154" i="1"/>
  <c r="AG154" i="1"/>
  <c r="AH154" i="1"/>
  <c r="AB155" i="1"/>
  <c r="AC155" i="1"/>
  <c r="AD155" i="1"/>
  <c r="AE155" i="1"/>
  <c r="AF155" i="1"/>
  <c r="AG155" i="1"/>
  <c r="AH155" i="1"/>
  <c r="AB156" i="1"/>
  <c r="AC156" i="1"/>
  <c r="AD156" i="1"/>
  <c r="AE156" i="1"/>
  <c r="AF156" i="1"/>
  <c r="AG156" i="1"/>
  <c r="AH156" i="1"/>
  <c r="AB157" i="1"/>
  <c r="AC157" i="1"/>
  <c r="AD157" i="1"/>
  <c r="AE157" i="1"/>
  <c r="AF157" i="1"/>
  <c r="AG157" i="1"/>
  <c r="AH157" i="1"/>
  <c r="AB158" i="1"/>
  <c r="AC158" i="1"/>
  <c r="AD158" i="1"/>
  <c r="AE158" i="1"/>
  <c r="AF158" i="1"/>
  <c r="AG158" i="1"/>
  <c r="AH158" i="1"/>
  <c r="AB159" i="1"/>
  <c r="AC159" i="1"/>
  <c r="AD159" i="1"/>
  <c r="AE159" i="1"/>
  <c r="AF159" i="1"/>
  <c r="AG159" i="1"/>
  <c r="AH159" i="1"/>
  <c r="AB160" i="1"/>
  <c r="AC160" i="1"/>
  <c r="AD160" i="1"/>
  <c r="AE160" i="1"/>
  <c r="AF160" i="1"/>
  <c r="AG160" i="1"/>
  <c r="AH160" i="1"/>
  <c r="AB161" i="1"/>
  <c r="AC161" i="1"/>
  <c r="AD161" i="1"/>
  <c r="AE161" i="1"/>
  <c r="AF161" i="1"/>
  <c r="AG161" i="1"/>
  <c r="AH161" i="1"/>
  <c r="AB162" i="1"/>
  <c r="AC162" i="1"/>
  <c r="AD162" i="1"/>
  <c r="AE162" i="1"/>
  <c r="AF162" i="1"/>
  <c r="AG162" i="1"/>
  <c r="AH162" i="1"/>
  <c r="AB163" i="1"/>
  <c r="AC163" i="1"/>
  <c r="AD163" i="1"/>
  <c r="AE163" i="1"/>
  <c r="AF163" i="1"/>
  <c r="AG163" i="1"/>
  <c r="AH163" i="1"/>
  <c r="AB164" i="1"/>
  <c r="AC164" i="1"/>
  <c r="AD164" i="1"/>
  <c r="AE164" i="1"/>
  <c r="AF164" i="1"/>
  <c r="AG164" i="1"/>
  <c r="AH164" i="1"/>
  <c r="AB165" i="1"/>
  <c r="AC165" i="1"/>
  <c r="AD165" i="1"/>
  <c r="AE165" i="1"/>
  <c r="AF165" i="1"/>
  <c r="AG165" i="1"/>
  <c r="AH165" i="1"/>
  <c r="AB166" i="1"/>
  <c r="AC166" i="1"/>
  <c r="AD166" i="1"/>
  <c r="AE166" i="1"/>
  <c r="AF166" i="1"/>
  <c r="AG166" i="1"/>
  <c r="AH166" i="1"/>
  <c r="AB167" i="1"/>
  <c r="AC167" i="1"/>
  <c r="AD167" i="1"/>
  <c r="AE167" i="1"/>
  <c r="AF167" i="1"/>
  <c r="AG167" i="1"/>
  <c r="AH167" i="1"/>
  <c r="AB168" i="1"/>
  <c r="AC168" i="1"/>
  <c r="AD168" i="1"/>
  <c r="AE168" i="1"/>
  <c r="AF168" i="1"/>
  <c r="AG168" i="1"/>
  <c r="AH168" i="1"/>
  <c r="AB169" i="1"/>
  <c r="AC169" i="1"/>
  <c r="AD169" i="1"/>
  <c r="AE169" i="1"/>
  <c r="AF169" i="1"/>
  <c r="AG169" i="1"/>
  <c r="AH169" i="1"/>
  <c r="AB170" i="1"/>
  <c r="AC170" i="1"/>
  <c r="AD170" i="1"/>
  <c r="AE170" i="1"/>
  <c r="AF170" i="1"/>
  <c r="AG170" i="1"/>
  <c r="AH170" i="1"/>
  <c r="AB171" i="1"/>
  <c r="AC171" i="1"/>
  <c r="AD171" i="1"/>
  <c r="AE171" i="1"/>
  <c r="AF171" i="1"/>
  <c r="AG171" i="1"/>
  <c r="AH171" i="1"/>
  <c r="AB172" i="1"/>
  <c r="AC172" i="1"/>
  <c r="AD172" i="1"/>
  <c r="AE172" i="1"/>
  <c r="AF172" i="1"/>
  <c r="AG172" i="1"/>
  <c r="AH172" i="1"/>
  <c r="AB173" i="1"/>
  <c r="AC173" i="1"/>
  <c r="AD173" i="1"/>
  <c r="AE173" i="1"/>
  <c r="AF173" i="1"/>
  <c r="AG173" i="1"/>
  <c r="AH173" i="1"/>
  <c r="AB174" i="1"/>
  <c r="AC174" i="1"/>
  <c r="AD174" i="1"/>
  <c r="AE174" i="1"/>
  <c r="AF174" i="1"/>
  <c r="AG174" i="1"/>
  <c r="AH174" i="1"/>
  <c r="AB175" i="1"/>
  <c r="AC175" i="1"/>
  <c r="AD175" i="1"/>
  <c r="AE175" i="1"/>
  <c r="AF175" i="1"/>
  <c r="AG175" i="1"/>
  <c r="AH175" i="1"/>
  <c r="AB176" i="1"/>
  <c r="AC176" i="1"/>
  <c r="AD176" i="1"/>
  <c r="AE176" i="1"/>
  <c r="AF176" i="1"/>
  <c r="AG176" i="1"/>
  <c r="AH176" i="1"/>
  <c r="AB177" i="1"/>
  <c r="AC177" i="1"/>
  <c r="AD177" i="1"/>
  <c r="AE177" i="1"/>
  <c r="AF177" i="1"/>
  <c r="AG177" i="1"/>
  <c r="AH177" i="1"/>
  <c r="AB178" i="1"/>
  <c r="AC178" i="1"/>
  <c r="AD178" i="1"/>
  <c r="AE178" i="1"/>
  <c r="AF178" i="1"/>
  <c r="AG178" i="1"/>
  <c r="AH178" i="1"/>
  <c r="AB179" i="1"/>
  <c r="AC179" i="1"/>
  <c r="AD179" i="1"/>
  <c r="AE179" i="1"/>
  <c r="AF179" i="1"/>
  <c r="AG179" i="1"/>
  <c r="AH179" i="1"/>
  <c r="AB180" i="1"/>
  <c r="AC180" i="1"/>
  <c r="AD180" i="1"/>
  <c r="AE180" i="1"/>
  <c r="AF180" i="1"/>
  <c r="AG180" i="1"/>
  <c r="AH180" i="1"/>
  <c r="AB181" i="1"/>
  <c r="AC181" i="1"/>
  <c r="AD181" i="1"/>
  <c r="AE181" i="1"/>
  <c r="AF181" i="1"/>
  <c r="AG181" i="1"/>
  <c r="AH181" i="1"/>
  <c r="AB182" i="1"/>
  <c r="AC182" i="1"/>
  <c r="AD182" i="1"/>
  <c r="AE182" i="1"/>
  <c r="AF182" i="1"/>
  <c r="AG182" i="1"/>
  <c r="AH182" i="1"/>
  <c r="AB183" i="1"/>
  <c r="AC183" i="1"/>
  <c r="AD183" i="1"/>
  <c r="AE183" i="1"/>
  <c r="AF183" i="1"/>
  <c r="AG183" i="1"/>
  <c r="AH183" i="1"/>
  <c r="AB184" i="1"/>
  <c r="AC184" i="1"/>
  <c r="AD184" i="1"/>
  <c r="AE184" i="1"/>
  <c r="AF184" i="1"/>
  <c r="AG184" i="1"/>
  <c r="AH184" i="1"/>
  <c r="AB185" i="1"/>
  <c r="AC185" i="1"/>
  <c r="AD185" i="1"/>
  <c r="AE185" i="1"/>
  <c r="AF185" i="1"/>
  <c r="AG185" i="1"/>
  <c r="AH185" i="1"/>
  <c r="AB186" i="1"/>
  <c r="AC186" i="1"/>
  <c r="AD186" i="1"/>
  <c r="AE186" i="1"/>
  <c r="AF186" i="1"/>
  <c r="AG186" i="1"/>
  <c r="AH186" i="1"/>
  <c r="AB187" i="1"/>
  <c r="AC187" i="1"/>
  <c r="AD187" i="1"/>
  <c r="AE187" i="1"/>
  <c r="AF187" i="1"/>
  <c r="AG187" i="1"/>
  <c r="AH187" i="1"/>
  <c r="AB188" i="1"/>
  <c r="AC188" i="1"/>
  <c r="AD188" i="1"/>
  <c r="AE188" i="1"/>
  <c r="AF188" i="1"/>
  <c r="AG188" i="1"/>
  <c r="AH188" i="1"/>
  <c r="AB189" i="1"/>
  <c r="AC189" i="1"/>
  <c r="AD189" i="1"/>
  <c r="AE189" i="1"/>
  <c r="AF189" i="1"/>
  <c r="AG189" i="1"/>
  <c r="AH189" i="1"/>
  <c r="AB190" i="1"/>
  <c r="AC190" i="1"/>
  <c r="AD190" i="1"/>
  <c r="AE190" i="1"/>
  <c r="AF190" i="1"/>
  <c r="AG190" i="1"/>
  <c r="AH190" i="1"/>
  <c r="AB191" i="1"/>
  <c r="AC191" i="1"/>
  <c r="AD191" i="1"/>
  <c r="AE191" i="1"/>
  <c r="AF191" i="1"/>
  <c r="AG191" i="1"/>
  <c r="AH191" i="1"/>
  <c r="AB192" i="1"/>
  <c r="AC192" i="1"/>
  <c r="AD192" i="1"/>
  <c r="AE192" i="1"/>
  <c r="AF192" i="1"/>
  <c r="AG192" i="1"/>
  <c r="AH192" i="1"/>
  <c r="AB193" i="1"/>
  <c r="AC193" i="1"/>
  <c r="AD193" i="1"/>
  <c r="AE193" i="1"/>
  <c r="AF193" i="1"/>
  <c r="AG193" i="1"/>
  <c r="AH193" i="1"/>
  <c r="AB194" i="1"/>
  <c r="AC194" i="1"/>
  <c r="AD194" i="1"/>
  <c r="AE194" i="1"/>
  <c r="AF194" i="1"/>
  <c r="AG194" i="1"/>
  <c r="AH194" i="1"/>
  <c r="AB195" i="1"/>
  <c r="AC195" i="1"/>
  <c r="AD195" i="1"/>
  <c r="AE195" i="1"/>
  <c r="AF195" i="1"/>
  <c r="AG195" i="1"/>
  <c r="AH195" i="1"/>
  <c r="AB196" i="1"/>
  <c r="AC196" i="1"/>
  <c r="AD196" i="1"/>
  <c r="AE196" i="1"/>
  <c r="AF196" i="1"/>
  <c r="AG196" i="1"/>
  <c r="AH196" i="1"/>
  <c r="AB197" i="1"/>
  <c r="AC197" i="1"/>
  <c r="AD197" i="1"/>
  <c r="AE197" i="1"/>
  <c r="AF197" i="1"/>
  <c r="AG197" i="1"/>
  <c r="AH197" i="1"/>
  <c r="AB198" i="1"/>
  <c r="AC198" i="1"/>
  <c r="AD198" i="1"/>
  <c r="AE198" i="1"/>
  <c r="AF198" i="1"/>
  <c r="AG198" i="1"/>
  <c r="AH198" i="1"/>
  <c r="AB199" i="1"/>
  <c r="AC199" i="1"/>
  <c r="AD199" i="1"/>
  <c r="AE199" i="1"/>
  <c r="AF199" i="1"/>
  <c r="AG199" i="1"/>
  <c r="AH199" i="1"/>
  <c r="AB200" i="1"/>
  <c r="AC200" i="1"/>
  <c r="AD200" i="1"/>
  <c r="AE200" i="1"/>
  <c r="AF200" i="1"/>
  <c r="AG200" i="1"/>
  <c r="AH200" i="1"/>
  <c r="AB201" i="1"/>
  <c r="AC201" i="1"/>
  <c r="AD201" i="1"/>
  <c r="AE201" i="1"/>
  <c r="AF201" i="1"/>
  <c r="AG201" i="1"/>
  <c r="AH201" i="1"/>
  <c r="AB202" i="1"/>
  <c r="AC202" i="1"/>
  <c r="AD202" i="1"/>
  <c r="AE202" i="1"/>
  <c r="AF202" i="1"/>
  <c r="AG202" i="1"/>
  <c r="AH202" i="1"/>
  <c r="AB203" i="1"/>
  <c r="AC203" i="1"/>
  <c r="AD203" i="1"/>
  <c r="AE203" i="1"/>
  <c r="AF203" i="1"/>
  <c r="AG203" i="1"/>
  <c r="AH203" i="1"/>
  <c r="AB204" i="1"/>
  <c r="AC204" i="1"/>
  <c r="AD204" i="1"/>
  <c r="AE204" i="1"/>
  <c r="AF204" i="1"/>
  <c r="AG204" i="1"/>
  <c r="AH204" i="1"/>
  <c r="AB205" i="1"/>
  <c r="AC205" i="1"/>
  <c r="AD205" i="1"/>
  <c r="AE205" i="1"/>
  <c r="AF205" i="1"/>
  <c r="AG205" i="1"/>
  <c r="AH205" i="1"/>
  <c r="AB206" i="1"/>
  <c r="AC206" i="1"/>
  <c r="AD206" i="1"/>
  <c r="AE206" i="1"/>
  <c r="AF206" i="1"/>
  <c r="AG206" i="1"/>
  <c r="AH206" i="1"/>
  <c r="AB207" i="1"/>
  <c r="AC207" i="1"/>
  <c r="AD207" i="1"/>
  <c r="AE207" i="1"/>
  <c r="AF207" i="1"/>
  <c r="AG207" i="1"/>
  <c r="AH207" i="1"/>
  <c r="AB208" i="1"/>
  <c r="AC208" i="1"/>
  <c r="AD208" i="1"/>
  <c r="AE208" i="1"/>
  <c r="AF208" i="1"/>
  <c r="AG208" i="1"/>
  <c r="AH208" i="1"/>
  <c r="AB209" i="1"/>
  <c r="AC209" i="1"/>
  <c r="AD209" i="1"/>
  <c r="AE209" i="1"/>
  <c r="AF209" i="1"/>
  <c r="AG209" i="1"/>
  <c r="AH209" i="1"/>
  <c r="AB210" i="1"/>
  <c r="AC210" i="1"/>
  <c r="AD210" i="1"/>
  <c r="AE210" i="1"/>
  <c r="AF210" i="1"/>
  <c r="AG210" i="1"/>
  <c r="AH210" i="1"/>
  <c r="AB211" i="1"/>
  <c r="AC211" i="1"/>
  <c r="AD211" i="1"/>
  <c r="AE211" i="1"/>
  <c r="AF211" i="1"/>
  <c r="AG211" i="1"/>
  <c r="AH211" i="1"/>
  <c r="AB212" i="1"/>
  <c r="AC212" i="1"/>
  <c r="AD212" i="1"/>
  <c r="AE212" i="1"/>
  <c r="AF212" i="1"/>
  <c r="AG212" i="1"/>
  <c r="AH212" i="1"/>
  <c r="AB213" i="1"/>
  <c r="AC213" i="1"/>
  <c r="AD213" i="1"/>
  <c r="AE213" i="1"/>
  <c r="AF213" i="1"/>
  <c r="AG213" i="1"/>
  <c r="AH213" i="1"/>
  <c r="AB214" i="1"/>
  <c r="AC214" i="1"/>
  <c r="AD214" i="1"/>
  <c r="AE214" i="1"/>
  <c r="AF214" i="1"/>
  <c r="AG214" i="1"/>
  <c r="AH214" i="1"/>
  <c r="AB215" i="1"/>
  <c r="AC215" i="1"/>
  <c r="AD215" i="1"/>
  <c r="AE215" i="1"/>
  <c r="AF215" i="1"/>
  <c r="AG215" i="1"/>
  <c r="AH215" i="1"/>
  <c r="AB216" i="1"/>
  <c r="AC216" i="1"/>
  <c r="AD216" i="1"/>
  <c r="AE216" i="1"/>
  <c r="AF216" i="1"/>
  <c r="AG216" i="1"/>
  <c r="AH216" i="1"/>
  <c r="AB217" i="1"/>
  <c r="AC217" i="1"/>
  <c r="AD217" i="1"/>
  <c r="AE217" i="1"/>
  <c r="AF217" i="1"/>
  <c r="AG217" i="1"/>
  <c r="AH217" i="1"/>
  <c r="AB218" i="1"/>
  <c r="AC218" i="1"/>
  <c r="AD218" i="1"/>
  <c r="AE218" i="1"/>
  <c r="AF218" i="1"/>
  <c r="AG218" i="1"/>
  <c r="AH218" i="1"/>
  <c r="AB219" i="1"/>
  <c r="AC219" i="1"/>
  <c r="AD219" i="1"/>
  <c r="AE219" i="1"/>
  <c r="AF219" i="1"/>
  <c r="AG219" i="1"/>
  <c r="AH219" i="1"/>
  <c r="AB220" i="1"/>
  <c r="AC220" i="1"/>
  <c r="AD220" i="1"/>
  <c r="AE220" i="1"/>
  <c r="AF220" i="1"/>
  <c r="AG220" i="1"/>
  <c r="AH220" i="1"/>
  <c r="AB221" i="1"/>
  <c r="AC221" i="1"/>
  <c r="AD221" i="1"/>
  <c r="AE221" i="1"/>
  <c r="AF221" i="1"/>
  <c r="AG221" i="1"/>
  <c r="AH221" i="1"/>
  <c r="AB222" i="1"/>
  <c r="AC222" i="1"/>
  <c r="AD222" i="1"/>
  <c r="AE222" i="1"/>
  <c r="AF222" i="1"/>
  <c r="AG222" i="1"/>
  <c r="AH222" i="1"/>
  <c r="AB223" i="1"/>
  <c r="AC223" i="1"/>
  <c r="AD223" i="1"/>
  <c r="AE223" i="1"/>
  <c r="AF223" i="1"/>
  <c r="AG223" i="1"/>
  <c r="AH223" i="1"/>
  <c r="AB224" i="1"/>
  <c r="AC224" i="1"/>
  <c r="AD224" i="1"/>
  <c r="AE224" i="1"/>
  <c r="AF224" i="1"/>
  <c r="AG224" i="1"/>
  <c r="AH224" i="1"/>
  <c r="AB225" i="1"/>
  <c r="AC225" i="1"/>
  <c r="AD225" i="1"/>
  <c r="AE225" i="1"/>
  <c r="AF225" i="1"/>
  <c r="AG225" i="1"/>
  <c r="AH225" i="1"/>
  <c r="AB226" i="1"/>
  <c r="AC226" i="1"/>
  <c r="AD226" i="1"/>
  <c r="AE226" i="1"/>
  <c r="AF226" i="1"/>
  <c r="AG226" i="1"/>
  <c r="AH226" i="1"/>
  <c r="AB227" i="1"/>
  <c r="AC227" i="1"/>
  <c r="AD227" i="1"/>
  <c r="AE227" i="1"/>
  <c r="AF227" i="1"/>
  <c r="AG227" i="1"/>
  <c r="AH227" i="1"/>
  <c r="AB228" i="1"/>
  <c r="AC228" i="1"/>
  <c r="AD228" i="1"/>
  <c r="AE228" i="1"/>
  <c r="AF228" i="1"/>
  <c r="AG228" i="1"/>
  <c r="AH228" i="1"/>
  <c r="AB229" i="1"/>
  <c r="AC229" i="1"/>
  <c r="AD229" i="1"/>
  <c r="AE229" i="1"/>
  <c r="AF229" i="1"/>
  <c r="AG229" i="1"/>
  <c r="AH229" i="1"/>
  <c r="AB230" i="1"/>
  <c r="AC230" i="1"/>
  <c r="AD230" i="1"/>
  <c r="AE230" i="1"/>
  <c r="AF230" i="1"/>
  <c r="AG230" i="1"/>
  <c r="AH230" i="1"/>
  <c r="AB231" i="1"/>
  <c r="AC231" i="1"/>
  <c r="AD231" i="1"/>
  <c r="AE231" i="1"/>
  <c r="AF231" i="1"/>
  <c r="AG231" i="1"/>
  <c r="AH231" i="1"/>
  <c r="AB232" i="1"/>
  <c r="AC232" i="1"/>
  <c r="AD232" i="1"/>
  <c r="AE232" i="1"/>
  <c r="AF232" i="1"/>
  <c r="AG232" i="1"/>
  <c r="AH232" i="1"/>
  <c r="AB233" i="1"/>
  <c r="AC233" i="1"/>
  <c r="AD233" i="1"/>
  <c r="AE233" i="1"/>
  <c r="AF233" i="1"/>
  <c r="AG233" i="1"/>
  <c r="AH233" i="1"/>
  <c r="AB234" i="1"/>
  <c r="AC234" i="1"/>
  <c r="AD234" i="1"/>
  <c r="AE234" i="1"/>
  <c r="AF234" i="1"/>
  <c r="AG234" i="1"/>
  <c r="AH234" i="1"/>
  <c r="AB235" i="1"/>
  <c r="AC235" i="1"/>
  <c r="AD235" i="1"/>
  <c r="AE235" i="1"/>
  <c r="AF235" i="1"/>
  <c r="AG235" i="1"/>
  <c r="AH235" i="1"/>
  <c r="AB236" i="1"/>
  <c r="AC236" i="1"/>
  <c r="AD236" i="1"/>
  <c r="AE236" i="1"/>
  <c r="AF236" i="1"/>
  <c r="AG236" i="1"/>
  <c r="AH236" i="1"/>
  <c r="AB237" i="1"/>
  <c r="AC237" i="1"/>
  <c r="AD237" i="1"/>
  <c r="AE237" i="1"/>
  <c r="AF237" i="1"/>
  <c r="AG237" i="1"/>
  <c r="AH237" i="1"/>
  <c r="AB238" i="1"/>
  <c r="AC238" i="1"/>
  <c r="AD238" i="1"/>
  <c r="AE238" i="1"/>
  <c r="AF238" i="1"/>
  <c r="AG238" i="1"/>
  <c r="AH238" i="1"/>
  <c r="AB239" i="1"/>
  <c r="AC239" i="1"/>
  <c r="AD239" i="1"/>
  <c r="AE239" i="1"/>
  <c r="AF239" i="1"/>
  <c r="AG239" i="1"/>
  <c r="AH239" i="1"/>
  <c r="AB240" i="1"/>
  <c r="AC240" i="1"/>
  <c r="AD240" i="1"/>
  <c r="AE240" i="1"/>
  <c r="AF240" i="1"/>
  <c r="AG240" i="1"/>
  <c r="AH240" i="1"/>
  <c r="AB241" i="1"/>
  <c r="AC241" i="1"/>
  <c r="AD241" i="1"/>
  <c r="AE241" i="1"/>
  <c r="AF241" i="1"/>
  <c r="AG241" i="1"/>
  <c r="AH241" i="1"/>
  <c r="AB242" i="1"/>
  <c r="AC242" i="1"/>
  <c r="AD242" i="1"/>
  <c r="AE242" i="1"/>
  <c r="AF242" i="1"/>
  <c r="AG242" i="1"/>
  <c r="AH242" i="1"/>
  <c r="AB243" i="1"/>
  <c r="AC243" i="1"/>
  <c r="AD243" i="1"/>
  <c r="AE243" i="1"/>
  <c r="AF243" i="1"/>
  <c r="AG243" i="1"/>
  <c r="AH243" i="1"/>
  <c r="AB244" i="1"/>
  <c r="AC244" i="1"/>
  <c r="AD244" i="1"/>
  <c r="AE244" i="1"/>
  <c r="AF244" i="1"/>
  <c r="AG244" i="1"/>
  <c r="AH244" i="1"/>
  <c r="AB245" i="1"/>
  <c r="AC245" i="1"/>
  <c r="AD245" i="1"/>
  <c r="AE245" i="1"/>
  <c r="AF245" i="1"/>
  <c r="AG245" i="1"/>
  <c r="AH245" i="1"/>
  <c r="AB246" i="1"/>
  <c r="AC246" i="1"/>
  <c r="AD246" i="1"/>
  <c r="AE246" i="1"/>
  <c r="AF246" i="1"/>
  <c r="AG246" i="1"/>
  <c r="AH246" i="1"/>
  <c r="AB247" i="1"/>
  <c r="AC247" i="1"/>
  <c r="AD247" i="1"/>
  <c r="AE247" i="1"/>
  <c r="AF247" i="1"/>
  <c r="AG247" i="1"/>
  <c r="AH247" i="1"/>
  <c r="AB248" i="1"/>
  <c r="AC248" i="1"/>
  <c r="AD248" i="1"/>
  <c r="AE248" i="1"/>
  <c r="AF248" i="1"/>
  <c r="AG248" i="1"/>
  <c r="AH248" i="1"/>
  <c r="AB249" i="1"/>
  <c r="AC249" i="1"/>
  <c r="AD249" i="1"/>
  <c r="AE249" i="1"/>
  <c r="AF249" i="1"/>
  <c r="AG249" i="1"/>
  <c r="AH249" i="1"/>
  <c r="AB250" i="1"/>
  <c r="AC250" i="1"/>
  <c r="AD250" i="1"/>
  <c r="AE250" i="1"/>
  <c r="AF250" i="1"/>
  <c r="AG250" i="1"/>
  <c r="AH250" i="1"/>
  <c r="AB251" i="1"/>
  <c r="AC251" i="1"/>
  <c r="AD251" i="1"/>
  <c r="AE251" i="1"/>
  <c r="AF251" i="1"/>
  <c r="AG251" i="1"/>
  <c r="AH251" i="1"/>
  <c r="AB252" i="1"/>
  <c r="AC252" i="1"/>
  <c r="AD252" i="1"/>
  <c r="AE252" i="1"/>
  <c r="AF252" i="1"/>
  <c r="AG252" i="1"/>
  <c r="AH252" i="1"/>
  <c r="AB253" i="1"/>
  <c r="AC253" i="1"/>
  <c r="AD253" i="1"/>
  <c r="AE253" i="1"/>
  <c r="AF253" i="1"/>
  <c r="AG253" i="1"/>
  <c r="AH253" i="1"/>
  <c r="AB254" i="1"/>
  <c r="AC254" i="1"/>
  <c r="AD254" i="1"/>
  <c r="AE254" i="1"/>
  <c r="AF254" i="1"/>
  <c r="AG254" i="1"/>
  <c r="AH254" i="1"/>
  <c r="AB255" i="1"/>
  <c r="AC255" i="1"/>
  <c r="AD255" i="1"/>
  <c r="AE255" i="1"/>
  <c r="AF255" i="1"/>
  <c r="AG255" i="1"/>
  <c r="AH255" i="1"/>
  <c r="AB256" i="1"/>
  <c r="AC256" i="1"/>
  <c r="AD256" i="1"/>
  <c r="AE256" i="1"/>
  <c r="AF256" i="1"/>
  <c r="AG256" i="1"/>
  <c r="AH256" i="1"/>
  <c r="AB257" i="1"/>
  <c r="AC257" i="1"/>
  <c r="AD257" i="1"/>
  <c r="AE257" i="1"/>
  <c r="AF257" i="1"/>
  <c r="AG257" i="1"/>
  <c r="AH257" i="1"/>
  <c r="AB258" i="1"/>
  <c r="AC258" i="1"/>
  <c r="AD258" i="1"/>
  <c r="AE258" i="1"/>
  <c r="AF258" i="1"/>
  <c r="AG258" i="1"/>
  <c r="AH258" i="1"/>
  <c r="AB259" i="1"/>
  <c r="AC259" i="1"/>
  <c r="AD259" i="1"/>
  <c r="AE259" i="1"/>
  <c r="AF259" i="1"/>
  <c r="AG259" i="1"/>
  <c r="AH259" i="1"/>
  <c r="AB260" i="1"/>
  <c r="AC260" i="1"/>
  <c r="AD260" i="1"/>
  <c r="AE260" i="1"/>
  <c r="AF260" i="1"/>
  <c r="AG260" i="1"/>
  <c r="AH260" i="1"/>
  <c r="AB261" i="1"/>
  <c r="AC261" i="1"/>
  <c r="AD261" i="1"/>
  <c r="AE261" i="1"/>
  <c r="AF261" i="1"/>
  <c r="AG261" i="1"/>
  <c r="AH261" i="1"/>
  <c r="AB262" i="1"/>
  <c r="AC262" i="1"/>
  <c r="AD262" i="1"/>
  <c r="AE262" i="1"/>
  <c r="AF262" i="1"/>
  <c r="AG262" i="1"/>
  <c r="AH262" i="1"/>
  <c r="AB263" i="1"/>
  <c r="AC263" i="1"/>
  <c r="AD263" i="1"/>
  <c r="AE263" i="1"/>
  <c r="AF263" i="1"/>
  <c r="AG263" i="1"/>
  <c r="AH263" i="1"/>
  <c r="AB264" i="1"/>
  <c r="AC264" i="1"/>
  <c r="AD264" i="1"/>
  <c r="AE264" i="1"/>
  <c r="AF264" i="1"/>
  <c r="AG264" i="1"/>
  <c r="AH264" i="1"/>
  <c r="AB265" i="1"/>
  <c r="AC265" i="1"/>
  <c r="AD265" i="1"/>
  <c r="AE265" i="1"/>
  <c r="AF265" i="1"/>
  <c r="AG265" i="1"/>
  <c r="AH265" i="1"/>
  <c r="AB266" i="1"/>
  <c r="AC266" i="1"/>
  <c r="AD266" i="1"/>
  <c r="AE266" i="1"/>
  <c r="AF266" i="1"/>
  <c r="AG266" i="1"/>
  <c r="AH266" i="1"/>
  <c r="AB267" i="1"/>
  <c r="AC267" i="1"/>
  <c r="AD267" i="1"/>
  <c r="AE267" i="1"/>
  <c r="AF267" i="1"/>
  <c r="AG267" i="1"/>
  <c r="AH267" i="1"/>
  <c r="AB268" i="1"/>
  <c r="AC268" i="1"/>
  <c r="AD268" i="1"/>
  <c r="AE268" i="1"/>
  <c r="AF268" i="1"/>
  <c r="AG268" i="1"/>
  <c r="AH268" i="1"/>
  <c r="AB269" i="1"/>
  <c r="AC269" i="1"/>
  <c r="AD269" i="1"/>
  <c r="AE269" i="1"/>
  <c r="AF269" i="1"/>
  <c r="AG269" i="1"/>
  <c r="AH269" i="1"/>
  <c r="AB270" i="1"/>
  <c r="AC270" i="1"/>
  <c r="AD270" i="1"/>
  <c r="AE270" i="1"/>
  <c r="AF270" i="1"/>
  <c r="AG270" i="1"/>
  <c r="AH270" i="1"/>
  <c r="AB271" i="1"/>
  <c r="AC271" i="1"/>
  <c r="AD271" i="1"/>
  <c r="AE271" i="1"/>
  <c r="AF271" i="1"/>
  <c r="AG271" i="1"/>
  <c r="AH271" i="1"/>
  <c r="AB272" i="1"/>
  <c r="AC272" i="1"/>
  <c r="AD272" i="1"/>
  <c r="AE272" i="1"/>
  <c r="AF272" i="1"/>
  <c r="AG272" i="1"/>
  <c r="AH272" i="1"/>
  <c r="AB273" i="1"/>
  <c r="AC273" i="1"/>
  <c r="AD273" i="1"/>
  <c r="AE273" i="1"/>
  <c r="AF273" i="1"/>
  <c r="AG273" i="1"/>
  <c r="AH273" i="1"/>
  <c r="AB274" i="1"/>
  <c r="AC274" i="1"/>
  <c r="AD274" i="1"/>
  <c r="AE274" i="1"/>
  <c r="AF274" i="1"/>
  <c r="AG274" i="1"/>
  <c r="AH274" i="1"/>
  <c r="AB275" i="1"/>
  <c r="AC275" i="1"/>
  <c r="AD275" i="1"/>
  <c r="AE275" i="1"/>
  <c r="AF275" i="1"/>
  <c r="AG275" i="1"/>
  <c r="AH275" i="1"/>
  <c r="AB276" i="1"/>
  <c r="AC276" i="1"/>
  <c r="AD276" i="1"/>
  <c r="AE276" i="1"/>
  <c r="AF276" i="1"/>
  <c r="AG276" i="1"/>
  <c r="AH276" i="1"/>
  <c r="AB277" i="1"/>
  <c r="AC277" i="1"/>
  <c r="AD277" i="1"/>
  <c r="AE277" i="1"/>
  <c r="AF277" i="1"/>
  <c r="AG277" i="1"/>
  <c r="AH277" i="1"/>
  <c r="AB278" i="1"/>
  <c r="AC278" i="1"/>
  <c r="AD278" i="1"/>
  <c r="AE278" i="1"/>
  <c r="AF278" i="1"/>
  <c r="AG278" i="1"/>
  <c r="AH278" i="1"/>
  <c r="AB279" i="1"/>
  <c r="AC279" i="1"/>
  <c r="AD279" i="1"/>
  <c r="AE279" i="1"/>
  <c r="AF279" i="1"/>
  <c r="AG279" i="1"/>
  <c r="AH279" i="1"/>
  <c r="AB280" i="1"/>
  <c r="AC280" i="1"/>
  <c r="AD280" i="1"/>
  <c r="AE280" i="1"/>
  <c r="AF280" i="1"/>
  <c r="AG280" i="1"/>
  <c r="AH280" i="1"/>
  <c r="AB281" i="1"/>
  <c r="AC281" i="1"/>
  <c r="AD281" i="1"/>
  <c r="AE281" i="1"/>
  <c r="AF281" i="1"/>
  <c r="AG281" i="1"/>
  <c r="AH281" i="1"/>
  <c r="AB282" i="1"/>
  <c r="AC282" i="1"/>
  <c r="AD282" i="1"/>
  <c r="AE282" i="1"/>
  <c r="AF282" i="1"/>
  <c r="AG282" i="1"/>
  <c r="AH282" i="1"/>
  <c r="AB283" i="1"/>
  <c r="AC283" i="1"/>
  <c r="AD283" i="1"/>
  <c r="AE283" i="1"/>
  <c r="AF283" i="1"/>
  <c r="AG283" i="1"/>
  <c r="AH283" i="1"/>
  <c r="AB284" i="1"/>
  <c r="AC284" i="1"/>
  <c r="AD284" i="1"/>
  <c r="AE284" i="1"/>
  <c r="AF284" i="1"/>
  <c r="AG284" i="1"/>
  <c r="AH284" i="1"/>
  <c r="AB285" i="1"/>
  <c r="AC285" i="1"/>
  <c r="AD285" i="1"/>
  <c r="AE285" i="1"/>
  <c r="AF285" i="1"/>
  <c r="AG285" i="1"/>
  <c r="AH285" i="1"/>
  <c r="AB286" i="1"/>
  <c r="AC286" i="1"/>
  <c r="AD286" i="1"/>
  <c r="AE286" i="1"/>
  <c r="AF286" i="1"/>
  <c r="AG286" i="1"/>
  <c r="AH286" i="1"/>
  <c r="AB287" i="1"/>
  <c r="AC287" i="1"/>
  <c r="AD287" i="1"/>
  <c r="AE287" i="1"/>
  <c r="AF287" i="1"/>
  <c r="AG287" i="1"/>
  <c r="AH287" i="1"/>
  <c r="AB288" i="1"/>
  <c r="AC288" i="1"/>
  <c r="AD288" i="1"/>
  <c r="AE288" i="1"/>
  <c r="AF288" i="1"/>
  <c r="AG288" i="1"/>
  <c r="AH288" i="1"/>
  <c r="AB289" i="1"/>
  <c r="AC289" i="1"/>
  <c r="AD289" i="1"/>
  <c r="AE289" i="1"/>
  <c r="AF289" i="1"/>
  <c r="AG289" i="1"/>
  <c r="AH289" i="1"/>
  <c r="AB290" i="1"/>
  <c r="AC290" i="1"/>
  <c r="AD290" i="1"/>
  <c r="AE290" i="1"/>
  <c r="AF290" i="1"/>
  <c r="AG290" i="1"/>
  <c r="AH290" i="1"/>
  <c r="AB291" i="1"/>
  <c r="AC291" i="1"/>
  <c r="AD291" i="1"/>
  <c r="AE291" i="1"/>
  <c r="AF291" i="1"/>
  <c r="AG291" i="1"/>
  <c r="AH291" i="1"/>
  <c r="AB292" i="1"/>
  <c r="AC292" i="1"/>
  <c r="AD292" i="1"/>
  <c r="AE292" i="1"/>
  <c r="AF292" i="1"/>
  <c r="AG292" i="1"/>
  <c r="AH292" i="1"/>
  <c r="AB293" i="1"/>
  <c r="AC293" i="1"/>
  <c r="AD293" i="1"/>
  <c r="AE293" i="1"/>
  <c r="AF293" i="1"/>
  <c r="AG293" i="1"/>
  <c r="AH293" i="1"/>
  <c r="AB294" i="1"/>
  <c r="AC294" i="1"/>
  <c r="AD294" i="1"/>
  <c r="AE294" i="1"/>
  <c r="AF294" i="1"/>
  <c r="AG294" i="1"/>
  <c r="AH294" i="1"/>
  <c r="AB295" i="1"/>
  <c r="AC295" i="1"/>
  <c r="AD295" i="1"/>
  <c r="AE295" i="1"/>
  <c r="AF295" i="1"/>
  <c r="AG295" i="1"/>
  <c r="AH295" i="1"/>
  <c r="AB296" i="1"/>
  <c r="AC296" i="1"/>
  <c r="AD296" i="1"/>
  <c r="AE296" i="1"/>
  <c r="AF296" i="1"/>
  <c r="AG296" i="1"/>
  <c r="AH296" i="1"/>
  <c r="AB297" i="1"/>
  <c r="AC297" i="1"/>
  <c r="AD297" i="1"/>
  <c r="AE297" i="1"/>
  <c r="AF297" i="1"/>
  <c r="AG297" i="1"/>
  <c r="AH297" i="1"/>
  <c r="AB298" i="1"/>
  <c r="AC298" i="1"/>
  <c r="AD298" i="1"/>
  <c r="AE298" i="1"/>
  <c r="AF298" i="1"/>
  <c r="AG298" i="1"/>
  <c r="AH298" i="1"/>
  <c r="AB299" i="1"/>
  <c r="AC299" i="1"/>
  <c r="AD299" i="1"/>
  <c r="AE299" i="1"/>
  <c r="AF299" i="1"/>
  <c r="AG299" i="1"/>
  <c r="AH299" i="1"/>
  <c r="AB300" i="1"/>
  <c r="AC300" i="1"/>
  <c r="AD300" i="1"/>
  <c r="AE300" i="1"/>
  <c r="AF300" i="1"/>
  <c r="AG300" i="1"/>
  <c r="AH300" i="1"/>
  <c r="AB301" i="1"/>
  <c r="AC301" i="1"/>
  <c r="AD301" i="1"/>
  <c r="AE301" i="1"/>
  <c r="AF301" i="1"/>
  <c r="AG301" i="1"/>
  <c r="AH301" i="1"/>
  <c r="AB302" i="1"/>
  <c r="AC302" i="1"/>
  <c r="AD302" i="1"/>
  <c r="AE302" i="1"/>
  <c r="AF302" i="1"/>
  <c r="AG302" i="1"/>
  <c r="AH302" i="1"/>
  <c r="AB303" i="1"/>
  <c r="AC303" i="1"/>
  <c r="AD303" i="1"/>
  <c r="AE303" i="1"/>
  <c r="AF303" i="1"/>
  <c r="AG303" i="1"/>
  <c r="AH303" i="1"/>
  <c r="AB304" i="1"/>
  <c r="AC304" i="1"/>
  <c r="AD304" i="1"/>
  <c r="AE304" i="1"/>
  <c r="AF304" i="1"/>
  <c r="AG304" i="1"/>
  <c r="AH304" i="1"/>
  <c r="AB305" i="1"/>
  <c r="AC305" i="1"/>
  <c r="AD305" i="1"/>
  <c r="AE305" i="1"/>
  <c r="AF305" i="1"/>
  <c r="AG305" i="1"/>
  <c r="AH305" i="1"/>
  <c r="AB306" i="1"/>
  <c r="AC306" i="1"/>
  <c r="AD306" i="1"/>
  <c r="AE306" i="1"/>
  <c r="AF306" i="1"/>
  <c r="AG306" i="1"/>
  <c r="AH306" i="1"/>
  <c r="AB307" i="1"/>
  <c r="AC307" i="1"/>
  <c r="AD307" i="1"/>
  <c r="AE307" i="1"/>
  <c r="AF307" i="1"/>
  <c r="AG307" i="1"/>
  <c r="AH307" i="1"/>
  <c r="AB308" i="1"/>
  <c r="AC308" i="1"/>
  <c r="AD308" i="1"/>
  <c r="AE308" i="1"/>
  <c r="AF308" i="1"/>
  <c r="AG308" i="1"/>
  <c r="AH308" i="1"/>
  <c r="AB309" i="1"/>
  <c r="AC309" i="1"/>
  <c r="AD309" i="1"/>
  <c r="AE309" i="1"/>
  <c r="AF309" i="1"/>
  <c r="AG309" i="1"/>
  <c r="AH309" i="1"/>
  <c r="AB310" i="1"/>
  <c r="AC310" i="1"/>
  <c r="AD310" i="1"/>
  <c r="AE310" i="1"/>
  <c r="AF310" i="1"/>
  <c r="AG310" i="1"/>
  <c r="AH310" i="1"/>
  <c r="AB311" i="1"/>
  <c r="AC311" i="1"/>
  <c r="AD311" i="1"/>
  <c r="AE311" i="1"/>
  <c r="AF311" i="1"/>
  <c r="AG311" i="1"/>
  <c r="AH311" i="1"/>
  <c r="AB312" i="1"/>
  <c r="AC312" i="1"/>
  <c r="AD312" i="1"/>
  <c r="AE312" i="1"/>
  <c r="AF312" i="1"/>
  <c r="AG312" i="1"/>
  <c r="AH312" i="1"/>
  <c r="AB313" i="1"/>
  <c r="AC313" i="1"/>
  <c r="AD313" i="1"/>
  <c r="AE313" i="1"/>
  <c r="AF313" i="1"/>
  <c r="AG313" i="1"/>
  <c r="AH313" i="1"/>
  <c r="AB314" i="1"/>
  <c r="AC314" i="1"/>
  <c r="AD314" i="1"/>
  <c r="AE314" i="1"/>
  <c r="AF314" i="1"/>
  <c r="AG314" i="1"/>
  <c r="AH314" i="1"/>
  <c r="AB315" i="1"/>
  <c r="AC315" i="1"/>
  <c r="AD315" i="1"/>
  <c r="AE315" i="1"/>
  <c r="AF315" i="1"/>
  <c r="AG315" i="1"/>
  <c r="AH315" i="1"/>
  <c r="AB316" i="1"/>
  <c r="AC316" i="1"/>
  <c r="AD316" i="1"/>
  <c r="AE316" i="1"/>
  <c r="AF316" i="1"/>
  <c r="AG316" i="1"/>
  <c r="AH316" i="1"/>
  <c r="AB317" i="1"/>
  <c r="AC317" i="1"/>
  <c r="AD317" i="1"/>
  <c r="AE317" i="1"/>
  <c r="AF317" i="1"/>
  <c r="AG317" i="1"/>
  <c r="AH317" i="1"/>
  <c r="AB318" i="1"/>
  <c r="AC318" i="1"/>
  <c r="AD318" i="1"/>
  <c r="AE318" i="1"/>
  <c r="AF318" i="1"/>
  <c r="AG318" i="1"/>
  <c r="AH318" i="1"/>
  <c r="AB319" i="1"/>
  <c r="AC319" i="1"/>
  <c r="AD319" i="1"/>
  <c r="AE319" i="1"/>
  <c r="AF319" i="1"/>
  <c r="AG319" i="1"/>
  <c r="AH319" i="1"/>
  <c r="AB320" i="1"/>
  <c r="AC320" i="1"/>
  <c r="AD320" i="1"/>
  <c r="AE320" i="1"/>
  <c r="AF320" i="1"/>
  <c r="AG320" i="1"/>
  <c r="AH320" i="1"/>
  <c r="AB321" i="1"/>
  <c r="AC321" i="1"/>
  <c r="AD321" i="1"/>
  <c r="AE321" i="1"/>
  <c r="AF321" i="1"/>
  <c r="AG321" i="1"/>
  <c r="AH321" i="1"/>
  <c r="AB322" i="1"/>
  <c r="AC322" i="1"/>
  <c r="AD322" i="1"/>
  <c r="AE322" i="1"/>
  <c r="AF322" i="1"/>
  <c r="AG322" i="1"/>
  <c r="AH322" i="1"/>
  <c r="AB323" i="1"/>
  <c r="AC323" i="1"/>
  <c r="AD323" i="1"/>
  <c r="AE323" i="1"/>
  <c r="AF323" i="1"/>
  <c r="AG323" i="1"/>
  <c r="AH323" i="1"/>
  <c r="AB324" i="1"/>
  <c r="AC324" i="1"/>
  <c r="AD324" i="1"/>
  <c r="AE324" i="1"/>
  <c r="AF324" i="1"/>
  <c r="AG324" i="1"/>
  <c r="AH324" i="1"/>
  <c r="AB325" i="1"/>
  <c r="AC325" i="1"/>
  <c r="AD325" i="1"/>
  <c r="AE325" i="1"/>
  <c r="AF325" i="1"/>
  <c r="AG325" i="1"/>
  <c r="AH325" i="1"/>
  <c r="AB326" i="1"/>
  <c r="AC326" i="1"/>
  <c r="AD326" i="1"/>
  <c r="AE326" i="1"/>
  <c r="AF326" i="1"/>
  <c r="AG326" i="1"/>
  <c r="AH326" i="1"/>
  <c r="AB327" i="1"/>
  <c r="AC327" i="1"/>
  <c r="AD327" i="1"/>
  <c r="AE327" i="1"/>
  <c r="AF327" i="1"/>
  <c r="AG327" i="1"/>
  <c r="AH327" i="1"/>
  <c r="AB328" i="1"/>
  <c r="AC328" i="1"/>
  <c r="AD328" i="1"/>
  <c r="AE328" i="1"/>
  <c r="AF328" i="1"/>
  <c r="AG328" i="1"/>
  <c r="AH328" i="1"/>
  <c r="AB329" i="1"/>
  <c r="AC329" i="1"/>
  <c r="AD329" i="1"/>
  <c r="AE329" i="1"/>
  <c r="AF329" i="1"/>
  <c r="AG329" i="1"/>
  <c r="AH329" i="1"/>
  <c r="AB330" i="1"/>
  <c r="AC330" i="1"/>
  <c r="AD330" i="1"/>
  <c r="AE330" i="1"/>
  <c r="AF330" i="1"/>
  <c r="AG330" i="1"/>
  <c r="AH330" i="1"/>
  <c r="AB331" i="1"/>
  <c r="AC331" i="1"/>
  <c r="AD331" i="1"/>
  <c r="AE331" i="1"/>
  <c r="AF331" i="1"/>
  <c r="AG331" i="1"/>
  <c r="AH331" i="1"/>
  <c r="AB332" i="1"/>
  <c r="AC332" i="1"/>
  <c r="AD332" i="1"/>
  <c r="AE332" i="1"/>
  <c r="AF332" i="1"/>
  <c r="AG332" i="1"/>
  <c r="AH332" i="1"/>
  <c r="AB333" i="1"/>
  <c r="AC333" i="1"/>
  <c r="AD333" i="1"/>
  <c r="AE333" i="1"/>
  <c r="AF333" i="1"/>
  <c r="AG333" i="1"/>
  <c r="AH333" i="1"/>
  <c r="AB334" i="1"/>
  <c r="AC334" i="1"/>
  <c r="AD334" i="1"/>
  <c r="AE334" i="1"/>
  <c r="AF334" i="1"/>
  <c r="AG334" i="1"/>
  <c r="AH334" i="1"/>
  <c r="AB335" i="1"/>
  <c r="AC335" i="1"/>
  <c r="AD335" i="1"/>
  <c r="AE335" i="1"/>
  <c r="AF335" i="1"/>
  <c r="AG335" i="1"/>
  <c r="AH335" i="1"/>
  <c r="AB336" i="1"/>
  <c r="AC336" i="1"/>
  <c r="AD336" i="1"/>
  <c r="AE336" i="1"/>
  <c r="AF336" i="1"/>
  <c r="AG336" i="1"/>
  <c r="AH336" i="1"/>
  <c r="AB337" i="1"/>
  <c r="AC337" i="1"/>
  <c r="AD337" i="1"/>
  <c r="AE337" i="1"/>
  <c r="AF337" i="1"/>
  <c r="AG337" i="1"/>
  <c r="AH337" i="1"/>
  <c r="AB338" i="1"/>
  <c r="AC338" i="1"/>
  <c r="AD338" i="1"/>
  <c r="AE338" i="1"/>
  <c r="AF338" i="1"/>
  <c r="AG338" i="1"/>
  <c r="AH338" i="1"/>
  <c r="AB339" i="1"/>
  <c r="AC339" i="1"/>
  <c r="AD339" i="1"/>
  <c r="AE339" i="1"/>
  <c r="AF339" i="1"/>
  <c r="AG339" i="1"/>
  <c r="AH339" i="1"/>
  <c r="AB340" i="1"/>
  <c r="AC340" i="1"/>
  <c r="AD340" i="1"/>
  <c r="AE340" i="1"/>
  <c r="AF340" i="1"/>
  <c r="AG340" i="1"/>
  <c r="AH340" i="1"/>
  <c r="AB341" i="1"/>
  <c r="AC341" i="1"/>
  <c r="AD341" i="1"/>
  <c r="AE341" i="1"/>
  <c r="AF341" i="1"/>
  <c r="AG341" i="1"/>
  <c r="AH341" i="1"/>
  <c r="AB342" i="1"/>
  <c r="AC342" i="1"/>
  <c r="AD342" i="1"/>
  <c r="AE342" i="1"/>
  <c r="AF342" i="1"/>
  <c r="AG342" i="1"/>
  <c r="AH342" i="1"/>
  <c r="AB343" i="1"/>
  <c r="AC343" i="1"/>
  <c r="AD343" i="1"/>
  <c r="AE343" i="1"/>
  <c r="AF343" i="1"/>
  <c r="AG343" i="1"/>
  <c r="AH343" i="1"/>
  <c r="AB344" i="1"/>
  <c r="AC344" i="1"/>
  <c r="AD344" i="1"/>
  <c r="AE344" i="1"/>
  <c r="AF344" i="1"/>
  <c r="AG344" i="1"/>
  <c r="AH344" i="1"/>
  <c r="AB345" i="1"/>
  <c r="AC345" i="1"/>
  <c r="AD345" i="1"/>
  <c r="AE345" i="1"/>
  <c r="AF345" i="1"/>
  <c r="AG345" i="1"/>
  <c r="AH345" i="1"/>
  <c r="AB346" i="1"/>
  <c r="AC346" i="1"/>
  <c r="AD346" i="1"/>
  <c r="AE346" i="1"/>
  <c r="AF346" i="1"/>
  <c r="AG346" i="1"/>
  <c r="AH346" i="1"/>
  <c r="AB347" i="1"/>
  <c r="AC347" i="1"/>
  <c r="AD347" i="1"/>
  <c r="AE347" i="1"/>
  <c r="AF347" i="1"/>
  <c r="AG347" i="1"/>
  <c r="AH347" i="1"/>
  <c r="AB348" i="1"/>
  <c r="AC348" i="1"/>
  <c r="AD348" i="1"/>
  <c r="AE348" i="1"/>
  <c r="AF348" i="1"/>
  <c r="AG348" i="1"/>
  <c r="AH348" i="1"/>
  <c r="AB349" i="1"/>
  <c r="AC349" i="1"/>
  <c r="AD349" i="1"/>
  <c r="AE349" i="1"/>
  <c r="AF349" i="1"/>
  <c r="AG349" i="1"/>
  <c r="AH349" i="1"/>
  <c r="AB350" i="1"/>
  <c r="AC350" i="1"/>
  <c r="AD350" i="1"/>
  <c r="AE350" i="1"/>
  <c r="AF350" i="1"/>
  <c r="AG350" i="1"/>
  <c r="AH350" i="1"/>
  <c r="AB351" i="1"/>
  <c r="AC351" i="1"/>
  <c r="AD351" i="1"/>
  <c r="AE351" i="1"/>
  <c r="AF351" i="1"/>
  <c r="AG351" i="1"/>
  <c r="AH351" i="1"/>
  <c r="AB352" i="1"/>
  <c r="AC352" i="1"/>
  <c r="AD352" i="1"/>
  <c r="AE352" i="1"/>
  <c r="AF352" i="1"/>
  <c r="AG352" i="1"/>
  <c r="AH352" i="1"/>
  <c r="AB353" i="1"/>
  <c r="AC353" i="1"/>
  <c r="AD353" i="1"/>
  <c r="AE353" i="1"/>
  <c r="AF353" i="1"/>
  <c r="AG353" i="1"/>
  <c r="AH353" i="1"/>
  <c r="AB354" i="1"/>
  <c r="AC354" i="1"/>
  <c r="AD354" i="1"/>
  <c r="AE354" i="1"/>
  <c r="AF354" i="1"/>
  <c r="AG354" i="1"/>
  <c r="AH354" i="1"/>
  <c r="AB355" i="1"/>
  <c r="AC355" i="1"/>
  <c r="AD355" i="1"/>
  <c r="AE355" i="1"/>
  <c r="AF355" i="1"/>
  <c r="AG355" i="1"/>
  <c r="AH355" i="1"/>
  <c r="AB356" i="1"/>
  <c r="AC356" i="1"/>
  <c r="AD356" i="1"/>
  <c r="AE356" i="1"/>
  <c r="AF356" i="1"/>
  <c r="AG356" i="1"/>
  <c r="AH356" i="1"/>
  <c r="AB357" i="1"/>
  <c r="AC357" i="1"/>
  <c r="AD357" i="1"/>
  <c r="AE357" i="1"/>
  <c r="AF357" i="1"/>
  <c r="AG357" i="1"/>
  <c r="AH357" i="1"/>
  <c r="AB358" i="1"/>
  <c r="AC358" i="1"/>
  <c r="AD358" i="1"/>
  <c r="AE358" i="1"/>
  <c r="AF358" i="1"/>
  <c r="AG358" i="1"/>
  <c r="AH358" i="1"/>
  <c r="AB359" i="1"/>
  <c r="AC359" i="1"/>
  <c r="AD359" i="1"/>
  <c r="AE359" i="1"/>
  <c r="AF359" i="1"/>
  <c r="AG359" i="1"/>
  <c r="AH359" i="1"/>
  <c r="AB360" i="1"/>
  <c r="AC360" i="1"/>
  <c r="AD360" i="1"/>
  <c r="AE360" i="1"/>
  <c r="AF360" i="1"/>
  <c r="AG360" i="1"/>
  <c r="AH360" i="1"/>
  <c r="AB361" i="1"/>
  <c r="AC361" i="1"/>
  <c r="AD361" i="1"/>
  <c r="AE361" i="1"/>
  <c r="AF361" i="1"/>
  <c r="AG361" i="1"/>
  <c r="AH361" i="1"/>
  <c r="AB362" i="1"/>
  <c r="AC362" i="1"/>
  <c r="AD362" i="1"/>
  <c r="AE362" i="1"/>
  <c r="AF362" i="1"/>
  <c r="AG362" i="1"/>
  <c r="AH362" i="1"/>
  <c r="AB363" i="1"/>
  <c r="AC363" i="1"/>
  <c r="AD363" i="1"/>
  <c r="AE363" i="1"/>
  <c r="AF363" i="1"/>
  <c r="AG363" i="1"/>
  <c r="AH363" i="1"/>
  <c r="AB364" i="1"/>
  <c r="AC364" i="1"/>
  <c r="AD364" i="1"/>
  <c r="AE364" i="1"/>
  <c r="AF364" i="1"/>
  <c r="AG364" i="1"/>
  <c r="AH364" i="1"/>
  <c r="AB365" i="1"/>
  <c r="AC365" i="1"/>
  <c r="AD365" i="1"/>
  <c r="AE365" i="1"/>
  <c r="AF365" i="1"/>
  <c r="AG365" i="1"/>
  <c r="AH365" i="1"/>
  <c r="AB366" i="1"/>
  <c r="AC366" i="1"/>
  <c r="AD366" i="1"/>
  <c r="AE366" i="1"/>
  <c r="AF366" i="1"/>
  <c r="AG366" i="1"/>
  <c r="AH366" i="1"/>
  <c r="AB367" i="1"/>
  <c r="AC367" i="1"/>
  <c r="AD367" i="1"/>
  <c r="AE367" i="1"/>
  <c r="AF367" i="1"/>
  <c r="AG367" i="1"/>
  <c r="AH367" i="1"/>
  <c r="AB368" i="1"/>
  <c r="AC368" i="1"/>
  <c r="AD368" i="1"/>
  <c r="AE368" i="1"/>
  <c r="AF368" i="1"/>
  <c r="AG368" i="1"/>
  <c r="AH368" i="1"/>
  <c r="AB369" i="1"/>
  <c r="AC369" i="1"/>
  <c r="AD369" i="1"/>
  <c r="AE369" i="1"/>
  <c r="AF369" i="1"/>
  <c r="AG369" i="1"/>
  <c r="AH369" i="1"/>
  <c r="AB370" i="1"/>
  <c r="AC370" i="1"/>
  <c r="AD370" i="1"/>
  <c r="AE370" i="1"/>
  <c r="AF370" i="1"/>
  <c r="AG370" i="1"/>
  <c r="AH370" i="1"/>
  <c r="AB371" i="1"/>
  <c r="AC371" i="1"/>
  <c r="AD371" i="1"/>
  <c r="AE371" i="1"/>
  <c r="AF371" i="1"/>
  <c r="AG371" i="1"/>
  <c r="AH371" i="1"/>
  <c r="AB372" i="1"/>
  <c r="AC372" i="1"/>
  <c r="AD372" i="1"/>
  <c r="AE372" i="1"/>
  <c r="AF372" i="1"/>
  <c r="AG372" i="1"/>
  <c r="AH372" i="1"/>
  <c r="AB373" i="1"/>
  <c r="AC373" i="1"/>
  <c r="AD373" i="1"/>
  <c r="AE373" i="1"/>
  <c r="AF373" i="1"/>
  <c r="AG373" i="1"/>
  <c r="AH373" i="1"/>
  <c r="AB374" i="1"/>
  <c r="AC374" i="1"/>
  <c r="AD374" i="1"/>
  <c r="AE374" i="1"/>
  <c r="AF374" i="1"/>
  <c r="AG374" i="1"/>
  <c r="AH374" i="1"/>
  <c r="AB375" i="1"/>
  <c r="AC375" i="1"/>
  <c r="AD375" i="1"/>
  <c r="AE375" i="1"/>
  <c r="AF375" i="1"/>
  <c r="AG375" i="1"/>
  <c r="AH375" i="1"/>
  <c r="AB376" i="1"/>
  <c r="AC376" i="1"/>
  <c r="AD376" i="1"/>
  <c r="AE376" i="1"/>
  <c r="AF376" i="1"/>
  <c r="AG376" i="1"/>
  <c r="AH376" i="1"/>
  <c r="AB377" i="1"/>
  <c r="AC377" i="1"/>
  <c r="AD377" i="1"/>
  <c r="AE377" i="1"/>
  <c r="AF377" i="1"/>
  <c r="AG377" i="1"/>
  <c r="AH377" i="1"/>
  <c r="AB378" i="1"/>
  <c r="AC378" i="1"/>
  <c r="AD378" i="1"/>
  <c r="AE378" i="1"/>
  <c r="AF378" i="1"/>
  <c r="AG378" i="1"/>
  <c r="AH378" i="1"/>
  <c r="AB379" i="1"/>
  <c r="AC379" i="1"/>
  <c r="AD379" i="1"/>
  <c r="AE379" i="1"/>
  <c r="AF379" i="1"/>
  <c r="AG379" i="1"/>
  <c r="AH379" i="1"/>
  <c r="AB380" i="1"/>
  <c r="AC380" i="1"/>
  <c r="AD380" i="1"/>
  <c r="AE380" i="1"/>
  <c r="AF380" i="1"/>
  <c r="AG380" i="1"/>
  <c r="AH380" i="1"/>
  <c r="AB381" i="1"/>
  <c r="AC381" i="1"/>
  <c r="AD381" i="1"/>
  <c r="AE381" i="1"/>
  <c r="AF381" i="1"/>
  <c r="AG381" i="1"/>
  <c r="AH381" i="1"/>
  <c r="AB382" i="1"/>
  <c r="AC382" i="1"/>
  <c r="AD382" i="1"/>
  <c r="AE382" i="1"/>
  <c r="AF382" i="1"/>
  <c r="AG382" i="1"/>
  <c r="AH382" i="1"/>
  <c r="AB383" i="1"/>
  <c r="AC383" i="1"/>
  <c r="AD383" i="1"/>
  <c r="AE383" i="1"/>
  <c r="AF383" i="1"/>
  <c r="AG383" i="1"/>
  <c r="AH383" i="1"/>
  <c r="AB384" i="1"/>
  <c r="AC384" i="1"/>
  <c r="AD384" i="1"/>
  <c r="AE384" i="1"/>
  <c r="AF384" i="1"/>
  <c r="AG384" i="1"/>
  <c r="AH384" i="1"/>
  <c r="AB385" i="1"/>
  <c r="AC385" i="1"/>
  <c r="AD385" i="1"/>
  <c r="AE385" i="1"/>
  <c r="AF385" i="1"/>
  <c r="AG385" i="1"/>
  <c r="AH385" i="1"/>
  <c r="AB386" i="1"/>
  <c r="AC386" i="1"/>
  <c r="AD386" i="1"/>
  <c r="AE386" i="1"/>
  <c r="AF386" i="1"/>
  <c r="AG386" i="1"/>
  <c r="AH386" i="1"/>
  <c r="AB387" i="1"/>
  <c r="AC387" i="1"/>
  <c r="AD387" i="1"/>
  <c r="AE387" i="1"/>
  <c r="AF387" i="1"/>
  <c r="AG387" i="1"/>
  <c r="AH387" i="1"/>
  <c r="AB388" i="1"/>
  <c r="AC388" i="1"/>
  <c r="AD388" i="1"/>
  <c r="AE388" i="1"/>
  <c r="AF388" i="1"/>
  <c r="AG388" i="1"/>
  <c r="AH388" i="1"/>
  <c r="AB389" i="1"/>
  <c r="AC389" i="1"/>
  <c r="AD389" i="1"/>
  <c r="AE389" i="1"/>
  <c r="AF389" i="1"/>
  <c r="AG389" i="1"/>
  <c r="AH389" i="1"/>
  <c r="AB390" i="1"/>
  <c r="AC390" i="1"/>
  <c r="AD390" i="1"/>
  <c r="AE390" i="1"/>
  <c r="AF390" i="1"/>
  <c r="AG390" i="1"/>
  <c r="AH390" i="1"/>
  <c r="AB391" i="1"/>
  <c r="AC391" i="1"/>
  <c r="AD391" i="1"/>
  <c r="AE391" i="1"/>
  <c r="AF391" i="1"/>
  <c r="AG391" i="1"/>
  <c r="AH391" i="1"/>
  <c r="AB392" i="1"/>
  <c r="AC392" i="1"/>
  <c r="AD392" i="1"/>
  <c r="AE392" i="1"/>
  <c r="AF392" i="1"/>
  <c r="AG392" i="1"/>
  <c r="AH392" i="1"/>
  <c r="AB393" i="1"/>
  <c r="AC393" i="1"/>
  <c r="AD393" i="1"/>
  <c r="AE393" i="1"/>
  <c r="AF393" i="1"/>
  <c r="AG393" i="1"/>
  <c r="AH393" i="1"/>
  <c r="AB394" i="1"/>
  <c r="AC394" i="1"/>
  <c r="AD394" i="1"/>
  <c r="AE394" i="1"/>
  <c r="AF394" i="1"/>
  <c r="AG394" i="1"/>
  <c r="AH394" i="1"/>
  <c r="AB395" i="1"/>
  <c r="AC395" i="1"/>
  <c r="AD395" i="1"/>
  <c r="AE395" i="1"/>
  <c r="AF395" i="1"/>
  <c r="AG395" i="1"/>
  <c r="AH395" i="1"/>
  <c r="AB396" i="1"/>
  <c r="AC396" i="1"/>
  <c r="AD396" i="1"/>
  <c r="AE396" i="1"/>
  <c r="AF396" i="1"/>
  <c r="AG396" i="1"/>
  <c r="AH396" i="1"/>
  <c r="AB397" i="1"/>
  <c r="AC397" i="1"/>
  <c r="AD397" i="1"/>
  <c r="AE397" i="1"/>
  <c r="AF397" i="1"/>
  <c r="AG397" i="1"/>
  <c r="AH397" i="1"/>
  <c r="AB398" i="1"/>
  <c r="AC398" i="1"/>
  <c r="AD398" i="1"/>
  <c r="AE398" i="1"/>
  <c r="AF398" i="1"/>
  <c r="AG398" i="1"/>
  <c r="AH398" i="1"/>
  <c r="AB399" i="1"/>
  <c r="AC399" i="1"/>
  <c r="AD399" i="1"/>
  <c r="AE399" i="1"/>
  <c r="AF399" i="1"/>
  <c r="AG399" i="1"/>
  <c r="AH399" i="1"/>
  <c r="AB400" i="1"/>
  <c r="AC400" i="1"/>
  <c r="AD400" i="1"/>
  <c r="AE400" i="1"/>
  <c r="AF400" i="1"/>
  <c r="AG400" i="1"/>
  <c r="AH400" i="1"/>
  <c r="AB401" i="1"/>
  <c r="AC401" i="1"/>
  <c r="AD401" i="1"/>
  <c r="AE401" i="1"/>
  <c r="AF401" i="1"/>
  <c r="AG401" i="1"/>
  <c r="AH401" i="1"/>
  <c r="AB402" i="1"/>
  <c r="AC402" i="1"/>
  <c r="AD402" i="1"/>
  <c r="AE402" i="1"/>
  <c r="AF402" i="1"/>
  <c r="AG402" i="1"/>
  <c r="AH402" i="1"/>
  <c r="AB403" i="1"/>
  <c r="AC403" i="1"/>
  <c r="AD403" i="1"/>
  <c r="AE403" i="1"/>
  <c r="AF403" i="1"/>
  <c r="AG403" i="1"/>
  <c r="AH403" i="1"/>
  <c r="AB404" i="1"/>
  <c r="AC404" i="1"/>
  <c r="AD404" i="1"/>
  <c r="AE404" i="1"/>
  <c r="AF404" i="1"/>
  <c r="AG404" i="1"/>
  <c r="AH404" i="1"/>
  <c r="AB405" i="1"/>
  <c r="AC405" i="1"/>
  <c r="AD405" i="1"/>
  <c r="AE405" i="1"/>
  <c r="AF405" i="1"/>
  <c r="AG405" i="1"/>
  <c r="AH405" i="1"/>
  <c r="AB406" i="1"/>
  <c r="AC406" i="1"/>
  <c r="AD406" i="1"/>
  <c r="AE406" i="1"/>
  <c r="AF406" i="1"/>
  <c r="AG406" i="1"/>
  <c r="AH406" i="1"/>
  <c r="AB407" i="1"/>
  <c r="AC407" i="1"/>
  <c r="AD407" i="1"/>
  <c r="AE407" i="1"/>
  <c r="AF407" i="1"/>
  <c r="AG407" i="1"/>
  <c r="AH407" i="1"/>
  <c r="AB408" i="1"/>
  <c r="AC408" i="1"/>
  <c r="AD408" i="1"/>
  <c r="AE408" i="1"/>
  <c r="AF408" i="1"/>
  <c r="AG408" i="1"/>
  <c r="AH408" i="1"/>
  <c r="AB409" i="1"/>
  <c r="AC409" i="1"/>
  <c r="AD409" i="1"/>
  <c r="AE409" i="1"/>
  <c r="AF409" i="1"/>
  <c r="AG409" i="1"/>
  <c r="AH409" i="1"/>
  <c r="AB410" i="1"/>
  <c r="AC410" i="1"/>
  <c r="AD410" i="1"/>
  <c r="AE410" i="1"/>
  <c r="AF410" i="1"/>
  <c r="AG410" i="1"/>
  <c r="AH410" i="1"/>
  <c r="AB411" i="1"/>
  <c r="AC411" i="1"/>
  <c r="AD411" i="1"/>
  <c r="AE411" i="1"/>
  <c r="AF411" i="1"/>
  <c r="AG411" i="1"/>
  <c r="AH411" i="1"/>
  <c r="AB412" i="1"/>
  <c r="AC412" i="1"/>
  <c r="AD412" i="1"/>
  <c r="AE412" i="1"/>
  <c r="AF412" i="1"/>
  <c r="AG412" i="1"/>
  <c r="AH412" i="1"/>
  <c r="AB413" i="1"/>
  <c r="AC413" i="1"/>
  <c r="AD413" i="1"/>
  <c r="AE413" i="1"/>
  <c r="AF413" i="1"/>
  <c r="AG413" i="1"/>
  <c r="AH413" i="1"/>
  <c r="AB414" i="1"/>
  <c r="AC414" i="1"/>
  <c r="AD414" i="1"/>
  <c r="AE414" i="1"/>
  <c r="AF414" i="1"/>
  <c r="AG414" i="1"/>
  <c r="AH414" i="1"/>
  <c r="AB415" i="1"/>
  <c r="AC415" i="1"/>
  <c r="AD415" i="1"/>
  <c r="AE415" i="1"/>
  <c r="AF415" i="1"/>
  <c r="AG415" i="1"/>
  <c r="AH415" i="1"/>
  <c r="AB416" i="1"/>
  <c r="AC416" i="1"/>
  <c r="AD416" i="1"/>
  <c r="AE416" i="1"/>
  <c r="AF416" i="1"/>
  <c r="AG416" i="1"/>
  <c r="AH416" i="1"/>
  <c r="AB417" i="1"/>
  <c r="AC417" i="1"/>
  <c r="AD417" i="1"/>
  <c r="AE417" i="1"/>
  <c r="AF417" i="1"/>
  <c r="AG417" i="1"/>
  <c r="AH417" i="1"/>
  <c r="AB418" i="1"/>
  <c r="AC418" i="1"/>
  <c r="AD418" i="1"/>
  <c r="AE418" i="1"/>
  <c r="AF418" i="1"/>
  <c r="AG418" i="1"/>
  <c r="AH418" i="1"/>
  <c r="AB419" i="1"/>
  <c r="AC419" i="1"/>
  <c r="AD419" i="1"/>
  <c r="AE419" i="1"/>
  <c r="AF419" i="1"/>
  <c r="AG419" i="1"/>
  <c r="AH419" i="1"/>
  <c r="AB420" i="1"/>
  <c r="AC420" i="1"/>
  <c r="AD420" i="1"/>
  <c r="AE420" i="1"/>
  <c r="AF420" i="1"/>
  <c r="AG420" i="1"/>
  <c r="AH420" i="1"/>
  <c r="AB421" i="1"/>
  <c r="AC421" i="1"/>
  <c r="AD421" i="1"/>
  <c r="AE421" i="1"/>
  <c r="AF421" i="1"/>
  <c r="AG421" i="1"/>
  <c r="AH421" i="1"/>
  <c r="AB422" i="1"/>
  <c r="AC422" i="1"/>
  <c r="AD422" i="1"/>
  <c r="AE422" i="1"/>
  <c r="AF422" i="1"/>
  <c r="AG422" i="1"/>
  <c r="AH422" i="1"/>
  <c r="AB423" i="1"/>
  <c r="AC423" i="1"/>
  <c r="AD423" i="1"/>
  <c r="AE423" i="1"/>
  <c r="AF423" i="1"/>
  <c r="AG423" i="1"/>
  <c r="AH423" i="1"/>
  <c r="AB424" i="1"/>
  <c r="AC424" i="1"/>
  <c r="AD424" i="1"/>
  <c r="AE424" i="1"/>
  <c r="AF424" i="1"/>
  <c r="AG424" i="1"/>
  <c r="AH424" i="1"/>
  <c r="AB425" i="1"/>
  <c r="AC425" i="1"/>
  <c r="AD425" i="1"/>
  <c r="AE425" i="1"/>
  <c r="AF425" i="1"/>
  <c r="AG425" i="1"/>
  <c r="AH425" i="1"/>
  <c r="AB426" i="1"/>
  <c r="AC426" i="1"/>
  <c r="AD426" i="1"/>
  <c r="AE426" i="1"/>
  <c r="AF426" i="1"/>
  <c r="AG426" i="1"/>
  <c r="AH426" i="1"/>
  <c r="AB427" i="1"/>
  <c r="AC427" i="1"/>
  <c r="AD427" i="1"/>
  <c r="AE427" i="1"/>
  <c r="AF427" i="1"/>
  <c r="AG427" i="1"/>
  <c r="AH427" i="1"/>
  <c r="AB428" i="1"/>
  <c r="AC428" i="1"/>
  <c r="AD428" i="1"/>
  <c r="AE428" i="1"/>
  <c r="AF428" i="1"/>
  <c r="AG428" i="1"/>
  <c r="AH428" i="1"/>
  <c r="AB429" i="1"/>
  <c r="AC429" i="1"/>
  <c r="AD429" i="1"/>
  <c r="AE429" i="1"/>
  <c r="AF429" i="1"/>
  <c r="AG429" i="1"/>
  <c r="AH429" i="1"/>
  <c r="AB430" i="1"/>
  <c r="AC430" i="1"/>
  <c r="AD430" i="1"/>
  <c r="AE430" i="1"/>
  <c r="AF430" i="1"/>
  <c r="AG430" i="1"/>
  <c r="AH430" i="1"/>
  <c r="AB431" i="1"/>
  <c r="AC431" i="1"/>
  <c r="AD431" i="1"/>
  <c r="AE431" i="1"/>
  <c r="AF431" i="1"/>
  <c r="AG431" i="1"/>
  <c r="AH431" i="1"/>
  <c r="AB432" i="1"/>
  <c r="AC432" i="1"/>
  <c r="AD432" i="1"/>
  <c r="AE432" i="1"/>
  <c r="AF432" i="1"/>
  <c r="AG432" i="1"/>
  <c r="AH432" i="1"/>
  <c r="AB433" i="1"/>
  <c r="AC433" i="1"/>
  <c r="AD433" i="1"/>
  <c r="AE433" i="1"/>
  <c r="AF433" i="1"/>
  <c r="AG433" i="1"/>
  <c r="AH433" i="1"/>
  <c r="AB434" i="1"/>
  <c r="AC434" i="1"/>
  <c r="AD434" i="1"/>
  <c r="AE434" i="1"/>
  <c r="AF434" i="1"/>
  <c r="AG434" i="1"/>
  <c r="AH434" i="1"/>
  <c r="AB435" i="1"/>
  <c r="AC435" i="1"/>
  <c r="AD435" i="1"/>
  <c r="AE435" i="1"/>
  <c r="AF435" i="1"/>
  <c r="AG435" i="1"/>
  <c r="AH435" i="1"/>
  <c r="AB436" i="1"/>
  <c r="AC436" i="1"/>
  <c r="AD436" i="1"/>
  <c r="AE436" i="1"/>
  <c r="AF436" i="1"/>
  <c r="AG436" i="1"/>
  <c r="AH436" i="1"/>
  <c r="AB437" i="1"/>
  <c r="AC437" i="1"/>
  <c r="AD437" i="1"/>
  <c r="AE437" i="1"/>
  <c r="AF437" i="1"/>
  <c r="AG437" i="1"/>
  <c r="AH437" i="1"/>
  <c r="AB438" i="1"/>
  <c r="AC438" i="1"/>
  <c r="AD438" i="1"/>
  <c r="AE438" i="1"/>
  <c r="AF438" i="1"/>
  <c r="AG438" i="1"/>
  <c r="AH438" i="1"/>
  <c r="AB439" i="1"/>
  <c r="AC439" i="1"/>
  <c r="AD439" i="1"/>
  <c r="AE439" i="1"/>
  <c r="AF439" i="1"/>
  <c r="AG439" i="1"/>
  <c r="AH439" i="1"/>
  <c r="AB440" i="1"/>
  <c r="AC440" i="1"/>
  <c r="AD440" i="1"/>
  <c r="AE440" i="1"/>
  <c r="AF440" i="1"/>
  <c r="AG440" i="1"/>
  <c r="AH440" i="1"/>
  <c r="AB441" i="1"/>
  <c r="AC441" i="1"/>
  <c r="AD441" i="1"/>
  <c r="AE441" i="1"/>
  <c r="AF441" i="1"/>
  <c r="AG441" i="1"/>
  <c r="AH441" i="1"/>
  <c r="AB442" i="1"/>
  <c r="AC442" i="1"/>
  <c r="AD442" i="1"/>
  <c r="AE442" i="1"/>
  <c r="AF442" i="1"/>
  <c r="AG442" i="1"/>
  <c r="AH442" i="1"/>
  <c r="AB443" i="1"/>
  <c r="AC443" i="1"/>
  <c r="AD443" i="1"/>
  <c r="AE443" i="1"/>
  <c r="AF443" i="1"/>
  <c r="AG443" i="1"/>
  <c r="AH443" i="1"/>
  <c r="AB444" i="1"/>
  <c r="AC444" i="1"/>
  <c r="AD444" i="1"/>
  <c r="AE444" i="1"/>
  <c r="AF444" i="1"/>
  <c r="AG444" i="1"/>
  <c r="AH444" i="1"/>
  <c r="AB445" i="1"/>
  <c r="AC445" i="1"/>
  <c r="AD445" i="1"/>
  <c r="AE445" i="1"/>
  <c r="AF445" i="1"/>
  <c r="AG445" i="1"/>
  <c r="AH445" i="1"/>
  <c r="AB446" i="1"/>
  <c r="AC446" i="1"/>
  <c r="AD446" i="1"/>
  <c r="AE446" i="1"/>
  <c r="AF446" i="1"/>
  <c r="AG446" i="1"/>
  <c r="AH446" i="1"/>
  <c r="AB447" i="1"/>
  <c r="AC447" i="1"/>
  <c r="AD447" i="1"/>
  <c r="AE447" i="1"/>
  <c r="AF447" i="1"/>
  <c r="AG447" i="1"/>
  <c r="AH447" i="1"/>
  <c r="AB448" i="1"/>
  <c r="AC448" i="1"/>
  <c r="AD448" i="1"/>
  <c r="AE448" i="1"/>
  <c r="AF448" i="1"/>
  <c r="AG448" i="1"/>
  <c r="AH448" i="1"/>
  <c r="AB449" i="1"/>
  <c r="AC449" i="1"/>
  <c r="AD449" i="1"/>
  <c r="AE449" i="1"/>
  <c r="AF449" i="1"/>
  <c r="AG449" i="1"/>
  <c r="AH449" i="1"/>
  <c r="AB450" i="1"/>
  <c r="AC450" i="1"/>
  <c r="AD450" i="1"/>
  <c r="AE450" i="1"/>
  <c r="AF450" i="1"/>
  <c r="AG450" i="1"/>
  <c r="AH450" i="1"/>
  <c r="AB451" i="1"/>
  <c r="AC451" i="1"/>
  <c r="AD451" i="1"/>
  <c r="AE451" i="1"/>
  <c r="AF451" i="1"/>
  <c r="AG451" i="1"/>
  <c r="AH451" i="1"/>
  <c r="AB452" i="1"/>
  <c r="AC452" i="1"/>
  <c r="AD452" i="1"/>
  <c r="AE452" i="1"/>
  <c r="AF452" i="1"/>
  <c r="AG452" i="1"/>
  <c r="AH452" i="1"/>
  <c r="AB453" i="1"/>
  <c r="AC453" i="1"/>
  <c r="AD453" i="1"/>
  <c r="AE453" i="1"/>
  <c r="AF453" i="1"/>
  <c r="AG453" i="1"/>
  <c r="AH453" i="1"/>
  <c r="AB454" i="1"/>
  <c r="AC454" i="1"/>
  <c r="AD454" i="1"/>
  <c r="AE454" i="1"/>
  <c r="AF454" i="1"/>
  <c r="AG454" i="1"/>
  <c r="AH454" i="1"/>
  <c r="AB455" i="1"/>
  <c r="AC455" i="1"/>
  <c r="AD455" i="1"/>
  <c r="AE455" i="1"/>
  <c r="AF455" i="1"/>
  <c r="AG455" i="1"/>
  <c r="AH455" i="1"/>
  <c r="AB456" i="1"/>
  <c r="AC456" i="1"/>
  <c r="AD456" i="1"/>
  <c r="AE456" i="1"/>
  <c r="AF456" i="1"/>
  <c r="AG456" i="1"/>
  <c r="AH456" i="1"/>
  <c r="AB457" i="1"/>
  <c r="AC457" i="1"/>
  <c r="AD457" i="1"/>
  <c r="AE457" i="1"/>
  <c r="AF457" i="1"/>
  <c r="AG457" i="1"/>
  <c r="AH457" i="1"/>
  <c r="AB458" i="1"/>
  <c r="AC458" i="1"/>
  <c r="AD458" i="1"/>
  <c r="AE458" i="1"/>
  <c r="AF458" i="1"/>
  <c r="AG458" i="1"/>
  <c r="AH458" i="1"/>
  <c r="AB459" i="1"/>
  <c r="AC459" i="1"/>
  <c r="AD459" i="1"/>
  <c r="AE459" i="1"/>
  <c r="AF459" i="1"/>
  <c r="AG459" i="1"/>
  <c r="AH459" i="1"/>
  <c r="AB460" i="1"/>
  <c r="AC460" i="1"/>
  <c r="AD460" i="1"/>
  <c r="AE460" i="1"/>
  <c r="AF460" i="1"/>
  <c r="AG460" i="1"/>
  <c r="AH460" i="1"/>
  <c r="AB461" i="1"/>
  <c r="AC461" i="1"/>
  <c r="AD461" i="1"/>
  <c r="AE461" i="1"/>
  <c r="AF461" i="1"/>
  <c r="AG461" i="1"/>
  <c r="AH461" i="1"/>
  <c r="AB462" i="1"/>
  <c r="AC462" i="1"/>
  <c r="AD462" i="1"/>
  <c r="AE462" i="1"/>
  <c r="AF462" i="1"/>
  <c r="AG462" i="1"/>
  <c r="AH462" i="1"/>
  <c r="AB463" i="1"/>
  <c r="AC463" i="1"/>
  <c r="AD463" i="1"/>
  <c r="AE463" i="1"/>
  <c r="AF463" i="1"/>
  <c r="AG463" i="1"/>
  <c r="AH463" i="1"/>
  <c r="AB464" i="1"/>
  <c r="AC464" i="1"/>
  <c r="AD464" i="1"/>
  <c r="AE464" i="1"/>
  <c r="AF464" i="1"/>
  <c r="AG464" i="1"/>
  <c r="AH464" i="1"/>
  <c r="AB465" i="1"/>
  <c r="AC465" i="1"/>
  <c r="AD465" i="1"/>
  <c r="AE465" i="1"/>
  <c r="AF465" i="1"/>
  <c r="AG465" i="1"/>
  <c r="AH465" i="1"/>
  <c r="AB466" i="1"/>
  <c r="AC466" i="1"/>
  <c r="AD466" i="1"/>
  <c r="AE466" i="1"/>
  <c r="AF466" i="1"/>
  <c r="AG466" i="1"/>
  <c r="AH466" i="1"/>
  <c r="AB467" i="1"/>
  <c r="AC467" i="1"/>
  <c r="AD467" i="1"/>
  <c r="AE467" i="1"/>
  <c r="AF467" i="1"/>
  <c r="AG467" i="1"/>
  <c r="AH467" i="1"/>
  <c r="AB468" i="1"/>
  <c r="AC468" i="1"/>
  <c r="AD468" i="1"/>
  <c r="AE468" i="1"/>
  <c r="AF468" i="1"/>
  <c r="AG468" i="1"/>
  <c r="AH468" i="1"/>
  <c r="AB469" i="1"/>
  <c r="AC469" i="1"/>
  <c r="AD469" i="1"/>
  <c r="AE469" i="1"/>
  <c r="AF469" i="1"/>
  <c r="AG469" i="1"/>
  <c r="AH469" i="1"/>
  <c r="AB470" i="1"/>
  <c r="AC470" i="1"/>
  <c r="AD470" i="1"/>
  <c r="AE470" i="1"/>
  <c r="AF470" i="1"/>
  <c r="AG470" i="1"/>
  <c r="AH470" i="1"/>
  <c r="AB471" i="1"/>
  <c r="AC471" i="1"/>
  <c r="AD471" i="1"/>
  <c r="AE471" i="1"/>
  <c r="AF471" i="1"/>
  <c r="AG471" i="1"/>
  <c r="AH471" i="1"/>
  <c r="AB472" i="1"/>
  <c r="AC472" i="1"/>
  <c r="AD472" i="1"/>
  <c r="AE472" i="1"/>
  <c r="AF472" i="1"/>
  <c r="AG472" i="1"/>
  <c r="AH472" i="1"/>
  <c r="AB473" i="1"/>
  <c r="AC473" i="1"/>
  <c r="AD473" i="1"/>
  <c r="AE473" i="1"/>
  <c r="AF473" i="1"/>
  <c r="AG473" i="1"/>
  <c r="AH473" i="1"/>
  <c r="AB474" i="1"/>
  <c r="AC474" i="1"/>
  <c r="AD474" i="1"/>
  <c r="AE474" i="1"/>
  <c r="AF474" i="1"/>
  <c r="AG474" i="1"/>
  <c r="AH474" i="1"/>
  <c r="AB475" i="1"/>
  <c r="AC475" i="1"/>
  <c r="AD475" i="1"/>
  <c r="AE475" i="1"/>
  <c r="AF475" i="1"/>
  <c r="AG475" i="1"/>
  <c r="AH475" i="1"/>
  <c r="AB476" i="1"/>
  <c r="AC476" i="1"/>
  <c r="AD476" i="1"/>
  <c r="AE476" i="1"/>
  <c r="AF476" i="1"/>
  <c r="AG476" i="1"/>
  <c r="AH476" i="1"/>
  <c r="AB477" i="1"/>
  <c r="AC477" i="1"/>
  <c r="AD477" i="1"/>
  <c r="AE477" i="1"/>
  <c r="AF477" i="1"/>
  <c r="AG477" i="1"/>
  <c r="AH477" i="1"/>
  <c r="AB478" i="1"/>
  <c r="AC478" i="1"/>
  <c r="AD478" i="1"/>
  <c r="AE478" i="1"/>
  <c r="AF478" i="1"/>
  <c r="AG478" i="1"/>
  <c r="AH478" i="1"/>
  <c r="AB479" i="1"/>
  <c r="AC479" i="1"/>
  <c r="AD479" i="1"/>
  <c r="AE479" i="1"/>
  <c r="AF479" i="1"/>
  <c r="AG479" i="1"/>
  <c r="AH479" i="1"/>
  <c r="AB480" i="1"/>
  <c r="AC480" i="1"/>
  <c r="AD480" i="1"/>
  <c r="AE480" i="1"/>
  <c r="AF480" i="1"/>
  <c r="AG480" i="1"/>
  <c r="AH480" i="1"/>
  <c r="AB481" i="1"/>
  <c r="AC481" i="1"/>
  <c r="AD481" i="1"/>
  <c r="AE481" i="1"/>
  <c r="AF481" i="1"/>
  <c r="AG481" i="1"/>
  <c r="AH481" i="1"/>
  <c r="AB482" i="1"/>
  <c r="AC482" i="1"/>
  <c r="AD482" i="1"/>
  <c r="AE482" i="1"/>
  <c r="AF482" i="1"/>
  <c r="AG482" i="1"/>
  <c r="AH482" i="1"/>
  <c r="AB483" i="1"/>
  <c r="AC483" i="1"/>
  <c r="AD483" i="1"/>
  <c r="AE483" i="1"/>
  <c r="AF483" i="1"/>
  <c r="AG483" i="1"/>
  <c r="AH483" i="1"/>
  <c r="AB484" i="1"/>
  <c r="AC484" i="1"/>
  <c r="AD484" i="1"/>
  <c r="AE484" i="1"/>
  <c r="AF484" i="1"/>
  <c r="AG484" i="1"/>
  <c r="AH484" i="1"/>
  <c r="AB485" i="1"/>
  <c r="AC485" i="1"/>
  <c r="AD485" i="1"/>
  <c r="AE485" i="1"/>
  <c r="AF485" i="1"/>
  <c r="AG485" i="1"/>
  <c r="AH485" i="1"/>
  <c r="AB486" i="1"/>
  <c r="AC486" i="1"/>
  <c r="AD486" i="1"/>
  <c r="AE486" i="1"/>
  <c r="AF486" i="1"/>
  <c r="AG486" i="1"/>
  <c r="AH486" i="1"/>
  <c r="AB487" i="1"/>
  <c r="AC487" i="1"/>
  <c r="AD487" i="1"/>
  <c r="AE487" i="1"/>
  <c r="AF487" i="1"/>
  <c r="AG487" i="1"/>
  <c r="AH487" i="1"/>
  <c r="AB488" i="1"/>
  <c r="AC488" i="1"/>
  <c r="AD488" i="1"/>
  <c r="AE488" i="1"/>
  <c r="AF488" i="1"/>
  <c r="AG488" i="1"/>
  <c r="AH488" i="1"/>
  <c r="AB489" i="1"/>
  <c r="AC489" i="1"/>
  <c r="AD489" i="1"/>
  <c r="AE489" i="1"/>
  <c r="AF489" i="1"/>
  <c r="AG489" i="1"/>
  <c r="AH489" i="1"/>
  <c r="AB490" i="1"/>
  <c r="AC490" i="1"/>
  <c r="AD490" i="1"/>
  <c r="AE490" i="1"/>
  <c r="AF490" i="1"/>
  <c r="AG490" i="1"/>
  <c r="AH490" i="1"/>
  <c r="AB491" i="1"/>
  <c r="AC491" i="1"/>
  <c r="AD491" i="1"/>
  <c r="AE491" i="1"/>
  <c r="AF491" i="1"/>
  <c r="AG491" i="1"/>
  <c r="AH491" i="1"/>
  <c r="AB492" i="1"/>
  <c r="AC492" i="1"/>
  <c r="AD492" i="1"/>
  <c r="AE492" i="1"/>
  <c r="AF492" i="1"/>
  <c r="AG492" i="1"/>
  <c r="AH492" i="1"/>
  <c r="AB493" i="1"/>
  <c r="AC493" i="1"/>
  <c r="AD493" i="1"/>
  <c r="AE493" i="1"/>
  <c r="AF493" i="1"/>
  <c r="AG493" i="1"/>
  <c r="AH493" i="1"/>
  <c r="AB494" i="1"/>
  <c r="AC494" i="1"/>
  <c r="AD494" i="1"/>
  <c r="AE494" i="1"/>
  <c r="AF494" i="1"/>
  <c r="AG494" i="1"/>
  <c r="AH494" i="1"/>
  <c r="AB495" i="1"/>
  <c r="AC495" i="1"/>
  <c r="AD495" i="1"/>
  <c r="AE495" i="1"/>
  <c r="AF495" i="1"/>
  <c r="AG495" i="1"/>
  <c r="AH495" i="1"/>
  <c r="AB496" i="1"/>
  <c r="AC496" i="1"/>
  <c r="AD496" i="1"/>
  <c r="AE496" i="1"/>
  <c r="AF496" i="1"/>
  <c r="AG496" i="1"/>
  <c r="AH496" i="1"/>
  <c r="AB497" i="1"/>
  <c r="AC497" i="1"/>
  <c r="AD497" i="1"/>
  <c r="AE497" i="1"/>
  <c r="AF497" i="1"/>
  <c r="AG497" i="1"/>
  <c r="AH497" i="1"/>
  <c r="AB498" i="1"/>
  <c r="AC498" i="1"/>
  <c r="AD498" i="1"/>
  <c r="AE498" i="1"/>
  <c r="AF498" i="1"/>
  <c r="AG498" i="1"/>
  <c r="AH498" i="1"/>
  <c r="AB499" i="1"/>
  <c r="AC499" i="1"/>
  <c r="AD499" i="1"/>
  <c r="AE499" i="1"/>
  <c r="AF499" i="1"/>
  <c r="AG499" i="1"/>
  <c r="AH499" i="1"/>
  <c r="AB500" i="1"/>
  <c r="AC500" i="1"/>
  <c r="AD500" i="1"/>
  <c r="AE500" i="1"/>
  <c r="AF500" i="1"/>
  <c r="AG500" i="1"/>
  <c r="AH500" i="1"/>
  <c r="AB501" i="1"/>
  <c r="AC501" i="1"/>
  <c r="AD501" i="1"/>
  <c r="AE501" i="1"/>
  <c r="AF501" i="1"/>
  <c r="AG501" i="1"/>
  <c r="AH501" i="1"/>
  <c r="AB502" i="1"/>
  <c r="AC502" i="1"/>
  <c r="AD502" i="1"/>
  <c r="AE502" i="1"/>
  <c r="AF502" i="1"/>
  <c r="AG502" i="1"/>
  <c r="AH502" i="1"/>
  <c r="AB503" i="1"/>
  <c r="AC503" i="1"/>
  <c r="AD503" i="1"/>
  <c r="AE503" i="1"/>
  <c r="AF503" i="1"/>
  <c r="AG503" i="1"/>
  <c r="AH503" i="1"/>
  <c r="AB504" i="1"/>
  <c r="AC504" i="1"/>
  <c r="AD504" i="1"/>
  <c r="AE504" i="1"/>
  <c r="AF504" i="1"/>
  <c r="AG504" i="1"/>
  <c r="AH504" i="1"/>
  <c r="AB505" i="1"/>
  <c r="AC505" i="1"/>
  <c r="AD505" i="1"/>
  <c r="AE505" i="1"/>
  <c r="AF505" i="1"/>
  <c r="AG505" i="1"/>
  <c r="AH505" i="1"/>
  <c r="AB506" i="1"/>
  <c r="AC506" i="1"/>
  <c r="AD506" i="1"/>
  <c r="AE506" i="1"/>
  <c r="AF506" i="1"/>
  <c r="AG506" i="1"/>
  <c r="AH506" i="1"/>
  <c r="AB507" i="1"/>
  <c r="AC507" i="1"/>
  <c r="AD507" i="1"/>
  <c r="AE507" i="1"/>
  <c r="AF507" i="1"/>
  <c r="AG507" i="1"/>
  <c r="AH507" i="1"/>
  <c r="AB508" i="1"/>
  <c r="AC508" i="1"/>
  <c r="AD508" i="1"/>
  <c r="AE508" i="1"/>
  <c r="AF508" i="1"/>
  <c r="AG508" i="1"/>
  <c r="AH508" i="1"/>
  <c r="AB509" i="1"/>
  <c r="AC509" i="1"/>
  <c r="AD509" i="1"/>
  <c r="AE509" i="1"/>
  <c r="AF509" i="1"/>
  <c r="AG509" i="1"/>
  <c r="AH509" i="1"/>
  <c r="AB510" i="1"/>
  <c r="AC510" i="1"/>
  <c r="AD510" i="1"/>
  <c r="AE510" i="1"/>
  <c r="AF510" i="1"/>
  <c r="AG510" i="1"/>
  <c r="AH510" i="1"/>
  <c r="AB511" i="1"/>
  <c r="AC511" i="1"/>
  <c r="AD511" i="1"/>
  <c r="AE511" i="1"/>
  <c r="AF511" i="1"/>
  <c r="AG511" i="1"/>
  <c r="AH511" i="1"/>
  <c r="AB512" i="1"/>
  <c r="AC512" i="1"/>
  <c r="AD512" i="1"/>
  <c r="AE512" i="1"/>
  <c r="AF512" i="1"/>
  <c r="AG512" i="1"/>
  <c r="AH512" i="1"/>
  <c r="AB513" i="1"/>
  <c r="AC513" i="1"/>
  <c r="AD513" i="1"/>
  <c r="AE513" i="1"/>
  <c r="AF513" i="1"/>
  <c r="AG513" i="1"/>
  <c r="AH513" i="1"/>
  <c r="AB514" i="1"/>
  <c r="AC514" i="1"/>
  <c r="AD514" i="1"/>
  <c r="AE514" i="1"/>
  <c r="AF514" i="1"/>
  <c r="AG514" i="1"/>
  <c r="AH514" i="1"/>
  <c r="AB515" i="1"/>
  <c r="AC515" i="1"/>
  <c r="AD515" i="1"/>
  <c r="AE515" i="1"/>
  <c r="AF515" i="1"/>
  <c r="AG515" i="1"/>
  <c r="AH515" i="1"/>
  <c r="AB516" i="1"/>
  <c r="AC516" i="1"/>
  <c r="AD516" i="1"/>
  <c r="AE516" i="1"/>
  <c r="AF516" i="1"/>
  <c r="AG516" i="1"/>
  <c r="AH516" i="1"/>
  <c r="AB517" i="1"/>
  <c r="AC517" i="1"/>
  <c r="AD517" i="1"/>
  <c r="AE517" i="1"/>
  <c r="AF517" i="1"/>
  <c r="AG517" i="1"/>
  <c r="AH517" i="1"/>
  <c r="AB518" i="1"/>
  <c r="AC518" i="1"/>
  <c r="AD518" i="1"/>
  <c r="AE518" i="1"/>
  <c r="AF518" i="1"/>
  <c r="AG518" i="1"/>
  <c r="AH518" i="1"/>
  <c r="AB519" i="1"/>
  <c r="AC519" i="1"/>
  <c r="AD519" i="1"/>
  <c r="AE519" i="1"/>
  <c r="AF519" i="1"/>
  <c r="AG519" i="1"/>
  <c r="AH519" i="1"/>
  <c r="AB520" i="1"/>
  <c r="AC520" i="1"/>
  <c r="AD520" i="1"/>
  <c r="AE520" i="1"/>
  <c r="AF520" i="1"/>
  <c r="AG520" i="1"/>
  <c r="AH520" i="1"/>
  <c r="AB521" i="1"/>
  <c r="AC521" i="1"/>
  <c r="AD521" i="1"/>
  <c r="AE521" i="1"/>
  <c r="AF521" i="1"/>
  <c r="AG521" i="1"/>
  <c r="AH521" i="1"/>
  <c r="AB522" i="1"/>
  <c r="AC522" i="1"/>
  <c r="AD522" i="1"/>
  <c r="AE522" i="1"/>
  <c r="AF522" i="1"/>
  <c r="AG522" i="1"/>
  <c r="AH522" i="1"/>
  <c r="AB523" i="1"/>
  <c r="AC523" i="1"/>
  <c r="AD523" i="1"/>
  <c r="AE523" i="1"/>
  <c r="AF523" i="1"/>
  <c r="AG523" i="1"/>
  <c r="AH523" i="1"/>
  <c r="AB524" i="1"/>
  <c r="AC524" i="1"/>
  <c r="AD524" i="1"/>
  <c r="AE524" i="1"/>
  <c r="AF524" i="1"/>
  <c r="AG524" i="1"/>
  <c r="AH524" i="1"/>
  <c r="AB525" i="1"/>
  <c r="AC525" i="1"/>
  <c r="AD525" i="1"/>
  <c r="AE525" i="1"/>
  <c r="AF525" i="1"/>
  <c r="AG525" i="1"/>
  <c r="AH525" i="1"/>
  <c r="AB526" i="1"/>
  <c r="AC526" i="1"/>
  <c r="AD526" i="1"/>
  <c r="AE526" i="1"/>
  <c r="AF526" i="1"/>
  <c r="AG526" i="1"/>
  <c r="AH526" i="1"/>
  <c r="AB527" i="1"/>
  <c r="AC527" i="1"/>
  <c r="AD527" i="1"/>
  <c r="AE527" i="1"/>
  <c r="AF527" i="1"/>
  <c r="AG527" i="1"/>
  <c r="AH527" i="1"/>
  <c r="AB528" i="1"/>
  <c r="AC528" i="1"/>
  <c r="AD528" i="1"/>
  <c r="AE528" i="1"/>
  <c r="AF528" i="1"/>
  <c r="AG528" i="1"/>
  <c r="AH528" i="1"/>
  <c r="AB529" i="1"/>
  <c r="AC529" i="1"/>
  <c r="AD529" i="1"/>
  <c r="AE529" i="1"/>
  <c r="AF529" i="1"/>
  <c r="AG529" i="1"/>
  <c r="AH529" i="1"/>
  <c r="AB530" i="1"/>
  <c r="AC530" i="1"/>
  <c r="AD530" i="1"/>
  <c r="AE530" i="1"/>
  <c r="AF530" i="1"/>
  <c r="AG530" i="1"/>
  <c r="AH530" i="1"/>
  <c r="AB531" i="1"/>
  <c r="AC531" i="1"/>
  <c r="AD531" i="1"/>
  <c r="AE531" i="1"/>
  <c r="AF531" i="1"/>
  <c r="AG531" i="1"/>
  <c r="AH531" i="1"/>
  <c r="AB532" i="1"/>
  <c r="AC532" i="1"/>
  <c r="AD532" i="1"/>
  <c r="AE532" i="1"/>
  <c r="AF532" i="1"/>
  <c r="AG532" i="1"/>
  <c r="AH532" i="1"/>
  <c r="AB533" i="1"/>
  <c r="AC533" i="1"/>
  <c r="AD533" i="1"/>
  <c r="AE533" i="1"/>
  <c r="AF533" i="1"/>
  <c r="AG533" i="1"/>
  <c r="AH533" i="1"/>
  <c r="AB534" i="1"/>
  <c r="AC534" i="1"/>
  <c r="AD534" i="1"/>
  <c r="AE534" i="1"/>
  <c r="AF534" i="1"/>
  <c r="AG534" i="1"/>
  <c r="AH534" i="1"/>
  <c r="AB535" i="1"/>
  <c r="AC535" i="1"/>
  <c r="AD535" i="1"/>
  <c r="AE535" i="1"/>
  <c r="AF535" i="1"/>
  <c r="AG535" i="1"/>
  <c r="AH535" i="1"/>
  <c r="AB536" i="1"/>
  <c r="AC536" i="1"/>
  <c r="AD536" i="1"/>
  <c r="AE536" i="1"/>
  <c r="AF536" i="1"/>
  <c r="AG536" i="1"/>
  <c r="AH536" i="1"/>
  <c r="AB537" i="1"/>
  <c r="AC537" i="1"/>
  <c r="AD537" i="1"/>
  <c r="AE537" i="1"/>
  <c r="AF537" i="1"/>
  <c r="AG537" i="1"/>
  <c r="AH537" i="1"/>
  <c r="AB538" i="1"/>
  <c r="AC538" i="1"/>
  <c r="AD538" i="1"/>
  <c r="AE538" i="1"/>
  <c r="AF538" i="1"/>
  <c r="AG538" i="1"/>
  <c r="AH538" i="1"/>
  <c r="AB539" i="1"/>
  <c r="AC539" i="1"/>
  <c r="AD539" i="1"/>
  <c r="AE539" i="1"/>
  <c r="AF539" i="1"/>
  <c r="AG539" i="1"/>
  <c r="AH539" i="1"/>
  <c r="AB540" i="1"/>
  <c r="AC540" i="1"/>
  <c r="AD540" i="1"/>
  <c r="AE540" i="1"/>
  <c r="AF540" i="1"/>
  <c r="AG540" i="1"/>
  <c r="AH540" i="1"/>
  <c r="AB541" i="1"/>
  <c r="AC541" i="1"/>
  <c r="AD541" i="1"/>
  <c r="AE541" i="1"/>
  <c r="AF541" i="1"/>
  <c r="AG541" i="1"/>
  <c r="AH541" i="1"/>
  <c r="AB542" i="1"/>
  <c r="AC542" i="1"/>
  <c r="AD542" i="1"/>
  <c r="AE542" i="1"/>
  <c r="AF542" i="1"/>
  <c r="AG542" i="1"/>
  <c r="AH542" i="1"/>
  <c r="AB543" i="1"/>
  <c r="AC543" i="1"/>
  <c r="AD543" i="1"/>
  <c r="AE543" i="1"/>
  <c r="AF543" i="1"/>
  <c r="AG543" i="1"/>
  <c r="AH543" i="1"/>
  <c r="AB544" i="1"/>
  <c r="AC544" i="1"/>
  <c r="AD544" i="1"/>
  <c r="AE544" i="1"/>
  <c r="AF544" i="1"/>
  <c r="AG544" i="1"/>
  <c r="AH544" i="1"/>
  <c r="AB545" i="1"/>
  <c r="AC545" i="1"/>
  <c r="AD545" i="1"/>
  <c r="AE545" i="1"/>
  <c r="AF545" i="1"/>
  <c r="AG545" i="1"/>
  <c r="AH545" i="1"/>
  <c r="AB546" i="1"/>
  <c r="AC546" i="1"/>
  <c r="AD546" i="1"/>
  <c r="AE546" i="1"/>
  <c r="AF546" i="1"/>
  <c r="AG546" i="1"/>
  <c r="AH546" i="1"/>
  <c r="AB547" i="1"/>
  <c r="AC547" i="1"/>
  <c r="AD547" i="1"/>
  <c r="AE547" i="1"/>
  <c r="AF547" i="1"/>
  <c r="AG547" i="1"/>
  <c r="AH547" i="1"/>
  <c r="AB548" i="1"/>
  <c r="AC548" i="1"/>
  <c r="AD548" i="1"/>
  <c r="AE548" i="1"/>
  <c r="AF548" i="1"/>
  <c r="AG548" i="1"/>
  <c r="AH548" i="1"/>
  <c r="AB549" i="1"/>
  <c r="AC549" i="1"/>
  <c r="AD549" i="1"/>
  <c r="AE549" i="1"/>
  <c r="AF549" i="1"/>
  <c r="AG549" i="1"/>
  <c r="AH549" i="1"/>
  <c r="AB550" i="1"/>
  <c r="AC550" i="1"/>
  <c r="AD550" i="1"/>
  <c r="AE550" i="1"/>
  <c r="AF550" i="1"/>
  <c r="AG550" i="1"/>
  <c r="AH550" i="1"/>
  <c r="AB551" i="1"/>
  <c r="AC551" i="1"/>
  <c r="AD551" i="1"/>
  <c r="AE551" i="1"/>
  <c r="AF551" i="1"/>
  <c r="AG551" i="1"/>
  <c r="AH551" i="1"/>
  <c r="AB552" i="1"/>
  <c r="AC552" i="1"/>
  <c r="AD552" i="1"/>
  <c r="AE552" i="1"/>
  <c r="AF552" i="1"/>
  <c r="AG552" i="1"/>
  <c r="AH552" i="1"/>
  <c r="AB553" i="1"/>
  <c r="AC553" i="1"/>
  <c r="AD553" i="1"/>
  <c r="AE553" i="1"/>
  <c r="AF553" i="1"/>
  <c r="AG553" i="1"/>
  <c r="AH553" i="1"/>
  <c r="AB554" i="1"/>
  <c r="AC554" i="1"/>
  <c r="AD554" i="1"/>
  <c r="AE554" i="1"/>
  <c r="AF554" i="1"/>
  <c r="AG554" i="1"/>
  <c r="AH554" i="1"/>
  <c r="AB555" i="1"/>
  <c r="AC555" i="1"/>
  <c r="AD555" i="1"/>
  <c r="AE555" i="1"/>
  <c r="AF555" i="1"/>
  <c r="AG555" i="1"/>
  <c r="AH555" i="1"/>
  <c r="AB556" i="1"/>
  <c r="AC556" i="1"/>
  <c r="AD556" i="1"/>
  <c r="AE556" i="1"/>
  <c r="AF556" i="1"/>
  <c r="AG556" i="1"/>
  <c r="AH556" i="1"/>
  <c r="AB557" i="1"/>
  <c r="AC557" i="1"/>
  <c r="AD557" i="1"/>
  <c r="AE557" i="1"/>
  <c r="AF557" i="1"/>
  <c r="AG557" i="1"/>
  <c r="AH557" i="1"/>
  <c r="AB558" i="1"/>
  <c r="AC558" i="1"/>
  <c r="AD558" i="1"/>
  <c r="AE558" i="1"/>
  <c r="AF558" i="1"/>
  <c r="AG558" i="1"/>
  <c r="AH558" i="1"/>
  <c r="AB559" i="1"/>
  <c r="AC559" i="1"/>
  <c r="AD559" i="1"/>
  <c r="AE559" i="1"/>
  <c r="AF559" i="1"/>
  <c r="AG559" i="1"/>
  <c r="AH559" i="1"/>
  <c r="AB560" i="1"/>
  <c r="AC560" i="1"/>
  <c r="AD560" i="1"/>
  <c r="AE560" i="1"/>
  <c r="AF560" i="1"/>
  <c r="AG560" i="1"/>
  <c r="AH560" i="1"/>
  <c r="AB561" i="1"/>
  <c r="AC561" i="1"/>
  <c r="AD561" i="1"/>
  <c r="AE561" i="1"/>
  <c r="AF561" i="1"/>
  <c r="AG561" i="1"/>
  <c r="AH561" i="1"/>
  <c r="AB562" i="1"/>
  <c r="AC562" i="1"/>
  <c r="AD562" i="1"/>
  <c r="AE562" i="1"/>
  <c r="AF562" i="1"/>
  <c r="AG562" i="1"/>
  <c r="AH562" i="1"/>
  <c r="AB563" i="1"/>
  <c r="AC563" i="1"/>
  <c r="AD563" i="1"/>
  <c r="AE563" i="1"/>
  <c r="AF563" i="1"/>
  <c r="AG563" i="1"/>
  <c r="AH563" i="1"/>
  <c r="AB564" i="1"/>
  <c r="AC564" i="1"/>
  <c r="AD564" i="1"/>
  <c r="AE564" i="1"/>
  <c r="AF564" i="1"/>
  <c r="AG564" i="1"/>
  <c r="AH564" i="1"/>
  <c r="AB565" i="1"/>
  <c r="AC565" i="1"/>
  <c r="AD565" i="1"/>
  <c r="AE565" i="1"/>
  <c r="AF565" i="1"/>
  <c r="AG565" i="1"/>
  <c r="AH565" i="1"/>
  <c r="AB566" i="1"/>
  <c r="AC566" i="1"/>
  <c r="AD566" i="1"/>
  <c r="AE566" i="1"/>
  <c r="AF566" i="1"/>
  <c r="AG566" i="1"/>
  <c r="AH566" i="1"/>
  <c r="AB567" i="1"/>
  <c r="AC567" i="1"/>
  <c r="AD567" i="1"/>
  <c r="AE567" i="1"/>
  <c r="AF567" i="1"/>
  <c r="AG567" i="1"/>
  <c r="AH567" i="1"/>
  <c r="AB568" i="1"/>
  <c r="AC568" i="1"/>
  <c r="AD568" i="1"/>
  <c r="AE568" i="1"/>
  <c r="AF568" i="1"/>
  <c r="AG568" i="1"/>
  <c r="AH568" i="1"/>
  <c r="AB569" i="1"/>
  <c r="AC569" i="1"/>
  <c r="AD569" i="1"/>
  <c r="AE569" i="1"/>
  <c r="AF569" i="1"/>
  <c r="AG569" i="1"/>
  <c r="AH569" i="1"/>
  <c r="AB570" i="1"/>
  <c r="AC570" i="1"/>
  <c r="AD570" i="1"/>
  <c r="AE570" i="1"/>
  <c r="AF570" i="1"/>
  <c r="AG570" i="1"/>
  <c r="AH570" i="1"/>
  <c r="AC2" i="1"/>
  <c r="AD2" i="1"/>
  <c r="AE2" i="1"/>
  <c r="AF2" i="1"/>
  <c r="AG2" i="1"/>
  <c r="AH2" i="1"/>
  <c r="AB2" i="1"/>
  <c r="AC1" i="1"/>
  <c r="AD1" i="1"/>
  <c r="AE1" i="1"/>
  <c r="AF1" i="1"/>
  <c r="AG1" i="1"/>
  <c r="AH1" i="1"/>
  <c r="AB1" i="1"/>
  <c r="B46" i="5" l="1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45" i="5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F2" i="1"/>
  <c r="E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O2" i="1"/>
  <c r="S2" i="1" s="1"/>
  <c r="O3" i="1"/>
  <c r="O530" i="1" l="1"/>
  <c r="R530" i="1"/>
  <c r="O531" i="1"/>
  <c r="R531" i="1"/>
  <c r="O532" i="1"/>
  <c r="R532" i="1"/>
  <c r="O533" i="1"/>
  <c r="R533" i="1"/>
  <c r="O534" i="1"/>
  <c r="R534" i="1"/>
  <c r="O535" i="1"/>
  <c r="R535" i="1"/>
  <c r="O536" i="1"/>
  <c r="R536" i="1"/>
  <c r="O537" i="1"/>
  <c r="R537" i="1"/>
  <c r="O538" i="1"/>
  <c r="R538" i="1"/>
  <c r="O539" i="1"/>
  <c r="R539" i="1"/>
  <c r="O540" i="1"/>
  <c r="R540" i="1"/>
  <c r="O541" i="1"/>
  <c r="R541" i="1"/>
  <c r="O542" i="1"/>
  <c r="R542" i="1"/>
  <c r="O543" i="1"/>
  <c r="R543" i="1"/>
  <c r="O544" i="1"/>
  <c r="R544" i="1"/>
  <c r="O545" i="1"/>
  <c r="R545" i="1"/>
  <c r="O546" i="1"/>
  <c r="R546" i="1"/>
  <c r="O547" i="1"/>
  <c r="R547" i="1"/>
  <c r="O548" i="1"/>
  <c r="R548" i="1"/>
  <c r="O549" i="1"/>
  <c r="R549" i="1"/>
  <c r="O550" i="1"/>
  <c r="R550" i="1"/>
  <c r="O551" i="1"/>
  <c r="R551" i="1"/>
  <c r="O552" i="1"/>
  <c r="R552" i="1"/>
  <c r="O553" i="1"/>
  <c r="R553" i="1"/>
  <c r="O554" i="1"/>
  <c r="R554" i="1"/>
  <c r="O555" i="1"/>
  <c r="R555" i="1"/>
  <c r="O556" i="1"/>
  <c r="R556" i="1"/>
  <c r="O557" i="1"/>
  <c r="R557" i="1"/>
  <c r="O558" i="1"/>
  <c r="R558" i="1"/>
  <c r="O559" i="1"/>
  <c r="R559" i="1"/>
  <c r="O560" i="1"/>
  <c r="R560" i="1"/>
  <c r="O561" i="1"/>
  <c r="R561" i="1"/>
  <c r="O562" i="1"/>
  <c r="R562" i="1"/>
  <c r="O563" i="1"/>
  <c r="R563" i="1"/>
  <c r="O564" i="1"/>
  <c r="R564" i="1"/>
  <c r="O565" i="1"/>
  <c r="R565" i="1"/>
  <c r="O566" i="1"/>
  <c r="R566" i="1"/>
  <c r="O567" i="1"/>
  <c r="R567" i="1"/>
  <c r="O568" i="1"/>
  <c r="R568" i="1"/>
  <c r="O569" i="1"/>
  <c r="R569" i="1"/>
  <c r="O570" i="1"/>
  <c r="R57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S569" i="1" l="1"/>
  <c r="S565" i="1"/>
  <c r="S561" i="1"/>
  <c r="S557" i="1"/>
  <c r="S553" i="1"/>
  <c r="S549" i="1"/>
  <c r="S545" i="1"/>
  <c r="T541" i="1"/>
  <c r="S537" i="1"/>
  <c r="T533" i="1"/>
  <c r="S568" i="1"/>
  <c r="S564" i="1"/>
  <c r="S556" i="1"/>
  <c r="S552" i="1"/>
  <c r="S544" i="1"/>
  <c r="S540" i="1"/>
  <c r="S536" i="1"/>
  <c r="S555" i="1"/>
  <c r="T551" i="1"/>
  <c r="S542" i="1"/>
  <c r="S532" i="1"/>
  <c r="T567" i="1"/>
  <c r="S563" i="1"/>
  <c r="T559" i="1"/>
  <c r="S547" i="1"/>
  <c r="T543" i="1"/>
  <c r="S539" i="1"/>
  <c r="T535" i="1"/>
  <c r="S531" i="1"/>
  <c r="S560" i="1"/>
  <c r="S548" i="1"/>
  <c r="S570" i="1"/>
  <c r="X566" i="1"/>
  <c r="S562" i="1"/>
  <c r="S558" i="1"/>
  <c r="S554" i="1"/>
  <c r="S550" i="1"/>
  <c r="S546" i="1"/>
  <c r="S538" i="1"/>
  <c r="S534" i="1"/>
  <c r="S530" i="1"/>
  <c r="Y569" i="1"/>
  <c r="W562" i="1"/>
  <c r="V555" i="1"/>
  <c r="X550" i="1"/>
  <c r="X542" i="1"/>
  <c r="Y550" i="1"/>
  <c r="W570" i="1"/>
  <c r="W563" i="1"/>
  <c r="W538" i="1"/>
  <c r="Y556" i="1"/>
  <c r="X546" i="1"/>
  <c r="Y559" i="1"/>
  <c r="W546" i="1"/>
  <c r="Y563" i="1"/>
  <c r="V562" i="1"/>
  <c r="S559" i="1"/>
  <c r="Y548" i="1"/>
  <c r="V546" i="1"/>
  <c r="X563" i="1"/>
  <c r="V563" i="1"/>
  <c r="Y558" i="1"/>
  <c r="X556" i="1"/>
  <c r="W550" i="1"/>
  <c r="Y547" i="1"/>
  <c r="Y564" i="1"/>
  <c r="U563" i="1"/>
  <c r="U558" i="1"/>
  <c r="X534" i="1"/>
  <c r="W564" i="1"/>
  <c r="T558" i="1"/>
  <c r="X537" i="1"/>
  <c r="W566" i="1"/>
  <c r="X565" i="1"/>
  <c r="X564" i="1"/>
  <c r="V566" i="1"/>
  <c r="W565" i="1"/>
  <c r="Y554" i="1"/>
  <c r="Y542" i="1"/>
  <c r="Y537" i="1"/>
  <c r="Y534" i="1"/>
  <c r="U566" i="1"/>
  <c r="V565" i="1"/>
  <c r="V564" i="1"/>
  <c r="Y557" i="1"/>
  <c r="X554" i="1"/>
  <c r="V570" i="1"/>
  <c r="Y567" i="1"/>
  <c r="T566" i="1"/>
  <c r="U565" i="1"/>
  <c r="U564" i="1"/>
  <c r="X558" i="1"/>
  <c r="X557" i="1"/>
  <c r="Y555" i="1"/>
  <c r="W554" i="1"/>
  <c r="Y551" i="1"/>
  <c r="Y549" i="1"/>
  <c r="Y530" i="1"/>
  <c r="S567" i="1"/>
  <c r="S566" i="1"/>
  <c r="T565" i="1"/>
  <c r="W558" i="1"/>
  <c r="W557" i="1"/>
  <c r="X555" i="1"/>
  <c r="V554" i="1"/>
  <c r="X549" i="1"/>
  <c r="Y538" i="1"/>
  <c r="X530" i="1"/>
  <c r="X562" i="1"/>
  <c r="V558" i="1"/>
  <c r="W555" i="1"/>
  <c r="Y546" i="1"/>
  <c r="Y541" i="1"/>
  <c r="X538" i="1"/>
  <c r="W530" i="1"/>
  <c r="Y566" i="1"/>
  <c r="Y565" i="1"/>
  <c r="X545" i="1"/>
  <c r="S541" i="1"/>
  <c r="T540" i="1"/>
  <c r="S533" i="1"/>
  <c r="T532" i="1"/>
  <c r="V557" i="1"/>
  <c r="W556" i="1"/>
  <c r="V550" i="1"/>
  <c r="W549" i="1"/>
  <c r="X548" i="1"/>
  <c r="X547" i="1"/>
  <c r="W542" i="1"/>
  <c r="X541" i="1"/>
  <c r="Y540" i="1"/>
  <c r="Y539" i="1"/>
  <c r="W534" i="1"/>
  <c r="X533" i="1"/>
  <c r="Y532" i="1"/>
  <c r="Y531" i="1"/>
  <c r="U557" i="1"/>
  <c r="V556" i="1"/>
  <c r="U550" i="1"/>
  <c r="V549" i="1"/>
  <c r="W548" i="1"/>
  <c r="W547" i="1"/>
  <c r="V542" i="1"/>
  <c r="W541" i="1"/>
  <c r="X540" i="1"/>
  <c r="X539" i="1"/>
  <c r="V534" i="1"/>
  <c r="W533" i="1"/>
  <c r="X532" i="1"/>
  <c r="X531" i="1"/>
  <c r="X569" i="1"/>
  <c r="T564" i="1"/>
  <c r="Y561" i="1"/>
  <c r="T557" i="1"/>
  <c r="U556" i="1"/>
  <c r="U555" i="1"/>
  <c r="S551" i="1"/>
  <c r="T550" i="1"/>
  <c r="U549" i="1"/>
  <c r="V548" i="1"/>
  <c r="V547" i="1"/>
  <c r="Y543" i="1"/>
  <c r="U542" i="1"/>
  <c r="V541" i="1"/>
  <c r="W540" i="1"/>
  <c r="W539" i="1"/>
  <c r="V538" i="1"/>
  <c r="U534" i="1"/>
  <c r="V533" i="1"/>
  <c r="W532" i="1"/>
  <c r="W531" i="1"/>
  <c r="V530" i="1"/>
  <c r="Y570" i="1"/>
  <c r="X561" i="1"/>
  <c r="T556" i="1"/>
  <c r="Y553" i="1"/>
  <c r="T549" i="1"/>
  <c r="U548" i="1"/>
  <c r="U547" i="1"/>
  <c r="S543" i="1"/>
  <c r="T542" i="1"/>
  <c r="U541" i="1"/>
  <c r="V540" i="1"/>
  <c r="V539" i="1"/>
  <c r="Y535" i="1"/>
  <c r="T534" i="1"/>
  <c r="U533" i="1"/>
  <c r="V532" i="1"/>
  <c r="V531" i="1"/>
  <c r="Y533" i="1"/>
  <c r="X570" i="1"/>
  <c r="Y562" i="1"/>
  <c r="X553" i="1"/>
  <c r="T548" i="1"/>
  <c r="Y545" i="1"/>
  <c r="U540" i="1"/>
  <c r="U539" i="1"/>
  <c r="U532" i="1"/>
  <c r="U531" i="1"/>
  <c r="S535" i="1"/>
  <c r="Y568" i="1"/>
  <c r="Y552" i="1"/>
  <c r="W569" i="1"/>
  <c r="X568" i="1"/>
  <c r="W561" i="1"/>
  <c r="X560" i="1"/>
  <c r="W553" i="1"/>
  <c r="X552" i="1"/>
  <c r="W545" i="1"/>
  <c r="X544" i="1"/>
  <c r="W537" i="1"/>
  <c r="X536" i="1"/>
  <c r="U570" i="1"/>
  <c r="V569" i="1"/>
  <c r="W568" i="1"/>
  <c r="X567" i="1"/>
  <c r="T563" i="1"/>
  <c r="U562" i="1"/>
  <c r="V561" i="1"/>
  <c r="W560" i="1"/>
  <c r="X559" i="1"/>
  <c r="T555" i="1"/>
  <c r="U554" i="1"/>
  <c r="V553" i="1"/>
  <c r="W552" i="1"/>
  <c r="X551" i="1"/>
  <c r="T547" i="1"/>
  <c r="U546" i="1"/>
  <c r="V545" i="1"/>
  <c r="W544" i="1"/>
  <c r="X543" i="1"/>
  <c r="T539" i="1"/>
  <c r="U538" i="1"/>
  <c r="V537" i="1"/>
  <c r="W536" i="1"/>
  <c r="X535" i="1"/>
  <c r="T531" i="1"/>
  <c r="U530" i="1"/>
  <c r="Y560" i="1"/>
  <c r="T570" i="1"/>
  <c r="U569" i="1"/>
  <c r="V568" i="1"/>
  <c r="W567" i="1"/>
  <c r="T562" i="1"/>
  <c r="U561" i="1"/>
  <c r="V560" i="1"/>
  <c r="W559" i="1"/>
  <c r="T554" i="1"/>
  <c r="U553" i="1"/>
  <c r="V552" i="1"/>
  <c r="W551" i="1"/>
  <c r="T546" i="1"/>
  <c r="U545" i="1"/>
  <c r="V544" i="1"/>
  <c r="W543" i="1"/>
  <c r="T538" i="1"/>
  <c r="U537" i="1"/>
  <c r="V536" i="1"/>
  <c r="W535" i="1"/>
  <c r="T530" i="1"/>
  <c r="T569" i="1"/>
  <c r="U568" i="1"/>
  <c r="V567" i="1"/>
  <c r="T561" i="1"/>
  <c r="U560" i="1"/>
  <c r="V559" i="1"/>
  <c r="T553" i="1"/>
  <c r="U552" i="1"/>
  <c r="V551" i="1"/>
  <c r="T545" i="1"/>
  <c r="U544" i="1"/>
  <c r="V543" i="1"/>
  <c r="T537" i="1"/>
  <c r="U536" i="1"/>
  <c r="V535" i="1"/>
  <c r="Y536" i="1"/>
  <c r="T568" i="1"/>
  <c r="U567" i="1"/>
  <c r="T560" i="1"/>
  <c r="U559" i="1"/>
  <c r="T552" i="1"/>
  <c r="U551" i="1"/>
  <c r="T544" i="1"/>
  <c r="U543" i="1"/>
  <c r="T536" i="1"/>
  <c r="U535" i="1"/>
  <c r="Y54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2" i="1"/>
  <c r="T3" i="1"/>
  <c r="W41" i="1"/>
  <c r="W78" i="1"/>
  <c r="X148" i="1"/>
  <c r="T161" i="1"/>
  <c r="X171" i="1"/>
  <c r="S186" i="1"/>
  <c r="X188" i="1"/>
  <c r="X189" i="1"/>
  <c r="T201" i="1"/>
  <c r="Y209" i="1"/>
  <c r="S210" i="1"/>
  <c r="U212" i="1"/>
  <c r="Y217" i="1"/>
  <c r="S218" i="1"/>
  <c r="X220" i="1"/>
  <c r="S223" i="1"/>
  <c r="T241" i="1"/>
  <c r="T249" i="1"/>
  <c r="W257" i="1"/>
  <c r="S266" i="1"/>
  <c r="S274" i="1"/>
  <c r="U281" i="1"/>
  <c r="W297" i="1"/>
  <c r="S299" i="1"/>
  <c r="W300" i="1"/>
  <c r="T305" i="1"/>
  <c r="U316" i="1"/>
  <c r="V325" i="1"/>
  <c r="T339" i="1"/>
  <c r="X345" i="1"/>
  <c r="U348" i="1"/>
  <c r="W351" i="1"/>
  <c r="V357" i="1"/>
  <c r="T373" i="1"/>
  <c r="S379" i="1"/>
  <c r="U382" i="1"/>
  <c r="T395" i="1"/>
  <c r="T397" i="1"/>
  <c r="X398" i="1"/>
  <c r="Y409" i="1"/>
  <c r="Y411" i="1"/>
  <c r="V413" i="1"/>
  <c r="W419" i="1"/>
  <c r="X420" i="1"/>
  <c r="Y421" i="1"/>
  <c r="U425" i="1"/>
  <c r="W427" i="1"/>
  <c r="X428" i="1"/>
  <c r="Y429" i="1"/>
  <c r="S431" i="1"/>
  <c r="U433" i="1"/>
  <c r="W435" i="1"/>
  <c r="X436" i="1"/>
  <c r="Y437" i="1"/>
  <c r="V443" i="1"/>
  <c r="W444" i="1"/>
  <c r="Y445" i="1"/>
  <c r="Y446" i="1"/>
  <c r="U449" i="1"/>
  <c r="U450" i="1"/>
  <c r="V451" i="1"/>
  <c r="X452" i="1"/>
  <c r="X453" i="1"/>
  <c r="Y454" i="1"/>
  <c r="U457" i="1"/>
  <c r="W459" i="1"/>
  <c r="W460" i="1"/>
  <c r="S464" i="1"/>
  <c r="T465" i="1"/>
  <c r="V467" i="1"/>
  <c r="X468" i="1"/>
  <c r="X469" i="1"/>
  <c r="T473" i="1"/>
  <c r="U475" i="1"/>
  <c r="X476" i="1"/>
  <c r="W477" i="1"/>
  <c r="Y479" i="1"/>
  <c r="S481" i="1"/>
  <c r="V482" i="1"/>
  <c r="U483" i="1"/>
  <c r="X484" i="1"/>
  <c r="W485" i="1"/>
  <c r="X486" i="1"/>
  <c r="S489" i="1"/>
  <c r="U491" i="1"/>
  <c r="V492" i="1"/>
  <c r="Y493" i="1"/>
  <c r="X494" i="1"/>
  <c r="U497" i="1"/>
  <c r="T498" i="1"/>
  <c r="V499" i="1"/>
  <c r="V500" i="1"/>
  <c r="W501" i="1"/>
  <c r="S504" i="1"/>
  <c r="T505" i="1"/>
  <c r="V507" i="1"/>
  <c r="Y508" i="1"/>
  <c r="W509" i="1"/>
  <c r="S512" i="1"/>
  <c r="S513" i="1"/>
  <c r="U514" i="1"/>
  <c r="V515" i="1"/>
  <c r="X516" i="1"/>
  <c r="X517" i="1"/>
  <c r="Y518" i="1"/>
  <c r="V521" i="1"/>
  <c r="U523" i="1"/>
  <c r="Y524" i="1"/>
  <c r="X525" i="1"/>
  <c r="S529" i="1"/>
  <c r="V2" i="1"/>
  <c r="W516" i="1" l="1"/>
  <c r="Y516" i="1"/>
  <c r="W468" i="1"/>
  <c r="V516" i="1"/>
  <c r="V508" i="1"/>
  <c r="U507" i="1"/>
  <c r="Y494" i="1"/>
  <c r="X485" i="1"/>
  <c r="X524" i="1"/>
  <c r="W484" i="1"/>
  <c r="W212" i="1"/>
  <c r="S497" i="1"/>
  <c r="T521" i="1"/>
  <c r="X509" i="1"/>
  <c r="W500" i="1"/>
  <c r="U489" i="1"/>
  <c r="V476" i="1"/>
  <c r="V459" i="1"/>
  <c r="U266" i="1"/>
  <c r="S521" i="1"/>
  <c r="X508" i="1"/>
  <c r="Y257" i="1"/>
  <c r="U529" i="1"/>
  <c r="W249" i="1"/>
  <c r="U465" i="1"/>
  <c r="V524" i="1"/>
  <c r="S505" i="1"/>
  <c r="X492" i="1"/>
  <c r="U481" i="1"/>
  <c r="X300" i="1"/>
  <c r="V523" i="1"/>
  <c r="U513" i="1"/>
  <c r="W492" i="1"/>
  <c r="X460" i="1"/>
  <c r="X445" i="1"/>
  <c r="W281" i="1"/>
  <c r="Y171" i="1"/>
  <c r="X500" i="1"/>
  <c r="W491" i="1"/>
  <c r="W476" i="1"/>
  <c r="X444" i="1"/>
  <c r="U274" i="1"/>
  <c r="X522" i="1"/>
  <c r="Y522" i="1"/>
  <c r="S522" i="1"/>
  <c r="T522" i="1"/>
  <c r="U522" i="1"/>
  <c r="V522" i="1"/>
  <c r="W522" i="1"/>
  <c r="V528" i="1"/>
  <c r="W528" i="1"/>
  <c r="X528" i="1"/>
  <c r="Y528" i="1"/>
  <c r="T528" i="1"/>
  <c r="U528" i="1"/>
  <c r="U496" i="1"/>
  <c r="V496" i="1"/>
  <c r="W496" i="1"/>
  <c r="X496" i="1"/>
  <c r="Y496" i="1"/>
  <c r="S496" i="1"/>
  <c r="T496" i="1"/>
  <c r="U480" i="1"/>
  <c r="V480" i="1"/>
  <c r="W480" i="1"/>
  <c r="X480" i="1"/>
  <c r="Y480" i="1"/>
  <c r="S480" i="1"/>
  <c r="T480" i="1"/>
  <c r="U456" i="1"/>
  <c r="V456" i="1"/>
  <c r="W456" i="1"/>
  <c r="X456" i="1"/>
  <c r="Y456" i="1"/>
  <c r="T456" i="1"/>
  <c r="S456" i="1"/>
  <c r="U440" i="1"/>
  <c r="V440" i="1"/>
  <c r="W440" i="1"/>
  <c r="X440" i="1"/>
  <c r="Y440" i="1"/>
  <c r="S440" i="1"/>
  <c r="U432" i="1"/>
  <c r="V432" i="1"/>
  <c r="W432" i="1"/>
  <c r="X432" i="1"/>
  <c r="Y432" i="1"/>
  <c r="S432" i="1"/>
  <c r="T432" i="1"/>
  <c r="U416" i="1"/>
  <c r="V416" i="1"/>
  <c r="W416" i="1"/>
  <c r="X416" i="1"/>
  <c r="Y416" i="1"/>
  <c r="S416" i="1"/>
  <c r="T416" i="1"/>
  <c r="S400" i="1"/>
  <c r="T400" i="1"/>
  <c r="U400" i="1"/>
  <c r="Y400" i="1"/>
  <c r="V400" i="1"/>
  <c r="W400" i="1"/>
  <c r="X400" i="1"/>
  <c r="S368" i="1"/>
  <c r="T368" i="1"/>
  <c r="U368" i="1"/>
  <c r="V368" i="1"/>
  <c r="W368" i="1"/>
  <c r="X368" i="1"/>
  <c r="Y368" i="1"/>
  <c r="S344" i="1"/>
  <c r="T344" i="1"/>
  <c r="U344" i="1"/>
  <c r="V344" i="1"/>
  <c r="W344" i="1"/>
  <c r="X344" i="1"/>
  <c r="Y344" i="1"/>
  <c r="S336" i="1"/>
  <c r="T336" i="1"/>
  <c r="U336" i="1"/>
  <c r="V336" i="1"/>
  <c r="W336" i="1"/>
  <c r="X336" i="1"/>
  <c r="Y336" i="1"/>
  <c r="S328" i="1"/>
  <c r="T328" i="1"/>
  <c r="U328" i="1"/>
  <c r="V328" i="1"/>
  <c r="W328" i="1"/>
  <c r="X328" i="1"/>
  <c r="Y328" i="1"/>
  <c r="S320" i="1"/>
  <c r="T320" i="1"/>
  <c r="U320" i="1"/>
  <c r="V320" i="1"/>
  <c r="W320" i="1"/>
  <c r="X320" i="1"/>
  <c r="S312" i="1"/>
  <c r="T312" i="1"/>
  <c r="U312" i="1"/>
  <c r="V312" i="1"/>
  <c r="W312" i="1"/>
  <c r="X312" i="1"/>
  <c r="Y312" i="1"/>
  <c r="U304" i="1"/>
  <c r="S304" i="1"/>
  <c r="T304" i="1"/>
  <c r="V304" i="1"/>
  <c r="W304" i="1"/>
  <c r="X304" i="1"/>
  <c r="Y304" i="1"/>
  <c r="U296" i="1"/>
  <c r="V296" i="1"/>
  <c r="W296" i="1"/>
  <c r="X296" i="1"/>
  <c r="Y296" i="1"/>
  <c r="S296" i="1"/>
  <c r="T296" i="1"/>
  <c r="U288" i="1"/>
  <c r="X288" i="1"/>
  <c r="Y288" i="1"/>
  <c r="S288" i="1"/>
  <c r="T288" i="1"/>
  <c r="V288" i="1"/>
  <c r="W288" i="1"/>
  <c r="U280" i="1"/>
  <c r="W280" i="1"/>
  <c r="S280" i="1"/>
  <c r="T280" i="1"/>
  <c r="V280" i="1"/>
  <c r="X280" i="1"/>
  <c r="Y280" i="1"/>
  <c r="U272" i="1"/>
  <c r="W272" i="1"/>
  <c r="X272" i="1"/>
  <c r="Y272" i="1"/>
  <c r="S272" i="1"/>
  <c r="T272" i="1"/>
  <c r="V272" i="1"/>
  <c r="U264" i="1"/>
  <c r="W264" i="1"/>
  <c r="S264" i="1"/>
  <c r="V264" i="1"/>
  <c r="X264" i="1"/>
  <c r="Y264" i="1"/>
  <c r="T264" i="1"/>
  <c r="U256" i="1"/>
  <c r="W256" i="1"/>
  <c r="X256" i="1"/>
  <c r="S256" i="1"/>
  <c r="T256" i="1"/>
  <c r="V256" i="1"/>
  <c r="Y256" i="1"/>
  <c r="U248" i="1"/>
  <c r="W248" i="1"/>
  <c r="S248" i="1"/>
  <c r="T248" i="1"/>
  <c r="V248" i="1"/>
  <c r="X248" i="1"/>
  <c r="Y248" i="1"/>
  <c r="U240" i="1"/>
  <c r="W240" i="1"/>
  <c r="T240" i="1"/>
  <c r="S240" i="1"/>
  <c r="V240" i="1"/>
  <c r="X240" i="1"/>
  <c r="Y240" i="1"/>
  <c r="U232" i="1"/>
  <c r="W232" i="1"/>
  <c r="Y232" i="1"/>
  <c r="S232" i="1"/>
  <c r="T232" i="1"/>
  <c r="V232" i="1"/>
  <c r="X232" i="1"/>
  <c r="U224" i="1"/>
  <c r="W224" i="1"/>
  <c r="T224" i="1"/>
  <c r="S224" i="1"/>
  <c r="V224" i="1"/>
  <c r="X224" i="1"/>
  <c r="Y224" i="1"/>
  <c r="U216" i="1"/>
  <c r="W216" i="1"/>
  <c r="V216" i="1"/>
  <c r="Y216" i="1"/>
  <c r="S216" i="1"/>
  <c r="T216" i="1"/>
  <c r="X216" i="1"/>
  <c r="U208" i="1"/>
  <c r="W208" i="1"/>
  <c r="S208" i="1"/>
  <c r="T208" i="1"/>
  <c r="V208" i="1"/>
  <c r="X208" i="1"/>
  <c r="Y208" i="1"/>
  <c r="U200" i="1"/>
  <c r="W200" i="1"/>
  <c r="S200" i="1"/>
  <c r="T200" i="1"/>
  <c r="V200" i="1"/>
  <c r="X200" i="1"/>
  <c r="Y200" i="1"/>
  <c r="U192" i="1"/>
  <c r="W192" i="1"/>
  <c r="X192" i="1"/>
  <c r="Y192" i="1"/>
  <c r="V192" i="1"/>
  <c r="S192" i="1"/>
  <c r="T192" i="1"/>
  <c r="S184" i="1"/>
  <c r="W184" i="1"/>
  <c r="U184" i="1"/>
  <c r="Y184" i="1"/>
  <c r="X184" i="1"/>
  <c r="T184" i="1"/>
  <c r="V184" i="1"/>
  <c r="S176" i="1"/>
  <c r="W176" i="1"/>
  <c r="X176" i="1"/>
  <c r="T176" i="1"/>
  <c r="U176" i="1"/>
  <c r="V176" i="1"/>
  <c r="Y176" i="1"/>
  <c r="S168" i="1"/>
  <c r="W168" i="1"/>
  <c r="T168" i="1"/>
  <c r="V168" i="1"/>
  <c r="U168" i="1"/>
  <c r="Y168" i="1"/>
  <c r="X168" i="1"/>
  <c r="Y160" i="1"/>
  <c r="U160" i="1"/>
  <c r="W160" i="1"/>
  <c r="S160" i="1"/>
  <c r="T160" i="1"/>
  <c r="X160" i="1"/>
  <c r="V160" i="1"/>
  <c r="W152" i="1"/>
  <c r="Y152" i="1"/>
  <c r="U152" i="1"/>
  <c r="T152" i="1"/>
  <c r="S152" i="1"/>
  <c r="V152" i="1"/>
  <c r="X152" i="1"/>
  <c r="W144" i="1"/>
  <c r="Y144" i="1"/>
  <c r="U144" i="1"/>
  <c r="V144" i="1"/>
  <c r="S144" i="1"/>
  <c r="X144" i="1"/>
  <c r="T144" i="1"/>
  <c r="W136" i="1"/>
  <c r="Y136" i="1"/>
  <c r="T136" i="1"/>
  <c r="U136" i="1"/>
  <c r="S136" i="1"/>
  <c r="X136" i="1"/>
  <c r="V136" i="1"/>
  <c r="W128" i="1"/>
  <c r="Y128" i="1"/>
  <c r="X128" i="1"/>
  <c r="S128" i="1"/>
  <c r="U128" i="1"/>
  <c r="T128" i="1"/>
  <c r="V128" i="1"/>
  <c r="W120" i="1"/>
  <c r="Y120" i="1"/>
  <c r="V120" i="1"/>
  <c r="T120" i="1"/>
  <c r="S120" i="1"/>
  <c r="U120" i="1"/>
  <c r="X120" i="1"/>
  <c r="W112" i="1"/>
  <c r="Y112" i="1"/>
  <c r="U112" i="1"/>
  <c r="X112" i="1"/>
  <c r="S112" i="1"/>
  <c r="T112" i="1"/>
  <c r="V112" i="1"/>
  <c r="W104" i="1"/>
  <c r="Y104" i="1"/>
  <c r="T104" i="1"/>
  <c r="S104" i="1"/>
  <c r="V104" i="1"/>
  <c r="U104" i="1"/>
  <c r="X104" i="1"/>
  <c r="X96" i="1"/>
  <c r="T96" i="1"/>
  <c r="V96" i="1"/>
  <c r="Y96" i="1"/>
  <c r="U96" i="1"/>
  <c r="W96" i="1"/>
  <c r="S96" i="1"/>
  <c r="X88" i="1"/>
  <c r="T88" i="1"/>
  <c r="S88" i="1"/>
  <c r="Y88" i="1"/>
  <c r="U88" i="1"/>
  <c r="V88" i="1"/>
  <c r="W88" i="1"/>
  <c r="X80" i="1"/>
  <c r="T80" i="1"/>
  <c r="W80" i="1"/>
  <c r="S80" i="1"/>
  <c r="Y80" i="1"/>
  <c r="V80" i="1"/>
  <c r="U80" i="1"/>
  <c r="X72" i="1"/>
  <c r="T72" i="1"/>
  <c r="W72" i="1"/>
  <c r="U72" i="1"/>
  <c r="Y72" i="1"/>
  <c r="S72" i="1"/>
  <c r="V72" i="1"/>
  <c r="X64" i="1"/>
  <c r="T64" i="1"/>
  <c r="W64" i="1"/>
  <c r="S64" i="1"/>
  <c r="Y64" i="1"/>
  <c r="V64" i="1"/>
  <c r="U64" i="1"/>
  <c r="X56" i="1"/>
  <c r="T56" i="1"/>
  <c r="W56" i="1"/>
  <c r="U56" i="1"/>
  <c r="Y56" i="1"/>
  <c r="V56" i="1"/>
  <c r="S56" i="1"/>
  <c r="X48" i="1"/>
  <c r="T48" i="1"/>
  <c r="W48" i="1"/>
  <c r="S48" i="1"/>
  <c r="V48" i="1"/>
  <c r="Y48" i="1"/>
  <c r="U48" i="1"/>
  <c r="X40" i="1"/>
  <c r="T40" i="1"/>
  <c r="W40" i="1"/>
  <c r="U40" i="1"/>
  <c r="Y40" i="1"/>
  <c r="S40" i="1"/>
  <c r="V40" i="1"/>
  <c r="X32" i="1"/>
  <c r="T32" i="1"/>
  <c r="W32" i="1"/>
  <c r="S32" i="1"/>
  <c r="U32" i="1"/>
  <c r="V32" i="1"/>
  <c r="Y32" i="1"/>
  <c r="X24" i="1"/>
  <c r="T24" i="1"/>
  <c r="W24" i="1"/>
  <c r="U24" i="1"/>
  <c r="Y24" i="1"/>
  <c r="V24" i="1"/>
  <c r="S24" i="1"/>
  <c r="X16" i="1"/>
  <c r="T16" i="1"/>
  <c r="W16" i="1"/>
  <c r="S16" i="1"/>
  <c r="U16" i="1"/>
  <c r="V16" i="1"/>
  <c r="Y16" i="1"/>
  <c r="X8" i="1"/>
  <c r="T8" i="1"/>
  <c r="W8" i="1"/>
  <c r="U8" i="1"/>
  <c r="Y8" i="1"/>
  <c r="S8" i="1"/>
  <c r="V8" i="1"/>
  <c r="Y320" i="1"/>
  <c r="S528" i="1"/>
  <c r="V512" i="1"/>
  <c r="W512" i="1"/>
  <c r="X512" i="1"/>
  <c r="Y512" i="1"/>
  <c r="T512" i="1"/>
  <c r="U512" i="1"/>
  <c r="U472" i="1"/>
  <c r="V472" i="1"/>
  <c r="W472" i="1"/>
  <c r="X472" i="1"/>
  <c r="Y472" i="1"/>
  <c r="S472" i="1"/>
  <c r="T472" i="1"/>
  <c r="U424" i="1"/>
  <c r="V424" i="1"/>
  <c r="W424" i="1"/>
  <c r="X424" i="1"/>
  <c r="Y424" i="1"/>
  <c r="S424" i="1"/>
  <c r="T424" i="1"/>
  <c r="S392" i="1"/>
  <c r="T392" i="1"/>
  <c r="U392" i="1"/>
  <c r="V392" i="1"/>
  <c r="W392" i="1"/>
  <c r="X392" i="1"/>
  <c r="Y392" i="1"/>
  <c r="S360" i="1"/>
  <c r="T360" i="1"/>
  <c r="U360" i="1"/>
  <c r="V360" i="1"/>
  <c r="Y360" i="1"/>
  <c r="W360" i="1"/>
  <c r="X360" i="1"/>
  <c r="U527" i="1"/>
  <c r="V527" i="1"/>
  <c r="W527" i="1"/>
  <c r="X527" i="1"/>
  <c r="S527" i="1"/>
  <c r="T527" i="1"/>
  <c r="Y527" i="1"/>
  <c r="U511" i="1"/>
  <c r="V511" i="1"/>
  <c r="W511" i="1"/>
  <c r="X511" i="1"/>
  <c r="S511" i="1"/>
  <c r="T511" i="1"/>
  <c r="Y511" i="1"/>
  <c r="T503" i="1"/>
  <c r="U503" i="1"/>
  <c r="V503" i="1"/>
  <c r="W503" i="1"/>
  <c r="X503" i="1"/>
  <c r="S503" i="1"/>
  <c r="Y503" i="1"/>
  <c r="T487" i="1"/>
  <c r="U487" i="1"/>
  <c r="V487" i="1"/>
  <c r="W487" i="1"/>
  <c r="X487" i="1"/>
  <c r="S487" i="1"/>
  <c r="Y487" i="1"/>
  <c r="T471" i="1"/>
  <c r="U471" i="1"/>
  <c r="V471" i="1"/>
  <c r="W471" i="1"/>
  <c r="X471" i="1"/>
  <c r="Y471" i="1"/>
  <c r="S471" i="1"/>
  <c r="T463" i="1"/>
  <c r="U463" i="1"/>
  <c r="V463" i="1"/>
  <c r="W463" i="1"/>
  <c r="X463" i="1"/>
  <c r="Y463" i="1"/>
  <c r="S463" i="1"/>
  <c r="T447" i="1"/>
  <c r="U447" i="1"/>
  <c r="V447" i="1"/>
  <c r="W447" i="1"/>
  <c r="X447" i="1"/>
  <c r="Y447" i="1"/>
  <c r="S447" i="1"/>
  <c r="T439" i="1"/>
  <c r="U439" i="1"/>
  <c r="V439" i="1"/>
  <c r="W439" i="1"/>
  <c r="X439" i="1"/>
  <c r="Y439" i="1"/>
  <c r="S439" i="1"/>
  <c r="T423" i="1"/>
  <c r="U423" i="1"/>
  <c r="V423" i="1"/>
  <c r="W423" i="1"/>
  <c r="X423" i="1"/>
  <c r="Y423" i="1"/>
  <c r="S423" i="1"/>
  <c r="S407" i="1"/>
  <c r="T407" i="1"/>
  <c r="U407" i="1"/>
  <c r="V407" i="1"/>
  <c r="W407" i="1"/>
  <c r="X407" i="1"/>
  <c r="Y407" i="1"/>
  <c r="S399" i="1"/>
  <c r="T399" i="1"/>
  <c r="U399" i="1"/>
  <c r="V399" i="1"/>
  <c r="W399" i="1"/>
  <c r="X399" i="1"/>
  <c r="Y399" i="1"/>
  <c r="Y383" i="1"/>
  <c r="S383" i="1"/>
  <c r="T383" i="1"/>
  <c r="U383" i="1"/>
  <c r="V383" i="1"/>
  <c r="W383" i="1"/>
  <c r="X383" i="1"/>
  <c r="Y367" i="1"/>
  <c r="S367" i="1"/>
  <c r="T367" i="1"/>
  <c r="U367" i="1"/>
  <c r="V367" i="1"/>
  <c r="W367" i="1"/>
  <c r="X367" i="1"/>
  <c r="Y343" i="1"/>
  <c r="S343" i="1"/>
  <c r="T343" i="1"/>
  <c r="U343" i="1"/>
  <c r="V343" i="1"/>
  <c r="W343" i="1"/>
  <c r="X343" i="1"/>
  <c r="Y311" i="1"/>
  <c r="S311" i="1"/>
  <c r="T311" i="1"/>
  <c r="U311" i="1"/>
  <c r="V311" i="1"/>
  <c r="W311" i="1"/>
  <c r="X311" i="1"/>
  <c r="S502" i="1"/>
  <c r="T502" i="1"/>
  <c r="U502" i="1"/>
  <c r="V502" i="1"/>
  <c r="W502" i="1"/>
  <c r="X502" i="1"/>
  <c r="Y502" i="1"/>
  <c r="T440" i="1"/>
  <c r="Y2" i="1"/>
  <c r="T2" i="1"/>
  <c r="U2" i="1"/>
  <c r="W2" i="1"/>
  <c r="X2" i="1"/>
  <c r="V520" i="1"/>
  <c r="W520" i="1"/>
  <c r="X520" i="1"/>
  <c r="Y520" i="1"/>
  <c r="S520" i="1"/>
  <c r="T520" i="1"/>
  <c r="U520" i="1"/>
  <c r="U504" i="1"/>
  <c r="V504" i="1"/>
  <c r="W504" i="1"/>
  <c r="X504" i="1"/>
  <c r="Y504" i="1"/>
  <c r="T504" i="1"/>
  <c r="U488" i="1"/>
  <c r="V488" i="1"/>
  <c r="W488" i="1"/>
  <c r="X488" i="1"/>
  <c r="Y488" i="1"/>
  <c r="S488" i="1"/>
  <c r="T488" i="1"/>
  <c r="U464" i="1"/>
  <c r="V464" i="1"/>
  <c r="W464" i="1"/>
  <c r="X464" i="1"/>
  <c r="Y464" i="1"/>
  <c r="T464" i="1"/>
  <c r="U448" i="1"/>
  <c r="V448" i="1"/>
  <c r="W448" i="1"/>
  <c r="X448" i="1"/>
  <c r="Y448" i="1"/>
  <c r="S448" i="1"/>
  <c r="T448" i="1"/>
  <c r="S408" i="1"/>
  <c r="T408" i="1"/>
  <c r="U408" i="1"/>
  <c r="V408" i="1"/>
  <c r="W408" i="1"/>
  <c r="X408" i="1"/>
  <c r="Y408" i="1"/>
  <c r="S384" i="1"/>
  <c r="T384" i="1"/>
  <c r="U384" i="1"/>
  <c r="V384" i="1"/>
  <c r="W384" i="1"/>
  <c r="X384" i="1"/>
  <c r="Y384" i="1"/>
  <c r="S376" i="1"/>
  <c r="T376" i="1"/>
  <c r="U376" i="1"/>
  <c r="V376" i="1"/>
  <c r="W376" i="1"/>
  <c r="X376" i="1"/>
  <c r="Y376" i="1"/>
  <c r="S352" i="1"/>
  <c r="T352" i="1"/>
  <c r="U352" i="1"/>
  <c r="V352" i="1"/>
  <c r="W352" i="1"/>
  <c r="X352" i="1"/>
  <c r="Y352" i="1"/>
  <c r="U519" i="1"/>
  <c r="V519" i="1"/>
  <c r="W519" i="1"/>
  <c r="X519" i="1"/>
  <c r="Y519" i="1"/>
  <c r="S519" i="1"/>
  <c r="T519" i="1"/>
  <c r="T495" i="1"/>
  <c r="U495" i="1"/>
  <c r="V495" i="1"/>
  <c r="W495" i="1"/>
  <c r="X495" i="1"/>
  <c r="S495" i="1"/>
  <c r="Y495" i="1"/>
  <c r="T479" i="1"/>
  <c r="U479" i="1"/>
  <c r="V479" i="1"/>
  <c r="W479" i="1"/>
  <c r="X479" i="1"/>
  <c r="S479" i="1"/>
  <c r="T455" i="1"/>
  <c r="U455" i="1"/>
  <c r="V455" i="1"/>
  <c r="W455" i="1"/>
  <c r="X455" i="1"/>
  <c r="Y455" i="1"/>
  <c r="S455" i="1"/>
  <c r="T431" i="1"/>
  <c r="U431" i="1"/>
  <c r="V431" i="1"/>
  <c r="W431" i="1"/>
  <c r="X431" i="1"/>
  <c r="Y431" i="1"/>
  <c r="T415" i="1"/>
  <c r="U415" i="1"/>
  <c r="V415" i="1"/>
  <c r="W415" i="1"/>
  <c r="X415" i="1"/>
  <c r="Y415" i="1"/>
  <c r="S415" i="1"/>
  <c r="Y391" i="1"/>
  <c r="S391" i="1"/>
  <c r="T391" i="1"/>
  <c r="U391" i="1"/>
  <c r="W391" i="1"/>
  <c r="X391" i="1"/>
  <c r="V391" i="1"/>
  <c r="Y375" i="1"/>
  <c r="S375" i="1"/>
  <c r="T375" i="1"/>
  <c r="U375" i="1"/>
  <c r="V375" i="1"/>
  <c r="W375" i="1"/>
  <c r="Y359" i="1"/>
  <c r="S359" i="1"/>
  <c r="T359" i="1"/>
  <c r="U359" i="1"/>
  <c r="V359" i="1"/>
  <c r="W359" i="1"/>
  <c r="X359" i="1"/>
  <c r="Y351" i="1"/>
  <c r="S351" i="1"/>
  <c r="T351" i="1"/>
  <c r="U351" i="1"/>
  <c r="X351" i="1"/>
  <c r="V351" i="1"/>
  <c r="Y335" i="1"/>
  <c r="S335" i="1"/>
  <c r="T335" i="1"/>
  <c r="U335" i="1"/>
  <c r="V335" i="1"/>
  <c r="W335" i="1"/>
  <c r="X335" i="1"/>
  <c r="Y327" i="1"/>
  <c r="S327" i="1"/>
  <c r="T327" i="1"/>
  <c r="U327" i="1"/>
  <c r="V327" i="1"/>
  <c r="W327" i="1"/>
  <c r="X327" i="1"/>
  <c r="Y319" i="1"/>
  <c r="S319" i="1"/>
  <c r="T319" i="1"/>
  <c r="U319" i="1"/>
  <c r="V319" i="1"/>
  <c r="W319" i="1"/>
  <c r="X319" i="1"/>
  <c r="Y303" i="1"/>
  <c r="T303" i="1"/>
  <c r="S303" i="1"/>
  <c r="U303" i="1"/>
  <c r="V303" i="1"/>
  <c r="W303" i="1"/>
  <c r="X303" i="1"/>
  <c r="T526" i="1"/>
  <c r="U526" i="1"/>
  <c r="V526" i="1"/>
  <c r="W526" i="1"/>
  <c r="X526" i="1"/>
  <c r="Y526" i="1"/>
  <c r="S526" i="1"/>
  <c r="T518" i="1"/>
  <c r="U518" i="1"/>
  <c r="V518" i="1"/>
  <c r="W518" i="1"/>
  <c r="S518" i="1"/>
  <c r="X518" i="1"/>
  <c r="T510" i="1"/>
  <c r="U510" i="1"/>
  <c r="V510" i="1"/>
  <c r="W510" i="1"/>
  <c r="X510" i="1"/>
  <c r="Y510" i="1"/>
  <c r="S510" i="1"/>
  <c r="S525" i="1"/>
  <c r="T525" i="1"/>
  <c r="U525" i="1"/>
  <c r="V525" i="1"/>
  <c r="W525" i="1"/>
  <c r="Y525" i="1"/>
  <c r="X375" i="1"/>
  <c r="X514" i="1"/>
  <c r="Y514" i="1"/>
  <c r="S514" i="1"/>
  <c r="W506" i="1"/>
  <c r="X506" i="1"/>
  <c r="Y506" i="1"/>
  <c r="S506" i="1"/>
  <c r="W498" i="1"/>
  <c r="X498" i="1"/>
  <c r="Y498" i="1"/>
  <c r="S498" i="1"/>
  <c r="W490" i="1"/>
  <c r="X490" i="1"/>
  <c r="Y490" i="1"/>
  <c r="S490" i="1"/>
  <c r="W482" i="1"/>
  <c r="X482" i="1"/>
  <c r="Y482" i="1"/>
  <c r="S482" i="1"/>
  <c r="W474" i="1"/>
  <c r="X474" i="1"/>
  <c r="Y474" i="1"/>
  <c r="S474" i="1"/>
  <c r="T474" i="1"/>
  <c r="W466" i="1"/>
  <c r="X466" i="1"/>
  <c r="Y466" i="1"/>
  <c r="S466" i="1"/>
  <c r="T466" i="1"/>
  <c r="W458" i="1"/>
  <c r="X458" i="1"/>
  <c r="Y458" i="1"/>
  <c r="S458" i="1"/>
  <c r="T458" i="1"/>
  <c r="W450" i="1"/>
  <c r="X450" i="1"/>
  <c r="Y450" i="1"/>
  <c r="S450" i="1"/>
  <c r="T450" i="1"/>
  <c r="W442" i="1"/>
  <c r="X442" i="1"/>
  <c r="Y442" i="1"/>
  <c r="S442" i="1"/>
  <c r="T442" i="1"/>
  <c r="W434" i="1"/>
  <c r="X434" i="1"/>
  <c r="Y434" i="1"/>
  <c r="S434" i="1"/>
  <c r="T434" i="1"/>
  <c r="U434" i="1"/>
  <c r="W426" i="1"/>
  <c r="X426" i="1"/>
  <c r="Y426" i="1"/>
  <c r="S426" i="1"/>
  <c r="T426" i="1"/>
  <c r="U426" i="1"/>
  <c r="W418" i="1"/>
  <c r="X418" i="1"/>
  <c r="Y418" i="1"/>
  <c r="S418" i="1"/>
  <c r="T418" i="1"/>
  <c r="U418" i="1"/>
  <c r="U410" i="1"/>
  <c r="V410" i="1"/>
  <c r="W410" i="1"/>
  <c r="S410" i="1"/>
  <c r="T410" i="1"/>
  <c r="X410" i="1"/>
  <c r="Y410" i="1"/>
  <c r="U402" i="1"/>
  <c r="V402" i="1"/>
  <c r="W402" i="1"/>
  <c r="Y402" i="1"/>
  <c r="S402" i="1"/>
  <c r="T402" i="1"/>
  <c r="U394" i="1"/>
  <c r="V394" i="1"/>
  <c r="W394" i="1"/>
  <c r="S394" i="1"/>
  <c r="T394" i="1"/>
  <c r="X394" i="1"/>
  <c r="Y394" i="1"/>
  <c r="T386" i="1"/>
  <c r="U386" i="1"/>
  <c r="V386" i="1"/>
  <c r="W386" i="1"/>
  <c r="X386" i="1"/>
  <c r="S386" i="1"/>
  <c r="Y386" i="1"/>
  <c r="T378" i="1"/>
  <c r="U378" i="1"/>
  <c r="V378" i="1"/>
  <c r="W378" i="1"/>
  <c r="X378" i="1"/>
  <c r="S378" i="1"/>
  <c r="Y378" i="1"/>
  <c r="T370" i="1"/>
  <c r="U370" i="1"/>
  <c r="V370" i="1"/>
  <c r="W370" i="1"/>
  <c r="X370" i="1"/>
  <c r="S370" i="1"/>
  <c r="Y370" i="1"/>
  <c r="T362" i="1"/>
  <c r="U362" i="1"/>
  <c r="V362" i="1"/>
  <c r="W362" i="1"/>
  <c r="X362" i="1"/>
  <c r="S362" i="1"/>
  <c r="Y362" i="1"/>
  <c r="T354" i="1"/>
  <c r="U354" i="1"/>
  <c r="V354" i="1"/>
  <c r="W354" i="1"/>
  <c r="X354" i="1"/>
  <c r="S354" i="1"/>
  <c r="T346" i="1"/>
  <c r="U346" i="1"/>
  <c r="V346" i="1"/>
  <c r="W346" i="1"/>
  <c r="X346" i="1"/>
  <c r="S346" i="1"/>
  <c r="Y346" i="1"/>
  <c r="T338" i="1"/>
  <c r="U338" i="1"/>
  <c r="V338" i="1"/>
  <c r="W338" i="1"/>
  <c r="X338" i="1"/>
  <c r="Y338" i="1"/>
  <c r="S338" i="1"/>
  <c r="T330" i="1"/>
  <c r="U330" i="1"/>
  <c r="V330" i="1"/>
  <c r="W330" i="1"/>
  <c r="X330" i="1"/>
  <c r="Y330" i="1"/>
  <c r="T322" i="1"/>
  <c r="U322" i="1"/>
  <c r="V322" i="1"/>
  <c r="W322" i="1"/>
  <c r="X322" i="1"/>
  <c r="Y322" i="1"/>
  <c r="S322" i="1"/>
  <c r="T314" i="1"/>
  <c r="U314" i="1"/>
  <c r="V314" i="1"/>
  <c r="W314" i="1"/>
  <c r="X314" i="1"/>
  <c r="Y314" i="1"/>
  <c r="S314" i="1"/>
  <c r="T306" i="1"/>
  <c r="W306" i="1"/>
  <c r="S306" i="1"/>
  <c r="U306" i="1"/>
  <c r="V306" i="1"/>
  <c r="X306" i="1"/>
  <c r="T298" i="1"/>
  <c r="W298" i="1"/>
  <c r="S298" i="1"/>
  <c r="U298" i="1"/>
  <c r="V298" i="1"/>
  <c r="X298" i="1"/>
  <c r="Y298" i="1"/>
  <c r="X523" i="1"/>
  <c r="W514" i="1"/>
  <c r="W507" i="1"/>
  <c r="X501" i="1"/>
  <c r="V498" i="1"/>
  <c r="V483" i="1"/>
  <c r="U474" i="1"/>
  <c r="U442" i="1"/>
  <c r="S330" i="1"/>
  <c r="W529" i="1"/>
  <c r="X529" i="1"/>
  <c r="Y529" i="1"/>
  <c r="W521" i="1"/>
  <c r="X521" i="1"/>
  <c r="Y521" i="1"/>
  <c r="W513" i="1"/>
  <c r="X513" i="1"/>
  <c r="Y513" i="1"/>
  <c r="V505" i="1"/>
  <c r="W505" i="1"/>
  <c r="X505" i="1"/>
  <c r="Y505" i="1"/>
  <c r="V497" i="1"/>
  <c r="W497" i="1"/>
  <c r="X497" i="1"/>
  <c r="Y497" i="1"/>
  <c r="V489" i="1"/>
  <c r="W489" i="1"/>
  <c r="X489" i="1"/>
  <c r="Y489" i="1"/>
  <c r="V481" i="1"/>
  <c r="W481" i="1"/>
  <c r="X481" i="1"/>
  <c r="Y481" i="1"/>
  <c r="V473" i="1"/>
  <c r="W473" i="1"/>
  <c r="X473" i="1"/>
  <c r="Y473" i="1"/>
  <c r="S473" i="1"/>
  <c r="V465" i="1"/>
  <c r="W465" i="1"/>
  <c r="X465" i="1"/>
  <c r="Y465" i="1"/>
  <c r="S465" i="1"/>
  <c r="V457" i="1"/>
  <c r="W457" i="1"/>
  <c r="X457" i="1"/>
  <c r="Y457" i="1"/>
  <c r="S457" i="1"/>
  <c r="V449" i="1"/>
  <c r="W449" i="1"/>
  <c r="X449" i="1"/>
  <c r="Y449" i="1"/>
  <c r="S449" i="1"/>
  <c r="V441" i="1"/>
  <c r="W441" i="1"/>
  <c r="X441" i="1"/>
  <c r="Y441" i="1"/>
  <c r="S441" i="1"/>
  <c r="T441" i="1"/>
  <c r="V433" i="1"/>
  <c r="W433" i="1"/>
  <c r="X433" i="1"/>
  <c r="Y433" i="1"/>
  <c r="S433" i="1"/>
  <c r="T433" i="1"/>
  <c r="V425" i="1"/>
  <c r="W425" i="1"/>
  <c r="X425" i="1"/>
  <c r="Y425" i="1"/>
  <c r="S425" i="1"/>
  <c r="T425" i="1"/>
  <c r="V417" i="1"/>
  <c r="W417" i="1"/>
  <c r="X417" i="1"/>
  <c r="Y417" i="1"/>
  <c r="S417" i="1"/>
  <c r="T417" i="1"/>
  <c r="T409" i="1"/>
  <c r="U409" i="1"/>
  <c r="V409" i="1"/>
  <c r="S409" i="1"/>
  <c r="W409" i="1"/>
  <c r="X409" i="1"/>
  <c r="T401" i="1"/>
  <c r="U401" i="1"/>
  <c r="V401" i="1"/>
  <c r="S401" i="1"/>
  <c r="W401" i="1"/>
  <c r="X401" i="1"/>
  <c r="Y401" i="1"/>
  <c r="T393" i="1"/>
  <c r="U393" i="1"/>
  <c r="V393" i="1"/>
  <c r="X393" i="1"/>
  <c r="Y393" i="1"/>
  <c r="S393" i="1"/>
  <c r="S385" i="1"/>
  <c r="T385" i="1"/>
  <c r="U385" i="1"/>
  <c r="V385" i="1"/>
  <c r="W385" i="1"/>
  <c r="X385" i="1"/>
  <c r="Y385" i="1"/>
  <c r="S377" i="1"/>
  <c r="T377" i="1"/>
  <c r="U377" i="1"/>
  <c r="V377" i="1"/>
  <c r="W377" i="1"/>
  <c r="X377" i="1"/>
  <c r="Y377" i="1"/>
  <c r="S369" i="1"/>
  <c r="T369" i="1"/>
  <c r="U369" i="1"/>
  <c r="V369" i="1"/>
  <c r="W369" i="1"/>
  <c r="X369" i="1"/>
  <c r="S361" i="1"/>
  <c r="T361" i="1"/>
  <c r="U361" i="1"/>
  <c r="V361" i="1"/>
  <c r="W361" i="1"/>
  <c r="X361" i="1"/>
  <c r="Y361" i="1"/>
  <c r="S353" i="1"/>
  <c r="T353" i="1"/>
  <c r="U353" i="1"/>
  <c r="V353" i="1"/>
  <c r="W353" i="1"/>
  <c r="X353" i="1"/>
  <c r="Y353" i="1"/>
  <c r="S345" i="1"/>
  <c r="T345" i="1"/>
  <c r="U345" i="1"/>
  <c r="V345" i="1"/>
  <c r="W345" i="1"/>
  <c r="Y345" i="1"/>
  <c r="S337" i="1"/>
  <c r="T337" i="1"/>
  <c r="U337" i="1"/>
  <c r="V337" i="1"/>
  <c r="W337" i="1"/>
  <c r="X337" i="1"/>
  <c r="Y337" i="1"/>
  <c r="S329" i="1"/>
  <c r="T329" i="1"/>
  <c r="U329" i="1"/>
  <c r="V329" i="1"/>
  <c r="W329" i="1"/>
  <c r="X329" i="1"/>
  <c r="Y329" i="1"/>
  <c r="S321" i="1"/>
  <c r="T321" i="1"/>
  <c r="U321" i="1"/>
  <c r="V321" i="1"/>
  <c r="W321" i="1"/>
  <c r="X321" i="1"/>
  <c r="Y321" i="1"/>
  <c r="S313" i="1"/>
  <c r="T313" i="1"/>
  <c r="U313" i="1"/>
  <c r="V313" i="1"/>
  <c r="W313" i="1"/>
  <c r="X313" i="1"/>
  <c r="Y313" i="1"/>
  <c r="W523" i="1"/>
  <c r="U521" i="1"/>
  <c r="V514" i="1"/>
  <c r="Y509" i="1"/>
  <c r="U498" i="1"/>
  <c r="T489" i="1"/>
  <c r="Y485" i="1"/>
  <c r="U473" i="1"/>
  <c r="V450" i="1"/>
  <c r="U441" i="1"/>
  <c r="Y354" i="1"/>
  <c r="Y295" i="1"/>
  <c r="T295" i="1"/>
  <c r="S295" i="1"/>
  <c r="U295" i="1"/>
  <c r="V295" i="1"/>
  <c r="W295" i="1"/>
  <c r="X295" i="1"/>
  <c r="Y287" i="1"/>
  <c r="T287" i="1"/>
  <c r="U287" i="1"/>
  <c r="V287" i="1"/>
  <c r="W287" i="1"/>
  <c r="X287" i="1"/>
  <c r="S287" i="1"/>
  <c r="Y279" i="1"/>
  <c r="T279" i="1"/>
  <c r="V279" i="1"/>
  <c r="S279" i="1"/>
  <c r="U279" i="1"/>
  <c r="W279" i="1"/>
  <c r="X279" i="1"/>
  <c r="Y271" i="1"/>
  <c r="T271" i="1"/>
  <c r="V271" i="1"/>
  <c r="U271" i="1"/>
  <c r="S271" i="1"/>
  <c r="W271" i="1"/>
  <c r="X271" i="1"/>
  <c r="Y263" i="1"/>
  <c r="T263" i="1"/>
  <c r="V263" i="1"/>
  <c r="S263" i="1"/>
  <c r="U263" i="1"/>
  <c r="W263" i="1"/>
  <c r="X263" i="1"/>
  <c r="Y255" i="1"/>
  <c r="T255" i="1"/>
  <c r="V255" i="1"/>
  <c r="S255" i="1"/>
  <c r="U255" i="1"/>
  <c r="W255" i="1"/>
  <c r="X255" i="1"/>
  <c r="Y247" i="1"/>
  <c r="T247" i="1"/>
  <c r="V247" i="1"/>
  <c r="W247" i="1"/>
  <c r="X247" i="1"/>
  <c r="S247" i="1"/>
  <c r="U247" i="1"/>
  <c r="Y239" i="1"/>
  <c r="T239" i="1"/>
  <c r="V239" i="1"/>
  <c r="U239" i="1"/>
  <c r="W239" i="1"/>
  <c r="X239" i="1"/>
  <c r="S239" i="1"/>
  <c r="Y231" i="1"/>
  <c r="T231" i="1"/>
  <c r="V231" i="1"/>
  <c r="S231" i="1"/>
  <c r="W231" i="1"/>
  <c r="U231" i="1"/>
  <c r="X231" i="1"/>
  <c r="Y223" i="1"/>
  <c r="T223" i="1"/>
  <c r="V223" i="1"/>
  <c r="X223" i="1"/>
  <c r="U223" i="1"/>
  <c r="W223" i="1"/>
  <c r="Y215" i="1"/>
  <c r="T215" i="1"/>
  <c r="V215" i="1"/>
  <c r="S215" i="1"/>
  <c r="U215" i="1"/>
  <c r="W215" i="1"/>
  <c r="X215" i="1"/>
  <c r="Y207" i="1"/>
  <c r="T207" i="1"/>
  <c r="V207" i="1"/>
  <c r="U207" i="1"/>
  <c r="W207" i="1"/>
  <c r="X207" i="1"/>
  <c r="S207" i="1"/>
  <c r="Y199" i="1"/>
  <c r="T199" i="1"/>
  <c r="V199" i="1"/>
  <c r="S199" i="1"/>
  <c r="U199" i="1"/>
  <c r="W199" i="1"/>
  <c r="X199" i="1"/>
  <c r="Y191" i="1"/>
  <c r="T191" i="1"/>
  <c r="V191" i="1"/>
  <c r="S191" i="1"/>
  <c r="U191" i="1"/>
  <c r="W191" i="1"/>
  <c r="X191" i="1"/>
  <c r="V183" i="1"/>
  <c r="U183" i="1"/>
  <c r="X183" i="1"/>
  <c r="S183" i="1"/>
  <c r="W183" i="1"/>
  <c r="T183" i="1"/>
  <c r="Y183" i="1"/>
  <c r="V175" i="1"/>
  <c r="T175" i="1"/>
  <c r="X175" i="1"/>
  <c r="S175" i="1"/>
  <c r="U175" i="1"/>
  <c r="W175" i="1"/>
  <c r="Y175" i="1"/>
  <c r="V167" i="1"/>
  <c r="W167" i="1"/>
  <c r="S167" i="1"/>
  <c r="X167" i="1"/>
  <c r="Y167" i="1"/>
  <c r="U167" i="1"/>
  <c r="T167" i="1"/>
  <c r="X159" i="1"/>
  <c r="S159" i="1"/>
  <c r="W159" i="1"/>
  <c r="V159" i="1"/>
  <c r="U159" i="1"/>
  <c r="Y159" i="1"/>
  <c r="T159" i="1"/>
  <c r="V151" i="1"/>
  <c r="X151" i="1"/>
  <c r="W151" i="1"/>
  <c r="S151" i="1"/>
  <c r="Y151" i="1"/>
  <c r="U151" i="1"/>
  <c r="T151" i="1"/>
  <c r="V143" i="1"/>
  <c r="X143" i="1"/>
  <c r="Y143" i="1"/>
  <c r="U143" i="1"/>
  <c r="S143" i="1"/>
  <c r="W143" i="1"/>
  <c r="T143" i="1"/>
  <c r="V135" i="1"/>
  <c r="X135" i="1"/>
  <c r="Y135" i="1"/>
  <c r="T135" i="1"/>
  <c r="W135" i="1"/>
  <c r="S135" i="1"/>
  <c r="U135" i="1"/>
  <c r="V127" i="1"/>
  <c r="X127" i="1"/>
  <c r="Y127" i="1"/>
  <c r="S127" i="1"/>
  <c r="U127" i="1"/>
  <c r="T127" i="1"/>
  <c r="W127" i="1"/>
  <c r="V119" i="1"/>
  <c r="X119" i="1"/>
  <c r="Y119" i="1"/>
  <c r="W119" i="1"/>
  <c r="T119" i="1"/>
  <c r="U119" i="1"/>
  <c r="S119" i="1"/>
  <c r="V111" i="1"/>
  <c r="X111" i="1"/>
  <c r="Y111" i="1"/>
  <c r="U111" i="1"/>
  <c r="T111" i="1"/>
  <c r="W111" i="1"/>
  <c r="S111" i="1"/>
  <c r="V103" i="1"/>
  <c r="X103" i="1"/>
  <c r="Y103" i="1"/>
  <c r="T103" i="1"/>
  <c r="S103" i="1"/>
  <c r="W103" i="1"/>
  <c r="U103" i="1"/>
  <c r="W95" i="1"/>
  <c r="Y95" i="1"/>
  <c r="S95" i="1"/>
  <c r="T95" i="1"/>
  <c r="U95" i="1"/>
  <c r="X95" i="1"/>
  <c r="V95" i="1"/>
  <c r="W87" i="1"/>
  <c r="Y87" i="1"/>
  <c r="S87" i="1"/>
  <c r="U87" i="1"/>
  <c r="X87" i="1"/>
  <c r="V87" i="1"/>
  <c r="T87" i="1"/>
  <c r="W79" i="1"/>
  <c r="Y79" i="1"/>
  <c r="S79" i="1"/>
  <c r="V79" i="1"/>
  <c r="T79" i="1"/>
  <c r="X79" i="1"/>
  <c r="U79" i="1"/>
  <c r="W71" i="1"/>
  <c r="Y71" i="1"/>
  <c r="S71" i="1"/>
  <c r="V71" i="1"/>
  <c r="U71" i="1"/>
  <c r="T71" i="1"/>
  <c r="X71" i="1"/>
  <c r="W63" i="1"/>
  <c r="Y63" i="1"/>
  <c r="S63" i="1"/>
  <c r="V63" i="1"/>
  <c r="T63" i="1"/>
  <c r="X63" i="1"/>
  <c r="U63" i="1"/>
  <c r="W55" i="1"/>
  <c r="Y55" i="1"/>
  <c r="S55" i="1"/>
  <c r="V55" i="1"/>
  <c r="X55" i="1"/>
  <c r="T55" i="1"/>
  <c r="U55" i="1"/>
  <c r="W47" i="1"/>
  <c r="Y47" i="1"/>
  <c r="S47" i="1"/>
  <c r="V47" i="1"/>
  <c r="T47" i="1"/>
  <c r="X47" i="1"/>
  <c r="U47" i="1"/>
  <c r="W39" i="1"/>
  <c r="Y39" i="1"/>
  <c r="S39" i="1"/>
  <c r="V39" i="1"/>
  <c r="U39" i="1"/>
  <c r="T39" i="1"/>
  <c r="X39" i="1"/>
  <c r="W31" i="1"/>
  <c r="Y31" i="1"/>
  <c r="S31" i="1"/>
  <c r="V31" i="1"/>
  <c r="T31" i="1"/>
  <c r="X31" i="1"/>
  <c r="U31" i="1"/>
  <c r="W23" i="1"/>
  <c r="Y23" i="1"/>
  <c r="S23" i="1"/>
  <c r="V23" i="1"/>
  <c r="T23" i="1"/>
  <c r="U23" i="1"/>
  <c r="X23" i="1"/>
  <c r="W15" i="1"/>
  <c r="Y15" i="1"/>
  <c r="S15" i="1"/>
  <c r="V15" i="1"/>
  <c r="T15" i="1"/>
  <c r="X15" i="1"/>
  <c r="U15" i="1"/>
  <c r="W7" i="1"/>
  <c r="Y7" i="1"/>
  <c r="S7" i="1"/>
  <c r="V7" i="1"/>
  <c r="X7" i="1"/>
  <c r="T7" i="1"/>
  <c r="U7" i="1"/>
  <c r="T514" i="1"/>
  <c r="V506" i="1"/>
  <c r="V491" i="1"/>
  <c r="U482" i="1"/>
  <c r="W467" i="1"/>
  <c r="V458" i="1"/>
  <c r="Y453" i="1"/>
  <c r="S494" i="1"/>
  <c r="T494" i="1"/>
  <c r="U494" i="1"/>
  <c r="V494" i="1"/>
  <c r="W494" i="1"/>
  <c r="S486" i="1"/>
  <c r="T486" i="1"/>
  <c r="U486" i="1"/>
  <c r="V486" i="1"/>
  <c r="W486" i="1"/>
  <c r="S478" i="1"/>
  <c r="T478" i="1"/>
  <c r="U478" i="1"/>
  <c r="V478" i="1"/>
  <c r="W478" i="1"/>
  <c r="S470" i="1"/>
  <c r="T470" i="1"/>
  <c r="U470" i="1"/>
  <c r="V470" i="1"/>
  <c r="W470" i="1"/>
  <c r="X470" i="1"/>
  <c r="S462" i="1"/>
  <c r="T462" i="1"/>
  <c r="U462" i="1"/>
  <c r="V462" i="1"/>
  <c r="W462" i="1"/>
  <c r="X462" i="1"/>
  <c r="S454" i="1"/>
  <c r="T454" i="1"/>
  <c r="U454" i="1"/>
  <c r="V454" i="1"/>
  <c r="W454" i="1"/>
  <c r="X454" i="1"/>
  <c r="S446" i="1"/>
  <c r="T446" i="1"/>
  <c r="U446" i="1"/>
  <c r="V446" i="1"/>
  <c r="W446" i="1"/>
  <c r="X446" i="1"/>
  <c r="S438" i="1"/>
  <c r="T438" i="1"/>
  <c r="U438" i="1"/>
  <c r="V438" i="1"/>
  <c r="W438" i="1"/>
  <c r="X438" i="1"/>
  <c r="Y438" i="1"/>
  <c r="S430" i="1"/>
  <c r="T430" i="1"/>
  <c r="U430" i="1"/>
  <c r="V430" i="1"/>
  <c r="W430" i="1"/>
  <c r="X430" i="1"/>
  <c r="Y430" i="1"/>
  <c r="S422" i="1"/>
  <c r="T422" i="1"/>
  <c r="U422" i="1"/>
  <c r="V422" i="1"/>
  <c r="W422" i="1"/>
  <c r="X422" i="1"/>
  <c r="Y422" i="1"/>
  <c r="S414" i="1"/>
  <c r="T414" i="1"/>
  <c r="U414" i="1"/>
  <c r="V414" i="1"/>
  <c r="W414" i="1"/>
  <c r="X414" i="1"/>
  <c r="Y414" i="1"/>
  <c r="Y406" i="1"/>
  <c r="S406" i="1"/>
  <c r="V406" i="1"/>
  <c r="W406" i="1"/>
  <c r="X406" i="1"/>
  <c r="T406" i="1"/>
  <c r="Y398" i="1"/>
  <c r="S398" i="1"/>
  <c r="T398" i="1"/>
  <c r="U398" i="1"/>
  <c r="V398" i="1"/>
  <c r="W398" i="1"/>
  <c r="X390" i="1"/>
  <c r="Y390" i="1"/>
  <c r="S390" i="1"/>
  <c r="T390" i="1"/>
  <c r="U390" i="1"/>
  <c r="V390" i="1"/>
  <c r="W390" i="1"/>
  <c r="X382" i="1"/>
  <c r="Y382" i="1"/>
  <c r="S382" i="1"/>
  <c r="T382" i="1"/>
  <c r="V382" i="1"/>
  <c r="W382" i="1"/>
  <c r="X374" i="1"/>
  <c r="Y374" i="1"/>
  <c r="S374" i="1"/>
  <c r="T374" i="1"/>
  <c r="U374" i="1"/>
  <c r="V374" i="1"/>
  <c r="W374" i="1"/>
  <c r="X366" i="1"/>
  <c r="Y366" i="1"/>
  <c r="S366" i="1"/>
  <c r="T366" i="1"/>
  <c r="U366" i="1"/>
  <c r="V366" i="1"/>
  <c r="X358" i="1"/>
  <c r="Y358" i="1"/>
  <c r="S358" i="1"/>
  <c r="T358" i="1"/>
  <c r="U358" i="1"/>
  <c r="V358" i="1"/>
  <c r="W358" i="1"/>
  <c r="X350" i="1"/>
  <c r="Y350" i="1"/>
  <c r="S350" i="1"/>
  <c r="T350" i="1"/>
  <c r="U350" i="1"/>
  <c r="V350" i="1"/>
  <c r="W350" i="1"/>
  <c r="X342" i="1"/>
  <c r="Y342" i="1"/>
  <c r="S342" i="1"/>
  <c r="T342" i="1"/>
  <c r="W342" i="1"/>
  <c r="U342" i="1"/>
  <c r="X334" i="1"/>
  <c r="Y334" i="1"/>
  <c r="S334" i="1"/>
  <c r="T334" i="1"/>
  <c r="U334" i="1"/>
  <c r="V334" i="1"/>
  <c r="X326" i="1"/>
  <c r="Y326" i="1"/>
  <c r="S326" i="1"/>
  <c r="T326" i="1"/>
  <c r="U326" i="1"/>
  <c r="V326" i="1"/>
  <c r="W326" i="1"/>
  <c r="X318" i="1"/>
  <c r="Y318" i="1"/>
  <c r="S318" i="1"/>
  <c r="T318" i="1"/>
  <c r="U318" i="1"/>
  <c r="V318" i="1"/>
  <c r="W318" i="1"/>
  <c r="X310" i="1"/>
  <c r="Y310" i="1"/>
  <c r="S310" i="1"/>
  <c r="T310" i="1"/>
  <c r="U310" i="1"/>
  <c r="V310" i="1"/>
  <c r="W310" i="1"/>
  <c r="X302" i="1"/>
  <c r="S302" i="1"/>
  <c r="V302" i="1"/>
  <c r="W302" i="1"/>
  <c r="Y302" i="1"/>
  <c r="T302" i="1"/>
  <c r="U302" i="1"/>
  <c r="X294" i="1"/>
  <c r="S294" i="1"/>
  <c r="Y294" i="1"/>
  <c r="T294" i="1"/>
  <c r="U294" i="1"/>
  <c r="V294" i="1"/>
  <c r="X286" i="1"/>
  <c r="S286" i="1"/>
  <c r="U286" i="1"/>
  <c r="T286" i="1"/>
  <c r="V286" i="1"/>
  <c r="W286" i="1"/>
  <c r="Y286" i="1"/>
  <c r="X278" i="1"/>
  <c r="S278" i="1"/>
  <c r="U278" i="1"/>
  <c r="T278" i="1"/>
  <c r="V278" i="1"/>
  <c r="W278" i="1"/>
  <c r="Y278" i="1"/>
  <c r="X270" i="1"/>
  <c r="S270" i="1"/>
  <c r="U270" i="1"/>
  <c r="W270" i="1"/>
  <c r="Y270" i="1"/>
  <c r="T270" i="1"/>
  <c r="V270" i="1"/>
  <c r="X262" i="1"/>
  <c r="S262" i="1"/>
  <c r="U262" i="1"/>
  <c r="T262" i="1"/>
  <c r="V262" i="1"/>
  <c r="W262" i="1"/>
  <c r="Y262" i="1"/>
  <c r="X254" i="1"/>
  <c r="S254" i="1"/>
  <c r="U254" i="1"/>
  <c r="Y254" i="1"/>
  <c r="T254" i="1"/>
  <c r="V254" i="1"/>
  <c r="W254" i="1"/>
  <c r="X246" i="1"/>
  <c r="S246" i="1"/>
  <c r="U246" i="1"/>
  <c r="T246" i="1"/>
  <c r="V246" i="1"/>
  <c r="W246" i="1"/>
  <c r="Y246" i="1"/>
  <c r="X238" i="1"/>
  <c r="S238" i="1"/>
  <c r="U238" i="1"/>
  <c r="V238" i="1"/>
  <c r="T238" i="1"/>
  <c r="W238" i="1"/>
  <c r="Y238" i="1"/>
  <c r="X230" i="1"/>
  <c r="S230" i="1"/>
  <c r="U230" i="1"/>
  <c r="W230" i="1"/>
  <c r="Y230" i="1"/>
  <c r="T230" i="1"/>
  <c r="V230" i="1"/>
  <c r="X222" i="1"/>
  <c r="S222" i="1"/>
  <c r="U222" i="1"/>
  <c r="V222" i="1"/>
  <c r="T222" i="1"/>
  <c r="W222" i="1"/>
  <c r="Y222" i="1"/>
  <c r="X214" i="1"/>
  <c r="S214" i="1"/>
  <c r="U214" i="1"/>
  <c r="W214" i="1"/>
  <c r="Y214" i="1"/>
  <c r="T214" i="1"/>
  <c r="V214" i="1"/>
  <c r="X206" i="1"/>
  <c r="S206" i="1"/>
  <c r="U206" i="1"/>
  <c r="T206" i="1"/>
  <c r="V206" i="1"/>
  <c r="W206" i="1"/>
  <c r="Y206" i="1"/>
  <c r="X198" i="1"/>
  <c r="S198" i="1"/>
  <c r="U198" i="1"/>
  <c r="T198" i="1"/>
  <c r="V198" i="1"/>
  <c r="W198" i="1"/>
  <c r="Y198" i="1"/>
  <c r="X190" i="1"/>
  <c r="S190" i="1"/>
  <c r="U190" i="1"/>
  <c r="Y190" i="1"/>
  <c r="T190" i="1"/>
  <c r="V190" i="1"/>
  <c r="W190" i="1"/>
  <c r="Y182" i="1"/>
  <c r="U182" i="1"/>
  <c r="X182" i="1"/>
  <c r="T182" i="1"/>
  <c r="V182" i="1"/>
  <c r="W182" i="1"/>
  <c r="S182" i="1"/>
  <c r="Y174" i="1"/>
  <c r="U174" i="1"/>
  <c r="T174" i="1"/>
  <c r="W174" i="1"/>
  <c r="S174" i="1"/>
  <c r="V174" i="1"/>
  <c r="X174" i="1"/>
  <c r="W166" i="1"/>
  <c r="Y166" i="1"/>
  <c r="T166" i="1"/>
  <c r="V166" i="1"/>
  <c r="U166" i="1"/>
  <c r="S166" i="1"/>
  <c r="X166" i="1"/>
  <c r="W158" i="1"/>
  <c r="U158" i="1"/>
  <c r="Y158" i="1"/>
  <c r="T158" i="1"/>
  <c r="S158" i="1"/>
  <c r="V158" i="1"/>
  <c r="X158" i="1"/>
  <c r="U150" i="1"/>
  <c r="W150" i="1"/>
  <c r="S150" i="1"/>
  <c r="Y150" i="1"/>
  <c r="T150" i="1"/>
  <c r="V150" i="1"/>
  <c r="X150" i="1"/>
  <c r="U142" i="1"/>
  <c r="W142" i="1"/>
  <c r="X142" i="1"/>
  <c r="V142" i="1"/>
  <c r="S142" i="1"/>
  <c r="Y142" i="1"/>
  <c r="T142" i="1"/>
  <c r="U134" i="1"/>
  <c r="W134" i="1"/>
  <c r="X134" i="1"/>
  <c r="T134" i="1"/>
  <c r="Y134" i="1"/>
  <c r="V134" i="1"/>
  <c r="S134" i="1"/>
  <c r="U126" i="1"/>
  <c r="W126" i="1"/>
  <c r="X126" i="1"/>
  <c r="S126" i="1"/>
  <c r="V126" i="1"/>
  <c r="Y126" i="1"/>
  <c r="T126" i="1"/>
  <c r="U118" i="1"/>
  <c r="W118" i="1"/>
  <c r="X118" i="1"/>
  <c r="Y118" i="1"/>
  <c r="V118" i="1"/>
  <c r="S118" i="1"/>
  <c r="U110" i="1"/>
  <c r="W110" i="1"/>
  <c r="X110" i="1"/>
  <c r="V110" i="1"/>
  <c r="T110" i="1"/>
  <c r="S110" i="1"/>
  <c r="Y110" i="1"/>
  <c r="U102" i="1"/>
  <c r="W102" i="1"/>
  <c r="X102" i="1"/>
  <c r="T102" i="1"/>
  <c r="S102" i="1"/>
  <c r="V102" i="1"/>
  <c r="Y102" i="1"/>
  <c r="V94" i="1"/>
  <c r="X94" i="1"/>
  <c r="W94" i="1"/>
  <c r="Y94" i="1"/>
  <c r="U94" i="1"/>
  <c r="S94" i="1"/>
  <c r="T94" i="1"/>
  <c r="V86" i="1"/>
  <c r="X86" i="1"/>
  <c r="S86" i="1"/>
  <c r="T86" i="1"/>
  <c r="U86" i="1"/>
  <c r="Y86" i="1"/>
  <c r="W86" i="1"/>
  <c r="V78" i="1"/>
  <c r="X78" i="1"/>
  <c r="U78" i="1"/>
  <c r="S78" i="1"/>
  <c r="T78" i="1"/>
  <c r="Y78" i="1"/>
  <c r="V70" i="1"/>
  <c r="X70" i="1"/>
  <c r="U70" i="1"/>
  <c r="S70" i="1"/>
  <c r="W70" i="1"/>
  <c r="Y70" i="1"/>
  <c r="T70" i="1"/>
  <c r="V62" i="1"/>
  <c r="X62" i="1"/>
  <c r="U62" i="1"/>
  <c r="Y62" i="1"/>
  <c r="S62" i="1"/>
  <c r="T62" i="1"/>
  <c r="W62" i="1"/>
  <c r="V54" i="1"/>
  <c r="X54" i="1"/>
  <c r="U54" i="1"/>
  <c r="S54" i="1"/>
  <c r="W54" i="1"/>
  <c r="Y54" i="1"/>
  <c r="T54" i="1"/>
  <c r="V46" i="1"/>
  <c r="X46" i="1"/>
  <c r="U46" i="1"/>
  <c r="W46" i="1"/>
  <c r="Y46" i="1"/>
  <c r="S46" i="1"/>
  <c r="T46" i="1"/>
  <c r="V38" i="1"/>
  <c r="X38" i="1"/>
  <c r="U38" i="1"/>
  <c r="S38" i="1"/>
  <c r="W38" i="1"/>
  <c r="Y38" i="1"/>
  <c r="T38" i="1"/>
  <c r="V30" i="1"/>
  <c r="X30" i="1"/>
  <c r="U30" i="1"/>
  <c r="T30" i="1"/>
  <c r="W30" i="1"/>
  <c r="Y30" i="1"/>
  <c r="S30" i="1"/>
  <c r="V22" i="1"/>
  <c r="X22" i="1"/>
  <c r="U22" i="1"/>
  <c r="S22" i="1"/>
  <c r="W22" i="1"/>
  <c r="Y22" i="1"/>
  <c r="T22" i="1"/>
  <c r="V14" i="1"/>
  <c r="X14" i="1"/>
  <c r="U14" i="1"/>
  <c r="S14" i="1"/>
  <c r="W14" i="1"/>
  <c r="T14" i="1"/>
  <c r="Y14" i="1"/>
  <c r="V6" i="1"/>
  <c r="X6" i="1"/>
  <c r="U6" i="1"/>
  <c r="S6" i="1"/>
  <c r="W6" i="1"/>
  <c r="Y6" i="1"/>
  <c r="T6" i="1"/>
  <c r="V529" i="1"/>
  <c r="X515" i="1"/>
  <c r="V513" i="1"/>
  <c r="U506" i="1"/>
  <c r="T497" i="1"/>
  <c r="T482" i="1"/>
  <c r="Y478" i="1"/>
  <c r="W475" i="1"/>
  <c r="Y462" i="1"/>
  <c r="U458" i="1"/>
  <c r="T449" i="1"/>
  <c r="W393" i="1"/>
  <c r="Y369" i="1"/>
  <c r="S509" i="1"/>
  <c r="T509" i="1"/>
  <c r="U509" i="1"/>
  <c r="V509" i="1"/>
  <c r="S501" i="1"/>
  <c r="T501" i="1"/>
  <c r="U501" i="1"/>
  <c r="V501" i="1"/>
  <c r="S493" i="1"/>
  <c r="T493" i="1"/>
  <c r="U493" i="1"/>
  <c r="V493" i="1"/>
  <c r="S477" i="1"/>
  <c r="T477" i="1"/>
  <c r="U477" i="1"/>
  <c r="V477" i="1"/>
  <c r="S469" i="1"/>
  <c r="T469" i="1"/>
  <c r="U469" i="1"/>
  <c r="V469" i="1"/>
  <c r="W469" i="1"/>
  <c r="S461" i="1"/>
  <c r="T461" i="1"/>
  <c r="U461" i="1"/>
  <c r="V461" i="1"/>
  <c r="W461" i="1"/>
  <c r="S445" i="1"/>
  <c r="T445" i="1"/>
  <c r="U445" i="1"/>
  <c r="V445" i="1"/>
  <c r="W445" i="1"/>
  <c r="S429" i="1"/>
  <c r="T429" i="1"/>
  <c r="U429" i="1"/>
  <c r="V429" i="1"/>
  <c r="W429" i="1"/>
  <c r="X429" i="1"/>
  <c r="X405" i="1"/>
  <c r="Y405" i="1"/>
  <c r="S405" i="1"/>
  <c r="T405" i="1"/>
  <c r="U405" i="1"/>
  <c r="V405" i="1"/>
  <c r="W405" i="1"/>
  <c r="W381" i="1"/>
  <c r="X381" i="1"/>
  <c r="Y381" i="1"/>
  <c r="S381" i="1"/>
  <c r="T381" i="1"/>
  <c r="U381" i="1"/>
  <c r="V381" i="1"/>
  <c r="W365" i="1"/>
  <c r="X365" i="1"/>
  <c r="Y365" i="1"/>
  <c r="S365" i="1"/>
  <c r="T365" i="1"/>
  <c r="U365" i="1"/>
  <c r="V365" i="1"/>
  <c r="W357" i="1"/>
  <c r="X357" i="1"/>
  <c r="Y357" i="1"/>
  <c r="S357" i="1"/>
  <c r="T357" i="1"/>
  <c r="U357" i="1"/>
  <c r="W341" i="1"/>
  <c r="X341" i="1"/>
  <c r="Y341" i="1"/>
  <c r="S341" i="1"/>
  <c r="T341" i="1"/>
  <c r="U341" i="1"/>
  <c r="V341" i="1"/>
  <c r="W333" i="1"/>
  <c r="X333" i="1"/>
  <c r="Y333" i="1"/>
  <c r="S333" i="1"/>
  <c r="T333" i="1"/>
  <c r="U333" i="1"/>
  <c r="V333" i="1"/>
  <c r="W317" i="1"/>
  <c r="X317" i="1"/>
  <c r="Y317" i="1"/>
  <c r="S317" i="1"/>
  <c r="T317" i="1"/>
  <c r="U317" i="1"/>
  <c r="V317" i="1"/>
  <c r="W301" i="1"/>
  <c r="S301" i="1"/>
  <c r="T301" i="1"/>
  <c r="U301" i="1"/>
  <c r="V301" i="1"/>
  <c r="X301" i="1"/>
  <c r="Y301" i="1"/>
  <c r="W285" i="1"/>
  <c r="T285" i="1"/>
  <c r="V285" i="1"/>
  <c r="X285" i="1"/>
  <c r="Y285" i="1"/>
  <c r="S285" i="1"/>
  <c r="U285" i="1"/>
  <c r="W269" i="1"/>
  <c r="T269" i="1"/>
  <c r="V269" i="1"/>
  <c r="S269" i="1"/>
  <c r="U269" i="1"/>
  <c r="X269" i="1"/>
  <c r="Y269" i="1"/>
  <c r="W245" i="1"/>
  <c r="T245" i="1"/>
  <c r="X245" i="1"/>
  <c r="V245" i="1"/>
  <c r="Y245" i="1"/>
  <c r="S245" i="1"/>
  <c r="U245" i="1"/>
  <c r="W229" i="1"/>
  <c r="T229" i="1"/>
  <c r="U229" i="1"/>
  <c r="X229" i="1"/>
  <c r="S229" i="1"/>
  <c r="V229" i="1"/>
  <c r="Y229" i="1"/>
  <c r="W205" i="1"/>
  <c r="T205" i="1"/>
  <c r="V205" i="1"/>
  <c r="X205" i="1"/>
  <c r="Y205" i="1"/>
  <c r="S205" i="1"/>
  <c r="U205" i="1"/>
  <c r="W197" i="1"/>
  <c r="T197" i="1"/>
  <c r="S197" i="1"/>
  <c r="U197" i="1"/>
  <c r="V197" i="1"/>
  <c r="X197" i="1"/>
  <c r="Y197" i="1"/>
  <c r="X173" i="1"/>
  <c r="T173" i="1"/>
  <c r="W173" i="1"/>
  <c r="S173" i="1"/>
  <c r="U173" i="1"/>
  <c r="Y173" i="1"/>
  <c r="V173" i="1"/>
  <c r="T157" i="1"/>
  <c r="V157" i="1"/>
  <c r="X157" i="1"/>
  <c r="S157" i="1"/>
  <c r="Y157" i="1"/>
  <c r="U157" i="1"/>
  <c r="W157" i="1"/>
  <c r="T133" i="1"/>
  <c r="V133" i="1"/>
  <c r="W133" i="1"/>
  <c r="U133" i="1"/>
  <c r="S133" i="1"/>
  <c r="Y133" i="1"/>
  <c r="X133" i="1"/>
  <c r="T117" i="1"/>
  <c r="V117" i="1"/>
  <c r="W117" i="1"/>
  <c r="Y117" i="1"/>
  <c r="X117" i="1"/>
  <c r="U117" i="1"/>
  <c r="S117" i="1"/>
  <c r="T101" i="1"/>
  <c r="V101" i="1"/>
  <c r="W101" i="1"/>
  <c r="U101" i="1"/>
  <c r="X101" i="1"/>
  <c r="Y101" i="1"/>
  <c r="S101" i="1"/>
  <c r="U69" i="1"/>
  <c r="W69" i="1"/>
  <c r="Y69" i="1"/>
  <c r="T69" i="1"/>
  <c r="V69" i="1"/>
  <c r="S69" i="1"/>
  <c r="X69" i="1"/>
  <c r="U53" i="1"/>
  <c r="W53" i="1"/>
  <c r="Y53" i="1"/>
  <c r="T53" i="1"/>
  <c r="X53" i="1"/>
  <c r="V53" i="1"/>
  <c r="S53" i="1"/>
  <c r="U13" i="1"/>
  <c r="W13" i="1"/>
  <c r="Y13" i="1"/>
  <c r="T13" i="1"/>
  <c r="V13" i="1"/>
  <c r="X13" i="1"/>
  <c r="S13" i="1"/>
  <c r="Y517" i="1"/>
  <c r="V466" i="1"/>
  <c r="W443" i="1"/>
  <c r="Y306" i="1"/>
  <c r="S485" i="1"/>
  <c r="T485" i="1"/>
  <c r="U485" i="1"/>
  <c r="V485" i="1"/>
  <c r="S453" i="1"/>
  <c r="T453" i="1"/>
  <c r="U453" i="1"/>
  <c r="V453" i="1"/>
  <c r="W453" i="1"/>
  <c r="S437" i="1"/>
  <c r="T437" i="1"/>
  <c r="U437" i="1"/>
  <c r="V437" i="1"/>
  <c r="W437" i="1"/>
  <c r="X437" i="1"/>
  <c r="S421" i="1"/>
  <c r="T421" i="1"/>
  <c r="U421" i="1"/>
  <c r="V421" i="1"/>
  <c r="W421" i="1"/>
  <c r="X421" i="1"/>
  <c r="X413" i="1"/>
  <c r="Y413" i="1"/>
  <c r="W413" i="1"/>
  <c r="S413" i="1"/>
  <c r="T413" i="1"/>
  <c r="U413" i="1"/>
  <c r="X397" i="1"/>
  <c r="Y397" i="1"/>
  <c r="U397" i="1"/>
  <c r="V397" i="1"/>
  <c r="W397" i="1"/>
  <c r="S397" i="1"/>
  <c r="W389" i="1"/>
  <c r="X389" i="1"/>
  <c r="Y389" i="1"/>
  <c r="S389" i="1"/>
  <c r="T389" i="1"/>
  <c r="U389" i="1"/>
  <c r="V389" i="1"/>
  <c r="W373" i="1"/>
  <c r="X373" i="1"/>
  <c r="Y373" i="1"/>
  <c r="S373" i="1"/>
  <c r="U373" i="1"/>
  <c r="V373" i="1"/>
  <c r="W349" i="1"/>
  <c r="X349" i="1"/>
  <c r="Y349" i="1"/>
  <c r="S349" i="1"/>
  <c r="T349" i="1"/>
  <c r="U349" i="1"/>
  <c r="V349" i="1"/>
  <c r="W325" i="1"/>
  <c r="X325" i="1"/>
  <c r="Y325" i="1"/>
  <c r="S325" i="1"/>
  <c r="T325" i="1"/>
  <c r="U325" i="1"/>
  <c r="W309" i="1"/>
  <c r="X309" i="1"/>
  <c r="Y309" i="1"/>
  <c r="S309" i="1"/>
  <c r="T309" i="1"/>
  <c r="U309" i="1"/>
  <c r="V309" i="1"/>
  <c r="W293" i="1"/>
  <c r="U293" i="1"/>
  <c r="V293" i="1"/>
  <c r="X293" i="1"/>
  <c r="Y293" i="1"/>
  <c r="S293" i="1"/>
  <c r="T293" i="1"/>
  <c r="W277" i="1"/>
  <c r="T277" i="1"/>
  <c r="S277" i="1"/>
  <c r="U277" i="1"/>
  <c r="V277" i="1"/>
  <c r="X277" i="1"/>
  <c r="Y277" i="1"/>
  <c r="W261" i="1"/>
  <c r="T261" i="1"/>
  <c r="S261" i="1"/>
  <c r="U261" i="1"/>
  <c r="V261" i="1"/>
  <c r="X261" i="1"/>
  <c r="Y261" i="1"/>
  <c r="W253" i="1"/>
  <c r="T253" i="1"/>
  <c r="S253" i="1"/>
  <c r="Y253" i="1"/>
  <c r="U253" i="1"/>
  <c r="V253" i="1"/>
  <c r="X253" i="1"/>
  <c r="W237" i="1"/>
  <c r="T237" i="1"/>
  <c r="U237" i="1"/>
  <c r="V237" i="1"/>
  <c r="X237" i="1"/>
  <c r="Y237" i="1"/>
  <c r="S237" i="1"/>
  <c r="W221" i="1"/>
  <c r="T221" i="1"/>
  <c r="Y221" i="1"/>
  <c r="S221" i="1"/>
  <c r="U221" i="1"/>
  <c r="V221" i="1"/>
  <c r="X221" i="1"/>
  <c r="W213" i="1"/>
  <c r="T213" i="1"/>
  <c r="S213" i="1"/>
  <c r="U213" i="1"/>
  <c r="V213" i="1"/>
  <c r="X213" i="1"/>
  <c r="Y213" i="1"/>
  <c r="W189" i="1"/>
  <c r="T189" i="1"/>
  <c r="S189" i="1"/>
  <c r="U189" i="1"/>
  <c r="V189" i="1"/>
  <c r="Y189" i="1"/>
  <c r="X181" i="1"/>
  <c r="T181" i="1"/>
  <c r="U181" i="1"/>
  <c r="Y181" i="1"/>
  <c r="S181" i="1"/>
  <c r="V181" i="1"/>
  <c r="W181" i="1"/>
  <c r="V165" i="1"/>
  <c r="W165" i="1"/>
  <c r="Y165" i="1"/>
  <c r="T165" i="1"/>
  <c r="S165" i="1"/>
  <c r="U165" i="1"/>
  <c r="X165" i="1"/>
  <c r="T149" i="1"/>
  <c r="V149" i="1"/>
  <c r="U149" i="1"/>
  <c r="X149" i="1"/>
  <c r="Y149" i="1"/>
  <c r="W149" i="1"/>
  <c r="T141" i="1"/>
  <c r="V141" i="1"/>
  <c r="W141" i="1"/>
  <c r="X141" i="1"/>
  <c r="S141" i="1"/>
  <c r="U141" i="1"/>
  <c r="Y141" i="1"/>
  <c r="T125" i="1"/>
  <c r="V125" i="1"/>
  <c r="W125" i="1"/>
  <c r="S125" i="1"/>
  <c r="Y125" i="1"/>
  <c r="U125" i="1"/>
  <c r="X125" i="1"/>
  <c r="T109" i="1"/>
  <c r="V109" i="1"/>
  <c r="W109" i="1"/>
  <c r="X109" i="1"/>
  <c r="U109" i="1"/>
  <c r="Y109" i="1"/>
  <c r="S109" i="1"/>
  <c r="U93" i="1"/>
  <c r="W93" i="1"/>
  <c r="Y93" i="1"/>
  <c r="T93" i="1"/>
  <c r="V93" i="1"/>
  <c r="X93" i="1"/>
  <c r="S93" i="1"/>
  <c r="U85" i="1"/>
  <c r="W85" i="1"/>
  <c r="Y85" i="1"/>
  <c r="V85" i="1"/>
  <c r="T85" i="1"/>
  <c r="S85" i="1"/>
  <c r="X85" i="1"/>
  <c r="U77" i="1"/>
  <c r="W77" i="1"/>
  <c r="Y77" i="1"/>
  <c r="T77" i="1"/>
  <c r="V77" i="1"/>
  <c r="X77" i="1"/>
  <c r="S77" i="1"/>
  <c r="U61" i="1"/>
  <c r="W61" i="1"/>
  <c r="Y61" i="1"/>
  <c r="T61" i="1"/>
  <c r="V61" i="1"/>
  <c r="X61" i="1"/>
  <c r="S61" i="1"/>
  <c r="U45" i="1"/>
  <c r="W45" i="1"/>
  <c r="Y45" i="1"/>
  <c r="T45" i="1"/>
  <c r="V45" i="1"/>
  <c r="X45" i="1"/>
  <c r="S45" i="1"/>
  <c r="U37" i="1"/>
  <c r="W37" i="1"/>
  <c r="Y37" i="1"/>
  <c r="T37" i="1"/>
  <c r="V37" i="1"/>
  <c r="S37" i="1"/>
  <c r="X37" i="1"/>
  <c r="U29" i="1"/>
  <c r="W29" i="1"/>
  <c r="Y29" i="1"/>
  <c r="T29" i="1"/>
  <c r="V29" i="1"/>
  <c r="X29" i="1"/>
  <c r="S29" i="1"/>
  <c r="U21" i="1"/>
  <c r="W21" i="1"/>
  <c r="Y21" i="1"/>
  <c r="T21" i="1"/>
  <c r="S21" i="1"/>
  <c r="V21" i="1"/>
  <c r="X21" i="1"/>
  <c r="U5" i="1"/>
  <c r="W5" i="1"/>
  <c r="Y5" i="1"/>
  <c r="T5" i="1"/>
  <c r="S5" i="1"/>
  <c r="X5" i="1"/>
  <c r="V5" i="1"/>
  <c r="W515" i="1"/>
  <c r="T506" i="1"/>
  <c r="W499" i="1"/>
  <c r="X493" i="1"/>
  <c r="V490" i="1"/>
  <c r="X478" i="1"/>
  <c r="V475" i="1"/>
  <c r="Y461" i="1"/>
  <c r="V418" i="1"/>
  <c r="U406" i="1"/>
  <c r="W366" i="1"/>
  <c r="V342" i="1"/>
  <c r="S149" i="1"/>
  <c r="S524" i="1"/>
  <c r="T524" i="1"/>
  <c r="U524" i="1"/>
  <c r="S516" i="1"/>
  <c r="T516" i="1"/>
  <c r="U516" i="1"/>
  <c r="S508" i="1"/>
  <c r="T508" i="1"/>
  <c r="U508" i="1"/>
  <c r="Y500" i="1"/>
  <c r="S500" i="1"/>
  <c r="T500" i="1"/>
  <c r="U500" i="1"/>
  <c r="Y492" i="1"/>
  <c r="S492" i="1"/>
  <c r="T492" i="1"/>
  <c r="U492" i="1"/>
  <c r="Y484" i="1"/>
  <c r="S484" i="1"/>
  <c r="T484" i="1"/>
  <c r="U484" i="1"/>
  <c r="Y476" i="1"/>
  <c r="S476" i="1"/>
  <c r="T476" i="1"/>
  <c r="U476" i="1"/>
  <c r="Y468" i="1"/>
  <c r="S468" i="1"/>
  <c r="T468" i="1"/>
  <c r="U468" i="1"/>
  <c r="V468" i="1"/>
  <c r="Y460" i="1"/>
  <c r="S460" i="1"/>
  <c r="T460" i="1"/>
  <c r="U460" i="1"/>
  <c r="V460" i="1"/>
  <c r="Y452" i="1"/>
  <c r="S452" i="1"/>
  <c r="T452" i="1"/>
  <c r="U452" i="1"/>
  <c r="V452" i="1"/>
  <c r="Y444" i="1"/>
  <c r="S444" i="1"/>
  <c r="T444" i="1"/>
  <c r="U444" i="1"/>
  <c r="V444" i="1"/>
  <c r="Y436" i="1"/>
  <c r="S436" i="1"/>
  <c r="T436" i="1"/>
  <c r="U436" i="1"/>
  <c r="V436" i="1"/>
  <c r="W436" i="1"/>
  <c r="Y428" i="1"/>
  <c r="S428" i="1"/>
  <c r="T428" i="1"/>
  <c r="U428" i="1"/>
  <c r="V428" i="1"/>
  <c r="W428" i="1"/>
  <c r="Y420" i="1"/>
  <c r="S420" i="1"/>
  <c r="T420" i="1"/>
  <c r="U420" i="1"/>
  <c r="V420" i="1"/>
  <c r="W420" i="1"/>
  <c r="W412" i="1"/>
  <c r="X412" i="1"/>
  <c r="Y412" i="1"/>
  <c r="S412" i="1"/>
  <c r="T412" i="1"/>
  <c r="U412" i="1"/>
  <c r="V412" i="1"/>
  <c r="W404" i="1"/>
  <c r="X404" i="1"/>
  <c r="Y404" i="1"/>
  <c r="V404" i="1"/>
  <c r="S404" i="1"/>
  <c r="T404" i="1"/>
  <c r="W396" i="1"/>
  <c r="X396" i="1"/>
  <c r="Y396" i="1"/>
  <c r="S396" i="1"/>
  <c r="T396" i="1"/>
  <c r="U396" i="1"/>
  <c r="V396" i="1"/>
  <c r="V388" i="1"/>
  <c r="W388" i="1"/>
  <c r="X388" i="1"/>
  <c r="Y388" i="1"/>
  <c r="U388" i="1"/>
  <c r="S388" i="1"/>
  <c r="V380" i="1"/>
  <c r="W380" i="1"/>
  <c r="X380" i="1"/>
  <c r="Y380" i="1"/>
  <c r="S380" i="1"/>
  <c r="T380" i="1"/>
  <c r="U380" i="1"/>
  <c r="V372" i="1"/>
  <c r="W372" i="1"/>
  <c r="X372" i="1"/>
  <c r="Y372" i="1"/>
  <c r="S372" i="1"/>
  <c r="T372" i="1"/>
  <c r="U372" i="1"/>
  <c r="V364" i="1"/>
  <c r="W364" i="1"/>
  <c r="X364" i="1"/>
  <c r="Y364" i="1"/>
  <c r="T364" i="1"/>
  <c r="U364" i="1"/>
  <c r="V356" i="1"/>
  <c r="W356" i="1"/>
  <c r="X356" i="1"/>
  <c r="Y356" i="1"/>
  <c r="S356" i="1"/>
  <c r="T356" i="1"/>
  <c r="U356" i="1"/>
  <c r="V348" i="1"/>
  <c r="W348" i="1"/>
  <c r="X348" i="1"/>
  <c r="Y348" i="1"/>
  <c r="S348" i="1"/>
  <c r="T348" i="1"/>
  <c r="V340" i="1"/>
  <c r="W340" i="1"/>
  <c r="X340" i="1"/>
  <c r="Y340" i="1"/>
  <c r="S340" i="1"/>
  <c r="T340" i="1"/>
  <c r="U340" i="1"/>
  <c r="V332" i="1"/>
  <c r="W332" i="1"/>
  <c r="X332" i="1"/>
  <c r="Y332" i="1"/>
  <c r="S332" i="1"/>
  <c r="T332" i="1"/>
  <c r="U332" i="1"/>
  <c r="V324" i="1"/>
  <c r="W324" i="1"/>
  <c r="X324" i="1"/>
  <c r="Y324" i="1"/>
  <c r="S324" i="1"/>
  <c r="T324" i="1"/>
  <c r="U324" i="1"/>
  <c r="V316" i="1"/>
  <c r="W316" i="1"/>
  <c r="X316" i="1"/>
  <c r="Y316" i="1"/>
  <c r="S316" i="1"/>
  <c r="T316" i="1"/>
  <c r="V308" i="1"/>
  <c r="W308" i="1"/>
  <c r="X308" i="1"/>
  <c r="Y308" i="1"/>
  <c r="S308" i="1"/>
  <c r="T308" i="1"/>
  <c r="U308" i="1"/>
  <c r="T529" i="1"/>
  <c r="W524" i="1"/>
  <c r="T513" i="1"/>
  <c r="W508" i="1"/>
  <c r="U505" i="1"/>
  <c r="W493" i="1"/>
  <c r="U490" i="1"/>
  <c r="V484" i="1"/>
  <c r="T481" i="1"/>
  <c r="Y477" i="1"/>
  <c r="Y470" i="1"/>
  <c r="U466" i="1"/>
  <c r="X461" i="1"/>
  <c r="T457" i="1"/>
  <c r="W452" i="1"/>
  <c r="V426" i="1"/>
  <c r="U417" i="1"/>
  <c r="U404" i="1"/>
  <c r="T388" i="1"/>
  <c r="S364" i="1"/>
  <c r="T118" i="1"/>
  <c r="S517" i="1"/>
  <c r="T517" i="1"/>
  <c r="U517" i="1"/>
  <c r="V517" i="1"/>
  <c r="Y523" i="1"/>
  <c r="S523" i="1"/>
  <c r="T523" i="1"/>
  <c r="Y515" i="1"/>
  <c r="S515" i="1"/>
  <c r="T515" i="1"/>
  <c r="X507" i="1"/>
  <c r="Y507" i="1"/>
  <c r="S507" i="1"/>
  <c r="T507" i="1"/>
  <c r="X499" i="1"/>
  <c r="Y499" i="1"/>
  <c r="S499" i="1"/>
  <c r="T499" i="1"/>
  <c r="X491" i="1"/>
  <c r="Y491" i="1"/>
  <c r="S491" i="1"/>
  <c r="T491" i="1"/>
  <c r="X483" i="1"/>
  <c r="Y483" i="1"/>
  <c r="S483" i="1"/>
  <c r="T483" i="1"/>
  <c r="X475" i="1"/>
  <c r="Y475" i="1"/>
  <c r="S475" i="1"/>
  <c r="T475" i="1"/>
  <c r="X467" i="1"/>
  <c r="Y467" i="1"/>
  <c r="S467" i="1"/>
  <c r="T467" i="1"/>
  <c r="U467" i="1"/>
  <c r="X459" i="1"/>
  <c r="Y459" i="1"/>
  <c r="S459" i="1"/>
  <c r="T459" i="1"/>
  <c r="U459" i="1"/>
  <c r="X451" i="1"/>
  <c r="Y451" i="1"/>
  <c r="S451" i="1"/>
  <c r="T451" i="1"/>
  <c r="U451" i="1"/>
  <c r="X443" i="1"/>
  <c r="Y443" i="1"/>
  <c r="S443" i="1"/>
  <c r="T443" i="1"/>
  <c r="U443" i="1"/>
  <c r="X435" i="1"/>
  <c r="Y435" i="1"/>
  <c r="S435" i="1"/>
  <c r="T435" i="1"/>
  <c r="U435" i="1"/>
  <c r="V435" i="1"/>
  <c r="X427" i="1"/>
  <c r="Y427" i="1"/>
  <c r="S427" i="1"/>
  <c r="T427" i="1"/>
  <c r="U427" i="1"/>
  <c r="V427" i="1"/>
  <c r="X419" i="1"/>
  <c r="Y419" i="1"/>
  <c r="S419" i="1"/>
  <c r="T419" i="1"/>
  <c r="U419" i="1"/>
  <c r="V419" i="1"/>
  <c r="V411" i="1"/>
  <c r="W411" i="1"/>
  <c r="X411" i="1"/>
  <c r="S411" i="1"/>
  <c r="T411" i="1"/>
  <c r="U411" i="1"/>
  <c r="V403" i="1"/>
  <c r="W403" i="1"/>
  <c r="X403" i="1"/>
  <c r="S403" i="1"/>
  <c r="T403" i="1"/>
  <c r="U403" i="1"/>
  <c r="Y403" i="1"/>
  <c r="V395" i="1"/>
  <c r="W395" i="1"/>
  <c r="X395" i="1"/>
  <c r="U395" i="1"/>
  <c r="Y395" i="1"/>
  <c r="S395" i="1"/>
  <c r="U387" i="1"/>
  <c r="V387" i="1"/>
  <c r="W387" i="1"/>
  <c r="X387" i="1"/>
  <c r="Y387" i="1"/>
  <c r="S387" i="1"/>
  <c r="T387" i="1"/>
  <c r="U379" i="1"/>
  <c r="V379" i="1"/>
  <c r="W379" i="1"/>
  <c r="X379" i="1"/>
  <c r="Y379" i="1"/>
  <c r="T379" i="1"/>
  <c r="U371" i="1"/>
  <c r="V371" i="1"/>
  <c r="W371" i="1"/>
  <c r="X371" i="1"/>
  <c r="Y371" i="1"/>
  <c r="S371" i="1"/>
  <c r="T371" i="1"/>
  <c r="U363" i="1"/>
  <c r="V363" i="1"/>
  <c r="W363" i="1"/>
  <c r="X363" i="1"/>
  <c r="Y363" i="1"/>
  <c r="S363" i="1"/>
  <c r="T363" i="1"/>
  <c r="U355" i="1"/>
  <c r="V355" i="1"/>
  <c r="W355" i="1"/>
  <c r="X355" i="1"/>
  <c r="Y355" i="1"/>
  <c r="S355" i="1"/>
  <c r="T355" i="1"/>
  <c r="U347" i="1"/>
  <c r="V347" i="1"/>
  <c r="W347" i="1"/>
  <c r="X347" i="1"/>
  <c r="Y347" i="1"/>
  <c r="S347" i="1"/>
  <c r="T347" i="1"/>
  <c r="U339" i="1"/>
  <c r="V339" i="1"/>
  <c r="W339" i="1"/>
  <c r="X339" i="1"/>
  <c r="Y339" i="1"/>
  <c r="S339" i="1"/>
  <c r="U331" i="1"/>
  <c r="V331" i="1"/>
  <c r="W331" i="1"/>
  <c r="X331" i="1"/>
  <c r="Y331" i="1"/>
  <c r="S331" i="1"/>
  <c r="T331" i="1"/>
  <c r="U323" i="1"/>
  <c r="V323" i="1"/>
  <c r="W323" i="1"/>
  <c r="X323" i="1"/>
  <c r="Y323" i="1"/>
  <c r="S323" i="1"/>
  <c r="T323" i="1"/>
  <c r="U315" i="1"/>
  <c r="V315" i="1"/>
  <c r="W315" i="1"/>
  <c r="X315" i="1"/>
  <c r="Y315" i="1"/>
  <c r="S315" i="1"/>
  <c r="T315" i="1"/>
  <c r="U307" i="1"/>
  <c r="X307" i="1"/>
  <c r="S307" i="1"/>
  <c r="T307" i="1"/>
  <c r="V307" i="1"/>
  <c r="W307" i="1"/>
  <c r="Y307" i="1"/>
  <c r="W517" i="1"/>
  <c r="U515" i="1"/>
  <c r="Y501" i="1"/>
  <c r="U499" i="1"/>
  <c r="T490" i="1"/>
  <c r="Y486" i="1"/>
  <c r="W483" i="1"/>
  <c r="X477" i="1"/>
  <c r="V474" i="1"/>
  <c r="Y469" i="1"/>
  <c r="W451" i="1"/>
  <c r="V442" i="1"/>
  <c r="V434" i="1"/>
  <c r="X402" i="1"/>
  <c r="W334" i="1"/>
  <c r="W294" i="1"/>
  <c r="U305" i="1"/>
  <c r="T299" i="1"/>
  <c r="T186" i="1"/>
  <c r="V300" i="1"/>
  <c r="Y300" i="1"/>
  <c r="S300" i="1"/>
  <c r="T300" i="1"/>
  <c r="U300" i="1"/>
  <c r="V292" i="1"/>
  <c r="Y292" i="1"/>
  <c r="S292" i="1"/>
  <c r="T292" i="1"/>
  <c r="U292" i="1"/>
  <c r="W292" i="1"/>
  <c r="X292" i="1"/>
  <c r="V284" i="1"/>
  <c r="Y284" i="1"/>
  <c r="S284" i="1"/>
  <c r="T284" i="1"/>
  <c r="U284" i="1"/>
  <c r="W284" i="1"/>
  <c r="X284" i="1"/>
  <c r="V276" i="1"/>
  <c r="Y276" i="1"/>
  <c r="S276" i="1"/>
  <c r="U276" i="1"/>
  <c r="W276" i="1"/>
  <c r="X276" i="1"/>
  <c r="V268" i="1"/>
  <c r="Y268" i="1"/>
  <c r="S268" i="1"/>
  <c r="W268" i="1"/>
  <c r="X268" i="1"/>
  <c r="V260" i="1"/>
  <c r="Y260" i="1"/>
  <c r="S260" i="1"/>
  <c r="U260" i="1"/>
  <c r="T260" i="1"/>
  <c r="W260" i="1"/>
  <c r="X260" i="1"/>
  <c r="V252" i="1"/>
  <c r="Y252" i="1"/>
  <c r="S252" i="1"/>
  <c r="T252" i="1"/>
  <c r="U252" i="1"/>
  <c r="W252" i="1"/>
  <c r="X252" i="1"/>
  <c r="V244" i="1"/>
  <c r="Y244" i="1"/>
  <c r="S244" i="1"/>
  <c r="T244" i="1"/>
  <c r="U244" i="1"/>
  <c r="W244" i="1"/>
  <c r="X244" i="1"/>
  <c r="V236" i="1"/>
  <c r="Y236" i="1"/>
  <c r="S236" i="1"/>
  <c r="W236" i="1"/>
  <c r="T236" i="1"/>
  <c r="U236" i="1"/>
  <c r="V228" i="1"/>
  <c r="Y228" i="1"/>
  <c r="S228" i="1"/>
  <c r="U228" i="1"/>
  <c r="W228" i="1"/>
  <c r="X228" i="1"/>
  <c r="V220" i="1"/>
  <c r="Y220" i="1"/>
  <c r="S220" i="1"/>
  <c r="T220" i="1"/>
  <c r="W220" i="1"/>
  <c r="V212" i="1"/>
  <c r="Y212" i="1"/>
  <c r="S212" i="1"/>
  <c r="X212" i="1"/>
  <c r="T212" i="1"/>
  <c r="V204" i="1"/>
  <c r="Y204" i="1"/>
  <c r="S204" i="1"/>
  <c r="T204" i="1"/>
  <c r="W204" i="1"/>
  <c r="X204" i="1"/>
  <c r="V196" i="1"/>
  <c r="Y196" i="1"/>
  <c r="S196" i="1"/>
  <c r="U196" i="1"/>
  <c r="W196" i="1"/>
  <c r="X196" i="1"/>
  <c r="T196" i="1"/>
  <c r="V188" i="1"/>
  <c r="Y188" i="1"/>
  <c r="S188" i="1"/>
  <c r="T188" i="1"/>
  <c r="U188" i="1"/>
  <c r="W188" i="1"/>
  <c r="W180" i="1"/>
  <c r="S180" i="1"/>
  <c r="U180" i="1"/>
  <c r="X180" i="1"/>
  <c r="T180" i="1"/>
  <c r="V180" i="1"/>
  <c r="Y180" i="1"/>
  <c r="W172" i="1"/>
  <c r="S172" i="1"/>
  <c r="T172" i="1"/>
  <c r="X172" i="1"/>
  <c r="V172" i="1"/>
  <c r="Y172" i="1"/>
  <c r="U172" i="1"/>
  <c r="U164" i="1"/>
  <c r="T164" i="1"/>
  <c r="Y164" i="1"/>
  <c r="S164" i="1"/>
  <c r="X164" i="1"/>
  <c r="V164" i="1"/>
  <c r="W164" i="1"/>
  <c r="S156" i="1"/>
  <c r="U156" i="1"/>
  <c r="T156" i="1"/>
  <c r="Y156" i="1"/>
  <c r="V156" i="1"/>
  <c r="W156" i="1"/>
  <c r="X156" i="1"/>
  <c r="S148" i="1"/>
  <c r="U148" i="1"/>
  <c r="W148" i="1"/>
  <c r="Y148" i="1"/>
  <c r="T148" i="1"/>
  <c r="V148" i="1"/>
  <c r="S140" i="1"/>
  <c r="U140" i="1"/>
  <c r="V140" i="1"/>
  <c r="X140" i="1"/>
  <c r="W140" i="1"/>
  <c r="Y140" i="1"/>
  <c r="T140" i="1"/>
  <c r="S132" i="1"/>
  <c r="U132" i="1"/>
  <c r="V132" i="1"/>
  <c r="W132" i="1"/>
  <c r="T132" i="1"/>
  <c r="Y132" i="1"/>
  <c r="X132" i="1"/>
  <c r="S124" i="1"/>
  <c r="U124" i="1"/>
  <c r="V124" i="1"/>
  <c r="T124" i="1"/>
  <c r="Y124" i="1"/>
  <c r="W124" i="1"/>
  <c r="X124" i="1"/>
  <c r="S116" i="1"/>
  <c r="U116" i="1"/>
  <c r="V116" i="1"/>
  <c r="Y116" i="1"/>
  <c r="T116" i="1"/>
  <c r="X116" i="1"/>
  <c r="W116" i="1"/>
  <c r="S108" i="1"/>
  <c r="U108" i="1"/>
  <c r="V108" i="1"/>
  <c r="X108" i="1"/>
  <c r="Y108" i="1"/>
  <c r="T108" i="1"/>
  <c r="W108" i="1"/>
  <c r="S100" i="1"/>
  <c r="U100" i="1"/>
  <c r="V100" i="1"/>
  <c r="W100" i="1"/>
  <c r="X100" i="1"/>
  <c r="T100" i="1"/>
  <c r="Y100" i="1"/>
  <c r="T92" i="1"/>
  <c r="V92" i="1"/>
  <c r="X92" i="1"/>
  <c r="Y92" i="1"/>
  <c r="S92" i="1"/>
  <c r="W92" i="1"/>
  <c r="T84" i="1"/>
  <c r="V84" i="1"/>
  <c r="X84" i="1"/>
  <c r="S84" i="1"/>
  <c r="U84" i="1"/>
  <c r="Y84" i="1"/>
  <c r="W84" i="1"/>
  <c r="T76" i="1"/>
  <c r="V76" i="1"/>
  <c r="X76" i="1"/>
  <c r="S76" i="1"/>
  <c r="Y76" i="1"/>
  <c r="U76" i="1"/>
  <c r="W76" i="1"/>
  <c r="T68" i="1"/>
  <c r="V68" i="1"/>
  <c r="X68" i="1"/>
  <c r="S68" i="1"/>
  <c r="U68" i="1"/>
  <c r="W68" i="1"/>
  <c r="Y68" i="1"/>
  <c r="T60" i="1"/>
  <c r="V60" i="1"/>
  <c r="X60" i="1"/>
  <c r="S60" i="1"/>
  <c r="Y60" i="1"/>
  <c r="U60" i="1"/>
  <c r="T52" i="1"/>
  <c r="V52" i="1"/>
  <c r="X52" i="1"/>
  <c r="S52" i="1"/>
  <c r="U52" i="1"/>
  <c r="W52" i="1"/>
  <c r="Y52" i="1"/>
  <c r="T44" i="1"/>
  <c r="V44" i="1"/>
  <c r="X44" i="1"/>
  <c r="S44" i="1"/>
  <c r="Y44" i="1"/>
  <c r="W44" i="1"/>
  <c r="U44" i="1"/>
  <c r="T36" i="1"/>
  <c r="V36" i="1"/>
  <c r="X36" i="1"/>
  <c r="S36" i="1"/>
  <c r="U36" i="1"/>
  <c r="W36" i="1"/>
  <c r="Y36" i="1"/>
  <c r="T28" i="1"/>
  <c r="V28" i="1"/>
  <c r="X28" i="1"/>
  <c r="S28" i="1"/>
  <c r="Y28" i="1"/>
  <c r="U28" i="1"/>
  <c r="W28" i="1"/>
  <c r="T20" i="1"/>
  <c r="V20" i="1"/>
  <c r="X20" i="1"/>
  <c r="S20" i="1"/>
  <c r="U20" i="1"/>
  <c r="W20" i="1"/>
  <c r="Y20" i="1"/>
  <c r="T12" i="1"/>
  <c r="V12" i="1"/>
  <c r="X12" i="1"/>
  <c r="S12" i="1"/>
  <c r="Y12" i="1"/>
  <c r="W12" i="1"/>
  <c r="U12" i="1"/>
  <c r="T4" i="1"/>
  <c r="V4" i="1"/>
  <c r="X4" i="1"/>
  <c r="S4" i="1"/>
  <c r="U4" i="1"/>
  <c r="W4" i="1"/>
  <c r="Y4" i="1"/>
  <c r="U220" i="1"/>
  <c r="W60" i="1"/>
  <c r="U299" i="1"/>
  <c r="X299" i="1"/>
  <c r="V299" i="1"/>
  <c r="W299" i="1"/>
  <c r="Y299" i="1"/>
  <c r="U291" i="1"/>
  <c r="X291" i="1"/>
  <c r="Y291" i="1"/>
  <c r="S291" i="1"/>
  <c r="T291" i="1"/>
  <c r="U283" i="1"/>
  <c r="X283" i="1"/>
  <c r="W283" i="1"/>
  <c r="Y283" i="1"/>
  <c r="S283" i="1"/>
  <c r="U275" i="1"/>
  <c r="X275" i="1"/>
  <c r="S275" i="1"/>
  <c r="T275" i="1"/>
  <c r="V275" i="1"/>
  <c r="W275" i="1"/>
  <c r="U267" i="1"/>
  <c r="X267" i="1"/>
  <c r="W267" i="1"/>
  <c r="S267" i="1"/>
  <c r="T267" i="1"/>
  <c r="V267" i="1"/>
  <c r="Y267" i="1"/>
  <c r="U259" i="1"/>
  <c r="X259" i="1"/>
  <c r="S259" i="1"/>
  <c r="T259" i="1"/>
  <c r="V259" i="1"/>
  <c r="U251" i="1"/>
  <c r="X251" i="1"/>
  <c r="T251" i="1"/>
  <c r="Y251" i="1"/>
  <c r="S251" i="1"/>
  <c r="U243" i="1"/>
  <c r="X243" i="1"/>
  <c r="Y243" i="1"/>
  <c r="V243" i="1"/>
  <c r="W243" i="1"/>
  <c r="U235" i="1"/>
  <c r="X235" i="1"/>
  <c r="T235" i="1"/>
  <c r="V235" i="1"/>
  <c r="W235" i="1"/>
  <c r="Y235" i="1"/>
  <c r="U227" i="1"/>
  <c r="X227" i="1"/>
  <c r="V227" i="1"/>
  <c r="Y227" i="1"/>
  <c r="S227" i="1"/>
  <c r="T227" i="1"/>
  <c r="U219" i="1"/>
  <c r="X219" i="1"/>
  <c r="S219" i="1"/>
  <c r="T219" i="1"/>
  <c r="V219" i="1"/>
  <c r="W219" i="1"/>
  <c r="Y219" i="1"/>
  <c r="U211" i="1"/>
  <c r="X211" i="1"/>
  <c r="S211" i="1"/>
  <c r="T211" i="1"/>
  <c r="V211" i="1"/>
  <c r="W211" i="1"/>
  <c r="Y211" i="1"/>
  <c r="U203" i="1"/>
  <c r="X203" i="1"/>
  <c r="W203" i="1"/>
  <c r="Y203" i="1"/>
  <c r="S203" i="1"/>
  <c r="T203" i="1"/>
  <c r="U195" i="1"/>
  <c r="X195" i="1"/>
  <c r="S195" i="1"/>
  <c r="W195" i="1"/>
  <c r="Y195" i="1"/>
  <c r="U187" i="1"/>
  <c r="X187" i="1"/>
  <c r="T187" i="1"/>
  <c r="V187" i="1"/>
  <c r="W187" i="1"/>
  <c r="S187" i="1"/>
  <c r="Y187" i="1"/>
  <c r="V179" i="1"/>
  <c r="X179" i="1"/>
  <c r="T179" i="1"/>
  <c r="Y179" i="1"/>
  <c r="S179" i="1"/>
  <c r="U179" i="1"/>
  <c r="W179" i="1"/>
  <c r="V171" i="1"/>
  <c r="T171" i="1"/>
  <c r="W171" i="1"/>
  <c r="U171" i="1"/>
  <c r="S171" i="1"/>
  <c r="T163" i="1"/>
  <c r="W163" i="1"/>
  <c r="S163" i="1"/>
  <c r="V163" i="1"/>
  <c r="X163" i="1"/>
  <c r="U163" i="1"/>
  <c r="Y163" i="1"/>
  <c r="T155" i="1"/>
  <c r="V155" i="1"/>
  <c r="S155" i="1"/>
  <c r="X155" i="1"/>
  <c r="Y155" i="1"/>
  <c r="T147" i="1"/>
  <c r="S147" i="1"/>
  <c r="X147" i="1"/>
  <c r="W147" i="1"/>
  <c r="U147" i="1"/>
  <c r="V147" i="1"/>
  <c r="Y147" i="1"/>
  <c r="T139" i="1"/>
  <c r="U139" i="1"/>
  <c r="X139" i="1"/>
  <c r="W139" i="1"/>
  <c r="S139" i="1"/>
  <c r="V139" i="1"/>
  <c r="Y139" i="1"/>
  <c r="T131" i="1"/>
  <c r="U131" i="1"/>
  <c r="W131" i="1"/>
  <c r="V131" i="1"/>
  <c r="S131" i="1"/>
  <c r="X131" i="1"/>
  <c r="Y131" i="1"/>
  <c r="T123" i="1"/>
  <c r="U123" i="1"/>
  <c r="V123" i="1"/>
  <c r="W123" i="1"/>
  <c r="Y123" i="1"/>
  <c r="S123" i="1"/>
  <c r="X123" i="1"/>
  <c r="T115" i="1"/>
  <c r="U115" i="1"/>
  <c r="Y115" i="1"/>
  <c r="S115" i="1"/>
  <c r="V115" i="1"/>
  <c r="W115" i="1"/>
  <c r="X115" i="1"/>
  <c r="T107" i="1"/>
  <c r="U107" i="1"/>
  <c r="X107" i="1"/>
  <c r="Y107" i="1"/>
  <c r="S107" i="1"/>
  <c r="W107" i="1"/>
  <c r="V107" i="1"/>
  <c r="S99" i="1"/>
  <c r="U99" i="1"/>
  <c r="W99" i="1"/>
  <c r="V99" i="1"/>
  <c r="X99" i="1"/>
  <c r="Y99" i="1"/>
  <c r="T99" i="1"/>
  <c r="S91" i="1"/>
  <c r="U91" i="1"/>
  <c r="W91" i="1"/>
  <c r="V91" i="1"/>
  <c r="X91" i="1"/>
  <c r="Y91" i="1"/>
  <c r="S83" i="1"/>
  <c r="U83" i="1"/>
  <c r="W83" i="1"/>
  <c r="X83" i="1"/>
  <c r="T83" i="1"/>
  <c r="Y83" i="1"/>
  <c r="V83" i="1"/>
  <c r="S75" i="1"/>
  <c r="U75" i="1"/>
  <c r="W75" i="1"/>
  <c r="T75" i="1"/>
  <c r="V75" i="1"/>
  <c r="Y75" i="1"/>
  <c r="X75" i="1"/>
  <c r="S67" i="1"/>
  <c r="U67" i="1"/>
  <c r="W67" i="1"/>
  <c r="X67" i="1"/>
  <c r="Y67" i="1"/>
  <c r="T67" i="1"/>
  <c r="V67" i="1"/>
  <c r="S59" i="1"/>
  <c r="U59" i="1"/>
  <c r="W59" i="1"/>
  <c r="T59" i="1"/>
  <c r="V59" i="1"/>
  <c r="X59" i="1"/>
  <c r="Y59" i="1"/>
  <c r="S51" i="1"/>
  <c r="U51" i="1"/>
  <c r="W51" i="1"/>
  <c r="X51" i="1"/>
  <c r="Y51" i="1"/>
  <c r="V51" i="1"/>
  <c r="T51" i="1"/>
  <c r="S43" i="1"/>
  <c r="U43" i="1"/>
  <c r="W43" i="1"/>
  <c r="T43" i="1"/>
  <c r="V43" i="1"/>
  <c r="Y43" i="1"/>
  <c r="S35" i="1"/>
  <c r="U35" i="1"/>
  <c r="W35" i="1"/>
  <c r="X35" i="1"/>
  <c r="V35" i="1"/>
  <c r="T35" i="1"/>
  <c r="Y35" i="1"/>
  <c r="S27" i="1"/>
  <c r="U27" i="1"/>
  <c r="W27" i="1"/>
  <c r="T27" i="1"/>
  <c r="V27" i="1"/>
  <c r="X27" i="1"/>
  <c r="Y27" i="1"/>
  <c r="S19" i="1"/>
  <c r="U19" i="1"/>
  <c r="W19" i="1"/>
  <c r="X19" i="1"/>
  <c r="T19" i="1"/>
  <c r="V19" i="1"/>
  <c r="Y19" i="1"/>
  <c r="S11" i="1"/>
  <c r="U11" i="1"/>
  <c r="W11" i="1"/>
  <c r="T11" i="1"/>
  <c r="V11" i="1"/>
  <c r="Y11" i="1"/>
  <c r="X11" i="1"/>
  <c r="S3" i="1"/>
  <c r="U3" i="1"/>
  <c r="W3" i="1"/>
  <c r="X3" i="1"/>
  <c r="V3" i="1"/>
  <c r="Y3" i="1"/>
  <c r="X297" i="1"/>
  <c r="W291" i="1"/>
  <c r="T228" i="1"/>
  <c r="V195" i="1"/>
  <c r="V161" i="1"/>
  <c r="X43" i="1"/>
  <c r="T290" i="1"/>
  <c r="W290" i="1"/>
  <c r="U290" i="1"/>
  <c r="V290" i="1"/>
  <c r="X290" i="1"/>
  <c r="Y290" i="1"/>
  <c r="T282" i="1"/>
  <c r="W282" i="1"/>
  <c r="Y282" i="1"/>
  <c r="S282" i="1"/>
  <c r="U282" i="1"/>
  <c r="V282" i="1"/>
  <c r="X282" i="1"/>
  <c r="T274" i="1"/>
  <c r="W274" i="1"/>
  <c r="Y274" i="1"/>
  <c r="V274" i="1"/>
  <c r="X274" i="1"/>
  <c r="T266" i="1"/>
  <c r="W266" i="1"/>
  <c r="Y266" i="1"/>
  <c r="V266" i="1"/>
  <c r="X266" i="1"/>
  <c r="T258" i="1"/>
  <c r="W258" i="1"/>
  <c r="Y258" i="1"/>
  <c r="V258" i="1"/>
  <c r="S258" i="1"/>
  <c r="U258" i="1"/>
  <c r="X258" i="1"/>
  <c r="T250" i="1"/>
  <c r="W250" i="1"/>
  <c r="Y250" i="1"/>
  <c r="S250" i="1"/>
  <c r="U250" i="1"/>
  <c r="V250" i="1"/>
  <c r="X250" i="1"/>
  <c r="T242" i="1"/>
  <c r="W242" i="1"/>
  <c r="Y242" i="1"/>
  <c r="S242" i="1"/>
  <c r="U242" i="1"/>
  <c r="V242" i="1"/>
  <c r="X242" i="1"/>
  <c r="T234" i="1"/>
  <c r="W234" i="1"/>
  <c r="Y234" i="1"/>
  <c r="X234" i="1"/>
  <c r="S234" i="1"/>
  <c r="U234" i="1"/>
  <c r="T226" i="1"/>
  <c r="W226" i="1"/>
  <c r="Y226" i="1"/>
  <c r="S226" i="1"/>
  <c r="U226" i="1"/>
  <c r="V226" i="1"/>
  <c r="X226" i="1"/>
  <c r="T218" i="1"/>
  <c r="W218" i="1"/>
  <c r="Y218" i="1"/>
  <c r="U218" i="1"/>
  <c r="X218" i="1"/>
  <c r="V218" i="1"/>
  <c r="T210" i="1"/>
  <c r="W210" i="1"/>
  <c r="Y210" i="1"/>
  <c r="U210" i="1"/>
  <c r="V210" i="1"/>
  <c r="X210" i="1"/>
  <c r="T202" i="1"/>
  <c r="W202" i="1"/>
  <c r="Y202" i="1"/>
  <c r="S202" i="1"/>
  <c r="U202" i="1"/>
  <c r="V202" i="1"/>
  <c r="X202" i="1"/>
  <c r="T194" i="1"/>
  <c r="W194" i="1"/>
  <c r="Y194" i="1"/>
  <c r="V194" i="1"/>
  <c r="X194" i="1"/>
  <c r="S194" i="1"/>
  <c r="U194" i="1"/>
  <c r="U186" i="1"/>
  <c r="Y186" i="1"/>
  <c r="V186" i="1"/>
  <c r="X186" i="1"/>
  <c r="W186" i="1"/>
  <c r="U178" i="1"/>
  <c r="Y178" i="1"/>
  <c r="T178" i="1"/>
  <c r="X178" i="1"/>
  <c r="S178" i="1"/>
  <c r="W178" i="1"/>
  <c r="V178" i="1"/>
  <c r="U170" i="1"/>
  <c r="Y170" i="1"/>
  <c r="W170" i="1"/>
  <c r="S170" i="1"/>
  <c r="T170" i="1"/>
  <c r="V170" i="1"/>
  <c r="X170" i="1"/>
  <c r="S162" i="1"/>
  <c r="Y162" i="1"/>
  <c r="U162" i="1"/>
  <c r="V162" i="1"/>
  <c r="T162" i="1"/>
  <c r="W162" i="1"/>
  <c r="X162" i="1"/>
  <c r="Y154" i="1"/>
  <c r="S154" i="1"/>
  <c r="W154" i="1"/>
  <c r="U154" i="1"/>
  <c r="T154" i="1"/>
  <c r="X154" i="1"/>
  <c r="V154" i="1"/>
  <c r="Y146" i="1"/>
  <c r="S146" i="1"/>
  <c r="T146" i="1"/>
  <c r="U146" i="1"/>
  <c r="X146" i="1"/>
  <c r="W146" i="1"/>
  <c r="V146" i="1"/>
  <c r="Y138" i="1"/>
  <c r="S138" i="1"/>
  <c r="T138" i="1"/>
  <c r="X138" i="1"/>
  <c r="U138" i="1"/>
  <c r="W138" i="1"/>
  <c r="V138" i="1"/>
  <c r="Y130" i="1"/>
  <c r="S130" i="1"/>
  <c r="T130" i="1"/>
  <c r="W130" i="1"/>
  <c r="X130" i="1"/>
  <c r="U130" i="1"/>
  <c r="V130" i="1"/>
  <c r="Y122" i="1"/>
  <c r="S122" i="1"/>
  <c r="T122" i="1"/>
  <c r="V122" i="1"/>
  <c r="W122" i="1"/>
  <c r="U122" i="1"/>
  <c r="X122" i="1"/>
  <c r="Y114" i="1"/>
  <c r="S114" i="1"/>
  <c r="T114" i="1"/>
  <c r="U114" i="1"/>
  <c r="V114" i="1"/>
  <c r="W114" i="1"/>
  <c r="X114" i="1"/>
  <c r="Y106" i="1"/>
  <c r="S106" i="1"/>
  <c r="T106" i="1"/>
  <c r="X106" i="1"/>
  <c r="V106" i="1"/>
  <c r="U106" i="1"/>
  <c r="W106" i="1"/>
  <c r="T98" i="1"/>
  <c r="V98" i="1"/>
  <c r="U98" i="1"/>
  <c r="X98" i="1"/>
  <c r="Y98" i="1"/>
  <c r="W98" i="1"/>
  <c r="S98" i="1"/>
  <c r="T90" i="1"/>
  <c r="V90" i="1"/>
  <c r="Y90" i="1"/>
  <c r="W90" i="1"/>
  <c r="X90" i="1"/>
  <c r="U90" i="1"/>
  <c r="S90" i="1"/>
  <c r="T82" i="1"/>
  <c r="V82" i="1"/>
  <c r="Y82" i="1"/>
  <c r="S82" i="1"/>
  <c r="U82" i="1"/>
  <c r="X82" i="1"/>
  <c r="W82" i="1"/>
  <c r="T74" i="1"/>
  <c r="V74" i="1"/>
  <c r="Y74" i="1"/>
  <c r="W74" i="1"/>
  <c r="S74" i="1"/>
  <c r="U74" i="1"/>
  <c r="X74" i="1"/>
  <c r="T66" i="1"/>
  <c r="V66" i="1"/>
  <c r="Y66" i="1"/>
  <c r="S66" i="1"/>
  <c r="U66" i="1"/>
  <c r="X66" i="1"/>
  <c r="W66" i="1"/>
  <c r="T58" i="1"/>
  <c r="V58" i="1"/>
  <c r="Y58" i="1"/>
  <c r="W58" i="1"/>
  <c r="U58" i="1"/>
  <c r="S58" i="1"/>
  <c r="X58" i="1"/>
  <c r="T50" i="1"/>
  <c r="V50" i="1"/>
  <c r="Y50" i="1"/>
  <c r="S50" i="1"/>
  <c r="U50" i="1"/>
  <c r="W50" i="1"/>
  <c r="X50" i="1"/>
  <c r="T42" i="1"/>
  <c r="V42" i="1"/>
  <c r="Y42" i="1"/>
  <c r="W42" i="1"/>
  <c r="X42" i="1"/>
  <c r="S42" i="1"/>
  <c r="U42" i="1"/>
  <c r="T34" i="1"/>
  <c r="V34" i="1"/>
  <c r="Y34" i="1"/>
  <c r="S34" i="1"/>
  <c r="U34" i="1"/>
  <c r="W34" i="1"/>
  <c r="X34" i="1"/>
  <c r="T26" i="1"/>
  <c r="V26" i="1"/>
  <c r="Y26" i="1"/>
  <c r="W26" i="1"/>
  <c r="U26" i="1"/>
  <c r="S26" i="1"/>
  <c r="X26" i="1"/>
  <c r="T18" i="1"/>
  <c r="V18" i="1"/>
  <c r="Y18" i="1"/>
  <c r="S18" i="1"/>
  <c r="U18" i="1"/>
  <c r="W18" i="1"/>
  <c r="X18" i="1"/>
  <c r="T10" i="1"/>
  <c r="V10" i="1"/>
  <c r="Y10" i="1"/>
  <c r="W10" i="1"/>
  <c r="S10" i="1"/>
  <c r="X10" i="1"/>
  <c r="U10" i="1"/>
  <c r="V291" i="1"/>
  <c r="X236" i="1"/>
  <c r="W227" i="1"/>
  <c r="T195" i="1"/>
  <c r="S305" i="1"/>
  <c r="V305" i="1"/>
  <c r="W305" i="1"/>
  <c r="X305" i="1"/>
  <c r="Y305" i="1"/>
  <c r="S297" i="1"/>
  <c r="V297" i="1"/>
  <c r="Y297" i="1"/>
  <c r="T297" i="1"/>
  <c r="U297" i="1"/>
  <c r="S289" i="1"/>
  <c r="V289" i="1"/>
  <c r="T289" i="1"/>
  <c r="U289" i="1"/>
  <c r="W289" i="1"/>
  <c r="X289" i="1"/>
  <c r="S281" i="1"/>
  <c r="V281" i="1"/>
  <c r="X281" i="1"/>
  <c r="Y281" i="1"/>
  <c r="T281" i="1"/>
  <c r="S273" i="1"/>
  <c r="V273" i="1"/>
  <c r="X273" i="1"/>
  <c r="T273" i="1"/>
  <c r="U273" i="1"/>
  <c r="W273" i="1"/>
  <c r="Y273" i="1"/>
  <c r="S265" i="1"/>
  <c r="V265" i="1"/>
  <c r="X265" i="1"/>
  <c r="Y265" i="1"/>
  <c r="T265" i="1"/>
  <c r="U265" i="1"/>
  <c r="W265" i="1"/>
  <c r="S257" i="1"/>
  <c r="V257" i="1"/>
  <c r="X257" i="1"/>
  <c r="T257" i="1"/>
  <c r="U257" i="1"/>
  <c r="S249" i="1"/>
  <c r="V249" i="1"/>
  <c r="X249" i="1"/>
  <c r="U249" i="1"/>
  <c r="Y249" i="1"/>
  <c r="S241" i="1"/>
  <c r="V241" i="1"/>
  <c r="X241" i="1"/>
  <c r="U241" i="1"/>
  <c r="W241" i="1"/>
  <c r="Y241" i="1"/>
  <c r="S233" i="1"/>
  <c r="V233" i="1"/>
  <c r="X233" i="1"/>
  <c r="T233" i="1"/>
  <c r="U233" i="1"/>
  <c r="W233" i="1"/>
  <c r="Y233" i="1"/>
  <c r="S225" i="1"/>
  <c r="V225" i="1"/>
  <c r="X225" i="1"/>
  <c r="W225" i="1"/>
  <c r="Y225" i="1"/>
  <c r="S217" i="1"/>
  <c r="V217" i="1"/>
  <c r="X217" i="1"/>
  <c r="T217" i="1"/>
  <c r="U217" i="1"/>
  <c r="W217" i="1"/>
  <c r="S209" i="1"/>
  <c r="V209" i="1"/>
  <c r="X209" i="1"/>
  <c r="T209" i="1"/>
  <c r="U209" i="1"/>
  <c r="W209" i="1"/>
  <c r="S201" i="1"/>
  <c r="V201" i="1"/>
  <c r="X201" i="1"/>
  <c r="Y201" i="1"/>
  <c r="U201" i="1"/>
  <c r="W201" i="1"/>
  <c r="S193" i="1"/>
  <c r="V193" i="1"/>
  <c r="X193" i="1"/>
  <c r="T193" i="1"/>
  <c r="U193" i="1"/>
  <c r="W193" i="1"/>
  <c r="Y193" i="1"/>
  <c r="T185" i="1"/>
  <c r="X185" i="1"/>
  <c r="Y185" i="1"/>
  <c r="U185" i="1"/>
  <c r="S185" i="1"/>
  <c r="V185" i="1"/>
  <c r="W185" i="1"/>
  <c r="T177" i="1"/>
  <c r="X177" i="1"/>
  <c r="U177" i="1"/>
  <c r="W177" i="1"/>
  <c r="V177" i="1"/>
  <c r="Y177" i="1"/>
  <c r="S177" i="1"/>
  <c r="T169" i="1"/>
  <c r="X169" i="1"/>
  <c r="S169" i="1"/>
  <c r="W169" i="1"/>
  <c r="U169" i="1"/>
  <c r="V169" i="1"/>
  <c r="Y169" i="1"/>
  <c r="W161" i="1"/>
  <c r="S161" i="1"/>
  <c r="U161" i="1"/>
  <c r="X161" i="1"/>
  <c r="Y161" i="1"/>
  <c r="X153" i="1"/>
  <c r="T153" i="1"/>
  <c r="Y153" i="1"/>
  <c r="S153" i="1"/>
  <c r="W153" i="1"/>
  <c r="U153" i="1"/>
  <c r="V153" i="1"/>
  <c r="X145" i="1"/>
  <c r="S145" i="1"/>
  <c r="U145" i="1"/>
  <c r="V145" i="1"/>
  <c r="Y145" i="1"/>
  <c r="T145" i="1"/>
  <c r="W145" i="1"/>
  <c r="X137" i="1"/>
  <c r="S137" i="1"/>
  <c r="Y137" i="1"/>
  <c r="T137" i="1"/>
  <c r="U137" i="1"/>
  <c r="V137" i="1"/>
  <c r="W137" i="1"/>
  <c r="X129" i="1"/>
  <c r="S129" i="1"/>
  <c r="W129" i="1"/>
  <c r="Y129" i="1"/>
  <c r="T129" i="1"/>
  <c r="U129" i="1"/>
  <c r="V129" i="1"/>
  <c r="X121" i="1"/>
  <c r="S121" i="1"/>
  <c r="V121" i="1"/>
  <c r="T121" i="1"/>
  <c r="W121" i="1"/>
  <c r="U121" i="1"/>
  <c r="Y121" i="1"/>
  <c r="X113" i="1"/>
  <c r="S113" i="1"/>
  <c r="U113" i="1"/>
  <c r="W113" i="1"/>
  <c r="V113" i="1"/>
  <c r="T113" i="1"/>
  <c r="Y113" i="1"/>
  <c r="X105" i="1"/>
  <c r="S105" i="1"/>
  <c r="T105" i="1"/>
  <c r="Y105" i="1"/>
  <c r="V105" i="1"/>
  <c r="W105" i="1"/>
  <c r="U105" i="1"/>
  <c r="Y97" i="1"/>
  <c r="S97" i="1"/>
  <c r="U97" i="1"/>
  <c r="T97" i="1"/>
  <c r="X97" i="1"/>
  <c r="V97" i="1"/>
  <c r="W97" i="1"/>
  <c r="Y89" i="1"/>
  <c r="S89" i="1"/>
  <c r="U89" i="1"/>
  <c r="T89" i="1"/>
  <c r="W89" i="1"/>
  <c r="X89" i="1"/>
  <c r="V89" i="1"/>
  <c r="Y81" i="1"/>
  <c r="S81" i="1"/>
  <c r="U81" i="1"/>
  <c r="X81" i="1"/>
  <c r="V81" i="1"/>
  <c r="T81" i="1"/>
  <c r="W81" i="1"/>
  <c r="Y73" i="1"/>
  <c r="S73" i="1"/>
  <c r="U73" i="1"/>
  <c r="X73" i="1"/>
  <c r="T73" i="1"/>
  <c r="V73" i="1"/>
  <c r="W73" i="1"/>
  <c r="Y65" i="1"/>
  <c r="S65" i="1"/>
  <c r="U65" i="1"/>
  <c r="X65" i="1"/>
  <c r="V65" i="1"/>
  <c r="T65" i="1"/>
  <c r="W65" i="1"/>
  <c r="Y57" i="1"/>
  <c r="S57" i="1"/>
  <c r="U57" i="1"/>
  <c r="X57" i="1"/>
  <c r="T57" i="1"/>
  <c r="W57" i="1"/>
  <c r="V57" i="1"/>
  <c r="Y49" i="1"/>
  <c r="S49" i="1"/>
  <c r="U49" i="1"/>
  <c r="X49" i="1"/>
  <c r="V49" i="1"/>
  <c r="W49" i="1"/>
  <c r="T49" i="1"/>
  <c r="Y41" i="1"/>
  <c r="S41" i="1"/>
  <c r="U41" i="1"/>
  <c r="X41" i="1"/>
  <c r="T41" i="1"/>
  <c r="V41" i="1"/>
  <c r="Y33" i="1"/>
  <c r="S33" i="1"/>
  <c r="U33" i="1"/>
  <c r="X33" i="1"/>
  <c r="V33" i="1"/>
  <c r="W33" i="1"/>
  <c r="T33" i="1"/>
  <c r="Y25" i="1"/>
  <c r="S25" i="1"/>
  <c r="U25" i="1"/>
  <c r="X25" i="1"/>
  <c r="T25" i="1"/>
  <c r="W25" i="1"/>
  <c r="V25" i="1"/>
  <c r="Y17" i="1"/>
  <c r="S17" i="1"/>
  <c r="U17" i="1"/>
  <c r="X17" i="1"/>
  <c r="V17" i="1"/>
  <c r="T17" i="1"/>
  <c r="W17" i="1"/>
  <c r="Y9" i="1"/>
  <c r="S9" i="1"/>
  <c r="U9" i="1"/>
  <c r="X9" i="1"/>
  <c r="T9" i="1"/>
  <c r="W9" i="1"/>
  <c r="V9" i="1"/>
  <c r="S290" i="1"/>
  <c r="V283" i="1"/>
  <c r="T276" i="1"/>
  <c r="U268" i="1"/>
  <c r="Y259" i="1"/>
  <c r="W251" i="1"/>
  <c r="T243" i="1"/>
  <c r="S235" i="1"/>
  <c r="U225" i="1"/>
  <c r="U204" i="1"/>
  <c r="W155" i="1"/>
  <c r="U92" i="1"/>
  <c r="Y289" i="1"/>
  <c r="T283" i="1"/>
  <c r="Y275" i="1"/>
  <c r="T268" i="1"/>
  <c r="W259" i="1"/>
  <c r="V251" i="1"/>
  <c r="S243" i="1"/>
  <c r="V234" i="1"/>
  <c r="T225" i="1"/>
  <c r="V203" i="1"/>
  <c r="U155" i="1"/>
  <c r="T91" i="1"/>
</calcChain>
</file>

<file path=xl/sharedStrings.xml><?xml version="1.0" encoding="utf-8"?>
<sst xmlns="http://schemas.openxmlformats.org/spreadsheetml/2006/main" count="1179" uniqueCount="128">
  <si>
    <t>scen_number</t>
  </si>
  <si>
    <t>sensitivity</t>
  </si>
  <si>
    <t>EUA_2022</t>
  </si>
  <si>
    <t>CumulativeEmissions</t>
  </si>
  <si>
    <t>ref</t>
  </si>
  <si>
    <t>low natural gas price</t>
  </si>
  <si>
    <t>high natural gas price</t>
  </si>
  <si>
    <t>Low RES buildout</t>
  </si>
  <si>
    <t>High RES buildout</t>
  </si>
  <si>
    <t>low industry emission reduction rate</t>
  </si>
  <si>
    <t>cheap SMR+CCS</t>
  </si>
  <si>
    <t>expensive SMR+CCS</t>
  </si>
  <si>
    <t>High electrolysis buildout</t>
  </si>
  <si>
    <t>Extreme electrolysis buildout</t>
  </si>
  <si>
    <t>2030 res target 60</t>
  </si>
  <si>
    <t>2030 res target 80</t>
  </si>
  <si>
    <t>Expensive RES</t>
  </si>
  <si>
    <t>Cheap RES</t>
  </si>
  <si>
    <t>low demand growth</t>
  </si>
  <si>
    <t>high demand growth</t>
  </si>
  <si>
    <t>expensive electrolysis</t>
  </si>
  <si>
    <t>cheap electrolysis</t>
  </si>
  <si>
    <t>double CNHydrogen target 2030</t>
  </si>
  <si>
    <t>Low discount rate</t>
  </si>
  <si>
    <t>High discount rate</t>
  </si>
  <si>
    <t>No new nuclear-biomass</t>
  </si>
  <si>
    <t>MSR</t>
  </si>
  <si>
    <t>RES_target_2030</t>
  </si>
  <si>
    <t>H2_demand_2030</t>
  </si>
  <si>
    <t>H2_demand_2050</t>
  </si>
  <si>
    <t>CNH2_cap_target_2024</t>
  </si>
  <si>
    <t>CNH2_cap_target_2030</t>
  </si>
  <si>
    <t>CNH2_demand_2024</t>
  </si>
  <si>
    <t>CNH2_demand_2030</t>
  </si>
  <si>
    <t>gamma</t>
  </si>
  <si>
    <t>max_em_change</t>
  </si>
  <si>
    <t>Additionality_pre_2030</t>
  </si>
  <si>
    <t>Additionality_post_2030</t>
  </si>
  <si>
    <t>H2_balance</t>
  </si>
  <si>
    <t>ref_scen_number</t>
  </si>
  <si>
    <t>remarks</t>
  </si>
  <si>
    <t>YES</t>
  </si>
  <si>
    <t>NA</t>
  </si>
  <si>
    <t>Yearly</t>
  </si>
  <si>
    <t>NO</t>
  </si>
  <si>
    <t>Used to calibrate MACC</t>
  </si>
  <si>
    <t>Monthly</t>
  </si>
  <si>
    <t>Daily</t>
  </si>
  <si>
    <t>Hourly</t>
  </si>
  <si>
    <t>case_for_plot</t>
  </si>
  <si>
    <t>Ref</t>
  </si>
  <si>
    <t>No</t>
  </si>
  <si>
    <t>Y</t>
  </si>
  <si>
    <t>M</t>
  </si>
  <si>
    <t>D</t>
  </si>
  <si>
    <t>H</t>
  </si>
  <si>
    <t>M-H</t>
  </si>
  <si>
    <t>REF</t>
  </si>
  <si>
    <t>Case_for_plot</t>
  </si>
  <si>
    <t>case</t>
  </si>
  <si>
    <t>EUA</t>
  </si>
  <si>
    <t>TotalCost</t>
  </si>
  <si>
    <t>No additionality</t>
  </si>
  <si>
    <t xml:space="preserve">Yearly </t>
  </si>
  <si>
    <t>Monthly - Hourly</t>
  </si>
  <si>
    <t>CumulativeEmissions_PS</t>
  </si>
  <si>
    <t>CumulativeEmissions_IND</t>
  </si>
  <si>
    <t>CumulativeEmissions_H2S</t>
  </si>
  <si>
    <t xml:space="preserve">Legend: </t>
  </si>
  <si>
    <t>1. Can we use reference case (for calibration, "0")? Emissions power sector much lower, as you don't need to produce all that hydrogen, but how does industry decarbonize?</t>
  </si>
  <si>
    <t>3. Monthly-hourly seems to perform very well, mostly due to low emissions in power sector.</t>
  </si>
  <si>
    <t>2. Stricter additionality pushes more RES (lower emissions in power sector) -&gt; cheap electricity, hence, more electrolytic hydrogen (lower emissions in H2S), but signals cheap abatement in future -&gt; low carbon prices -&gt; higher emissions &amp; invalidation (mostly in industry)</t>
  </si>
  <si>
    <t>4. Yearly temporal matching: highest outlier EUA prices? Linked to change in waterbed closure?</t>
  </si>
  <si>
    <t>5. What causes high emissions in H2S under yearly matching?</t>
  </si>
  <si>
    <t>Overview cases and impact</t>
  </si>
  <si>
    <t>EUA prices</t>
  </si>
  <si>
    <t>plot refernece case</t>
  </si>
  <si>
    <t>plot</t>
  </si>
  <si>
    <t>blue</t>
  </si>
  <si>
    <t>reference assumptions</t>
  </si>
  <si>
    <t>orange</t>
  </si>
  <si>
    <t>sensitivities</t>
  </si>
  <si>
    <t>Pl</t>
  </si>
  <si>
    <t>Emissions</t>
  </si>
  <si>
    <t>little difference, only hourly: higher emissions</t>
  </si>
  <si>
    <t>little difference, only hourly: lower prices</t>
  </si>
  <si>
    <t>Waterbed closure</t>
  </si>
  <si>
    <t>no difference, only hourly: waterbed closed in 2040</t>
  </si>
  <si>
    <t>overall same, higher in power sector, lower in industry</t>
  </si>
  <si>
    <t>higher than ref, no trend</t>
  </si>
  <si>
    <t xml:space="preserve">no difference  </t>
  </si>
  <si>
    <t>higher under hourly, driven by indutry</t>
  </si>
  <si>
    <t>higher under hourly</t>
  </si>
  <si>
    <t>no difference</t>
  </si>
  <si>
    <t>higher than RES, highest under hourly, driven by industry and marginally by power sector</t>
  </si>
  <si>
    <t>lowest in hourly, hihger in all other cases than ref</t>
  </si>
  <si>
    <t>no differnece</t>
  </si>
  <si>
    <t>small differences</t>
  </si>
  <si>
    <t>small difference, low emissions for M-H</t>
  </si>
  <si>
    <t>no difference, 2041 (instead of 2040 in ref) in all cases</t>
  </si>
  <si>
    <t>little difference, low emissions for M-H, driven by PS</t>
  </si>
  <si>
    <t>lower prices for Hourly, higher than ref for all others</t>
  </si>
  <si>
    <t>lower in power sector, higher in ind, aggregate similar</t>
  </si>
  <si>
    <t>lower overall</t>
  </si>
  <si>
    <t>higher for yearly, lower for all others</t>
  </si>
  <si>
    <t>Yearly: 2042, no additionality: 2040, rest 2040</t>
  </si>
  <si>
    <t>Yearly: 2042, no additionality: 2040, rest 2041</t>
  </si>
  <si>
    <t>higher for yearly, lower for all others, strongest decreases: monthly - daily  - hourly</t>
  </si>
  <si>
    <t xml:space="preserve">little difference, lower emissions for yearly </t>
  </si>
  <si>
    <t>Yearly: 2042, no additionality &amp; hourly: 2040, rest 2041</t>
  </si>
  <si>
    <t>much lower emissions accross the board, strongest in yearly</t>
  </si>
  <si>
    <t>much higher prices</t>
  </si>
  <si>
    <t>later waterbed closure, latest in 2043 (yearly)</t>
  </si>
  <si>
    <t>slightly lower emissions</t>
  </si>
  <si>
    <t>slightly higher prices, highest in yearly</t>
  </si>
  <si>
    <t>later waterbed closure, latest in 2042 (yearly)</t>
  </si>
  <si>
    <t>gamma = 1</t>
  </si>
  <si>
    <t>higher emissions</t>
  </si>
  <si>
    <t>gamma = 3</t>
  </si>
  <si>
    <t>lower emissions</t>
  </si>
  <si>
    <t>lower prices</t>
  </si>
  <si>
    <t>higher prices</t>
  </si>
  <si>
    <t xml:space="preserve">impact flex in hydrogen demand </t>
  </si>
  <si>
    <t>less flex is higher emissions in hydrogen sector, lower emissions in other</t>
  </si>
  <si>
    <t>less flex means higher prices</t>
  </si>
  <si>
    <t>no impact</t>
  </si>
  <si>
    <t>Fuel share RES</t>
  </si>
  <si>
    <t>waterbed_sealed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</si>
</sst>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33" borderId="0" xfId="0" applyFill="1"/>
    <xf numFmtId="0" fontId="0" fillId="33" borderId="0" xfId="0" applyFill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Results!$O$2:$O$977</c:f>
              <c:numCache>
                <c:formatCode>General</c:formatCode>
                <c:ptCount val="87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</c:numCache>
            </c:numRef>
          </c:xVal>
          <c:yVal>
            <c:numRef>
              <c:f>Results!$L$2:$L$570</c:f>
              <c:numCache>
                <c:formatCode>0.00E+00</c:formatCode>
                <c:ptCount val="523"/>
                <c:pt idx="0">
                  <c:v>2200000</c:v>
                </c:pt>
                <c:pt idx="1">
                  <c:v>2202321.3575853002</c:v>
                </c:pt>
                <c:pt idx="2">
                  <c:v>1922413.8245679</c:v>
                </c:pt>
                <c:pt idx="3">
                  <c:v>2243734.0979339401</c:v>
                </c:pt>
                <c:pt idx="4">
                  <c:v>2019277.2223614799</c:v>
                </c:pt>
                <c:pt idx="5">
                  <c:v>2203567.3881910802</c:v>
                </c:pt>
                <c:pt idx="6">
                  <c:v>2217762.0291479202</c:v>
                </c:pt>
                <c:pt idx="7">
                  <c:v>2202321.3575853002</c:v>
                </c:pt>
                <c:pt idx="8">
                  <c:v>2202321.3575853002</c:v>
                </c:pt>
                <c:pt idx="9">
                  <c:v>2196586.7215268202</c:v>
                </c:pt>
                <c:pt idx="10">
                  <c:v>2208226.47668768</c:v>
                </c:pt>
                <c:pt idx="11">
                  <c:v>2207423.82154406</c:v>
                </c:pt>
                <c:pt idx="12">
                  <c:v>2213466.6832108302</c:v>
                </c:pt>
                <c:pt idx="13">
                  <c:v>2237075.23551737</c:v>
                </c:pt>
                <c:pt idx="14">
                  <c:v>2132372.4052207498</c:v>
                </c:pt>
                <c:pt idx="15">
                  <c:v>2074744.61096343</c:v>
                </c:pt>
                <c:pt idx="16">
                  <c:v>2472443.0581519599</c:v>
                </c:pt>
                <c:pt idx="17">
                  <c:v>2216185.6755597801</c:v>
                </c:pt>
                <c:pt idx="18">
                  <c:v>2177743.7039574902</c:v>
                </c:pt>
                <c:pt idx="19">
                  <c:v>2204011.95645501</c:v>
                </c:pt>
                <c:pt idx="20">
                  <c:v>2577402.4009503</c:v>
                </c:pt>
                <c:pt idx="21">
                  <c:v>1788062.9972991301</c:v>
                </c:pt>
                <c:pt idx="22">
                  <c:v>2203458.8367412998</c:v>
                </c:pt>
                <c:pt idx="23">
                  <c:v>2203305.1278981399</c:v>
                </c:pt>
                <c:pt idx="24">
                  <c:v>1922015.2384484699</c:v>
                </c:pt>
                <c:pt idx="25">
                  <c:v>2245303.5317718</c:v>
                </c:pt>
                <c:pt idx="26">
                  <c:v>2020036.1346643199</c:v>
                </c:pt>
                <c:pt idx="27">
                  <c:v>2205268.1622015499</c:v>
                </c:pt>
                <c:pt idx="28">
                  <c:v>2219801.8792590802</c:v>
                </c:pt>
                <c:pt idx="29">
                  <c:v>2203305.1278981399</c:v>
                </c:pt>
                <c:pt idx="30">
                  <c:v>2203305.1278981399</c:v>
                </c:pt>
                <c:pt idx="31">
                  <c:v>2197122.0760098598</c:v>
                </c:pt>
                <c:pt idx="32">
                  <c:v>2209338.4459343101</c:v>
                </c:pt>
                <c:pt idx="33">
                  <c:v>2207482.3578406302</c:v>
                </c:pt>
                <c:pt idx="34">
                  <c:v>2213868.67145475</c:v>
                </c:pt>
                <c:pt idx="35">
                  <c:v>2237024.8652466699</c:v>
                </c:pt>
                <c:pt idx="36">
                  <c:v>2134816.8052287698</c:v>
                </c:pt>
                <c:pt idx="37">
                  <c:v>2075988.5831176899</c:v>
                </c:pt>
                <c:pt idx="38">
                  <c:v>2473442.75013754</c:v>
                </c:pt>
                <c:pt idx="39">
                  <c:v>2216227.6046456899</c:v>
                </c:pt>
                <c:pt idx="40">
                  <c:v>2180215.86123899</c:v>
                </c:pt>
                <c:pt idx="41">
                  <c:v>2204394.5011355001</c:v>
                </c:pt>
                <c:pt idx="42">
                  <c:v>2576601.4132331102</c:v>
                </c:pt>
                <c:pt idx="43">
                  <c:v>1791533.95612697</c:v>
                </c:pt>
                <c:pt idx="44">
                  <c:v>2201537.6030328702</c:v>
                </c:pt>
                <c:pt idx="45">
                  <c:v>2202000.3154901001</c:v>
                </c:pt>
                <c:pt idx="46">
                  <c:v>1918766.6117291299</c:v>
                </c:pt>
                <c:pt idx="47">
                  <c:v>2241875.9369771499</c:v>
                </c:pt>
                <c:pt idx="48">
                  <c:v>2019697.46589388</c:v>
                </c:pt>
                <c:pt idx="49">
                  <c:v>2204950.3025160199</c:v>
                </c:pt>
                <c:pt idx="50">
                  <c:v>2220469.83749692</c:v>
                </c:pt>
                <c:pt idx="51">
                  <c:v>2202000.3154901001</c:v>
                </c:pt>
                <c:pt idx="52">
                  <c:v>2202000.3154901001</c:v>
                </c:pt>
                <c:pt idx="53">
                  <c:v>2194429.57705543</c:v>
                </c:pt>
                <c:pt idx="54">
                  <c:v>2207769.41125943</c:v>
                </c:pt>
                <c:pt idx="55">
                  <c:v>2205080.2388915699</c:v>
                </c:pt>
                <c:pt idx="56">
                  <c:v>2204513.3808642002</c:v>
                </c:pt>
                <c:pt idx="57">
                  <c:v>2239360.0804389399</c:v>
                </c:pt>
                <c:pt idx="58">
                  <c:v>2129507.4202916599</c:v>
                </c:pt>
                <c:pt idx="59">
                  <c:v>2072156.4096617899</c:v>
                </c:pt>
                <c:pt idx="60">
                  <c:v>2463955.8443432702</c:v>
                </c:pt>
                <c:pt idx="61">
                  <c:v>2214574.7425298202</c:v>
                </c:pt>
                <c:pt idx="62">
                  <c:v>2178922.1017263699</c:v>
                </c:pt>
                <c:pt idx="63">
                  <c:v>2203371.1876745299</c:v>
                </c:pt>
                <c:pt idx="64">
                  <c:v>2573938.6020354698</c:v>
                </c:pt>
                <c:pt idx="65">
                  <c:v>1778942.8999506701</c:v>
                </c:pt>
                <c:pt idx="66">
                  <c:v>2201954.7071947199</c:v>
                </c:pt>
                <c:pt idx="67">
                  <c:v>2202507.2290481101</c:v>
                </c:pt>
                <c:pt idx="68">
                  <c:v>1918890.7566986899</c:v>
                </c:pt>
                <c:pt idx="69">
                  <c:v>2241665.1443296</c:v>
                </c:pt>
                <c:pt idx="70">
                  <c:v>2019540.4782158399</c:v>
                </c:pt>
                <c:pt idx="71">
                  <c:v>2204116.9955388401</c:v>
                </c:pt>
                <c:pt idx="72">
                  <c:v>2220847.0949861002</c:v>
                </c:pt>
                <c:pt idx="73">
                  <c:v>2202507.2290481101</c:v>
                </c:pt>
                <c:pt idx="74">
                  <c:v>2202507.2290481101</c:v>
                </c:pt>
                <c:pt idx="75">
                  <c:v>2194233.1189793502</c:v>
                </c:pt>
                <c:pt idx="76">
                  <c:v>2207603.2653899398</c:v>
                </c:pt>
                <c:pt idx="77">
                  <c:v>2204991.3532409999</c:v>
                </c:pt>
                <c:pt idx="78">
                  <c:v>2205256.8992498801</c:v>
                </c:pt>
                <c:pt idx="79">
                  <c:v>2241461.9493829701</c:v>
                </c:pt>
                <c:pt idx="80">
                  <c:v>2129668.19329275</c:v>
                </c:pt>
                <c:pt idx="81">
                  <c:v>2073485.0702889501</c:v>
                </c:pt>
                <c:pt idx="82">
                  <c:v>2466867.3926442699</c:v>
                </c:pt>
                <c:pt idx="83">
                  <c:v>2215573.8072924898</c:v>
                </c:pt>
                <c:pt idx="84">
                  <c:v>2179009.4407522101</c:v>
                </c:pt>
                <c:pt idx="85">
                  <c:v>2204149.8862301302</c:v>
                </c:pt>
                <c:pt idx="86">
                  <c:v>2572534.4395923801</c:v>
                </c:pt>
                <c:pt idx="87">
                  <c:v>1783116.08521523</c:v>
                </c:pt>
                <c:pt idx="88">
                  <c:v>2204692.7135465299</c:v>
                </c:pt>
                <c:pt idx="89">
                  <c:v>2195797.0062511899</c:v>
                </c:pt>
                <c:pt idx="90">
                  <c:v>1915111.4265536501</c:v>
                </c:pt>
                <c:pt idx="91">
                  <c:v>2243875.26505135</c:v>
                </c:pt>
                <c:pt idx="92">
                  <c:v>2016466.4062566799</c:v>
                </c:pt>
                <c:pt idx="93">
                  <c:v>2196161.7173666698</c:v>
                </c:pt>
                <c:pt idx="94">
                  <c:v>2214287.6960915402</c:v>
                </c:pt>
                <c:pt idx="95">
                  <c:v>2195797.0062511899</c:v>
                </c:pt>
                <c:pt idx="96">
                  <c:v>2195797.0062511899</c:v>
                </c:pt>
                <c:pt idx="97">
                  <c:v>2240000</c:v>
                </c:pt>
                <c:pt idx="98">
                  <c:v>2250000</c:v>
                </c:pt>
                <c:pt idx="99">
                  <c:v>2250000</c:v>
                </c:pt>
                <c:pt idx="100">
                  <c:v>2300000</c:v>
                </c:pt>
                <c:pt idx="101">
                  <c:v>2330000</c:v>
                </c:pt>
                <c:pt idx="102">
                  <c:v>2130000</c:v>
                </c:pt>
                <c:pt idx="103">
                  <c:v>2000000</c:v>
                </c:pt>
                <c:pt idx="104">
                  <c:v>2130000</c:v>
                </c:pt>
                <c:pt idx="105">
                  <c:v>2140000</c:v>
                </c:pt>
                <c:pt idx="106">
                  <c:v>2202343.20609693</c:v>
                </c:pt>
                <c:pt idx="107">
                  <c:v>1919269.2408587399</c:v>
                </c:pt>
                <c:pt idx="108">
                  <c:v>2241758.69597593</c:v>
                </c:pt>
                <c:pt idx="109">
                  <c:v>2019304.25452262</c:v>
                </c:pt>
                <c:pt idx="110">
                  <c:v>2204272.1769628501</c:v>
                </c:pt>
                <c:pt idx="111">
                  <c:v>2221109.2769480702</c:v>
                </c:pt>
                <c:pt idx="112">
                  <c:v>2202343.20609693</c:v>
                </c:pt>
                <c:pt idx="113">
                  <c:v>2202343.20609693</c:v>
                </c:pt>
                <c:pt idx="114">
                  <c:v>2193903.80957358</c:v>
                </c:pt>
                <c:pt idx="115">
                  <c:v>2207289.9636393199</c:v>
                </c:pt>
                <c:pt idx="116">
                  <c:v>2202937.2054812</c:v>
                </c:pt>
                <c:pt idx="117">
                  <c:v>2205072.06247435</c:v>
                </c:pt>
                <c:pt idx="118">
                  <c:v>2237806.10505966</c:v>
                </c:pt>
                <c:pt idx="119">
                  <c:v>2129661.4238182702</c:v>
                </c:pt>
                <c:pt idx="120">
                  <c:v>2074410.4108512399</c:v>
                </c:pt>
                <c:pt idx="121">
                  <c:v>2466577.8838434499</c:v>
                </c:pt>
                <c:pt idx="122">
                  <c:v>2215637.6962391399</c:v>
                </c:pt>
                <c:pt idx="123">
                  <c:v>2178966.8961997698</c:v>
                </c:pt>
                <c:pt idx="124">
                  <c:v>2204728.1524874</c:v>
                </c:pt>
                <c:pt idx="125">
                  <c:v>2574030.35971417</c:v>
                </c:pt>
                <c:pt idx="126">
                  <c:v>1783285.96025738</c:v>
                </c:pt>
                <c:pt idx="127">
                  <c:v>2204154.9466926502</c:v>
                </c:pt>
                <c:pt idx="128">
                  <c:v>2154598.5314840302</c:v>
                </c:pt>
                <c:pt idx="129">
                  <c:v>1923193.0995588601</c:v>
                </c:pt>
                <c:pt idx="130">
                  <c:v>2309368.5082135499</c:v>
                </c:pt>
                <c:pt idx="131">
                  <c:v>2017132.3361011101</c:v>
                </c:pt>
                <c:pt idx="132">
                  <c:v>2160013.65538945</c:v>
                </c:pt>
                <c:pt idx="133">
                  <c:v>2163018.32030037</c:v>
                </c:pt>
                <c:pt idx="134">
                  <c:v>2154598.5314840302</c:v>
                </c:pt>
                <c:pt idx="135">
                  <c:v>2154598.5314840302</c:v>
                </c:pt>
                <c:pt idx="136">
                  <c:v>2153816.8635641201</c:v>
                </c:pt>
                <c:pt idx="137">
                  <c:v>2155778.7518231701</c:v>
                </c:pt>
                <c:pt idx="138">
                  <c:v>2155300.9742402402</c:v>
                </c:pt>
                <c:pt idx="139">
                  <c:v>2150850.6467869598</c:v>
                </c:pt>
                <c:pt idx="140">
                  <c:v>2181259.5552067701</c:v>
                </c:pt>
                <c:pt idx="141">
                  <c:v>2103445.1271453202</c:v>
                </c:pt>
                <c:pt idx="142">
                  <c:v>2015722.4629345399</c:v>
                </c:pt>
                <c:pt idx="143">
                  <c:v>2434100.11625478</c:v>
                </c:pt>
                <c:pt idx="144">
                  <c:v>2160246.8661216102</c:v>
                </c:pt>
                <c:pt idx="145">
                  <c:v>2146455.5352432299</c:v>
                </c:pt>
                <c:pt idx="146">
                  <c:v>2181295.7604116099</c:v>
                </c:pt>
                <c:pt idx="147">
                  <c:v>2625200.1409403202</c:v>
                </c:pt>
                <c:pt idx="148">
                  <c:v>1787728.4441617001</c:v>
                </c:pt>
                <c:pt idx="149">
                  <c:v>2151316.8777498901</c:v>
                </c:pt>
                <c:pt idx="150">
                  <c:v>2155907.8622291302</c:v>
                </c:pt>
                <c:pt idx="151">
                  <c:v>1925370.4614164201</c:v>
                </c:pt>
                <c:pt idx="152">
                  <c:v>2309712.9148460901</c:v>
                </c:pt>
                <c:pt idx="153">
                  <c:v>2014486.7545076699</c:v>
                </c:pt>
                <c:pt idx="154">
                  <c:v>2152920.3011246799</c:v>
                </c:pt>
                <c:pt idx="155">
                  <c:v>2164272.8240662599</c:v>
                </c:pt>
                <c:pt idx="156">
                  <c:v>2155907.8622291302</c:v>
                </c:pt>
                <c:pt idx="157">
                  <c:v>2155907.8622291302</c:v>
                </c:pt>
                <c:pt idx="158">
                  <c:v>2150431.1767287501</c:v>
                </c:pt>
                <c:pt idx="159">
                  <c:v>2155486.2442193702</c:v>
                </c:pt>
                <c:pt idx="160">
                  <c:v>2151472.0028726398</c:v>
                </c:pt>
                <c:pt idx="161">
                  <c:v>2147717.8938642801</c:v>
                </c:pt>
                <c:pt idx="162">
                  <c:v>2176272.2519906899</c:v>
                </c:pt>
                <c:pt idx="163">
                  <c:v>2104445.16642188</c:v>
                </c:pt>
                <c:pt idx="164">
                  <c:v>2014421.1093232599</c:v>
                </c:pt>
                <c:pt idx="165">
                  <c:v>2433924.2366063502</c:v>
                </c:pt>
                <c:pt idx="166">
                  <c:v>2156706.5143812401</c:v>
                </c:pt>
                <c:pt idx="167">
                  <c:v>2142448.8971584402</c:v>
                </c:pt>
                <c:pt idx="168">
                  <c:v>2183937.2196243899</c:v>
                </c:pt>
                <c:pt idx="169">
                  <c:v>2623584.2658571699</c:v>
                </c:pt>
                <c:pt idx="170">
                  <c:v>1787076.0273103199</c:v>
                </c:pt>
                <c:pt idx="171">
                  <c:v>2151027.3691740502</c:v>
                </c:pt>
                <c:pt idx="172">
                  <c:v>2148177.9717538902</c:v>
                </c:pt>
                <c:pt idx="173">
                  <c:v>1921722.6656541</c:v>
                </c:pt>
                <c:pt idx="174">
                  <c:v>2307839.5575954299</c:v>
                </c:pt>
                <c:pt idx="175">
                  <c:v>2014343.2708219001</c:v>
                </c:pt>
                <c:pt idx="176">
                  <c:v>2150131.8225989901</c:v>
                </c:pt>
                <c:pt idx="177">
                  <c:v>2161613.18318325</c:v>
                </c:pt>
                <c:pt idx="178">
                  <c:v>2148177.9717538902</c:v>
                </c:pt>
                <c:pt idx="179">
                  <c:v>2148177.9717538902</c:v>
                </c:pt>
                <c:pt idx="180">
                  <c:v>2149424.1788686998</c:v>
                </c:pt>
                <c:pt idx="181">
                  <c:v>2154940.5439646398</c:v>
                </c:pt>
                <c:pt idx="182">
                  <c:v>2152048.3214432201</c:v>
                </c:pt>
                <c:pt idx="183">
                  <c:v>2152191.6849786602</c:v>
                </c:pt>
                <c:pt idx="184">
                  <c:v>2175511.02721619</c:v>
                </c:pt>
                <c:pt idx="185">
                  <c:v>2102735.2452776101</c:v>
                </c:pt>
                <c:pt idx="186">
                  <c:v>2012536.0454076801</c:v>
                </c:pt>
                <c:pt idx="187">
                  <c:v>2434520.7210739199</c:v>
                </c:pt>
                <c:pt idx="188">
                  <c:v>2159804.8011436202</c:v>
                </c:pt>
                <c:pt idx="189">
                  <c:v>2142512.4047572399</c:v>
                </c:pt>
                <c:pt idx="190">
                  <c:v>2181015.47821886</c:v>
                </c:pt>
                <c:pt idx="191">
                  <c:v>2619516.2485895199</c:v>
                </c:pt>
                <c:pt idx="192">
                  <c:v>1786272.60205987</c:v>
                </c:pt>
                <c:pt idx="193">
                  <c:v>2151924.8618665901</c:v>
                </c:pt>
                <c:pt idx="194">
                  <c:v>2147836.1693931799</c:v>
                </c:pt>
                <c:pt idx="195">
                  <c:v>1922668.09832704</c:v>
                </c:pt>
                <c:pt idx="196">
                  <c:v>2308470.9184994502</c:v>
                </c:pt>
                <c:pt idx="197">
                  <c:v>2013144.4312833999</c:v>
                </c:pt>
                <c:pt idx="198">
                  <c:v>2150284.4089890402</c:v>
                </c:pt>
                <c:pt idx="199">
                  <c:v>2158788.51452456</c:v>
                </c:pt>
                <c:pt idx="200">
                  <c:v>2147836.1693931799</c:v>
                </c:pt>
                <c:pt idx="201">
                  <c:v>2147836.1693931799</c:v>
                </c:pt>
                <c:pt idx="202">
                  <c:v>2149141.2619047202</c:v>
                </c:pt>
                <c:pt idx="203">
                  <c:v>2151230.4296359299</c:v>
                </c:pt>
                <c:pt idx="204">
                  <c:v>2151303.2872305601</c:v>
                </c:pt>
                <c:pt idx="205">
                  <c:v>2153517.1908513498</c:v>
                </c:pt>
                <c:pt idx="206">
                  <c:v>2172668.4092966099</c:v>
                </c:pt>
                <c:pt idx="207">
                  <c:v>2100695.6921282099</c:v>
                </c:pt>
                <c:pt idx="208">
                  <c:v>2012922.79799709</c:v>
                </c:pt>
                <c:pt idx="209">
                  <c:v>2434307.1893448699</c:v>
                </c:pt>
                <c:pt idx="210">
                  <c:v>2154085.23777554</c:v>
                </c:pt>
                <c:pt idx="211">
                  <c:v>2140069.1005359301</c:v>
                </c:pt>
                <c:pt idx="212">
                  <c:v>2179577.2854714198</c:v>
                </c:pt>
                <c:pt idx="213">
                  <c:v>2620906.2171637998</c:v>
                </c:pt>
                <c:pt idx="214">
                  <c:v>1784844.8125831999</c:v>
                </c:pt>
                <c:pt idx="215">
                  <c:v>2149475.72886047</c:v>
                </c:pt>
                <c:pt idx="216">
                  <c:v>2150923.40013004</c:v>
                </c:pt>
                <c:pt idx="217">
                  <c:v>1926813.08052191</c:v>
                </c:pt>
                <c:pt idx="218">
                  <c:v>2310359.4875172898</c:v>
                </c:pt>
                <c:pt idx="219">
                  <c:v>2015123.25907341</c:v>
                </c:pt>
                <c:pt idx="220">
                  <c:v>2155703.94283133</c:v>
                </c:pt>
                <c:pt idx="221">
                  <c:v>2161464.56697097</c:v>
                </c:pt>
                <c:pt idx="222">
                  <c:v>2150923.40013004</c:v>
                </c:pt>
                <c:pt idx="223">
                  <c:v>2150923.40013004</c:v>
                </c:pt>
                <c:pt idx="224">
                  <c:v>2150357.6435008501</c:v>
                </c:pt>
                <c:pt idx="225">
                  <c:v>2152605.7819454502</c:v>
                </c:pt>
                <c:pt idx="226">
                  <c:v>2320000</c:v>
                </c:pt>
                <c:pt idx="227">
                  <c:v>2350000</c:v>
                </c:pt>
                <c:pt idx="228">
                  <c:v>2390000</c:v>
                </c:pt>
                <c:pt idx="229">
                  <c:v>2350000</c:v>
                </c:pt>
                <c:pt idx="230">
                  <c:v>2210000</c:v>
                </c:pt>
                <c:pt idx="231">
                  <c:v>2350000</c:v>
                </c:pt>
                <c:pt idx="232">
                  <c:v>2370000</c:v>
                </c:pt>
                <c:pt idx="233">
                  <c:v>2150000</c:v>
                </c:pt>
                <c:pt idx="234">
                  <c:v>2170000</c:v>
                </c:pt>
                <c:pt idx="235">
                  <c:v>2600000</c:v>
                </c:pt>
                <c:pt idx="236">
                  <c:v>2250000</c:v>
                </c:pt>
                <c:pt idx="237">
                  <c:v>2150269.62454062</c:v>
                </c:pt>
                <c:pt idx="238">
                  <c:v>1923035.7468067899</c:v>
                </c:pt>
                <c:pt idx="239">
                  <c:v>2307833.00586547</c:v>
                </c:pt>
                <c:pt idx="240">
                  <c:v>2013377.97316052</c:v>
                </c:pt>
                <c:pt idx="241">
                  <c:v>2150373.7519170898</c:v>
                </c:pt>
                <c:pt idx="242">
                  <c:v>2159098.5915325698</c:v>
                </c:pt>
                <c:pt idx="243">
                  <c:v>2150269.62454062</c:v>
                </c:pt>
                <c:pt idx="244">
                  <c:v>2150269.62454062</c:v>
                </c:pt>
                <c:pt idx="245">
                  <c:v>2148808.1255896199</c:v>
                </c:pt>
                <c:pt idx="246">
                  <c:v>2153898.0522367102</c:v>
                </c:pt>
                <c:pt idx="247">
                  <c:v>2152593.0036454801</c:v>
                </c:pt>
                <c:pt idx="248">
                  <c:v>2153878.8007052201</c:v>
                </c:pt>
                <c:pt idx="249">
                  <c:v>2172042.4561792002</c:v>
                </c:pt>
                <c:pt idx="250">
                  <c:v>2102658.0492666699</c:v>
                </c:pt>
                <c:pt idx="251">
                  <c:v>2013430.2772202999</c:v>
                </c:pt>
                <c:pt idx="252">
                  <c:v>2433863.3226218498</c:v>
                </c:pt>
                <c:pt idx="253">
                  <c:v>2154269.5857051699</c:v>
                </c:pt>
                <c:pt idx="254">
                  <c:v>2135263.0646079299</c:v>
                </c:pt>
                <c:pt idx="255">
                  <c:v>2179288.95507984</c:v>
                </c:pt>
                <c:pt idx="256">
                  <c:v>2619375.44993864</c:v>
                </c:pt>
                <c:pt idx="257">
                  <c:v>1786169.2957065301</c:v>
                </c:pt>
                <c:pt idx="258">
                  <c:v>2147213.16850862</c:v>
                </c:pt>
                <c:pt idx="259">
                  <c:v>2096020.20071957</c:v>
                </c:pt>
                <c:pt idx="260">
                  <c:v>1926509.71512035</c:v>
                </c:pt>
                <c:pt idx="261">
                  <c:v>2345724.6704289</c:v>
                </c:pt>
                <c:pt idx="262">
                  <c:v>1999936.59430359</c:v>
                </c:pt>
                <c:pt idx="263">
                  <c:v>2097535.4559141099</c:v>
                </c:pt>
                <c:pt idx="264">
                  <c:v>2106224.35090583</c:v>
                </c:pt>
                <c:pt idx="265">
                  <c:v>2096020.20071957</c:v>
                </c:pt>
                <c:pt idx="266">
                  <c:v>2096020.20071957</c:v>
                </c:pt>
                <c:pt idx="267">
                  <c:v>2092507.28849164</c:v>
                </c:pt>
                <c:pt idx="268">
                  <c:v>2101359.1855229498</c:v>
                </c:pt>
                <c:pt idx="269">
                  <c:v>2098914.9114057398</c:v>
                </c:pt>
                <c:pt idx="270">
                  <c:v>2099742.8211618802</c:v>
                </c:pt>
                <c:pt idx="271">
                  <c:v>2115324.38610298</c:v>
                </c:pt>
                <c:pt idx="272">
                  <c:v>2049553.1026931501</c:v>
                </c:pt>
                <c:pt idx="273">
                  <c:v>1960518.35400834</c:v>
                </c:pt>
                <c:pt idx="274">
                  <c:v>2372113.3956457698</c:v>
                </c:pt>
                <c:pt idx="275">
                  <c:v>2097888.3845367199</c:v>
                </c:pt>
                <c:pt idx="276">
                  <c:v>2086418.4935804801</c:v>
                </c:pt>
                <c:pt idx="277">
                  <c:v>2140346.4180340301</c:v>
                </c:pt>
                <c:pt idx="278">
                  <c:v>2567547.14144143</c:v>
                </c:pt>
                <c:pt idx="279">
                  <c:v>1767446.26681579</c:v>
                </c:pt>
                <c:pt idx="280">
                  <c:v>2093178.4389658</c:v>
                </c:pt>
                <c:pt idx="281">
                  <c:v>2096842.39248164</c:v>
                </c:pt>
                <c:pt idx="282">
                  <c:v>1928208.7975180401</c:v>
                </c:pt>
                <c:pt idx="283">
                  <c:v>2348216.43792817</c:v>
                </c:pt>
                <c:pt idx="284">
                  <c:v>2000744.9655401199</c:v>
                </c:pt>
                <c:pt idx="285">
                  <c:v>2097886.59296986</c:v>
                </c:pt>
                <c:pt idx="286">
                  <c:v>2103974.59746433</c:v>
                </c:pt>
                <c:pt idx="287">
                  <c:v>2096842.39248164</c:v>
                </c:pt>
                <c:pt idx="288">
                  <c:v>2096842.39248164</c:v>
                </c:pt>
                <c:pt idx="289">
                  <c:v>2091138.47626266</c:v>
                </c:pt>
                <c:pt idx="290">
                  <c:v>2101949.9163766699</c:v>
                </c:pt>
                <c:pt idx="291">
                  <c:v>2098649.9769758801</c:v>
                </c:pt>
                <c:pt idx="292">
                  <c:v>2101052.2870250298</c:v>
                </c:pt>
                <c:pt idx="293">
                  <c:v>2115292.1326665101</c:v>
                </c:pt>
                <c:pt idx="294">
                  <c:v>2050613.8423432</c:v>
                </c:pt>
                <c:pt idx="295">
                  <c:v>1961881.1539243299</c:v>
                </c:pt>
                <c:pt idx="296">
                  <c:v>2373145.9961619498</c:v>
                </c:pt>
                <c:pt idx="297">
                  <c:v>2097446.8379993602</c:v>
                </c:pt>
                <c:pt idx="298">
                  <c:v>2085857.87484701</c:v>
                </c:pt>
                <c:pt idx="299">
                  <c:v>2139371.0206369301</c:v>
                </c:pt>
                <c:pt idx="300">
                  <c:v>2569686.2571207602</c:v>
                </c:pt>
                <c:pt idx="301">
                  <c:v>1767453.1617189799</c:v>
                </c:pt>
                <c:pt idx="302">
                  <c:v>2094944.5787168399</c:v>
                </c:pt>
                <c:pt idx="303">
                  <c:v>2091408.9422623101</c:v>
                </c:pt>
                <c:pt idx="304">
                  <c:v>1923909.1358445699</c:v>
                </c:pt>
                <c:pt idx="305">
                  <c:v>2345474.4939794298</c:v>
                </c:pt>
                <c:pt idx="306">
                  <c:v>1995464.47469428</c:v>
                </c:pt>
                <c:pt idx="307">
                  <c:v>2094009.17314866</c:v>
                </c:pt>
                <c:pt idx="308">
                  <c:v>2103522.0156311798</c:v>
                </c:pt>
                <c:pt idx="309">
                  <c:v>2091408.9422623101</c:v>
                </c:pt>
                <c:pt idx="310">
                  <c:v>2091408.9422623101</c:v>
                </c:pt>
                <c:pt idx="311">
                  <c:v>2087537.0521388</c:v>
                </c:pt>
                <c:pt idx="312">
                  <c:v>2095815.9637130101</c:v>
                </c:pt>
                <c:pt idx="313">
                  <c:v>2091950.0772450101</c:v>
                </c:pt>
                <c:pt idx="314">
                  <c:v>2094539.33795489</c:v>
                </c:pt>
                <c:pt idx="315">
                  <c:v>2115893.1015534401</c:v>
                </c:pt>
                <c:pt idx="316">
                  <c:v>2046203.6674454701</c:v>
                </c:pt>
                <c:pt idx="317">
                  <c:v>1960708.3115050001</c:v>
                </c:pt>
                <c:pt idx="318">
                  <c:v>2368671.76720864</c:v>
                </c:pt>
                <c:pt idx="319">
                  <c:v>2097203.55814212</c:v>
                </c:pt>
                <c:pt idx="320">
                  <c:v>2082566.23703241</c:v>
                </c:pt>
                <c:pt idx="321">
                  <c:v>2138730.4804322198</c:v>
                </c:pt>
                <c:pt idx="322">
                  <c:v>2568938.2071320098</c:v>
                </c:pt>
                <c:pt idx="323">
                  <c:v>1764349.29096423</c:v>
                </c:pt>
                <c:pt idx="324">
                  <c:v>2092543.0058430301</c:v>
                </c:pt>
                <c:pt idx="325">
                  <c:v>2091697.4113771999</c:v>
                </c:pt>
                <c:pt idx="326">
                  <c:v>1923495.3859304599</c:v>
                </c:pt>
                <c:pt idx="327">
                  <c:v>2346188.7977554598</c:v>
                </c:pt>
                <c:pt idx="328">
                  <c:v>1997216.5837286599</c:v>
                </c:pt>
                <c:pt idx="329">
                  <c:v>2094118.85460004</c:v>
                </c:pt>
                <c:pt idx="330">
                  <c:v>2104146.5067892498</c:v>
                </c:pt>
                <c:pt idx="331">
                  <c:v>2091697.4113771999</c:v>
                </c:pt>
                <c:pt idx="332">
                  <c:v>2091697.4113771999</c:v>
                </c:pt>
                <c:pt idx="333">
                  <c:v>2089090.85296675</c:v>
                </c:pt>
                <c:pt idx="334">
                  <c:v>2097207.2813665499</c:v>
                </c:pt>
                <c:pt idx="335">
                  <c:v>2093688.3789435199</c:v>
                </c:pt>
                <c:pt idx="336">
                  <c:v>2096365.5257295701</c:v>
                </c:pt>
                <c:pt idx="337">
                  <c:v>2115313.97223141</c:v>
                </c:pt>
                <c:pt idx="338">
                  <c:v>2045694.9667811301</c:v>
                </c:pt>
                <c:pt idx="339">
                  <c:v>1959982.4487620001</c:v>
                </c:pt>
                <c:pt idx="340">
                  <c:v>2365765.8523673499</c:v>
                </c:pt>
                <c:pt idx="341">
                  <c:v>2095879.3492688499</c:v>
                </c:pt>
                <c:pt idx="342">
                  <c:v>2083639.2123998499</c:v>
                </c:pt>
                <c:pt idx="343">
                  <c:v>2138031.5967392698</c:v>
                </c:pt>
                <c:pt idx="344">
                  <c:v>2569403.02103817</c:v>
                </c:pt>
                <c:pt idx="345">
                  <c:v>1762753.4038005499</c:v>
                </c:pt>
                <c:pt idx="346">
                  <c:v>2093004.1029694299</c:v>
                </c:pt>
                <c:pt idx="347">
                  <c:v>2097159.81672733</c:v>
                </c:pt>
                <c:pt idx="348">
                  <c:v>1928394.01904284</c:v>
                </c:pt>
                <c:pt idx="349">
                  <c:v>2348381.20062974</c:v>
                </c:pt>
                <c:pt idx="350">
                  <c:v>2001272.8472186299</c:v>
                </c:pt>
                <c:pt idx="351">
                  <c:v>2097013.2663702399</c:v>
                </c:pt>
                <c:pt idx="352">
                  <c:v>2106960.18621465</c:v>
                </c:pt>
                <c:pt idx="353">
                  <c:v>2097159.81672733</c:v>
                </c:pt>
                <c:pt idx="354">
                  <c:v>2097159.81672733</c:v>
                </c:pt>
                <c:pt idx="355">
                  <c:v>2094153.1523804199</c:v>
                </c:pt>
                <c:pt idx="356">
                  <c:v>2101557.1820936999</c:v>
                </c:pt>
                <c:pt idx="357">
                  <c:v>2360000</c:v>
                </c:pt>
                <c:pt idx="358">
                  <c:v>2370000</c:v>
                </c:pt>
                <c:pt idx="359">
                  <c:v>2400000</c:v>
                </c:pt>
                <c:pt idx="360">
                  <c:v>2370000</c:v>
                </c:pt>
                <c:pt idx="361">
                  <c:v>2220000</c:v>
                </c:pt>
                <c:pt idx="362">
                  <c:v>2370000</c:v>
                </c:pt>
                <c:pt idx="363">
                  <c:v>2380000</c:v>
                </c:pt>
                <c:pt idx="364">
                  <c:v>2370000</c:v>
                </c:pt>
                <c:pt idx="365">
                  <c:v>2200000</c:v>
                </c:pt>
                <c:pt idx="366">
                  <c:v>2630000</c:v>
                </c:pt>
                <c:pt idx="367">
                  <c:v>2280000</c:v>
                </c:pt>
                <c:pt idx="368">
                  <c:v>2270000</c:v>
                </c:pt>
                <c:pt idx="369">
                  <c:v>2092751.7210333799</c:v>
                </c:pt>
                <c:pt idx="370">
                  <c:v>1923045.1576670001</c:v>
                </c:pt>
                <c:pt idx="371">
                  <c:v>2349091.9485149598</c:v>
                </c:pt>
                <c:pt idx="372">
                  <c:v>1996147.5850345499</c:v>
                </c:pt>
                <c:pt idx="373">
                  <c:v>2094860.2567412399</c:v>
                </c:pt>
                <c:pt idx="374">
                  <c:v>2103626.6919414699</c:v>
                </c:pt>
                <c:pt idx="375">
                  <c:v>2092751.7210333799</c:v>
                </c:pt>
                <c:pt idx="376">
                  <c:v>2092751.7210333799</c:v>
                </c:pt>
                <c:pt idx="377">
                  <c:v>2087747.7314957101</c:v>
                </c:pt>
                <c:pt idx="378">
                  <c:v>2097119.3492059601</c:v>
                </c:pt>
                <c:pt idx="379">
                  <c:v>2093237.80436187</c:v>
                </c:pt>
                <c:pt idx="380">
                  <c:v>2096210.0420011899</c:v>
                </c:pt>
                <c:pt idx="381">
                  <c:v>2114306.6321332399</c:v>
                </c:pt>
                <c:pt idx="382">
                  <c:v>2045453.66917187</c:v>
                </c:pt>
                <c:pt idx="383">
                  <c:v>1960221.3120015601</c:v>
                </c:pt>
                <c:pt idx="384">
                  <c:v>2366805.8351515201</c:v>
                </c:pt>
                <c:pt idx="385">
                  <c:v>2095165.6234267601</c:v>
                </c:pt>
                <c:pt idx="386">
                  <c:v>2082586.1504673699</c:v>
                </c:pt>
                <c:pt idx="387">
                  <c:v>2138085.8934591301</c:v>
                </c:pt>
                <c:pt idx="388">
                  <c:v>2569720.3833621698</c:v>
                </c:pt>
                <c:pt idx="389">
                  <c:v>1761892.2712012201</c:v>
                </c:pt>
                <c:pt idx="390">
                  <c:v>2093137.5550864399</c:v>
                </c:pt>
                <c:pt idx="391">
                  <c:v>2081639.0708869901</c:v>
                </c:pt>
                <c:pt idx="392">
                  <c:v>1946048.24361202</c:v>
                </c:pt>
                <c:pt idx="393">
                  <c:v>2269927.8668991099</c:v>
                </c:pt>
                <c:pt idx="394">
                  <c:v>1988600.1692385301</c:v>
                </c:pt>
                <c:pt idx="395">
                  <c:v>2080779.2666269401</c:v>
                </c:pt>
                <c:pt idx="396">
                  <c:v>2092182.2461393999</c:v>
                </c:pt>
                <c:pt idx="397">
                  <c:v>2081639.0708869901</c:v>
                </c:pt>
                <c:pt idx="398">
                  <c:v>2081639.0708869901</c:v>
                </c:pt>
                <c:pt idx="399">
                  <c:v>2077337.7043353801</c:v>
                </c:pt>
                <c:pt idx="400">
                  <c:v>2085147.0085112399</c:v>
                </c:pt>
                <c:pt idx="401">
                  <c:v>2084254.08371524</c:v>
                </c:pt>
                <c:pt idx="402">
                  <c:v>2087961.42416936</c:v>
                </c:pt>
                <c:pt idx="403">
                  <c:v>2106158.0756905298</c:v>
                </c:pt>
                <c:pt idx="404">
                  <c:v>2036348.98420771</c:v>
                </c:pt>
                <c:pt idx="405">
                  <c:v>1946582.0424788999</c:v>
                </c:pt>
                <c:pt idx="406">
                  <c:v>2360683.1096494598</c:v>
                </c:pt>
                <c:pt idx="407">
                  <c:v>2088635.79894146</c:v>
                </c:pt>
                <c:pt idx="408">
                  <c:v>2071609.0474544801</c:v>
                </c:pt>
                <c:pt idx="409">
                  <c:v>2110015.7036645398</c:v>
                </c:pt>
                <c:pt idx="410">
                  <c:v>2524264.0464367</c:v>
                </c:pt>
                <c:pt idx="411">
                  <c:v>1766406.27731394</c:v>
                </c:pt>
                <c:pt idx="412">
                  <c:v>2082368.0396549599</c:v>
                </c:pt>
                <c:pt idx="413">
                  <c:v>2082018.41089701</c:v>
                </c:pt>
                <c:pt idx="414">
                  <c:v>1952842.6413029099</c:v>
                </c:pt>
                <c:pt idx="415">
                  <c:v>2272137.0042290902</c:v>
                </c:pt>
                <c:pt idx="416">
                  <c:v>1989153.78635005</c:v>
                </c:pt>
                <c:pt idx="417">
                  <c:v>2083043.2229315699</c:v>
                </c:pt>
                <c:pt idx="418">
                  <c:v>2090860.25082242</c:v>
                </c:pt>
                <c:pt idx="419">
                  <c:v>2082018.41089701</c:v>
                </c:pt>
                <c:pt idx="420">
                  <c:v>2082018.41089701</c:v>
                </c:pt>
                <c:pt idx="421">
                  <c:v>2076753.5349560699</c:v>
                </c:pt>
                <c:pt idx="422">
                  <c:v>2085041.6984842101</c:v>
                </c:pt>
                <c:pt idx="423">
                  <c:v>2085174.1577926499</c:v>
                </c:pt>
                <c:pt idx="424">
                  <c:v>2088575.2746103699</c:v>
                </c:pt>
                <c:pt idx="425">
                  <c:v>2103064.90762424</c:v>
                </c:pt>
                <c:pt idx="426">
                  <c:v>2035536.5378014999</c:v>
                </c:pt>
                <c:pt idx="427">
                  <c:v>1944998.3907969401</c:v>
                </c:pt>
                <c:pt idx="428">
                  <c:v>2359590.5540748602</c:v>
                </c:pt>
                <c:pt idx="429">
                  <c:v>2085711.9305916501</c:v>
                </c:pt>
                <c:pt idx="430">
                  <c:v>2069877.1337505199</c:v>
                </c:pt>
                <c:pt idx="431">
                  <c:v>2109359.1815750701</c:v>
                </c:pt>
                <c:pt idx="432">
                  <c:v>2525011.8488701899</c:v>
                </c:pt>
                <c:pt idx="433">
                  <c:v>1768410.9212666501</c:v>
                </c:pt>
                <c:pt idx="434">
                  <c:v>2082951.12698598</c:v>
                </c:pt>
                <c:pt idx="435">
                  <c:v>2080655.87074701</c:v>
                </c:pt>
                <c:pt idx="436">
                  <c:v>1949648.94508459</c:v>
                </c:pt>
                <c:pt idx="437">
                  <c:v>2267921.4732121602</c:v>
                </c:pt>
                <c:pt idx="438">
                  <c:v>1985170.82060039</c:v>
                </c:pt>
                <c:pt idx="439">
                  <c:v>2079036.0016159799</c:v>
                </c:pt>
                <c:pt idx="440">
                  <c:v>2089359.35611151</c:v>
                </c:pt>
                <c:pt idx="441">
                  <c:v>2080655.87074701</c:v>
                </c:pt>
                <c:pt idx="442">
                  <c:v>2080655.87074701</c:v>
                </c:pt>
                <c:pt idx="443">
                  <c:v>2078566.1620165999</c:v>
                </c:pt>
                <c:pt idx="444">
                  <c:v>2084393.5360203499</c:v>
                </c:pt>
                <c:pt idx="445">
                  <c:v>2082357.7334517599</c:v>
                </c:pt>
                <c:pt idx="446">
                  <c:v>2082738.1670629</c:v>
                </c:pt>
                <c:pt idx="447">
                  <c:v>2104212.1023019901</c:v>
                </c:pt>
                <c:pt idx="448">
                  <c:v>2036049.0911379501</c:v>
                </c:pt>
                <c:pt idx="449">
                  <c:v>1944884.8612041001</c:v>
                </c:pt>
                <c:pt idx="450">
                  <c:v>2359220.3065868099</c:v>
                </c:pt>
                <c:pt idx="451">
                  <c:v>2084890.4583175899</c:v>
                </c:pt>
                <c:pt idx="452">
                  <c:v>2071269.17771086</c:v>
                </c:pt>
                <c:pt idx="453">
                  <c:v>2110833.7795350198</c:v>
                </c:pt>
                <c:pt idx="454">
                  <c:v>2523294.2084248299</c:v>
                </c:pt>
                <c:pt idx="455">
                  <c:v>1764106.02852268</c:v>
                </c:pt>
                <c:pt idx="456">
                  <c:v>2080104.2504641099</c:v>
                </c:pt>
                <c:pt idx="457">
                  <c:v>2077489.0969479301</c:v>
                </c:pt>
                <c:pt idx="458">
                  <c:v>1950037.1265164199</c:v>
                </c:pt>
                <c:pt idx="459">
                  <c:v>2267754.8602145799</c:v>
                </c:pt>
                <c:pt idx="460">
                  <c:v>1984991.3824809501</c:v>
                </c:pt>
                <c:pt idx="461">
                  <c:v>2081418.2091212301</c:v>
                </c:pt>
                <c:pt idx="462">
                  <c:v>2089679.99505475</c:v>
                </c:pt>
                <c:pt idx="463">
                  <c:v>2077489.0969479301</c:v>
                </c:pt>
                <c:pt idx="464">
                  <c:v>2077489.0969479301</c:v>
                </c:pt>
                <c:pt idx="465">
                  <c:v>2075009.2618752201</c:v>
                </c:pt>
                <c:pt idx="466">
                  <c:v>2085327.8066499999</c:v>
                </c:pt>
                <c:pt idx="467">
                  <c:v>2080123.93525923</c:v>
                </c:pt>
                <c:pt idx="468">
                  <c:v>2082473.17823558</c:v>
                </c:pt>
                <c:pt idx="469">
                  <c:v>2104590.24161566</c:v>
                </c:pt>
                <c:pt idx="470">
                  <c:v>2032391.3716708601</c:v>
                </c:pt>
                <c:pt idx="471">
                  <c:v>1944468.1724785101</c:v>
                </c:pt>
                <c:pt idx="472">
                  <c:v>2358085.41632507</c:v>
                </c:pt>
                <c:pt idx="473">
                  <c:v>2084809.72426868</c:v>
                </c:pt>
                <c:pt idx="474">
                  <c:v>2068780.8043591699</c:v>
                </c:pt>
                <c:pt idx="475">
                  <c:v>2108506.09386804</c:v>
                </c:pt>
                <c:pt idx="476">
                  <c:v>2521761.7031725398</c:v>
                </c:pt>
                <c:pt idx="477">
                  <c:v>1763977.9211232699</c:v>
                </c:pt>
                <c:pt idx="478">
                  <c:v>2076805.2277242399</c:v>
                </c:pt>
                <c:pt idx="479">
                  <c:v>2084178.8946948301</c:v>
                </c:pt>
                <c:pt idx="480">
                  <c:v>1941313.7878511299</c:v>
                </c:pt>
                <c:pt idx="481">
                  <c:v>2270327.8370186999</c:v>
                </c:pt>
                <c:pt idx="482">
                  <c:v>1988160.0177728501</c:v>
                </c:pt>
                <c:pt idx="483">
                  <c:v>2082740.1980316699</c:v>
                </c:pt>
                <c:pt idx="484">
                  <c:v>2091530.0183590299</c:v>
                </c:pt>
                <c:pt idx="485">
                  <c:v>2084178.8946948301</c:v>
                </c:pt>
                <c:pt idx="486">
                  <c:v>2084178.8946948301</c:v>
                </c:pt>
                <c:pt idx="487">
                  <c:v>2081192.3740029801</c:v>
                </c:pt>
                <c:pt idx="488">
                  <c:v>2087941.56486217</c:v>
                </c:pt>
                <c:pt idx="489">
                  <c:v>2083342.50391876</c:v>
                </c:pt>
                <c:pt idx="490">
                  <c:v>2300000</c:v>
                </c:pt>
                <c:pt idx="491">
                  <c:v>2320000</c:v>
                </c:pt>
                <c:pt idx="492">
                  <c:v>2300000</c:v>
                </c:pt>
                <c:pt idx="493">
                  <c:v>2150000</c:v>
                </c:pt>
                <c:pt idx="494">
                  <c:v>2300000</c:v>
                </c:pt>
                <c:pt idx="495">
                  <c:v>2300000</c:v>
                </c:pt>
                <c:pt idx="496">
                  <c:v>2300000</c:v>
                </c:pt>
                <c:pt idx="497">
                  <c:v>2110000</c:v>
                </c:pt>
                <c:pt idx="498">
                  <c:v>2560000</c:v>
                </c:pt>
                <c:pt idx="499">
                  <c:v>2190000</c:v>
                </c:pt>
                <c:pt idx="500">
                  <c:v>2190000</c:v>
                </c:pt>
                <c:pt idx="501">
                  <c:v>2080437.6211377899</c:v>
                </c:pt>
                <c:pt idx="502">
                  <c:v>1946857.3302317399</c:v>
                </c:pt>
                <c:pt idx="503">
                  <c:v>2266862.2083623498</c:v>
                </c:pt>
                <c:pt idx="504">
                  <c:v>1984796.4506856899</c:v>
                </c:pt>
                <c:pt idx="505">
                  <c:v>2080430.9337895899</c:v>
                </c:pt>
                <c:pt idx="506">
                  <c:v>2090208.7328387301</c:v>
                </c:pt>
                <c:pt idx="507">
                  <c:v>2080437.6211377899</c:v>
                </c:pt>
                <c:pt idx="508">
                  <c:v>2080437.6211377899</c:v>
                </c:pt>
                <c:pt idx="509">
                  <c:v>2078138.33467236</c:v>
                </c:pt>
                <c:pt idx="510">
                  <c:v>2084217.87955839</c:v>
                </c:pt>
                <c:pt idx="511">
                  <c:v>2080003.1696663401</c:v>
                </c:pt>
                <c:pt idx="512">
                  <c:v>2081477.3321581299</c:v>
                </c:pt>
                <c:pt idx="513">
                  <c:v>2103239.12932273</c:v>
                </c:pt>
                <c:pt idx="514">
                  <c:v>2031639.9550856601</c:v>
                </c:pt>
                <c:pt idx="515">
                  <c:v>1944916.2167059099</c:v>
                </c:pt>
                <c:pt idx="516">
                  <c:v>2357928.6035737102</c:v>
                </c:pt>
                <c:pt idx="517">
                  <c:v>2086065.3403020699</c:v>
                </c:pt>
                <c:pt idx="518">
                  <c:v>2070347.4062922499</c:v>
                </c:pt>
                <c:pt idx="519">
                  <c:v>2108988.14611409</c:v>
                </c:pt>
                <c:pt idx="520">
                  <c:v>2522102.1608686801</c:v>
                </c:pt>
                <c:pt idx="521">
                  <c:v>1763965.8036233201</c:v>
                </c:pt>
                <c:pt idx="522">
                  <c:v>2081465.2982599901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B-46F8-8819-C3655FCAB33C}"/>
            </c:ext>
          </c:extLst>
        </c:ser>
        <c:ser>
          <c:idx val="0"/>
          <c:order val="1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Results!$O$2:$O$570</c:f>
              <c:numCache>
                <c:formatCode>General</c:formatCode>
                <c:ptCount val="5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</c:numCache>
            </c:numRef>
          </c:xVal>
          <c:yVal>
            <c:numRef>
              <c:f>Results!$AG$2:$AG$570</c:f>
              <c:numCache>
                <c:formatCode>General</c:formatCode>
                <c:ptCount val="523"/>
                <c:pt idx="0">
                  <c:v>2200000</c:v>
                </c:pt>
                <c:pt idx="1">
                  <c:v>2202321.3575853002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2203305.1278981399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2202000.3154901001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2202507.2290481101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2195797.0062511899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2202343.20609693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2154598.5314840302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2155907.8622291302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2148177.9717538902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2147836.1693931799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2150923.40013004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2150269.62454062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2096020.20071957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2096842.39248164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2091408.9422623101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2091697.4113771999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2097159.81672733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2092751.7210333799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2081639.0708869901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2082018.41089701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2080655.87074701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2077489.0969479301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2084178.8946948301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2080437.6211377899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B-46F8-8819-C3655FCAB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9896"/>
        <c:axId val="713530224"/>
      </c:scatterChart>
      <c:valAx>
        <c:axId val="71352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Temporal matching scenario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0224"/>
        <c:crosses val="autoZero"/>
        <c:crossBetween val="midCat"/>
      </c:valAx>
      <c:valAx>
        <c:axId val="713530224"/>
        <c:scaling>
          <c:orientation val="minMax"/>
          <c:min val="1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system costs</a:t>
                </a:r>
                <a:r>
                  <a:rPr lang="en-US" baseline="0"/>
                  <a:t> (M€)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Results!$O$2:$O$977</c:f>
              <c:numCache>
                <c:formatCode>General</c:formatCode>
                <c:ptCount val="87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</c:numCache>
            </c:numRef>
          </c:xVal>
          <c:yVal>
            <c:numRef>
              <c:f>Results!$H$2:$H$977</c:f>
              <c:numCache>
                <c:formatCode>General</c:formatCode>
                <c:ptCount val="873"/>
                <c:pt idx="0">
                  <c:v>11884.75469</c:v>
                </c:pt>
                <c:pt idx="1">
                  <c:v>11894.645237717499</c:v>
                </c:pt>
                <c:pt idx="2">
                  <c:v>11878.195081763401</c:v>
                </c:pt>
                <c:pt idx="3">
                  <c:v>12072.4398750237</c:v>
                </c:pt>
                <c:pt idx="4">
                  <c:v>13067.607864204099</c:v>
                </c:pt>
                <c:pt idx="5">
                  <c:v>11505.3478488241</c:v>
                </c:pt>
                <c:pt idx="6">
                  <c:v>11740.2138374684</c:v>
                </c:pt>
                <c:pt idx="7">
                  <c:v>11894.645237717499</c:v>
                </c:pt>
                <c:pt idx="8">
                  <c:v>11894.645237717499</c:v>
                </c:pt>
                <c:pt idx="9">
                  <c:v>11911.582920381699</c:v>
                </c:pt>
                <c:pt idx="10">
                  <c:v>11871.482481603</c:v>
                </c:pt>
                <c:pt idx="11">
                  <c:v>11873.825059205899</c:v>
                </c:pt>
                <c:pt idx="12">
                  <c:v>11860.7007386073</c:v>
                </c:pt>
                <c:pt idx="13">
                  <c:v>11893.2255428357</c:v>
                </c:pt>
                <c:pt idx="14">
                  <c:v>11931.496154946301</c:v>
                </c:pt>
                <c:pt idx="15">
                  <c:v>11866.214445772401</c:v>
                </c:pt>
                <c:pt idx="16">
                  <c:v>11961.0000076408</c:v>
                </c:pt>
                <c:pt idx="17">
                  <c:v>11883.4642700432</c:v>
                </c:pt>
                <c:pt idx="18">
                  <c:v>11931.2304433628</c:v>
                </c:pt>
                <c:pt idx="19">
                  <c:v>11892.078298815901</c:v>
                </c:pt>
                <c:pt idx="20">
                  <c:v>11527.176245815501</c:v>
                </c:pt>
                <c:pt idx="21">
                  <c:v>12575.047649728</c:v>
                </c:pt>
                <c:pt idx="22">
                  <c:v>11865.501537522499</c:v>
                </c:pt>
                <c:pt idx="23">
                  <c:v>11883.7068289041</c:v>
                </c:pt>
                <c:pt idx="24">
                  <c:v>11927.9182184089</c:v>
                </c:pt>
                <c:pt idx="25">
                  <c:v>12076.1924940278</c:v>
                </c:pt>
                <c:pt idx="26">
                  <c:v>13064.6471093007</c:v>
                </c:pt>
                <c:pt idx="27">
                  <c:v>11485.803469975301</c:v>
                </c:pt>
                <c:pt idx="28">
                  <c:v>11737.9099907609</c:v>
                </c:pt>
                <c:pt idx="29">
                  <c:v>11883.7068289041</c:v>
                </c:pt>
                <c:pt idx="30">
                  <c:v>11883.7068289041</c:v>
                </c:pt>
                <c:pt idx="31">
                  <c:v>11909.6752170583</c:v>
                </c:pt>
                <c:pt idx="32">
                  <c:v>11859.775686974999</c:v>
                </c:pt>
                <c:pt idx="33">
                  <c:v>11874.9753974327</c:v>
                </c:pt>
                <c:pt idx="34">
                  <c:v>11860.529077679599</c:v>
                </c:pt>
                <c:pt idx="35">
                  <c:v>11876.302716930501</c:v>
                </c:pt>
                <c:pt idx="36">
                  <c:v>11927.042961187601</c:v>
                </c:pt>
                <c:pt idx="37">
                  <c:v>11862.092811779399</c:v>
                </c:pt>
                <c:pt idx="38">
                  <c:v>11960.7851353919</c:v>
                </c:pt>
                <c:pt idx="39">
                  <c:v>11877.635869346501</c:v>
                </c:pt>
                <c:pt idx="40">
                  <c:v>11914.9643534799</c:v>
                </c:pt>
                <c:pt idx="41">
                  <c:v>11887.912798110499</c:v>
                </c:pt>
                <c:pt idx="42">
                  <c:v>11538.705786741901</c:v>
                </c:pt>
                <c:pt idx="43">
                  <c:v>12589.226325146201</c:v>
                </c:pt>
                <c:pt idx="44">
                  <c:v>11872.3946628706</c:v>
                </c:pt>
                <c:pt idx="45">
                  <c:v>11877.945660586</c:v>
                </c:pt>
                <c:pt idx="46">
                  <c:v>11880.442275805201</c:v>
                </c:pt>
                <c:pt idx="47">
                  <c:v>12070.7975474133</c:v>
                </c:pt>
                <c:pt idx="48">
                  <c:v>13076.8865191679</c:v>
                </c:pt>
                <c:pt idx="49">
                  <c:v>11484.4205536272</c:v>
                </c:pt>
                <c:pt idx="50">
                  <c:v>11719.970755041901</c:v>
                </c:pt>
                <c:pt idx="51">
                  <c:v>11877.945660586</c:v>
                </c:pt>
                <c:pt idx="52">
                  <c:v>11877.945660586</c:v>
                </c:pt>
                <c:pt idx="53">
                  <c:v>11908.8452256988</c:v>
                </c:pt>
                <c:pt idx="54">
                  <c:v>11858.2580199326</c:v>
                </c:pt>
                <c:pt idx="55">
                  <c:v>11870.266851119201</c:v>
                </c:pt>
                <c:pt idx="56">
                  <c:v>11883.289008931701</c:v>
                </c:pt>
                <c:pt idx="57">
                  <c:v>11849.6375710922</c:v>
                </c:pt>
                <c:pt idx="58">
                  <c:v>11932.5904663611</c:v>
                </c:pt>
                <c:pt idx="59">
                  <c:v>11868.7872079885</c:v>
                </c:pt>
                <c:pt idx="60">
                  <c:v>11983.6451924433</c:v>
                </c:pt>
                <c:pt idx="61">
                  <c:v>11905.4997352553</c:v>
                </c:pt>
                <c:pt idx="62">
                  <c:v>11883.703744189899</c:v>
                </c:pt>
                <c:pt idx="63">
                  <c:v>11874.309397816</c:v>
                </c:pt>
                <c:pt idx="64">
                  <c:v>11454.6132798489</c:v>
                </c:pt>
                <c:pt idx="65">
                  <c:v>12564.665056567301</c:v>
                </c:pt>
                <c:pt idx="66">
                  <c:v>11866.3586266969</c:v>
                </c:pt>
                <c:pt idx="67">
                  <c:v>11870.2864827665</c:v>
                </c:pt>
                <c:pt idx="68">
                  <c:v>11897.830812669201</c:v>
                </c:pt>
                <c:pt idx="69">
                  <c:v>12067.5110630575</c:v>
                </c:pt>
                <c:pt idx="70">
                  <c:v>13075.964700102</c:v>
                </c:pt>
                <c:pt idx="71">
                  <c:v>11474.7309447314</c:v>
                </c:pt>
                <c:pt idx="72">
                  <c:v>11720.2028265668</c:v>
                </c:pt>
                <c:pt idx="73">
                  <c:v>11870.2864827665</c:v>
                </c:pt>
                <c:pt idx="74">
                  <c:v>11870.2864827665</c:v>
                </c:pt>
                <c:pt idx="75">
                  <c:v>11900.699141229399</c:v>
                </c:pt>
                <c:pt idx="76">
                  <c:v>11849.723860530399</c:v>
                </c:pt>
                <c:pt idx="77">
                  <c:v>11869.971402269901</c:v>
                </c:pt>
                <c:pt idx="78">
                  <c:v>11878.993966116001</c:v>
                </c:pt>
                <c:pt idx="79">
                  <c:v>11838.591658630499</c:v>
                </c:pt>
                <c:pt idx="80">
                  <c:v>11928.170768054801</c:v>
                </c:pt>
                <c:pt idx="81">
                  <c:v>11865.930033079199</c:v>
                </c:pt>
                <c:pt idx="82">
                  <c:v>11949.9785002929</c:v>
                </c:pt>
                <c:pt idx="83">
                  <c:v>11884.158328527101</c:v>
                </c:pt>
                <c:pt idx="84">
                  <c:v>11879.007188334401</c:v>
                </c:pt>
                <c:pt idx="85">
                  <c:v>11867.6838269489</c:v>
                </c:pt>
                <c:pt idx="86">
                  <c:v>11414.2724106387</c:v>
                </c:pt>
                <c:pt idx="87">
                  <c:v>12591.7427357221</c:v>
                </c:pt>
                <c:pt idx="88">
                  <c:v>11855.964271622899</c:v>
                </c:pt>
                <c:pt idx="89">
                  <c:v>11881.488561219699</c:v>
                </c:pt>
                <c:pt idx="90">
                  <c:v>12021.227639429801</c:v>
                </c:pt>
                <c:pt idx="91">
                  <c:v>12069.215465456</c:v>
                </c:pt>
                <c:pt idx="92">
                  <c:v>13059.396018416001</c:v>
                </c:pt>
                <c:pt idx="93">
                  <c:v>11490.056867879401</c:v>
                </c:pt>
                <c:pt idx="94">
                  <c:v>11727.578835983901</c:v>
                </c:pt>
                <c:pt idx="95">
                  <c:v>11881.488561219699</c:v>
                </c:pt>
                <c:pt idx="96">
                  <c:v>11881.488561219699</c:v>
                </c:pt>
                <c:pt idx="97">
                  <c:v>11905.199280000001</c:v>
                </c:pt>
                <c:pt idx="98">
                  <c:v>11882.972040000001</c:v>
                </c:pt>
                <c:pt idx="99">
                  <c:v>11882.586359999999</c:v>
                </c:pt>
                <c:pt idx="100">
                  <c:v>11965.23545</c:v>
                </c:pt>
                <c:pt idx="101">
                  <c:v>11971.34081</c:v>
                </c:pt>
                <c:pt idx="102">
                  <c:v>11933.30717</c:v>
                </c:pt>
                <c:pt idx="103">
                  <c:v>11946.195309999999</c:v>
                </c:pt>
                <c:pt idx="104">
                  <c:v>11933.30717</c:v>
                </c:pt>
                <c:pt idx="105">
                  <c:v>11935.156559999999</c:v>
                </c:pt>
                <c:pt idx="106">
                  <c:v>11872.828615594301</c:v>
                </c:pt>
                <c:pt idx="107">
                  <c:v>11899.349437479699</c:v>
                </c:pt>
                <c:pt idx="108">
                  <c:v>12068.350966721</c:v>
                </c:pt>
                <c:pt idx="109">
                  <c:v>13073.758449401101</c:v>
                </c:pt>
                <c:pt idx="110">
                  <c:v>11482.794640654</c:v>
                </c:pt>
                <c:pt idx="111">
                  <c:v>11719.156490891601</c:v>
                </c:pt>
                <c:pt idx="112">
                  <c:v>11872.828615594301</c:v>
                </c:pt>
                <c:pt idx="113">
                  <c:v>11872.828615594301</c:v>
                </c:pt>
                <c:pt idx="114">
                  <c:v>11912.316886356601</c:v>
                </c:pt>
                <c:pt idx="115">
                  <c:v>11851.8986675008</c:v>
                </c:pt>
                <c:pt idx="116">
                  <c:v>11893.4309943264</c:v>
                </c:pt>
                <c:pt idx="117">
                  <c:v>11888.2498995888</c:v>
                </c:pt>
                <c:pt idx="118">
                  <c:v>11847.2220304739</c:v>
                </c:pt>
                <c:pt idx="119">
                  <c:v>11929.773909195999</c:v>
                </c:pt>
                <c:pt idx="120">
                  <c:v>11859.9225514879</c:v>
                </c:pt>
                <c:pt idx="121">
                  <c:v>11957.1890365906</c:v>
                </c:pt>
                <c:pt idx="122">
                  <c:v>11880.877782456701</c:v>
                </c:pt>
                <c:pt idx="123">
                  <c:v>11879.6811349606</c:v>
                </c:pt>
                <c:pt idx="124">
                  <c:v>11866.3330672298</c:v>
                </c:pt>
                <c:pt idx="125">
                  <c:v>11410.1384493271</c:v>
                </c:pt>
                <c:pt idx="126">
                  <c:v>12569.671208681</c:v>
                </c:pt>
                <c:pt idx="127">
                  <c:v>11858.467875922301</c:v>
                </c:pt>
                <c:pt idx="128">
                  <c:v>11904.6075995846</c:v>
                </c:pt>
                <c:pt idx="129">
                  <c:v>12021.602320088799</c:v>
                </c:pt>
                <c:pt idx="130">
                  <c:v>12124.994887025299</c:v>
                </c:pt>
                <c:pt idx="131">
                  <c:v>12880.226253675701</c:v>
                </c:pt>
                <c:pt idx="132">
                  <c:v>11505.8263179143</c:v>
                </c:pt>
                <c:pt idx="133">
                  <c:v>11841.059512510499</c:v>
                </c:pt>
                <c:pt idx="134">
                  <c:v>11904.6075995846</c:v>
                </c:pt>
                <c:pt idx="135">
                  <c:v>11904.6075995846</c:v>
                </c:pt>
                <c:pt idx="136">
                  <c:v>11926.676128846901</c:v>
                </c:pt>
                <c:pt idx="137">
                  <c:v>11890.2347713995</c:v>
                </c:pt>
                <c:pt idx="138">
                  <c:v>11921.328452547699</c:v>
                </c:pt>
                <c:pt idx="139">
                  <c:v>11912.3000628271</c:v>
                </c:pt>
                <c:pt idx="140">
                  <c:v>11891.204485754601</c:v>
                </c:pt>
                <c:pt idx="141">
                  <c:v>11960.5071769675</c:v>
                </c:pt>
                <c:pt idx="142">
                  <c:v>11848.6344870745</c:v>
                </c:pt>
                <c:pt idx="143">
                  <c:v>12083.754432895401</c:v>
                </c:pt>
                <c:pt idx="144">
                  <c:v>11901.7960095866</c:v>
                </c:pt>
                <c:pt idx="145">
                  <c:v>11917.872091565099</c:v>
                </c:pt>
                <c:pt idx="146">
                  <c:v>11914.756072718699</c:v>
                </c:pt>
                <c:pt idx="147">
                  <c:v>11408.9095404667</c:v>
                </c:pt>
                <c:pt idx="148">
                  <c:v>12815.5555388598</c:v>
                </c:pt>
                <c:pt idx="149">
                  <c:v>11898.368447274601</c:v>
                </c:pt>
                <c:pt idx="150">
                  <c:v>11910.056221209499</c:v>
                </c:pt>
                <c:pt idx="151">
                  <c:v>12014.400069392799</c:v>
                </c:pt>
                <c:pt idx="152">
                  <c:v>12130.1199275076</c:v>
                </c:pt>
                <c:pt idx="153">
                  <c:v>12878.090109070199</c:v>
                </c:pt>
                <c:pt idx="154">
                  <c:v>11526.0356845158</c:v>
                </c:pt>
                <c:pt idx="155">
                  <c:v>11835.3408695648</c:v>
                </c:pt>
                <c:pt idx="156">
                  <c:v>11910.056221209499</c:v>
                </c:pt>
                <c:pt idx="157">
                  <c:v>11910.056221209499</c:v>
                </c:pt>
                <c:pt idx="158">
                  <c:v>11948.605679950701</c:v>
                </c:pt>
                <c:pt idx="159">
                  <c:v>11898.581628924099</c:v>
                </c:pt>
                <c:pt idx="160">
                  <c:v>11926.629578586901</c:v>
                </c:pt>
                <c:pt idx="161">
                  <c:v>11914.8719135804</c:v>
                </c:pt>
                <c:pt idx="162">
                  <c:v>11903.482548337501</c:v>
                </c:pt>
                <c:pt idx="163">
                  <c:v>11958.259426692501</c:v>
                </c:pt>
                <c:pt idx="164">
                  <c:v>11856.9956502438</c:v>
                </c:pt>
                <c:pt idx="165">
                  <c:v>12086.382585253699</c:v>
                </c:pt>
                <c:pt idx="166">
                  <c:v>11914.110276403901</c:v>
                </c:pt>
                <c:pt idx="167">
                  <c:v>11928.8752424841</c:v>
                </c:pt>
                <c:pt idx="168">
                  <c:v>11919.025493510801</c:v>
                </c:pt>
                <c:pt idx="169">
                  <c:v>11415.672390001</c:v>
                </c:pt>
                <c:pt idx="170">
                  <c:v>12821.036959266299</c:v>
                </c:pt>
                <c:pt idx="171">
                  <c:v>11896.2191881458</c:v>
                </c:pt>
                <c:pt idx="172">
                  <c:v>11923.3564207368</c:v>
                </c:pt>
                <c:pt idx="173">
                  <c:v>12004.058801904301</c:v>
                </c:pt>
                <c:pt idx="174">
                  <c:v>12116.627845677</c:v>
                </c:pt>
                <c:pt idx="175">
                  <c:v>12873.3389344438</c:v>
                </c:pt>
                <c:pt idx="176">
                  <c:v>11524.534441588999</c:v>
                </c:pt>
                <c:pt idx="177">
                  <c:v>11839.9137100472</c:v>
                </c:pt>
                <c:pt idx="178">
                  <c:v>11923.3564207368</c:v>
                </c:pt>
                <c:pt idx="179">
                  <c:v>11923.3564207368</c:v>
                </c:pt>
                <c:pt idx="180">
                  <c:v>11927.779557047899</c:v>
                </c:pt>
                <c:pt idx="181">
                  <c:v>11891.6161716446</c:v>
                </c:pt>
                <c:pt idx="182">
                  <c:v>11918.7162097822</c:v>
                </c:pt>
                <c:pt idx="183">
                  <c:v>11925.6946078898</c:v>
                </c:pt>
                <c:pt idx="184">
                  <c:v>11907.568678728499</c:v>
                </c:pt>
                <c:pt idx="185">
                  <c:v>11942.3841083194</c:v>
                </c:pt>
                <c:pt idx="186">
                  <c:v>11849.729738235999</c:v>
                </c:pt>
                <c:pt idx="187">
                  <c:v>12079.814936332299</c:v>
                </c:pt>
                <c:pt idx="188">
                  <c:v>11907.784237718801</c:v>
                </c:pt>
                <c:pt idx="189">
                  <c:v>11916.495410932101</c:v>
                </c:pt>
                <c:pt idx="190">
                  <c:v>11902.7454672774</c:v>
                </c:pt>
                <c:pt idx="191">
                  <c:v>11406.5109535426</c:v>
                </c:pt>
                <c:pt idx="192">
                  <c:v>12797.9319132981</c:v>
                </c:pt>
                <c:pt idx="193">
                  <c:v>11898.0580388462</c:v>
                </c:pt>
                <c:pt idx="194">
                  <c:v>11908.3342586904</c:v>
                </c:pt>
                <c:pt idx="195">
                  <c:v>12001.048703762601</c:v>
                </c:pt>
                <c:pt idx="196">
                  <c:v>12111.545117395801</c:v>
                </c:pt>
                <c:pt idx="197">
                  <c:v>12862.247989400001</c:v>
                </c:pt>
                <c:pt idx="198">
                  <c:v>11514.8259438847</c:v>
                </c:pt>
                <c:pt idx="199">
                  <c:v>11835.662362671201</c:v>
                </c:pt>
                <c:pt idx="200">
                  <c:v>11908.3342586904</c:v>
                </c:pt>
                <c:pt idx="201">
                  <c:v>11908.3342586904</c:v>
                </c:pt>
                <c:pt idx="202">
                  <c:v>11926.220672650101</c:v>
                </c:pt>
                <c:pt idx="203">
                  <c:v>11883.824859038999</c:v>
                </c:pt>
                <c:pt idx="204">
                  <c:v>11910.9826459286</c:v>
                </c:pt>
                <c:pt idx="205">
                  <c:v>11911.514814043199</c:v>
                </c:pt>
                <c:pt idx="206">
                  <c:v>11889.6171750214</c:v>
                </c:pt>
                <c:pt idx="207">
                  <c:v>11943.3050968057</c:v>
                </c:pt>
                <c:pt idx="208">
                  <c:v>11858.8178829113</c:v>
                </c:pt>
                <c:pt idx="209">
                  <c:v>12066.653418915001</c:v>
                </c:pt>
                <c:pt idx="210">
                  <c:v>11906.672888205399</c:v>
                </c:pt>
                <c:pt idx="211">
                  <c:v>11901.681726835999</c:v>
                </c:pt>
                <c:pt idx="212">
                  <c:v>11895.2832983265</c:v>
                </c:pt>
                <c:pt idx="213">
                  <c:v>11388.570846348201</c:v>
                </c:pt>
                <c:pt idx="214">
                  <c:v>12803.118466689601</c:v>
                </c:pt>
                <c:pt idx="215">
                  <c:v>11900.489655052501</c:v>
                </c:pt>
                <c:pt idx="216">
                  <c:v>11892.2755418056</c:v>
                </c:pt>
                <c:pt idx="217">
                  <c:v>11977.8476007476</c:v>
                </c:pt>
                <c:pt idx="218">
                  <c:v>12111.4375684842</c:v>
                </c:pt>
                <c:pt idx="219">
                  <c:v>12859.1994994164</c:v>
                </c:pt>
                <c:pt idx="220">
                  <c:v>11480.155547894699</c:v>
                </c:pt>
                <c:pt idx="221">
                  <c:v>11824.1504462102</c:v>
                </c:pt>
                <c:pt idx="222">
                  <c:v>11892.2755418056</c:v>
                </c:pt>
                <c:pt idx="223">
                  <c:v>11892.2755418056</c:v>
                </c:pt>
                <c:pt idx="224">
                  <c:v>11908.202016413799</c:v>
                </c:pt>
                <c:pt idx="225">
                  <c:v>11868.8570438115</c:v>
                </c:pt>
                <c:pt idx="226">
                  <c:v>11967.84678</c:v>
                </c:pt>
                <c:pt idx="227">
                  <c:v>11949.33238</c:v>
                </c:pt>
                <c:pt idx="228">
                  <c:v>11951.36196</c:v>
                </c:pt>
                <c:pt idx="229">
                  <c:v>11949.33238</c:v>
                </c:pt>
                <c:pt idx="230">
                  <c:v>11888.086380000001</c:v>
                </c:pt>
                <c:pt idx="231">
                  <c:v>11949.33238</c:v>
                </c:pt>
                <c:pt idx="232">
                  <c:v>11954.53592</c:v>
                </c:pt>
                <c:pt idx="233">
                  <c:v>11892.81539</c:v>
                </c:pt>
                <c:pt idx="234">
                  <c:v>11902.78262</c:v>
                </c:pt>
                <c:pt idx="235">
                  <c:v>11385.20011</c:v>
                </c:pt>
                <c:pt idx="236">
                  <c:v>11792.58296</c:v>
                </c:pt>
                <c:pt idx="237">
                  <c:v>11906.2891437938</c:v>
                </c:pt>
                <c:pt idx="238">
                  <c:v>11998.1943775326</c:v>
                </c:pt>
                <c:pt idx="239">
                  <c:v>12112.361031591299</c:v>
                </c:pt>
                <c:pt idx="240">
                  <c:v>12863.600546003299</c:v>
                </c:pt>
                <c:pt idx="241">
                  <c:v>11513.306362666201</c:v>
                </c:pt>
                <c:pt idx="242">
                  <c:v>11837.643123350301</c:v>
                </c:pt>
                <c:pt idx="243">
                  <c:v>11906.2891437938</c:v>
                </c:pt>
                <c:pt idx="244">
                  <c:v>11906.2891437938</c:v>
                </c:pt>
                <c:pt idx="245">
                  <c:v>11922.531773693299</c:v>
                </c:pt>
                <c:pt idx="246">
                  <c:v>11885.2037793702</c:v>
                </c:pt>
                <c:pt idx="247">
                  <c:v>11908.8080813696</c:v>
                </c:pt>
                <c:pt idx="248">
                  <c:v>11905.663235607901</c:v>
                </c:pt>
                <c:pt idx="249">
                  <c:v>11899.2023859731</c:v>
                </c:pt>
                <c:pt idx="250">
                  <c:v>11944.8650875491</c:v>
                </c:pt>
                <c:pt idx="251">
                  <c:v>11843.669729662101</c:v>
                </c:pt>
                <c:pt idx="252">
                  <c:v>12069.007954250799</c:v>
                </c:pt>
                <c:pt idx="253">
                  <c:v>11905.7153372513</c:v>
                </c:pt>
                <c:pt idx="254">
                  <c:v>11913.687373167701</c:v>
                </c:pt>
                <c:pt idx="255">
                  <c:v>11893.6359056812</c:v>
                </c:pt>
                <c:pt idx="256">
                  <c:v>11396.5377444555</c:v>
                </c:pt>
                <c:pt idx="257">
                  <c:v>12795.9524586351</c:v>
                </c:pt>
                <c:pt idx="258">
                  <c:v>11903.766244193301</c:v>
                </c:pt>
                <c:pt idx="259">
                  <c:v>12007.1253423248</c:v>
                </c:pt>
                <c:pt idx="260">
                  <c:v>11991.450943985001</c:v>
                </c:pt>
                <c:pt idx="261">
                  <c:v>12193.0146295836</c:v>
                </c:pt>
                <c:pt idx="262">
                  <c:v>12873.174147022601</c:v>
                </c:pt>
                <c:pt idx="263">
                  <c:v>11605.954973490399</c:v>
                </c:pt>
                <c:pt idx="264">
                  <c:v>11935.631614067799</c:v>
                </c:pt>
                <c:pt idx="265">
                  <c:v>12007.1253423248</c:v>
                </c:pt>
                <c:pt idx="266">
                  <c:v>12007.1253423248</c:v>
                </c:pt>
                <c:pt idx="267">
                  <c:v>12042.6826415429</c:v>
                </c:pt>
                <c:pt idx="268">
                  <c:v>11975.6927844579</c:v>
                </c:pt>
                <c:pt idx="269">
                  <c:v>12009.500410303501</c:v>
                </c:pt>
                <c:pt idx="270">
                  <c:v>12012.352471578301</c:v>
                </c:pt>
                <c:pt idx="271">
                  <c:v>11990.493183295301</c:v>
                </c:pt>
                <c:pt idx="272">
                  <c:v>12024.9417106373</c:v>
                </c:pt>
                <c:pt idx="273">
                  <c:v>11918.4113296292</c:v>
                </c:pt>
                <c:pt idx="274">
                  <c:v>12189.721872915399</c:v>
                </c:pt>
                <c:pt idx="275">
                  <c:v>11998.6021656634</c:v>
                </c:pt>
                <c:pt idx="276">
                  <c:v>12007.726254695301</c:v>
                </c:pt>
                <c:pt idx="277">
                  <c:v>11997.051058442001</c:v>
                </c:pt>
                <c:pt idx="278">
                  <c:v>11477.5406792494</c:v>
                </c:pt>
                <c:pt idx="279">
                  <c:v>12728.6094826177</c:v>
                </c:pt>
                <c:pt idx="280">
                  <c:v>11970.314560218399</c:v>
                </c:pt>
                <c:pt idx="281">
                  <c:v>12008.194376801999</c:v>
                </c:pt>
                <c:pt idx="282">
                  <c:v>11977.918260594401</c:v>
                </c:pt>
                <c:pt idx="283">
                  <c:v>12182.456258008</c:v>
                </c:pt>
                <c:pt idx="284">
                  <c:v>12876.0806968127</c:v>
                </c:pt>
                <c:pt idx="285">
                  <c:v>11601.2617895536</c:v>
                </c:pt>
                <c:pt idx="286">
                  <c:v>11937.8552002918</c:v>
                </c:pt>
                <c:pt idx="287">
                  <c:v>12008.194376801999</c:v>
                </c:pt>
                <c:pt idx="288">
                  <c:v>12008.194376801999</c:v>
                </c:pt>
                <c:pt idx="289">
                  <c:v>12052.724883761601</c:v>
                </c:pt>
                <c:pt idx="290">
                  <c:v>11976.0617316557</c:v>
                </c:pt>
                <c:pt idx="291">
                  <c:v>12010.083639225</c:v>
                </c:pt>
                <c:pt idx="292">
                  <c:v>12011.554924104999</c:v>
                </c:pt>
                <c:pt idx="293">
                  <c:v>11995.2648090317</c:v>
                </c:pt>
                <c:pt idx="294">
                  <c:v>12015.5132692439</c:v>
                </c:pt>
                <c:pt idx="295">
                  <c:v>11913.7300997238</c:v>
                </c:pt>
                <c:pt idx="296">
                  <c:v>12184.465360640699</c:v>
                </c:pt>
                <c:pt idx="297">
                  <c:v>12003.8782284313</c:v>
                </c:pt>
                <c:pt idx="298">
                  <c:v>12008.152729322201</c:v>
                </c:pt>
                <c:pt idx="299">
                  <c:v>12001.606090449801</c:v>
                </c:pt>
                <c:pt idx="300">
                  <c:v>11474.9853681406</c:v>
                </c:pt>
                <c:pt idx="301">
                  <c:v>12732.0686585931</c:v>
                </c:pt>
                <c:pt idx="302">
                  <c:v>11966.9846738503</c:v>
                </c:pt>
                <c:pt idx="303">
                  <c:v>12002.806440824101</c:v>
                </c:pt>
                <c:pt idx="304">
                  <c:v>11991.6589063056</c:v>
                </c:pt>
                <c:pt idx="305">
                  <c:v>12190.353110809299</c:v>
                </c:pt>
                <c:pt idx="306">
                  <c:v>12871.113795146401</c:v>
                </c:pt>
                <c:pt idx="307">
                  <c:v>11602.300860110799</c:v>
                </c:pt>
                <c:pt idx="308">
                  <c:v>11935.838184975501</c:v>
                </c:pt>
                <c:pt idx="309">
                  <c:v>12002.806440824101</c:v>
                </c:pt>
                <c:pt idx="310">
                  <c:v>12002.806440824101</c:v>
                </c:pt>
                <c:pt idx="311">
                  <c:v>12033.7452672775</c:v>
                </c:pt>
                <c:pt idx="312">
                  <c:v>11969.7589229025</c:v>
                </c:pt>
                <c:pt idx="313">
                  <c:v>12008.182609974299</c:v>
                </c:pt>
                <c:pt idx="314">
                  <c:v>12021.889998679801</c:v>
                </c:pt>
                <c:pt idx="315">
                  <c:v>11989.543930311</c:v>
                </c:pt>
                <c:pt idx="316">
                  <c:v>12013.717907517301</c:v>
                </c:pt>
                <c:pt idx="317">
                  <c:v>11903.5782114903</c:v>
                </c:pt>
                <c:pt idx="318">
                  <c:v>12197.293063814899</c:v>
                </c:pt>
                <c:pt idx="319">
                  <c:v>11994.5033117484</c:v>
                </c:pt>
                <c:pt idx="320">
                  <c:v>11999.329019205201</c:v>
                </c:pt>
                <c:pt idx="321">
                  <c:v>11997.371218849399</c:v>
                </c:pt>
                <c:pt idx="322">
                  <c:v>11460.7224020908</c:v>
                </c:pt>
                <c:pt idx="323">
                  <c:v>12735.617064727499</c:v>
                </c:pt>
                <c:pt idx="324">
                  <c:v>11978.5417307713</c:v>
                </c:pt>
                <c:pt idx="325">
                  <c:v>12009.866569944599</c:v>
                </c:pt>
                <c:pt idx="326">
                  <c:v>11994.891545152101</c:v>
                </c:pt>
                <c:pt idx="327">
                  <c:v>12189.6386914661</c:v>
                </c:pt>
                <c:pt idx="328">
                  <c:v>12875.533453956999</c:v>
                </c:pt>
                <c:pt idx="329">
                  <c:v>11609.8914400869</c:v>
                </c:pt>
                <c:pt idx="330">
                  <c:v>11937.079571562301</c:v>
                </c:pt>
                <c:pt idx="331">
                  <c:v>12009.866569944599</c:v>
                </c:pt>
                <c:pt idx="332">
                  <c:v>12009.866569944599</c:v>
                </c:pt>
                <c:pt idx="333">
                  <c:v>12036.585124400801</c:v>
                </c:pt>
                <c:pt idx="334">
                  <c:v>11972.0043957502</c:v>
                </c:pt>
                <c:pt idx="335">
                  <c:v>12009.567875066001</c:v>
                </c:pt>
                <c:pt idx="336">
                  <c:v>12012.0857959066</c:v>
                </c:pt>
                <c:pt idx="337">
                  <c:v>11988.2673907315</c:v>
                </c:pt>
                <c:pt idx="338">
                  <c:v>12015.5353767956</c:v>
                </c:pt>
                <c:pt idx="339">
                  <c:v>11900.016757347101</c:v>
                </c:pt>
                <c:pt idx="340">
                  <c:v>12185.2879377227</c:v>
                </c:pt>
                <c:pt idx="341">
                  <c:v>11995.685610598801</c:v>
                </c:pt>
                <c:pt idx="342">
                  <c:v>11996.291266694399</c:v>
                </c:pt>
                <c:pt idx="343">
                  <c:v>11997.3630947252</c:v>
                </c:pt>
                <c:pt idx="344">
                  <c:v>11452.347797742101</c:v>
                </c:pt>
                <c:pt idx="345">
                  <c:v>12745.497387224599</c:v>
                </c:pt>
                <c:pt idx="346">
                  <c:v>11974.9683996657</c:v>
                </c:pt>
                <c:pt idx="347">
                  <c:v>11987.0785295063</c:v>
                </c:pt>
                <c:pt idx="348">
                  <c:v>11971.703331446701</c:v>
                </c:pt>
                <c:pt idx="349">
                  <c:v>12177.0579807303</c:v>
                </c:pt>
                <c:pt idx="350">
                  <c:v>12858.634235031999</c:v>
                </c:pt>
                <c:pt idx="351">
                  <c:v>11589.6617837004</c:v>
                </c:pt>
                <c:pt idx="352">
                  <c:v>11921.4819754123</c:v>
                </c:pt>
                <c:pt idx="353">
                  <c:v>11987.0785295063</c:v>
                </c:pt>
                <c:pt idx="354">
                  <c:v>11987.0785295063</c:v>
                </c:pt>
                <c:pt idx="355">
                  <c:v>12020.7371896649</c:v>
                </c:pt>
                <c:pt idx="356">
                  <c:v>11958.929047772101</c:v>
                </c:pt>
                <c:pt idx="357">
                  <c:v>12007.292670000001</c:v>
                </c:pt>
                <c:pt idx="358">
                  <c:v>12000.14084</c:v>
                </c:pt>
                <c:pt idx="359">
                  <c:v>11999.36723</c:v>
                </c:pt>
                <c:pt idx="360">
                  <c:v>12000.14084</c:v>
                </c:pt>
                <c:pt idx="361">
                  <c:v>11903.187470000001</c:v>
                </c:pt>
                <c:pt idx="362">
                  <c:v>12000.14084</c:v>
                </c:pt>
                <c:pt idx="363">
                  <c:v>11998.537770000001</c:v>
                </c:pt>
                <c:pt idx="364">
                  <c:v>12000.14084</c:v>
                </c:pt>
                <c:pt idx="365">
                  <c:v>12014.08193</c:v>
                </c:pt>
                <c:pt idx="366">
                  <c:v>11456.91439</c:v>
                </c:pt>
                <c:pt idx="367">
                  <c:v>11910.021360000001</c:v>
                </c:pt>
                <c:pt idx="368">
                  <c:v>11888.892470000001</c:v>
                </c:pt>
                <c:pt idx="369">
                  <c:v>12006.013270802299</c:v>
                </c:pt>
                <c:pt idx="370">
                  <c:v>11993.0141079763</c:v>
                </c:pt>
                <c:pt idx="371">
                  <c:v>12178.7276087379</c:v>
                </c:pt>
                <c:pt idx="372">
                  <c:v>12874.5789004034</c:v>
                </c:pt>
                <c:pt idx="373">
                  <c:v>11610.318088588099</c:v>
                </c:pt>
                <c:pt idx="374">
                  <c:v>11938.9854100377</c:v>
                </c:pt>
                <c:pt idx="375">
                  <c:v>12006.013270802299</c:v>
                </c:pt>
                <c:pt idx="376">
                  <c:v>12006.013270802299</c:v>
                </c:pt>
                <c:pt idx="377">
                  <c:v>12043.4209418716</c:v>
                </c:pt>
                <c:pt idx="378">
                  <c:v>11979.7471458405</c:v>
                </c:pt>
                <c:pt idx="379">
                  <c:v>12009.940185712099</c:v>
                </c:pt>
                <c:pt idx="380">
                  <c:v>12015.348002557301</c:v>
                </c:pt>
                <c:pt idx="381">
                  <c:v>11997.3013144873</c:v>
                </c:pt>
                <c:pt idx="382">
                  <c:v>12015.559242012599</c:v>
                </c:pt>
                <c:pt idx="383">
                  <c:v>11902.856201132499</c:v>
                </c:pt>
                <c:pt idx="384">
                  <c:v>12185.671480242099</c:v>
                </c:pt>
                <c:pt idx="385">
                  <c:v>11998.839952393801</c:v>
                </c:pt>
                <c:pt idx="386">
                  <c:v>12000.1834595563</c:v>
                </c:pt>
                <c:pt idx="387">
                  <c:v>11997.4501606698</c:v>
                </c:pt>
                <c:pt idx="388">
                  <c:v>11454.887532114</c:v>
                </c:pt>
                <c:pt idx="389">
                  <c:v>12740.0181932745</c:v>
                </c:pt>
                <c:pt idx="390">
                  <c:v>11979.107889020001</c:v>
                </c:pt>
                <c:pt idx="391">
                  <c:v>11916.544011592599</c:v>
                </c:pt>
                <c:pt idx="392">
                  <c:v>11629.9905155335</c:v>
                </c:pt>
                <c:pt idx="393">
                  <c:v>12129.837625406901</c:v>
                </c:pt>
                <c:pt idx="394">
                  <c:v>12739.124970291799</c:v>
                </c:pt>
                <c:pt idx="395">
                  <c:v>11535.1209983757</c:v>
                </c:pt>
                <c:pt idx="396">
                  <c:v>11869.6299140439</c:v>
                </c:pt>
                <c:pt idx="397">
                  <c:v>11916.544011592599</c:v>
                </c:pt>
                <c:pt idx="398">
                  <c:v>11916.544011592599</c:v>
                </c:pt>
                <c:pt idx="399">
                  <c:v>11948.6618801813</c:v>
                </c:pt>
                <c:pt idx="400">
                  <c:v>11927.764512899699</c:v>
                </c:pt>
                <c:pt idx="401">
                  <c:v>11921.3016728397</c:v>
                </c:pt>
                <c:pt idx="402">
                  <c:v>11920.850818672399</c:v>
                </c:pt>
                <c:pt idx="403">
                  <c:v>11925.5037942829</c:v>
                </c:pt>
                <c:pt idx="404">
                  <c:v>11961.9716663664</c:v>
                </c:pt>
                <c:pt idx="405">
                  <c:v>11865.866615868001</c:v>
                </c:pt>
                <c:pt idx="406">
                  <c:v>12092.6132266973</c:v>
                </c:pt>
                <c:pt idx="407">
                  <c:v>11936.749126553999</c:v>
                </c:pt>
                <c:pt idx="408">
                  <c:v>11926.5011799965</c:v>
                </c:pt>
                <c:pt idx="409">
                  <c:v>11929.4702805699</c:v>
                </c:pt>
                <c:pt idx="410">
                  <c:v>11401.441654378699</c:v>
                </c:pt>
                <c:pt idx="411">
                  <c:v>12634.514089406301</c:v>
                </c:pt>
                <c:pt idx="412">
                  <c:v>11925.3605101258</c:v>
                </c:pt>
                <c:pt idx="413">
                  <c:v>11946.7966654386</c:v>
                </c:pt>
                <c:pt idx="414">
                  <c:v>11930.9239424523</c:v>
                </c:pt>
                <c:pt idx="415">
                  <c:v>12126.8696895175</c:v>
                </c:pt>
                <c:pt idx="416">
                  <c:v>12739.1519206499</c:v>
                </c:pt>
                <c:pt idx="417">
                  <c:v>11535.430056102499</c:v>
                </c:pt>
                <c:pt idx="418">
                  <c:v>11873.8018240687</c:v>
                </c:pt>
                <c:pt idx="419">
                  <c:v>11946.7966654386</c:v>
                </c:pt>
                <c:pt idx="420">
                  <c:v>11946.7966654386</c:v>
                </c:pt>
                <c:pt idx="421">
                  <c:v>11952.1983820403</c:v>
                </c:pt>
                <c:pt idx="422">
                  <c:v>11918.4908474326</c:v>
                </c:pt>
                <c:pt idx="423">
                  <c:v>11931.5075623179</c:v>
                </c:pt>
                <c:pt idx="424">
                  <c:v>11921.4723796732</c:v>
                </c:pt>
                <c:pt idx="425">
                  <c:v>11944.435941097199</c:v>
                </c:pt>
                <c:pt idx="426">
                  <c:v>11956.8258585781</c:v>
                </c:pt>
                <c:pt idx="427">
                  <c:v>11869.437327205</c:v>
                </c:pt>
                <c:pt idx="428">
                  <c:v>12100.5146154871</c:v>
                </c:pt>
                <c:pt idx="429">
                  <c:v>11944.319066710301</c:v>
                </c:pt>
                <c:pt idx="430">
                  <c:v>11950.247318047899</c:v>
                </c:pt>
                <c:pt idx="431">
                  <c:v>11943.299615862101</c:v>
                </c:pt>
                <c:pt idx="432">
                  <c:v>11394.361165484101</c:v>
                </c:pt>
                <c:pt idx="433">
                  <c:v>12633.748781136501</c:v>
                </c:pt>
                <c:pt idx="434">
                  <c:v>11917.8318627154</c:v>
                </c:pt>
                <c:pt idx="435">
                  <c:v>11914.866090957299</c:v>
                </c:pt>
                <c:pt idx="436">
                  <c:v>11609.774386008699</c:v>
                </c:pt>
                <c:pt idx="437">
                  <c:v>12112.3927470282</c:v>
                </c:pt>
                <c:pt idx="438">
                  <c:v>12736.5656179955</c:v>
                </c:pt>
                <c:pt idx="439">
                  <c:v>11520.9854590505</c:v>
                </c:pt>
                <c:pt idx="440">
                  <c:v>11865.183973032599</c:v>
                </c:pt>
                <c:pt idx="441">
                  <c:v>11914.866090957299</c:v>
                </c:pt>
                <c:pt idx="442">
                  <c:v>11914.866090957299</c:v>
                </c:pt>
                <c:pt idx="443">
                  <c:v>11952.233678647801</c:v>
                </c:pt>
                <c:pt idx="444">
                  <c:v>11901.920494551499</c:v>
                </c:pt>
                <c:pt idx="445">
                  <c:v>11927.277631371</c:v>
                </c:pt>
                <c:pt idx="446">
                  <c:v>11933.1042019047</c:v>
                </c:pt>
                <c:pt idx="447">
                  <c:v>11910.4835809052</c:v>
                </c:pt>
                <c:pt idx="448">
                  <c:v>11969.2096606879</c:v>
                </c:pt>
                <c:pt idx="449">
                  <c:v>11870.483404582401</c:v>
                </c:pt>
                <c:pt idx="450">
                  <c:v>12073.395268763499</c:v>
                </c:pt>
                <c:pt idx="451">
                  <c:v>11921.385841343101</c:v>
                </c:pt>
                <c:pt idx="452">
                  <c:v>11918.046038909501</c:v>
                </c:pt>
                <c:pt idx="453">
                  <c:v>11920.5895092098</c:v>
                </c:pt>
                <c:pt idx="454">
                  <c:v>11385.2410174375</c:v>
                </c:pt>
                <c:pt idx="455">
                  <c:v>12633.340538480301</c:v>
                </c:pt>
                <c:pt idx="456">
                  <c:v>11919.804558905</c:v>
                </c:pt>
                <c:pt idx="457">
                  <c:v>11926.421974341099</c:v>
                </c:pt>
                <c:pt idx="458">
                  <c:v>12113.0254712389</c:v>
                </c:pt>
                <c:pt idx="459">
                  <c:v>12120.527618763301</c:v>
                </c:pt>
                <c:pt idx="460">
                  <c:v>12737.364633913699</c:v>
                </c:pt>
                <c:pt idx="461">
                  <c:v>11515.035702163201</c:v>
                </c:pt>
                <c:pt idx="462">
                  <c:v>11853.712215915</c:v>
                </c:pt>
                <c:pt idx="463">
                  <c:v>11926.421974341099</c:v>
                </c:pt>
                <c:pt idx="464">
                  <c:v>11926.421974341099</c:v>
                </c:pt>
                <c:pt idx="465">
                  <c:v>11951.5286467561</c:v>
                </c:pt>
                <c:pt idx="466">
                  <c:v>11898.548276363699</c:v>
                </c:pt>
                <c:pt idx="467">
                  <c:v>11927.6219905287</c:v>
                </c:pt>
                <c:pt idx="468">
                  <c:v>11944.327222093199</c:v>
                </c:pt>
                <c:pt idx="469">
                  <c:v>11910.8161626983</c:v>
                </c:pt>
                <c:pt idx="470">
                  <c:v>11975.3256152582</c:v>
                </c:pt>
                <c:pt idx="471">
                  <c:v>11871.0490153462</c:v>
                </c:pt>
                <c:pt idx="472">
                  <c:v>12079.144545516299</c:v>
                </c:pt>
                <c:pt idx="473">
                  <c:v>11916.754352267601</c:v>
                </c:pt>
                <c:pt idx="474">
                  <c:v>11923.805002290501</c:v>
                </c:pt>
                <c:pt idx="475">
                  <c:v>11923.5187920631</c:v>
                </c:pt>
                <c:pt idx="476">
                  <c:v>11393.143567847899</c:v>
                </c:pt>
                <c:pt idx="477">
                  <c:v>12621.667496446</c:v>
                </c:pt>
                <c:pt idx="478">
                  <c:v>11934.8619618295</c:v>
                </c:pt>
                <c:pt idx="479">
                  <c:v>11919.575226325</c:v>
                </c:pt>
                <c:pt idx="480">
                  <c:v>11950.0532709901</c:v>
                </c:pt>
                <c:pt idx="481">
                  <c:v>12121.944802365</c:v>
                </c:pt>
                <c:pt idx="482">
                  <c:v>12726.228471504201</c:v>
                </c:pt>
                <c:pt idx="483">
                  <c:v>11521.312453474</c:v>
                </c:pt>
                <c:pt idx="484">
                  <c:v>11855.6797799667</c:v>
                </c:pt>
                <c:pt idx="485">
                  <c:v>11919.575226325</c:v>
                </c:pt>
                <c:pt idx="486">
                  <c:v>11919.575226325</c:v>
                </c:pt>
                <c:pt idx="487">
                  <c:v>11930.681646110101</c:v>
                </c:pt>
                <c:pt idx="488">
                  <c:v>11896.6818603273</c:v>
                </c:pt>
                <c:pt idx="489">
                  <c:v>11919.032403085401</c:v>
                </c:pt>
                <c:pt idx="490">
                  <c:v>12020.493210000001</c:v>
                </c:pt>
                <c:pt idx="491">
                  <c:v>12026.05934</c:v>
                </c:pt>
                <c:pt idx="492">
                  <c:v>12020.493210000001</c:v>
                </c:pt>
                <c:pt idx="493">
                  <c:v>11915.26541</c:v>
                </c:pt>
                <c:pt idx="494">
                  <c:v>12020.493210000001</c:v>
                </c:pt>
                <c:pt idx="495">
                  <c:v>12027.327230000001</c:v>
                </c:pt>
                <c:pt idx="496">
                  <c:v>12020.493210000001</c:v>
                </c:pt>
                <c:pt idx="497">
                  <c:v>11919.36836</c:v>
                </c:pt>
                <c:pt idx="498">
                  <c:v>11392.20945</c:v>
                </c:pt>
                <c:pt idx="499">
                  <c:v>11800.121300000001</c:v>
                </c:pt>
                <c:pt idx="500">
                  <c:v>11798.232980000001</c:v>
                </c:pt>
                <c:pt idx="501">
                  <c:v>11923.617409841099</c:v>
                </c:pt>
                <c:pt idx="502">
                  <c:v>11628.572882218399</c:v>
                </c:pt>
                <c:pt idx="503">
                  <c:v>12122.783882998499</c:v>
                </c:pt>
                <c:pt idx="504">
                  <c:v>12734.0503544769</c:v>
                </c:pt>
                <c:pt idx="505">
                  <c:v>11525.375527828801</c:v>
                </c:pt>
                <c:pt idx="506">
                  <c:v>11849.884640500601</c:v>
                </c:pt>
                <c:pt idx="507">
                  <c:v>11923.617409841099</c:v>
                </c:pt>
                <c:pt idx="508">
                  <c:v>11923.617409841099</c:v>
                </c:pt>
                <c:pt idx="509">
                  <c:v>11944.375622085099</c:v>
                </c:pt>
                <c:pt idx="510">
                  <c:v>11912.361092454599</c:v>
                </c:pt>
                <c:pt idx="511">
                  <c:v>11925.457246157101</c:v>
                </c:pt>
                <c:pt idx="512">
                  <c:v>11935.047884724399</c:v>
                </c:pt>
                <c:pt idx="513">
                  <c:v>11909.366346294401</c:v>
                </c:pt>
                <c:pt idx="514">
                  <c:v>11958.1306929967</c:v>
                </c:pt>
                <c:pt idx="515">
                  <c:v>11871.8570346018</c:v>
                </c:pt>
                <c:pt idx="516">
                  <c:v>12075.072735605399</c:v>
                </c:pt>
                <c:pt idx="517">
                  <c:v>11925.374442738301</c:v>
                </c:pt>
                <c:pt idx="518">
                  <c:v>11924.981400164101</c:v>
                </c:pt>
                <c:pt idx="519">
                  <c:v>11924.349861767299</c:v>
                </c:pt>
                <c:pt idx="520">
                  <c:v>11391.152328939899</c:v>
                </c:pt>
                <c:pt idx="521">
                  <c:v>12627.181394670801</c:v>
                </c:pt>
                <c:pt idx="522">
                  <c:v>11911.681672406499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2-4F75-8B62-8381615F4521}"/>
            </c:ext>
          </c:extLst>
        </c:ser>
        <c:ser>
          <c:idx val="0"/>
          <c:order val="1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Results!$O$2:$O$570</c:f>
              <c:numCache>
                <c:formatCode>General</c:formatCode>
                <c:ptCount val="5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</c:numCache>
            </c:numRef>
          </c:xVal>
          <c:yVal>
            <c:numRef>
              <c:f>Results!$AC$2:$AC$570</c:f>
              <c:numCache>
                <c:formatCode>General</c:formatCode>
                <c:ptCount val="523"/>
                <c:pt idx="0">
                  <c:v>11884.75469</c:v>
                </c:pt>
                <c:pt idx="1">
                  <c:v>11894.645237717499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11883.7068289041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11877.945660586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11870.2864827665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11881.488561219699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11872.828615594301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11904.6075995846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11910.056221209499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11923.3564207368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11908.3342586904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11892.2755418056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11906.2891437938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12007.1253423248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12008.194376801999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12002.806440824101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12009.866569944599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11987.0785295063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12006.013270802299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11916.544011592599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11946.7966654386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11914.866090957299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11926.421974341099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11919.575226325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11923.617409841099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8-4AE9-BE61-AAB2AE91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9896"/>
        <c:axId val="713530224"/>
      </c:scatterChart>
      <c:valAx>
        <c:axId val="71352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Temporal matching scenario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0224"/>
        <c:crosses val="autoZero"/>
        <c:crossBetween val="midCat"/>
      </c:valAx>
      <c:valAx>
        <c:axId val="713530224"/>
        <c:scaling>
          <c:orientation val="minMax"/>
          <c:max val="14000"/>
          <c:min val="1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emissions 2021-20260 (MtCO2)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Results!$O$2:$O$977</c:f>
              <c:numCache>
                <c:formatCode>General</c:formatCode>
                <c:ptCount val="87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</c:numCache>
            </c:numRef>
          </c:xVal>
          <c:yVal>
            <c:numRef>
              <c:f>Results!$G$2:$G$977</c:f>
              <c:numCache>
                <c:formatCode>General</c:formatCode>
                <c:ptCount val="873"/>
                <c:pt idx="0">
                  <c:v>80.810552430000001</c:v>
                </c:pt>
                <c:pt idx="1">
                  <c:v>80.347387846683702</c:v>
                </c:pt>
                <c:pt idx="2">
                  <c:v>98.301236001749501</c:v>
                </c:pt>
                <c:pt idx="3">
                  <c:v>80.886055855556293</c:v>
                </c:pt>
                <c:pt idx="4">
                  <c:v>83.758231593909798</c:v>
                </c:pt>
                <c:pt idx="5">
                  <c:v>80.301371032990502</c:v>
                </c:pt>
                <c:pt idx="6">
                  <c:v>86.446837582348394</c:v>
                </c:pt>
                <c:pt idx="7">
                  <c:v>80.347387846683702</c:v>
                </c:pt>
                <c:pt idx="8">
                  <c:v>80.347387846683702</c:v>
                </c:pt>
                <c:pt idx="9">
                  <c:v>80.450865924319899</c:v>
                </c:pt>
                <c:pt idx="10">
                  <c:v>80.3218050573455</c:v>
                </c:pt>
                <c:pt idx="11">
                  <c:v>80.783007872328199</c:v>
                </c:pt>
                <c:pt idx="12">
                  <c:v>81.210189817071594</c:v>
                </c:pt>
                <c:pt idx="13">
                  <c:v>80.182288716604702</c:v>
                </c:pt>
                <c:pt idx="14">
                  <c:v>80.846190040249297</c:v>
                </c:pt>
                <c:pt idx="15">
                  <c:v>78.638166050577595</c:v>
                </c:pt>
                <c:pt idx="16">
                  <c:v>87.047651123764197</c:v>
                </c:pt>
                <c:pt idx="17">
                  <c:v>80.425260507779996</c:v>
                </c:pt>
                <c:pt idx="18">
                  <c:v>80.169992371897294</c:v>
                </c:pt>
                <c:pt idx="19">
                  <c:v>80.353513077458302</c:v>
                </c:pt>
                <c:pt idx="20">
                  <c:v>103.210171222597</c:v>
                </c:pt>
                <c:pt idx="21">
                  <c:v>68.835882550126897</c:v>
                </c:pt>
                <c:pt idx="22">
                  <c:v>80.977338870871407</c:v>
                </c:pt>
                <c:pt idx="23">
                  <c:v>80.427083902337202</c:v>
                </c:pt>
                <c:pt idx="24">
                  <c:v>96.371773385494194</c:v>
                </c:pt>
                <c:pt idx="25">
                  <c:v>80.633261867116204</c:v>
                </c:pt>
                <c:pt idx="26">
                  <c:v>83.655602400790698</c:v>
                </c:pt>
                <c:pt idx="27">
                  <c:v>80.394292381117097</c:v>
                </c:pt>
                <c:pt idx="28">
                  <c:v>86.5932758832773</c:v>
                </c:pt>
                <c:pt idx="29">
                  <c:v>80.427083902337202</c:v>
                </c:pt>
                <c:pt idx="30">
                  <c:v>80.427083902337202</c:v>
                </c:pt>
                <c:pt idx="31">
                  <c:v>80.442197312362097</c:v>
                </c:pt>
                <c:pt idx="32">
                  <c:v>80.414622295761504</c:v>
                </c:pt>
                <c:pt idx="33">
                  <c:v>80.745332783362201</c:v>
                </c:pt>
                <c:pt idx="34">
                  <c:v>81.229950453549094</c:v>
                </c:pt>
                <c:pt idx="35">
                  <c:v>80.322356073935595</c:v>
                </c:pt>
                <c:pt idx="36">
                  <c:v>80.9703733303717</c:v>
                </c:pt>
                <c:pt idx="37">
                  <c:v>78.743054806004395</c:v>
                </c:pt>
                <c:pt idx="38">
                  <c:v>87.1027030405224</c:v>
                </c:pt>
                <c:pt idx="39">
                  <c:v>80.500822837891704</c:v>
                </c:pt>
                <c:pt idx="40">
                  <c:v>80.315247769579699</c:v>
                </c:pt>
                <c:pt idx="41">
                  <c:v>80.388621949340504</c:v>
                </c:pt>
                <c:pt idx="42">
                  <c:v>102.548145825598</c:v>
                </c:pt>
                <c:pt idx="43">
                  <c:v>68.407349673182097</c:v>
                </c:pt>
                <c:pt idx="44">
                  <c:v>80.845828740806198</c:v>
                </c:pt>
                <c:pt idx="45">
                  <c:v>80.495967804241999</c:v>
                </c:pt>
                <c:pt idx="46">
                  <c:v>97.878275215420899</c:v>
                </c:pt>
                <c:pt idx="47">
                  <c:v>80.689367283538203</c:v>
                </c:pt>
                <c:pt idx="48">
                  <c:v>83.676302233277298</c:v>
                </c:pt>
                <c:pt idx="49">
                  <c:v>80.356679335710595</c:v>
                </c:pt>
                <c:pt idx="50">
                  <c:v>87.033749634482604</c:v>
                </c:pt>
                <c:pt idx="51">
                  <c:v>80.495967804241999</c:v>
                </c:pt>
                <c:pt idx="52">
                  <c:v>80.495967804241999</c:v>
                </c:pt>
                <c:pt idx="53">
                  <c:v>80.481716779171194</c:v>
                </c:pt>
                <c:pt idx="54">
                  <c:v>80.412348470042105</c:v>
                </c:pt>
                <c:pt idx="55">
                  <c:v>80.511681407077106</c:v>
                </c:pt>
                <c:pt idx="56">
                  <c:v>80.347955280977402</c:v>
                </c:pt>
                <c:pt idx="57">
                  <c:v>80.638715295808495</c:v>
                </c:pt>
                <c:pt idx="58">
                  <c:v>80.666289763144704</c:v>
                </c:pt>
                <c:pt idx="59">
                  <c:v>78.540695321995997</c:v>
                </c:pt>
                <c:pt idx="60">
                  <c:v>86.170023878692902</c:v>
                </c:pt>
                <c:pt idx="61">
                  <c:v>80.265408676503</c:v>
                </c:pt>
                <c:pt idx="62">
                  <c:v>80.5719901696352</c:v>
                </c:pt>
                <c:pt idx="63">
                  <c:v>80.624800326169805</c:v>
                </c:pt>
                <c:pt idx="64">
                  <c:v>105.02300130826301</c:v>
                </c:pt>
                <c:pt idx="65">
                  <c:v>69.478873187371505</c:v>
                </c:pt>
                <c:pt idx="66">
                  <c:v>80.733346051811196</c:v>
                </c:pt>
                <c:pt idx="67">
                  <c:v>80.638869715696103</c:v>
                </c:pt>
                <c:pt idx="68">
                  <c:v>97.058566548866594</c:v>
                </c:pt>
                <c:pt idx="69">
                  <c:v>80.909949209315499</c:v>
                </c:pt>
                <c:pt idx="70">
                  <c:v>83.7164208658522</c:v>
                </c:pt>
                <c:pt idx="71">
                  <c:v>80.484670662339099</c:v>
                </c:pt>
                <c:pt idx="72">
                  <c:v>87.008926702727905</c:v>
                </c:pt>
                <c:pt idx="73">
                  <c:v>80.638869715696103</c:v>
                </c:pt>
                <c:pt idx="74">
                  <c:v>80.638869715696103</c:v>
                </c:pt>
                <c:pt idx="75">
                  <c:v>80.718084006376202</c:v>
                </c:pt>
                <c:pt idx="76">
                  <c:v>80.597967516647401</c:v>
                </c:pt>
                <c:pt idx="77">
                  <c:v>80.557003205285</c:v>
                </c:pt>
                <c:pt idx="78">
                  <c:v>80.403382765502997</c:v>
                </c:pt>
                <c:pt idx="79">
                  <c:v>80.904309156014094</c:v>
                </c:pt>
                <c:pt idx="80">
                  <c:v>80.782013060767895</c:v>
                </c:pt>
                <c:pt idx="81">
                  <c:v>78.507567806991304</c:v>
                </c:pt>
                <c:pt idx="82">
                  <c:v>87.760304267363395</c:v>
                </c:pt>
                <c:pt idx="83">
                  <c:v>80.358814915281698</c:v>
                </c:pt>
                <c:pt idx="84">
                  <c:v>80.704971614646496</c:v>
                </c:pt>
                <c:pt idx="85">
                  <c:v>80.845431502887706</c:v>
                </c:pt>
                <c:pt idx="86">
                  <c:v>105.921360554846</c:v>
                </c:pt>
                <c:pt idx="87">
                  <c:v>68.851596552855995</c:v>
                </c:pt>
                <c:pt idx="88">
                  <c:v>80.977320473942697</c:v>
                </c:pt>
                <c:pt idx="89">
                  <c:v>80.8804842571151</c:v>
                </c:pt>
                <c:pt idx="90">
                  <c:v>91.051389137461996</c:v>
                </c:pt>
                <c:pt idx="91">
                  <c:v>81.249210465275496</c:v>
                </c:pt>
                <c:pt idx="92">
                  <c:v>84.238745393329495</c:v>
                </c:pt>
                <c:pt idx="93">
                  <c:v>80.804635590194195</c:v>
                </c:pt>
                <c:pt idx="94">
                  <c:v>86.882028201682203</c:v>
                </c:pt>
                <c:pt idx="95">
                  <c:v>80.8804842571151</c:v>
                </c:pt>
                <c:pt idx="96">
                  <c:v>80.8804842571151</c:v>
                </c:pt>
                <c:pt idx="97">
                  <c:v>87.066638600000005</c:v>
                </c:pt>
                <c:pt idx="98">
                  <c:v>87.019493550000007</c:v>
                </c:pt>
                <c:pt idx="99">
                  <c:v>87.066688330000005</c:v>
                </c:pt>
                <c:pt idx="100">
                  <c:v>84.180069689999996</c:v>
                </c:pt>
                <c:pt idx="101">
                  <c:v>83.94188561</c:v>
                </c:pt>
                <c:pt idx="102">
                  <c:v>80.977951200000007</c:v>
                </c:pt>
                <c:pt idx="103">
                  <c:v>78.859191800000005</c:v>
                </c:pt>
                <c:pt idx="104">
                  <c:v>80.977951200000007</c:v>
                </c:pt>
                <c:pt idx="105">
                  <c:v>80.886588099999997</c:v>
                </c:pt>
                <c:pt idx="106">
                  <c:v>80.573298215499705</c:v>
                </c:pt>
                <c:pt idx="107">
                  <c:v>97.023563848823102</c:v>
                </c:pt>
                <c:pt idx="108">
                  <c:v>80.914785311166796</c:v>
                </c:pt>
                <c:pt idx="109">
                  <c:v>83.829865569400596</c:v>
                </c:pt>
                <c:pt idx="110">
                  <c:v>80.373748687576196</c:v>
                </c:pt>
                <c:pt idx="111">
                  <c:v>87.002009025842696</c:v>
                </c:pt>
                <c:pt idx="112">
                  <c:v>80.573298215499705</c:v>
                </c:pt>
                <c:pt idx="113">
                  <c:v>80.573298215499705</c:v>
                </c:pt>
                <c:pt idx="114">
                  <c:v>80.471177651808304</c:v>
                </c:pt>
                <c:pt idx="115">
                  <c:v>80.492109694863998</c:v>
                </c:pt>
                <c:pt idx="116">
                  <c:v>80.363366781574896</c:v>
                </c:pt>
                <c:pt idx="117">
                  <c:v>80.316498029884201</c:v>
                </c:pt>
                <c:pt idx="118">
                  <c:v>80.630931698875699</c:v>
                </c:pt>
                <c:pt idx="119">
                  <c:v>80.758336622537399</c:v>
                </c:pt>
                <c:pt idx="120">
                  <c:v>78.560001013961596</c:v>
                </c:pt>
                <c:pt idx="121">
                  <c:v>87.4765421645385</c:v>
                </c:pt>
                <c:pt idx="122">
                  <c:v>80.3956334462857</c:v>
                </c:pt>
                <c:pt idx="123">
                  <c:v>80.645249760261294</c:v>
                </c:pt>
                <c:pt idx="124">
                  <c:v>80.904829658632295</c:v>
                </c:pt>
                <c:pt idx="125">
                  <c:v>106.41061535669699</c:v>
                </c:pt>
                <c:pt idx="126">
                  <c:v>69.118067430531596</c:v>
                </c:pt>
                <c:pt idx="127">
                  <c:v>80.936344261089204</c:v>
                </c:pt>
                <c:pt idx="128">
                  <c:v>86.433100478645798</c:v>
                </c:pt>
                <c:pt idx="129">
                  <c:v>93.760122206984803</c:v>
                </c:pt>
                <c:pt idx="130">
                  <c:v>83.477017001185104</c:v>
                </c:pt>
                <c:pt idx="131">
                  <c:v>88.007046285407199</c:v>
                </c:pt>
                <c:pt idx="132">
                  <c:v>86.325597791887006</c:v>
                </c:pt>
                <c:pt idx="133">
                  <c:v>90.851574555673693</c:v>
                </c:pt>
                <c:pt idx="134">
                  <c:v>86.433100478645798</c:v>
                </c:pt>
                <c:pt idx="135">
                  <c:v>86.433100478645798</c:v>
                </c:pt>
                <c:pt idx="136">
                  <c:v>86.468838322690203</c:v>
                </c:pt>
                <c:pt idx="137">
                  <c:v>86.4126965247263</c:v>
                </c:pt>
                <c:pt idx="138">
                  <c:v>86.146417930865994</c:v>
                </c:pt>
                <c:pt idx="139">
                  <c:v>86.761142785997095</c:v>
                </c:pt>
                <c:pt idx="140">
                  <c:v>86.369895181361997</c:v>
                </c:pt>
                <c:pt idx="141">
                  <c:v>86.332440917346901</c:v>
                </c:pt>
                <c:pt idx="142">
                  <c:v>84.432181834827503</c:v>
                </c:pt>
                <c:pt idx="143">
                  <c:v>90.008441325671598</c:v>
                </c:pt>
                <c:pt idx="144">
                  <c:v>86.466296793836705</c:v>
                </c:pt>
                <c:pt idx="145">
                  <c:v>86.274646380523095</c:v>
                </c:pt>
                <c:pt idx="146">
                  <c:v>86.011413578319505</c:v>
                </c:pt>
                <c:pt idx="147">
                  <c:v>112.73110759603701</c:v>
                </c:pt>
                <c:pt idx="148">
                  <c:v>66.737927529241105</c:v>
                </c:pt>
                <c:pt idx="149">
                  <c:v>87.215429657708199</c:v>
                </c:pt>
                <c:pt idx="150">
                  <c:v>86.240273619983896</c:v>
                </c:pt>
                <c:pt idx="151">
                  <c:v>93.682815991475294</c:v>
                </c:pt>
                <c:pt idx="152">
                  <c:v>82.854428087415997</c:v>
                </c:pt>
                <c:pt idx="153">
                  <c:v>87.817252767837402</c:v>
                </c:pt>
                <c:pt idx="154">
                  <c:v>86.276455354377106</c:v>
                </c:pt>
                <c:pt idx="155">
                  <c:v>90.515018771826007</c:v>
                </c:pt>
                <c:pt idx="156">
                  <c:v>86.240273619983896</c:v>
                </c:pt>
                <c:pt idx="157">
                  <c:v>86.240273619983896</c:v>
                </c:pt>
                <c:pt idx="158">
                  <c:v>86.304055627137004</c:v>
                </c:pt>
                <c:pt idx="159">
                  <c:v>86.183187330475306</c:v>
                </c:pt>
                <c:pt idx="160">
                  <c:v>86.263784641980195</c:v>
                </c:pt>
                <c:pt idx="161">
                  <c:v>86.595130778505805</c:v>
                </c:pt>
                <c:pt idx="162">
                  <c:v>86.283663028107995</c:v>
                </c:pt>
                <c:pt idx="163">
                  <c:v>86.230994662728705</c:v>
                </c:pt>
                <c:pt idx="164">
                  <c:v>84.355509580118905</c:v>
                </c:pt>
                <c:pt idx="165">
                  <c:v>89.912273418242805</c:v>
                </c:pt>
                <c:pt idx="166">
                  <c:v>86.3895260485032</c:v>
                </c:pt>
                <c:pt idx="167">
                  <c:v>86.317874357815199</c:v>
                </c:pt>
                <c:pt idx="168">
                  <c:v>85.998485730175503</c:v>
                </c:pt>
                <c:pt idx="169">
                  <c:v>112.371892695545</c:v>
                </c:pt>
                <c:pt idx="170">
                  <c:v>66.785939344749096</c:v>
                </c:pt>
                <c:pt idx="171">
                  <c:v>87.1331980784271</c:v>
                </c:pt>
                <c:pt idx="172">
                  <c:v>86.8817225349502</c:v>
                </c:pt>
                <c:pt idx="173">
                  <c:v>94.266599638728493</c:v>
                </c:pt>
                <c:pt idx="174">
                  <c:v>83.247314463200496</c:v>
                </c:pt>
                <c:pt idx="175">
                  <c:v>88.347817059853796</c:v>
                </c:pt>
                <c:pt idx="176">
                  <c:v>86.856256909567904</c:v>
                </c:pt>
                <c:pt idx="177">
                  <c:v>91.111739238303301</c:v>
                </c:pt>
                <c:pt idx="178">
                  <c:v>86.8817225349502</c:v>
                </c:pt>
                <c:pt idx="179">
                  <c:v>86.8817225349502</c:v>
                </c:pt>
                <c:pt idx="180">
                  <c:v>86.978563170522307</c:v>
                </c:pt>
                <c:pt idx="181">
                  <c:v>86.874270942720301</c:v>
                </c:pt>
                <c:pt idx="182">
                  <c:v>86.661179927001399</c:v>
                </c:pt>
                <c:pt idx="183">
                  <c:v>86.294584432639596</c:v>
                </c:pt>
                <c:pt idx="184">
                  <c:v>86.922269338860204</c:v>
                </c:pt>
                <c:pt idx="185">
                  <c:v>86.486915386724604</c:v>
                </c:pt>
                <c:pt idx="186">
                  <c:v>84.481016754492302</c:v>
                </c:pt>
                <c:pt idx="187">
                  <c:v>90.440226298905003</c:v>
                </c:pt>
                <c:pt idx="188">
                  <c:v>86.862401598776202</c:v>
                </c:pt>
                <c:pt idx="189">
                  <c:v>86.711799941752801</c:v>
                </c:pt>
                <c:pt idx="190">
                  <c:v>86.543633753244094</c:v>
                </c:pt>
                <c:pt idx="191">
                  <c:v>113.472787483676</c:v>
                </c:pt>
                <c:pt idx="192">
                  <c:v>66.937836273158695</c:v>
                </c:pt>
                <c:pt idx="193">
                  <c:v>87.155618915959806</c:v>
                </c:pt>
                <c:pt idx="194">
                  <c:v>87.275228935426</c:v>
                </c:pt>
                <c:pt idx="195">
                  <c:v>94.456951071591007</c:v>
                </c:pt>
                <c:pt idx="196">
                  <c:v>83.347010398998407</c:v>
                </c:pt>
                <c:pt idx="197">
                  <c:v>88.813440090354405</c:v>
                </c:pt>
                <c:pt idx="198">
                  <c:v>87.175031579659304</c:v>
                </c:pt>
                <c:pt idx="199">
                  <c:v>91.202820003148602</c:v>
                </c:pt>
                <c:pt idx="200">
                  <c:v>87.275228935426</c:v>
                </c:pt>
                <c:pt idx="201">
                  <c:v>87.275228935426</c:v>
                </c:pt>
                <c:pt idx="202">
                  <c:v>87.285750400320495</c:v>
                </c:pt>
                <c:pt idx="203">
                  <c:v>87.192515770104393</c:v>
                </c:pt>
                <c:pt idx="204">
                  <c:v>86.985920706536206</c:v>
                </c:pt>
                <c:pt idx="205">
                  <c:v>86.7602876199647</c:v>
                </c:pt>
                <c:pt idx="206">
                  <c:v>87.421043584986904</c:v>
                </c:pt>
                <c:pt idx="207">
                  <c:v>86.786607798113906</c:v>
                </c:pt>
                <c:pt idx="208">
                  <c:v>84.415862201168196</c:v>
                </c:pt>
                <c:pt idx="209">
                  <c:v>90.912054503568299</c:v>
                </c:pt>
                <c:pt idx="210">
                  <c:v>87.2587305241059</c:v>
                </c:pt>
                <c:pt idx="211">
                  <c:v>87.163756300030002</c:v>
                </c:pt>
                <c:pt idx="212">
                  <c:v>86.867389230646396</c:v>
                </c:pt>
                <c:pt idx="213">
                  <c:v>114.392378255841</c:v>
                </c:pt>
                <c:pt idx="214">
                  <c:v>66.974224803031106</c:v>
                </c:pt>
                <c:pt idx="215">
                  <c:v>87.437538048333096</c:v>
                </c:pt>
                <c:pt idx="216">
                  <c:v>87.438017141358799</c:v>
                </c:pt>
                <c:pt idx="217">
                  <c:v>95.109620798423506</c:v>
                </c:pt>
                <c:pt idx="218">
                  <c:v>83.5116612047199</c:v>
                </c:pt>
                <c:pt idx="219">
                  <c:v>89.054771877950998</c:v>
                </c:pt>
                <c:pt idx="220">
                  <c:v>87.328751180688101</c:v>
                </c:pt>
                <c:pt idx="221">
                  <c:v>91.201439400286702</c:v>
                </c:pt>
                <c:pt idx="222">
                  <c:v>87.438017141358799</c:v>
                </c:pt>
                <c:pt idx="223">
                  <c:v>87.438017141358799</c:v>
                </c:pt>
                <c:pt idx="224">
                  <c:v>87.441763128619201</c:v>
                </c:pt>
                <c:pt idx="225">
                  <c:v>87.252403459782499</c:v>
                </c:pt>
                <c:pt idx="226">
                  <c:v>87.489643749999999</c:v>
                </c:pt>
                <c:pt idx="227">
                  <c:v>85.221670369999998</c:v>
                </c:pt>
                <c:pt idx="228">
                  <c:v>85.124418109999993</c:v>
                </c:pt>
                <c:pt idx="229">
                  <c:v>85.221670369999998</c:v>
                </c:pt>
                <c:pt idx="230">
                  <c:v>84.852530189999996</c:v>
                </c:pt>
                <c:pt idx="231">
                  <c:v>85.221670369999998</c:v>
                </c:pt>
                <c:pt idx="232">
                  <c:v>85.157818829999997</c:v>
                </c:pt>
                <c:pt idx="233">
                  <c:v>87.169953449999994</c:v>
                </c:pt>
                <c:pt idx="234">
                  <c:v>86.728017440000002</c:v>
                </c:pt>
                <c:pt idx="235">
                  <c:v>114.2931533</c:v>
                </c:pt>
                <c:pt idx="236">
                  <c:v>91.824492680000006</c:v>
                </c:pt>
                <c:pt idx="237">
                  <c:v>87.295389706202798</c:v>
                </c:pt>
                <c:pt idx="238">
                  <c:v>94.586174261683297</c:v>
                </c:pt>
                <c:pt idx="239">
                  <c:v>83.280391668771003</c:v>
                </c:pt>
                <c:pt idx="240">
                  <c:v>88.897589571925394</c:v>
                </c:pt>
                <c:pt idx="241">
                  <c:v>87.1643996798675</c:v>
                </c:pt>
                <c:pt idx="242">
                  <c:v>91.156758904399894</c:v>
                </c:pt>
                <c:pt idx="243">
                  <c:v>87.295389706202798</c:v>
                </c:pt>
                <c:pt idx="244">
                  <c:v>87.295389706202798</c:v>
                </c:pt>
                <c:pt idx="245">
                  <c:v>87.316242107007</c:v>
                </c:pt>
                <c:pt idx="246">
                  <c:v>87.200417310047399</c:v>
                </c:pt>
                <c:pt idx="247">
                  <c:v>87.118538456995907</c:v>
                </c:pt>
                <c:pt idx="248">
                  <c:v>86.882503240378398</c:v>
                </c:pt>
                <c:pt idx="249">
                  <c:v>87.3985362156224</c:v>
                </c:pt>
                <c:pt idx="250">
                  <c:v>86.761916174943394</c:v>
                </c:pt>
                <c:pt idx="251">
                  <c:v>84.697986573990704</c:v>
                </c:pt>
                <c:pt idx="252">
                  <c:v>90.986520735725605</c:v>
                </c:pt>
                <c:pt idx="253">
                  <c:v>87.2678489239985</c:v>
                </c:pt>
                <c:pt idx="254">
                  <c:v>87.150158967014505</c:v>
                </c:pt>
                <c:pt idx="255">
                  <c:v>86.836725431508995</c:v>
                </c:pt>
                <c:pt idx="256">
                  <c:v>114.518515909079</c:v>
                </c:pt>
                <c:pt idx="257">
                  <c:v>67.032395790722703</c:v>
                </c:pt>
                <c:pt idx="258">
                  <c:v>87.429159556807406</c:v>
                </c:pt>
                <c:pt idx="259">
                  <c:v>88.186797506836299</c:v>
                </c:pt>
                <c:pt idx="260">
                  <c:v>95.705655280607502</c:v>
                </c:pt>
                <c:pt idx="261">
                  <c:v>81.925309809244396</c:v>
                </c:pt>
                <c:pt idx="262">
                  <c:v>89.325966699921494</c:v>
                </c:pt>
                <c:pt idx="263">
                  <c:v>88.008138919939199</c:v>
                </c:pt>
                <c:pt idx="264">
                  <c:v>92.375028988393098</c:v>
                </c:pt>
                <c:pt idx="265">
                  <c:v>88.186797506836299</c:v>
                </c:pt>
                <c:pt idx="266">
                  <c:v>88.186797506836299</c:v>
                </c:pt>
                <c:pt idx="267">
                  <c:v>88.278737548724905</c:v>
                </c:pt>
                <c:pt idx="268">
                  <c:v>88.265514516469494</c:v>
                </c:pt>
                <c:pt idx="269">
                  <c:v>87.716225257920797</c:v>
                </c:pt>
                <c:pt idx="270">
                  <c:v>87.480401322857006</c:v>
                </c:pt>
                <c:pt idx="271">
                  <c:v>88.808806558516494</c:v>
                </c:pt>
                <c:pt idx="272">
                  <c:v>87.719534151530695</c:v>
                </c:pt>
                <c:pt idx="273">
                  <c:v>86.190491027050996</c:v>
                </c:pt>
                <c:pt idx="274">
                  <c:v>91.962330573326</c:v>
                </c:pt>
                <c:pt idx="275">
                  <c:v>88.471037115934493</c:v>
                </c:pt>
                <c:pt idx="276">
                  <c:v>88.053680691968793</c:v>
                </c:pt>
                <c:pt idx="277">
                  <c:v>87.4535686165909</c:v>
                </c:pt>
                <c:pt idx="278">
                  <c:v>113.942693476591</c:v>
                </c:pt>
                <c:pt idx="279">
                  <c:v>68.968563280216102</c:v>
                </c:pt>
                <c:pt idx="280">
                  <c:v>89.684604793997195</c:v>
                </c:pt>
                <c:pt idx="281">
                  <c:v>88.425161401998494</c:v>
                </c:pt>
                <c:pt idx="282">
                  <c:v>96.004097047132703</c:v>
                </c:pt>
                <c:pt idx="283">
                  <c:v>81.996841497948907</c:v>
                </c:pt>
                <c:pt idx="284">
                  <c:v>89.367022550480698</c:v>
                </c:pt>
                <c:pt idx="285">
                  <c:v>88.281539092941699</c:v>
                </c:pt>
                <c:pt idx="286">
                  <c:v>92.428959091527602</c:v>
                </c:pt>
                <c:pt idx="287">
                  <c:v>88.425161401998494</c:v>
                </c:pt>
                <c:pt idx="288">
                  <c:v>88.425161401998494</c:v>
                </c:pt>
                <c:pt idx="289">
                  <c:v>88.158537871417394</c:v>
                </c:pt>
                <c:pt idx="290">
                  <c:v>88.444546572654403</c:v>
                </c:pt>
                <c:pt idx="291">
                  <c:v>87.739284516662096</c:v>
                </c:pt>
                <c:pt idx="292">
                  <c:v>87.492617695764906</c:v>
                </c:pt>
                <c:pt idx="293">
                  <c:v>88.743376133606802</c:v>
                </c:pt>
                <c:pt idx="294">
                  <c:v>87.733066400115803</c:v>
                </c:pt>
                <c:pt idx="295">
                  <c:v>85.961359278827004</c:v>
                </c:pt>
                <c:pt idx="296">
                  <c:v>92.045118899503507</c:v>
                </c:pt>
                <c:pt idx="297">
                  <c:v>88.445345279641103</c:v>
                </c:pt>
                <c:pt idx="298">
                  <c:v>88.047735052841105</c:v>
                </c:pt>
                <c:pt idx="299">
                  <c:v>87.032616119296605</c:v>
                </c:pt>
                <c:pt idx="300">
                  <c:v>113.698528656104</c:v>
                </c:pt>
                <c:pt idx="301">
                  <c:v>68.940606180373194</c:v>
                </c:pt>
                <c:pt idx="302">
                  <c:v>89.673735690117795</c:v>
                </c:pt>
                <c:pt idx="303">
                  <c:v>87.988541762258606</c:v>
                </c:pt>
                <c:pt idx="304">
                  <c:v>95.736250822351906</c:v>
                </c:pt>
                <c:pt idx="305">
                  <c:v>81.866034688930796</c:v>
                </c:pt>
                <c:pt idx="306">
                  <c:v>89.008088994959095</c:v>
                </c:pt>
                <c:pt idx="307">
                  <c:v>87.975334076056498</c:v>
                </c:pt>
                <c:pt idx="308">
                  <c:v>92.194877666980005</c:v>
                </c:pt>
                <c:pt idx="309">
                  <c:v>87.988541762258606</c:v>
                </c:pt>
                <c:pt idx="310">
                  <c:v>87.988541762258606</c:v>
                </c:pt>
                <c:pt idx="311">
                  <c:v>88.081370490240801</c:v>
                </c:pt>
                <c:pt idx="312">
                  <c:v>87.994314196121195</c:v>
                </c:pt>
                <c:pt idx="313">
                  <c:v>87.801393175432395</c:v>
                </c:pt>
                <c:pt idx="314">
                  <c:v>87.661822064961896</c:v>
                </c:pt>
                <c:pt idx="315">
                  <c:v>88.479395206754404</c:v>
                </c:pt>
                <c:pt idx="316">
                  <c:v>87.5629276269634</c:v>
                </c:pt>
                <c:pt idx="317">
                  <c:v>86.273300518152894</c:v>
                </c:pt>
                <c:pt idx="318">
                  <c:v>91.731603740626198</c:v>
                </c:pt>
                <c:pt idx="319">
                  <c:v>88.1615268443161</c:v>
                </c:pt>
                <c:pt idx="320">
                  <c:v>87.691927925246702</c:v>
                </c:pt>
                <c:pt idx="321">
                  <c:v>86.833907036209197</c:v>
                </c:pt>
                <c:pt idx="322">
                  <c:v>114.80115697123701</c:v>
                </c:pt>
                <c:pt idx="323">
                  <c:v>69.297662164777506</c:v>
                </c:pt>
                <c:pt idx="324">
                  <c:v>89.125897194077197</c:v>
                </c:pt>
                <c:pt idx="325">
                  <c:v>87.976037347015705</c:v>
                </c:pt>
                <c:pt idx="326">
                  <c:v>96.288870813482902</c:v>
                </c:pt>
                <c:pt idx="327">
                  <c:v>81.817335359325995</c:v>
                </c:pt>
                <c:pt idx="328">
                  <c:v>89.185309732664706</c:v>
                </c:pt>
                <c:pt idx="329">
                  <c:v>87.899414997113894</c:v>
                </c:pt>
                <c:pt idx="330">
                  <c:v>92.180638446204696</c:v>
                </c:pt>
                <c:pt idx="331">
                  <c:v>87.976037347015705</c:v>
                </c:pt>
                <c:pt idx="332">
                  <c:v>87.976037347015705</c:v>
                </c:pt>
                <c:pt idx="333">
                  <c:v>88.126786648061</c:v>
                </c:pt>
                <c:pt idx="334">
                  <c:v>87.924511939264804</c:v>
                </c:pt>
                <c:pt idx="335">
                  <c:v>88.349777180657597</c:v>
                </c:pt>
                <c:pt idx="336">
                  <c:v>88.614541962276803</c:v>
                </c:pt>
                <c:pt idx="337">
                  <c:v>88.557728224859503</c:v>
                </c:pt>
                <c:pt idx="338">
                  <c:v>87.648392978873503</c:v>
                </c:pt>
                <c:pt idx="339">
                  <c:v>86.546006163242396</c:v>
                </c:pt>
                <c:pt idx="340">
                  <c:v>91.720099559452294</c:v>
                </c:pt>
                <c:pt idx="341">
                  <c:v>88.171166521366402</c:v>
                </c:pt>
                <c:pt idx="342">
                  <c:v>87.808648172473795</c:v>
                </c:pt>
                <c:pt idx="343">
                  <c:v>86.804246589864306</c:v>
                </c:pt>
                <c:pt idx="344">
                  <c:v>114.936830977686</c:v>
                </c:pt>
                <c:pt idx="345">
                  <c:v>69.622945550356405</c:v>
                </c:pt>
                <c:pt idx="346">
                  <c:v>89.112167972010099</c:v>
                </c:pt>
                <c:pt idx="347">
                  <c:v>88.3332228513666</c:v>
                </c:pt>
                <c:pt idx="348">
                  <c:v>96.290259428590502</c:v>
                </c:pt>
                <c:pt idx="349">
                  <c:v>82.191398437439503</c:v>
                </c:pt>
                <c:pt idx="350">
                  <c:v>89.346951971168096</c:v>
                </c:pt>
                <c:pt idx="351">
                  <c:v>88.319649740412402</c:v>
                </c:pt>
                <c:pt idx="352">
                  <c:v>92.438962357036999</c:v>
                </c:pt>
                <c:pt idx="353">
                  <c:v>88.3332228513666</c:v>
                </c:pt>
                <c:pt idx="354">
                  <c:v>88.3332228513666</c:v>
                </c:pt>
                <c:pt idx="355">
                  <c:v>88.401430299647302</c:v>
                </c:pt>
                <c:pt idx="356">
                  <c:v>88.306530105628099</c:v>
                </c:pt>
                <c:pt idx="357">
                  <c:v>86.619743819999997</c:v>
                </c:pt>
                <c:pt idx="358">
                  <c:v>86.30240628</c:v>
                </c:pt>
                <c:pt idx="359">
                  <c:v>86.149568149999993</c:v>
                </c:pt>
                <c:pt idx="360">
                  <c:v>86.30240628</c:v>
                </c:pt>
                <c:pt idx="361">
                  <c:v>85.600830529999996</c:v>
                </c:pt>
                <c:pt idx="362">
                  <c:v>86.30240628</c:v>
                </c:pt>
                <c:pt idx="363">
                  <c:v>86.390108190000007</c:v>
                </c:pt>
                <c:pt idx="364">
                  <c:v>86.30240628</c:v>
                </c:pt>
                <c:pt idx="365">
                  <c:v>84.486045610000005</c:v>
                </c:pt>
                <c:pt idx="366">
                  <c:v>111.8837125</c:v>
                </c:pt>
                <c:pt idx="367">
                  <c:v>88.92869014</c:v>
                </c:pt>
                <c:pt idx="368">
                  <c:v>89.664406260000007</c:v>
                </c:pt>
                <c:pt idx="369">
                  <c:v>88.060583830976697</c:v>
                </c:pt>
                <c:pt idx="370">
                  <c:v>96.2352442106708</c:v>
                </c:pt>
                <c:pt idx="371">
                  <c:v>81.801811512326907</c:v>
                </c:pt>
                <c:pt idx="372">
                  <c:v>89.221914749384695</c:v>
                </c:pt>
                <c:pt idx="373">
                  <c:v>87.952650097995402</c:v>
                </c:pt>
                <c:pt idx="374">
                  <c:v>92.271915785102095</c:v>
                </c:pt>
                <c:pt idx="375">
                  <c:v>88.060583830976697</c:v>
                </c:pt>
                <c:pt idx="376">
                  <c:v>88.060583830976697</c:v>
                </c:pt>
                <c:pt idx="377">
                  <c:v>88.101134848556896</c:v>
                </c:pt>
                <c:pt idx="378">
                  <c:v>88.014576238574406</c:v>
                </c:pt>
                <c:pt idx="379">
                  <c:v>88.366293996754095</c:v>
                </c:pt>
                <c:pt idx="380">
                  <c:v>88.493081186426394</c:v>
                </c:pt>
                <c:pt idx="381">
                  <c:v>88.516069872426797</c:v>
                </c:pt>
                <c:pt idx="382">
                  <c:v>87.661947167455395</c:v>
                </c:pt>
                <c:pt idx="383">
                  <c:v>86.533822250056005</c:v>
                </c:pt>
                <c:pt idx="384">
                  <c:v>91.803728668849203</c:v>
                </c:pt>
                <c:pt idx="385">
                  <c:v>88.229123009227905</c:v>
                </c:pt>
                <c:pt idx="386">
                  <c:v>87.7524276102491</c:v>
                </c:pt>
                <c:pt idx="387">
                  <c:v>87.098079174983297</c:v>
                </c:pt>
                <c:pt idx="388">
                  <c:v>114.868021744117</c:v>
                </c:pt>
                <c:pt idx="389">
                  <c:v>69.7591632531106</c:v>
                </c:pt>
                <c:pt idx="390">
                  <c:v>89.090725272029005</c:v>
                </c:pt>
                <c:pt idx="391">
                  <c:v>92.633185859516004</c:v>
                </c:pt>
                <c:pt idx="392">
                  <c:v>99.067307524907207</c:v>
                </c:pt>
                <c:pt idx="393">
                  <c:v>85.214170585737406</c:v>
                </c:pt>
                <c:pt idx="394">
                  <c:v>93.967577618242402</c:v>
                </c:pt>
                <c:pt idx="395">
                  <c:v>92.701812096566798</c:v>
                </c:pt>
                <c:pt idx="396">
                  <c:v>96.1263561372037</c:v>
                </c:pt>
                <c:pt idx="397">
                  <c:v>92.633185859516004</c:v>
                </c:pt>
                <c:pt idx="398">
                  <c:v>92.633185859516004</c:v>
                </c:pt>
                <c:pt idx="399">
                  <c:v>92.863974218051695</c:v>
                </c:pt>
                <c:pt idx="400">
                  <c:v>92.587920392628803</c:v>
                </c:pt>
                <c:pt idx="401">
                  <c:v>93.067967146544007</c:v>
                </c:pt>
                <c:pt idx="402">
                  <c:v>93.104910634670802</c:v>
                </c:pt>
                <c:pt idx="403">
                  <c:v>93.000374567500302</c:v>
                </c:pt>
                <c:pt idx="404">
                  <c:v>92.086734797103404</c:v>
                </c:pt>
                <c:pt idx="405">
                  <c:v>90.6684867996306</c:v>
                </c:pt>
                <c:pt idx="406">
                  <c:v>96.045104691612096</c:v>
                </c:pt>
                <c:pt idx="407">
                  <c:v>92.692118037396995</c:v>
                </c:pt>
                <c:pt idx="408">
                  <c:v>92.606456709838298</c:v>
                </c:pt>
                <c:pt idx="409">
                  <c:v>92.645178561951695</c:v>
                </c:pt>
                <c:pt idx="410">
                  <c:v>120.558920182674</c:v>
                </c:pt>
                <c:pt idx="411">
                  <c:v>73.157706482562503</c:v>
                </c:pt>
                <c:pt idx="412">
                  <c:v>93.052507748263196</c:v>
                </c:pt>
                <c:pt idx="413">
                  <c:v>92.885516874337497</c:v>
                </c:pt>
                <c:pt idx="414">
                  <c:v>102.753083073255</c:v>
                </c:pt>
                <c:pt idx="415">
                  <c:v>85.369225892911601</c:v>
                </c:pt>
                <c:pt idx="416">
                  <c:v>94.083435463721898</c:v>
                </c:pt>
                <c:pt idx="417">
                  <c:v>92.5642610523511</c:v>
                </c:pt>
                <c:pt idx="418">
                  <c:v>96.380003771659304</c:v>
                </c:pt>
                <c:pt idx="419">
                  <c:v>92.885516874337497</c:v>
                </c:pt>
                <c:pt idx="420">
                  <c:v>92.885516874337497</c:v>
                </c:pt>
                <c:pt idx="421">
                  <c:v>92.979705924809394</c:v>
                </c:pt>
                <c:pt idx="422">
                  <c:v>92.990940060923606</c:v>
                </c:pt>
                <c:pt idx="423">
                  <c:v>93.065386134762306</c:v>
                </c:pt>
                <c:pt idx="424">
                  <c:v>93.148345493393293</c:v>
                </c:pt>
                <c:pt idx="425">
                  <c:v>93.401397751763895</c:v>
                </c:pt>
                <c:pt idx="426">
                  <c:v>92.446556128150405</c:v>
                </c:pt>
                <c:pt idx="427">
                  <c:v>90.961007944708996</c:v>
                </c:pt>
                <c:pt idx="428">
                  <c:v>96.038963600588701</c:v>
                </c:pt>
                <c:pt idx="429">
                  <c:v>93.093886622743099</c:v>
                </c:pt>
                <c:pt idx="430">
                  <c:v>92.936291922589106</c:v>
                </c:pt>
                <c:pt idx="431">
                  <c:v>92.842835633052601</c:v>
                </c:pt>
                <c:pt idx="432">
                  <c:v>120.50181990120301</c:v>
                </c:pt>
                <c:pt idx="433">
                  <c:v>72.914835946733405</c:v>
                </c:pt>
                <c:pt idx="434">
                  <c:v>93.002076999507693</c:v>
                </c:pt>
                <c:pt idx="435">
                  <c:v>93.031201488466394</c:v>
                </c:pt>
                <c:pt idx="436">
                  <c:v>100.327300551371</c:v>
                </c:pt>
                <c:pt idx="437">
                  <c:v>85.438305068335694</c:v>
                </c:pt>
                <c:pt idx="438">
                  <c:v>94.203506928150503</c:v>
                </c:pt>
                <c:pt idx="439">
                  <c:v>92.852990145633001</c:v>
                </c:pt>
                <c:pt idx="440">
                  <c:v>96.533273361974807</c:v>
                </c:pt>
                <c:pt idx="441">
                  <c:v>93.031201488466394</c:v>
                </c:pt>
                <c:pt idx="442">
                  <c:v>93.031201488466394</c:v>
                </c:pt>
                <c:pt idx="443">
                  <c:v>92.949871144614704</c:v>
                </c:pt>
                <c:pt idx="444">
                  <c:v>92.967833215045303</c:v>
                </c:pt>
                <c:pt idx="445">
                  <c:v>92.720654335103802</c:v>
                </c:pt>
                <c:pt idx="446">
                  <c:v>92.579467652588704</c:v>
                </c:pt>
                <c:pt idx="447">
                  <c:v>93.314662514392595</c:v>
                </c:pt>
                <c:pt idx="448">
                  <c:v>91.605859518787099</c:v>
                </c:pt>
                <c:pt idx="449">
                  <c:v>90.671218351590994</c:v>
                </c:pt>
                <c:pt idx="450">
                  <c:v>96.524080145827398</c:v>
                </c:pt>
                <c:pt idx="451">
                  <c:v>92.924487036996496</c:v>
                </c:pt>
                <c:pt idx="452">
                  <c:v>92.974775014009495</c:v>
                </c:pt>
                <c:pt idx="453">
                  <c:v>92.990168432282701</c:v>
                </c:pt>
                <c:pt idx="454">
                  <c:v>120.66835047729499</c:v>
                </c:pt>
                <c:pt idx="455">
                  <c:v>73.2144677905804</c:v>
                </c:pt>
                <c:pt idx="456">
                  <c:v>92.943292632690799</c:v>
                </c:pt>
                <c:pt idx="457">
                  <c:v>92.967224252359699</c:v>
                </c:pt>
                <c:pt idx="458">
                  <c:v>102.908198217577</c:v>
                </c:pt>
                <c:pt idx="459">
                  <c:v>85.586580414221103</c:v>
                </c:pt>
                <c:pt idx="460">
                  <c:v>94.217792309252502</c:v>
                </c:pt>
                <c:pt idx="461">
                  <c:v>92.908561716571498</c:v>
                </c:pt>
                <c:pt idx="462">
                  <c:v>96.5923055345351</c:v>
                </c:pt>
                <c:pt idx="463">
                  <c:v>92.967224252359699</c:v>
                </c:pt>
                <c:pt idx="464">
                  <c:v>92.967224252359699</c:v>
                </c:pt>
                <c:pt idx="465">
                  <c:v>92.994607614460506</c:v>
                </c:pt>
                <c:pt idx="466">
                  <c:v>92.930750843743297</c:v>
                </c:pt>
                <c:pt idx="467">
                  <c:v>92.774363165343601</c:v>
                </c:pt>
                <c:pt idx="468">
                  <c:v>92.729122598869097</c:v>
                </c:pt>
                <c:pt idx="469">
                  <c:v>93.345874316429303</c:v>
                </c:pt>
                <c:pt idx="470">
                  <c:v>91.495944996269301</c:v>
                </c:pt>
                <c:pt idx="471">
                  <c:v>90.592033529816604</c:v>
                </c:pt>
                <c:pt idx="472">
                  <c:v>96.581095868674197</c:v>
                </c:pt>
                <c:pt idx="473">
                  <c:v>92.915839616084398</c:v>
                </c:pt>
                <c:pt idx="474">
                  <c:v>92.9203327401368</c:v>
                </c:pt>
                <c:pt idx="475">
                  <c:v>92.858462121311504</c:v>
                </c:pt>
                <c:pt idx="476">
                  <c:v>120.365279640946</c:v>
                </c:pt>
                <c:pt idx="477">
                  <c:v>73.341723943277103</c:v>
                </c:pt>
                <c:pt idx="478">
                  <c:v>92.8582729740872</c:v>
                </c:pt>
                <c:pt idx="479">
                  <c:v>93.116666225661803</c:v>
                </c:pt>
                <c:pt idx="480">
                  <c:v>98.267930597979102</c:v>
                </c:pt>
                <c:pt idx="481">
                  <c:v>85.489547788845002</c:v>
                </c:pt>
                <c:pt idx="482">
                  <c:v>94.409977793643606</c:v>
                </c:pt>
                <c:pt idx="483">
                  <c:v>93.041361662468702</c:v>
                </c:pt>
                <c:pt idx="484">
                  <c:v>96.821380860285203</c:v>
                </c:pt>
                <c:pt idx="485">
                  <c:v>93.116666225661803</c:v>
                </c:pt>
                <c:pt idx="486">
                  <c:v>93.116666225661803</c:v>
                </c:pt>
                <c:pt idx="487">
                  <c:v>93.175946068073401</c:v>
                </c:pt>
                <c:pt idx="488">
                  <c:v>93.160125803080803</c:v>
                </c:pt>
                <c:pt idx="489">
                  <c:v>93.095926808465805</c:v>
                </c:pt>
                <c:pt idx="490">
                  <c:v>89.371871679999998</c:v>
                </c:pt>
                <c:pt idx="491">
                  <c:v>89.101191670000006</c:v>
                </c:pt>
                <c:pt idx="492">
                  <c:v>89.371871679999998</c:v>
                </c:pt>
                <c:pt idx="493">
                  <c:v>88.428294210000004</c:v>
                </c:pt>
                <c:pt idx="494">
                  <c:v>89.371871679999998</c:v>
                </c:pt>
                <c:pt idx="495">
                  <c:v>89.399079420000007</c:v>
                </c:pt>
                <c:pt idx="496">
                  <c:v>89.371871679999998</c:v>
                </c:pt>
                <c:pt idx="497">
                  <c:v>93.035638980000002</c:v>
                </c:pt>
                <c:pt idx="498">
                  <c:v>120.90122700000001</c:v>
                </c:pt>
                <c:pt idx="499">
                  <c:v>98.294021819999998</c:v>
                </c:pt>
                <c:pt idx="500">
                  <c:v>98.274049410000003</c:v>
                </c:pt>
                <c:pt idx="501">
                  <c:v>92.897129457428207</c:v>
                </c:pt>
                <c:pt idx="502">
                  <c:v>99.202514565709905</c:v>
                </c:pt>
                <c:pt idx="503">
                  <c:v>85.638689493304796</c:v>
                </c:pt>
                <c:pt idx="504">
                  <c:v>94.308938248959294</c:v>
                </c:pt>
                <c:pt idx="505">
                  <c:v>92.876875770680797</c:v>
                </c:pt>
                <c:pt idx="506">
                  <c:v>96.720862039933905</c:v>
                </c:pt>
                <c:pt idx="507">
                  <c:v>92.897129457428207</c:v>
                </c:pt>
                <c:pt idx="508">
                  <c:v>92.897129457428207</c:v>
                </c:pt>
                <c:pt idx="509">
                  <c:v>92.826563881013598</c:v>
                </c:pt>
                <c:pt idx="510">
                  <c:v>92.911798486439395</c:v>
                </c:pt>
                <c:pt idx="511">
                  <c:v>92.830957552070402</c:v>
                </c:pt>
                <c:pt idx="512">
                  <c:v>92.525405251855304</c:v>
                </c:pt>
                <c:pt idx="513">
                  <c:v>93.365329706921102</c:v>
                </c:pt>
                <c:pt idx="514">
                  <c:v>91.597253691121693</c:v>
                </c:pt>
                <c:pt idx="515">
                  <c:v>90.642249864021395</c:v>
                </c:pt>
                <c:pt idx="516">
                  <c:v>96.547630290563404</c:v>
                </c:pt>
                <c:pt idx="517">
                  <c:v>92.915188391289504</c:v>
                </c:pt>
                <c:pt idx="518">
                  <c:v>92.933707618826702</c:v>
                </c:pt>
                <c:pt idx="519">
                  <c:v>92.859385217496595</c:v>
                </c:pt>
                <c:pt idx="520">
                  <c:v>121.005120912089</c:v>
                </c:pt>
                <c:pt idx="521">
                  <c:v>73.342702546501201</c:v>
                </c:pt>
                <c:pt idx="522">
                  <c:v>92.892825913057905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042-BFEB-974605777A22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Results!$O$2:$O$570</c:f>
              <c:numCache>
                <c:formatCode>General</c:formatCode>
                <c:ptCount val="5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</c:numCache>
            </c:numRef>
          </c:xVal>
          <c:yVal>
            <c:numRef>
              <c:f>Results!$AB$2:$AB$570</c:f>
              <c:numCache>
                <c:formatCode>General</c:formatCode>
                <c:ptCount val="523"/>
                <c:pt idx="0">
                  <c:v>80.810552430000001</c:v>
                </c:pt>
                <c:pt idx="1">
                  <c:v>80.347387846683702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80.427083902337202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80.495967804241999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80.638869715696103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80.8804842571151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80.573298215499705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86.433100478645798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86.240273619983896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86.8817225349502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87.275228935426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87.438017141358799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87.295389706202798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88.186797506836299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88.425161401998494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87.988541762258606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87.976037347015705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88.3332228513666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88.060583830976697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92.633185859516004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92.885516874337497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93.031201488466394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92.967224252359699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93.116666225661803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92.897129457428207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8-462B-85B4-6BE4ADBDC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9896"/>
        <c:axId val="713530224"/>
      </c:scatterChart>
      <c:valAx>
        <c:axId val="71352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Temporal matching</a:t>
                </a:r>
                <a:r>
                  <a:rPr lang="en-US" baseline="0"/>
                  <a:t> scenario (-)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0224"/>
        <c:crosses val="autoZero"/>
        <c:crossBetween val="midCat"/>
      </c:valAx>
      <c:valAx>
        <c:axId val="713530224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EUA price 2022</a:t>
                </a:r>
                <a:r>
                  <a:rPr lang="en-US" baseline="0"/>
                  <a:t> (€/tCO2)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96731183455869"/>
          <c:y val="2.9600251968503941E-2"/>
          <c:w val="0.7917891257744829"/>
          <c:h val="0.87567269291338579"/>
        </c:manualLayout>
      </c:layout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Results!$R$2:$R$977</c:f>
              <c:numCache>
                <c:formatCode>General</c:formatCode>
                <c:ptCount val="873"/>
                <c:pt idx="0">
                  <c:v>80.810552430000001</c:v>
                </c:pt>
                <c:pt idx="1">
                  <c:v>80.347387846683702</c:v>
                </c:pt>
                <c:pt idx="2">
                  <c:v>98.301236001749501</c:v>
                </c:pt>
                <c:pt idx="3">
                  <c:v>80.886055855556293</c:v>
                </c:pt>
                <c:pt idx="4">
                  <c:v>83.758231593909798</c:v>
                </c:pt>
                <c:pt idx="5">
                  <c:v>80.301371032990502</c:v>
                </c:pt>
                <c:pt idx="6">
                  <c:v>86.446837582348394</c:v>
                </c:pt>
                <c:pt idx="7">
                  <c:v>80.347387846683702</c:v>
                </c:pt>
                <c:pt idx="8">
                  <c:v>80.347387846683702</c:v>
                </c:pt>
                <c:pt idx="9">
                  <c:v>80.450865924319899</c:v>
                </c:pt>
                <c:pt idx="10">
                  <c:v>80.3218050573455</c:v>
                </c:pt>
                <c:pt idx="11">
                  <c:v>80.783007872328199</c:v>
                </c:pt>
                <c:pt idx="12">
                  <c:v>81.210189817071594</c:v>
                </c:pt>
                <c:pt idx="13">
                  <c:v>80.182288716604702</c:v>
                </c:pt>
                <c:pt idx="14">
                  <c:v>80.846190040249297</c:v>
                </c:pt>
                <c:pt idx="15">
                  <c:v>78.638166050577595</c:v>
                </c:pt>
                <c:pt idx="16">
                  <c:v>87.047651123764197</c:v>
                </c:pt>
                <c:pt idx="17">
                  <c:v>80.425260507779996</c:v>
                </c:pt>
                <c:pt idx="18">
                  <c:v>80.169992371897294</c:v>
                </c:pt>
                <c:pt idx="19">
                  <c:v>80.353513077458302</c:v>
                </c:pt>
                <c:pt idx="20">
                  <c:v>103.210171222597</c:v>
                </c:pt>
                <c:pt idx="21">
                  <c:v>68.835882550126897</c:v>
                </c:pt>
                <c:pt idx="22">
                  <c:v>80.977338870871407</c:v>
                </c:pt>
                <c:pt idx="23">
                  <c:v>80.427083902337202</c:v>
                </c:pt>
                <c:pt idx="24">
                  <c:v>96.371773385494194</c:v>
                </c:pt>
                <c:pt idx="25">
                  <c:v>80.633261867116204</c:v>
                </c:pt>
                <c:pt idx="26">
                  <c:v>83.655602400790698</c:v>
                </c:pt>
                <c:pt idx="27">
                  <c:v>80.394292381117097</c:v>
                </c:pt>
                <c:pt idx="28">
                  <c:v>86.5932758832773</c:v>
                </c:pt>
                <c:pt idx="29">
                  <c:v>80.427083902337202</c:v>
                </c:pt>
                <c:pt idx="30">
                  <c:v>80.427083902337202</c:v>
                </c:pt>
                <c:pt idx="31">
                  <c:v>80.442197312362097</c:v>
                </c:pt>
                <c:pt idx="32">
                  <c:v>80.414622295761504</c:v>
                </c:pt>
                <c:pt idx="33">
                  <c:v>80.745332783362201</c:v>
                </c:pt>
                <c:pt idx="34">
                  <c:v>81.229950453549094</c:v>
                </c:pt>
                <c:pt idx="35">
                  <c:v>80.322356073935595</c:v>
                </c:pt>
                <c:pt idx="36">
                  <c:v>80.9703733303717</c:v>
                </c:pt>
                <c:pt idx="37">
                  <c:v>78.743054806004395</c:v>
                </c:pt>
                <c:pt idx="38">
                  <c:v>87.1027030405224</c:v>
                </c:pt>
                <c:pt idx="39">
                  <c:v>80.500822837891704</c:v>
                </c:pt>
                <c:pt idx="40">
                  <c:v>80.315247769579699</c:v>
                </c:pt>
                <c:pt idx="41">
                  <c:v>80.388621949340504</c:v>
                </c:pt>
                <c:pt idx="42">
                  <c:v>102.548145825598</c:v>
                </c:pt>
                <c:pt idx="43">
                  <c:v>68.407349673182097</c:v>
                </c:pt>
                <c:pt idx="44">
                  <c:v>80.845828740806198</c:v>
                </c:pt>
                <c:pt idx="45">
                  <c:v>80.495967804241999</c:v>
                </c:pt>
                <c:pt idx="46">
                  <c:v>97.878275215420899</c:v>
                </c:pt>
                <c:pt idx="47">
                  <c:v>80.689367283538203</c:v>
                </c:pt>
                <c:pt idx="48">
                  <c:v>83.676302233277298</c:v>
                </c:pt>
                <c:pt idx="49">
                  <c:v>80.356679335710595</c:v>
                </c:pt>
                <c:pt idx="50">
                  <c:v>87.033749634482604</c:v>
                </c:pt>
                <c:pt idx="51">
                  <c:v>80.495967804241999</c:v>
                </c:pt>
                <c:pt idx="52">
                  <c:v>80.495967804241999</c:v>
                </c:pt>
                <c:pt idx="53">
                  <c:v>80.481716779171194</c:v>
                </c:pt>
                <c:pt idx="54">
                  <c:v>80.412348470042105</c:v>
                </c:pt>
                <c:pt idx="55">
                  <c:v>80.511681407077106</c:v>
                </c:pt>
                <c:pt idx="56">
                  <c:v>80.347955280977402</c:v>
                </c:pt>
                <c:pt idx="57">
                  <c:v>80.638715295808495</c:v>
                </c:pt>
                <c:pt idx="58">
                  <c:v>80.666289763144704</c:v>
                </c:pt>
                <c:pt idx="59">
                  <c:v>78.540695321995997</c:v>
                </c:pt>
                <c:pt idx="60">
                  <c:v>86.170023878692902</c:v>
                </c:pt>
                <c:pt idx="61">
                  <c:v>80.265408676503</c:v>
                </c:pt>
                <c:pt idx="62">
                  <c:v>80.5719901696352</c:v>
                </c:pt>
                <c:pt idx="63">
                  <c:v>80.624800326169805</c:v>
                </c:pt>
                <c:pt idx="64">
                  <c:v>105.02300130826301</c:v>
                </c:pt>
                <c:pt idx="65">
                  <c:v>69.478873187371505</c:v>
                </c:pt>
                <c:pt idx="66">
                  <c:v>80.733346051811196</c:v>
                </c:pt>
                <c:pt idx="67">
                  <c:v>80.638869715696103</c:v>
                </c:pt>
                <c:pt idx="68">
                  <c:v>97.058566548866594</c:v>
                </c:pt>
                <c:pt idx="69">
                  <c:v>80.909949209315499</c:v>
                </c:pt>
                <c:pt idx="70">
                  <c:v>83.7164208658522</c:v>
                </c:pt>
                <c:pt idx="71">
                  <c:v>80.484670662339099</c:v>
                </c:pt>
                <c:pt idx="72">
                  <c:v>87.008926702727905</c:v>
                </c:pt>
                <c:pt idx="73">
                  <c:v>80.638869715696103</c:v>
                </c:pt>
                <c:pt idx="74">
                  <c:v>80.638869715696103</c:v>
                </c:pt>
                <c:pt idx="75">
                  <c:v>80.718084006376202</c:v>
                </c:pt>
                <c:pt idx="76">
                  <c:v>80.597967516647401</c:v>
                </c:pt>
                <c:pt idx="77">
                  <c:v>80.557003205285</c:v>
                </c:pt>
                <c:pt idx="78">
                  <c:v>80.403382765502997</c:v>
                </c:pt>
                <c:pt idx="79">
                  <c:v>80.904309156014094</c:v>
                </c:pt>
                <c:pt idx="80">
                  <c:v>80.782013060767895</c:v>
                </c:pt>
                <c:pt idx="81">
                  <c:v>78.507567806991304</c:v>
                </c:pt>
                <c:pt idx="82">
                  <c:v>87.760304267363395</c:v>
                </c:pt>
                <c:pt idx="83">
                  <c:v>80.358814915281698</c:v>
                </c:pt>
                <c:pt idx="84">
                  <c:v>80.704971614646496</c:v>
                </c:pt>
                <c:pt idx="85">
                  <c:v>80.845431502887706</c:v>
                </c:pt>
                <c:pt idx="86">
                  <c:v>105.921360554846</c:v>
                </c:pt>
                <c:pt idx="87">
                  <c:v>68.851596552855995</c:v>
                </c:pt>
                <c:pt idx="88">
                  <c:v>80.977320473942697</c:v>
                </c:pt>
                <c:pt idx="89">
                  <c:v>80.8804842571151</c:v>
                </c:pt>
                <c:pt idx="90">
                  <c:v>91.051389137461996</c:v>
                </c:pt>
                <c:pt idx="91">
                  <c:v>81.249210465275496</c:v>
                </c:pt>
                <c:pt idx="92">
                  <c:v>84.238745393329495</c:v>
                </c:pt>
                <c:pt idx="93">
                  <c:v>80.804635590194195</c:v>
                </c:pt>
                <c:pt idx="94">
                  <c:v>86.882028201682203</c:v>
                </c:pt>
                <c:pt idx="95">
                  <c:v>80.8804842571151</c:v>
                </c:pt>
                <c:pt idx="96">
                  <c:v>80.8804842571151</c:v>
                </c:pt>
                <c:pt idx="97">
                  <c:v>87.066638600000005</c:v>
                </c:pt>
                <c:pt idx="98">
                  <c:v>87.019493550000007</c:v>
                </c:pt>
                <c:pt idx="99">
                  <c:v>87.066688330000005</c:v>
                </c:pt>
                <c:pt idx="100">
                  <c:v>84.180069689999996</c:v>
                </c:pt>
                <c:pt idx="101">
                  <c:v>83.94188561</c:v>
                </c:pt>
                <c:pt idx="102">
                  <c:v>80.977951200000007</c:v>
                </c:pt>
                <c:pt idx="103">
                  <c:v>78.859191800000005</c:v>
                </c:pt>
                <c:pt idx="104">
                  <c:v>80.977951200000007</c:v>
                </c:pt>
                <c:pt idx="105">
                  <c:v>80.886588099999997</c:v>
                </c:pt>
                <c:pt idx="106">
                  <c:v>80.573298215499705</c:v>
                </c:pt>
                <c:pt idx="107">
                  <c:v>97.023563848823102</c:v>
                </c:pt>
                <c:pt idx="108">
                  <c:v>80.914785311166796</c:v>
                </c:pt>
                <c:pt idx="109">
                  <c:v>83.829865569400596</c:v>
                </c:pt>
                <c:pt idx="110">
                  <c:v>80.373748687576196</c:v>
                </c:pt>
                <c:pt idx="111">
                  <c:v>87.002009025842696</c:v>
                </c:pt>
                <c:pt idx="112">
                  <c:v>80.573298215499705</c:v>
                </c:pt>
                <c:pt idx="113">
                  <c:v>80.573298215499705</c:v>
                </c:pt>
                <c:pt idx="114">
                  <c:v>80.471177651808304</c:v>
                </c:pt>
                <c:pt idx="115">
                  <c:v>80.492109694863998</c:v>
                </c:pt>
                <c:pt idx="116">
                  <c:v>80.363366781574896</c:v>
                </c:pt>
                <c:pt idx="117">
                  <c:v>80.316498029884201</c:v>
                </c:pt>
                <c:pt idx="118">
                  <c:v>80.630931698875699</c:v>
                </c:pt>
                <c:pt idx="119">
                  <c:v>80.758336622537399</c:v>
                </c:pt>
                <c:pt idx="120">
                  <c:v>78.560001013961596</c:v>
                </c:pt>
                <c:pt idx="121">
                  <c:v>87.4765421645385</c:v>
                </c:pt>
                <c:pt idx="122">
                  <c:v>80.3956334462857</c:v>
                </c:pt>
                <c:pt idx="123">
                  <c:v>80.645249760261294</c:v>
                </c:pt>
                <c:pt idx="124">
                  <c:v>80.904829658632295</c:v>
                </c:pt>
                <c:pt idx="125">
                  <c:v>106.41061535669699</c:v>
                </c:pt>
                <c:pt idx="126">
                  <c:v>69.118067430531596</c:v>
                </c:pt>
                <c:pt idx="127">
                  <c:v>80.936344261089204</c:v>
                </c:pt>
                <c:pt idx="128">
                  <c:v>86.433100478645798</c:v>
                </c:pt>
                <c:pt idx="129">
                  <c:v>93.760122206984803</c:v>
                </c:pt>
                <c:pt idx="130">
                  <c:v>83.477017001185104</c:v>
                </c:pt>
                <c:pt idx="131">
                  <c:v>88.007046285407199</c:v>
                </c:pt>
                <c:pt idx="132">
                  <c:v>86.325597791887006</c:v>
                </c:pt>
                <c:pt idx="133">
                  <c:v>90.851574555673693</c:v>
                </c:pt>
                <c:pt idx="134">
                  <c:v>86.433100478645798</c:v>
                </c:pt>
                <c:pt idx="135">
                  <c:v>86.433100478645798</c:v>
                </c:pt>
                <c:pt idx="136">
                  <c:v>86.468838322690203</c:v>
                </c:pt>
                <c:pt idx="137">
                  <c:v>86.4126965247263</c:v>
                </c:pt>
                <c:pt idx="138">
                  <c:v>86.146417930865994</c:v>
                </c:pt>
                <c:pt idx="139">
                  <c:v>86.761142785997095</c:v>
                </c:pt>
                <c:pt idx="140">
                  <c:v>86.369895181361997</c:v>
                </c:pt>
                <c:pt idx="141">
                  <c:v>86.332440917346901</c:v>
                </c:pt>
                <c:pt idx="142">
                  <c:v>84.432181834827503</c:v>
                </c:pt>
                <c:pt idx="143">
                  <c:v>90.008441325671598</c:v>
                </c:pt>
                <c:pt idx="144">
                  <c:v>86.466296793836705</c:v>
                </c:pt>
                <c:pt idx="145">
                  <c:v>86.274646380523095</c:v>
                </c:pt>
                <c:pt idx="146">
                  <c:v>86.011413578319505</c:v>
                </c:pt>
                <c:pt idx="147">
                  <c:v>112.73110759603701</c:v>
                </c:pt>
                <c:pt idx="148">
                  <c:v>66.737927529241105</c:v>
                </c:pt>
                <c:pt idx="149">
                  <c:v>87.215429657708199</c:v>
                </c:pt>
                <c:pt idx="150">
                  <c:v>86.240273619983896</c:v>
                </c:pt>
                <c:pt idx="151">
                  <c:v>93.682815991475294</c:v>
                </c:pt>
                <c:pt idx="152">
                  <c:v>82.854428087415997</c:v>
                </c:pt>
                <c:pt idx="153">
                  <c:v>87.817252767837402</c:v>
                </c:pt>
                <c:pt idx="154">
                  <c:v>86.276455354377106</c:v>
                </c:pt>
                <c:pt idx="155">
                  <c:v>90.515018771826007</c:v>
                </c:pt>
                <c:pt idx="156">
                  <c:v>86.240273619983896</c:v>
                </c:pt>
                <c:pt idx="157">
                  <c:v>86.240273619983896</c:v>
                </c:pt>
                <c:pt idx="158">
                  <c:v>86.304055627137004</c:v>
                </c:pt>
                <c:pt idx="159">
                  <c:v>86.183187330475306</c:v>
                </c:pt>
                <c:pt idx="160">
                  <c:v>86.263784641980195</c:v>
                </c:pt>
                <c:pt idx="161">
                  <c:v>86.595130778505805</c:v>
                </c:pt>
                <c:pt idx="162">
                  <c:v>86.283663028107995</c:v>
                </c:pt>
                <c:pt idx="163">
                  <c:v>86.230994662728705</c:v>
                </c:pt>
                <c:pt idx="164">
                  <c:v>84.355509580118905</c:v>
                </c:pt>
                <c:pt idx="165">
                  <c:v>89.912273418242805</c:v>
                </c:pt>
                <c:pt idx="166">
                  <c:v>86.3895260485032</c:v>
                </c:pt>
                <c:pt idx="167">
                  <c:v>86.317874357815199</c:v>
                </c:pt>
                <c:pt idx="168">
                  <c:v>85.998485730175503</c:v>
                </c:pt>
                <c:pt idx="169">
                  <c:v>112.371892695545</c:v>
                </c:pt>
                <c:pt idx="170">
                  <c:v>66.785939344749096</c:v>
                </c:pt>
                <c:pt idx="171">
                  <c:v>87.1331980784271</c:v>
                </c:pt>
                <c:pt idx="172">
                  <c:v>86.8817225349502</c:v>
                </c:pt>
                <c:pt idx="173">
                  <c:v>94.266599638728493</c:v>
                </c:pt>
                <c:pt idx="174">
                  <c:v>83.247314463200496</c:v>
                </c:pt>
                <c:pt idx="175">
                  <c:v>88.347817059853796</c:v>
                </c:pt>
                <c:pt idx="176">
                  <c:v>86.856256909567904</c:v>
                </c:pt>
                <c:pt idx="177">
                  <c:v>91.111739238303301</c:v>
                </c:pt>
                <c:pt idx="178">
                  <c:v>86.8817225349502</c:v>
                </c:pt>
                <c:pt idx="179">
                  <c:v>86.8817225349502</c:v>
                </c:pt>
                <c:pt idx="180">
                  <c:v>86.978563170522307</c:v>
                </c:pt>
                <c:pt idx="181">
                  <c:v>86.874270942720301</c:v>
                </c:pt>
                <c:pt idx="182">
                  <c:v>86.661179927001399</c:v>
                </c:pt>
                <c:pt idx="183">
                  <c:v>86.294584432639596</c:v>
                </c:pt>
                <c:pt idx="184">
                  <c:v>86.922269338860204</c:v>
                </c:pt>
                <c:pt idx="185">
                  <c:v>86.486915386724604</c:v>
                </c:pt>
                <c:pt idx="186">
                  <c:v>84.481016754492302</c:v>
                </c:pt>
                <c:pt idx="187">
                  <c:v>90.440226298905003</c:v>
                </c:pt>
                <c:pt idx="188">
                  <c:v>86.862401598776202</c:v>
                </c:pt>
                <c:pt idx="189">
                  <c:v>86.711799941752801</c:v>
                </c:pt>
                <c:pt idx="190">
                  <c:v>86.543633753244094</c:v>
                </c:pt>
                <c:pt idx="191">
                  <c:v>113.472787483676</c:v>
                </c:pt>
                <c:pt idx="192">
                  <c:v>66.937836273158695</c:v>
                </c:pt>
                <c:pt idx="193">
                  <c:v>87.155618915959806</c:v>
                </c:pt>
                <c:pt idx="194">
                  <c:v>87.275228935426</c:v>
                </c:pt>
                <c:pt idx="195">
                  <c:v>94.456951071591007</c:v>
                </c:pt>
                <c:pt idx="196">
                  <c:v>83.347010398998407</c:v>
                </c:pt>
                <c:pt idx="197">
                  <c:v>88.813440090354405</c:v>
                </c:pt>
                <c:pt idx="198">
                  <c:v>87.175031579659304</c:v>
                </c:pt>
                <c:pt idx="199">
                  <c:v>91.202820003148602</c:v>
                </c:pt>
                <c:pt idx="200">
                  <c:v>87.275228935426</c:v>
                </c:pt>
                <c:pt idx="201">
                  <c:v>87.275228935426</c:v>
                </c:pt>
                <c:pt idx="202">
                  <c:v>87.285750400320495</c:v>
                </c:pt>
                <c:pt idx="203">
                  <c:v>87.192515770104393</c:v>
                </c:pt>
                <c:pt idx="204">
                  <c:v>86.985920706536206</c:v>
                </c:pt>
                <c:pt idx="205">
                  <c:v>86.7602876199647</c:v>
                </c:pt>
                <c:pt idx="206">
                  <c:v>87.421043584986904</c:v>
                </c:pt>
                <c:pt idx="207">
                  <c:v>86.786607798113906</c:v>
                </c:pt>
                <c:pt idx="208">
                  <c:v>84.415862201168196</c:v>
                </c:pt>
                <c:pt idx="209">
                  <c:v>90.912054503568299</c:v>
                </c:pt>
                <c:pt idx="210">
                  <c:v>87.2587305241059</c:v>
                </c:pt>
                <c:pt idx="211">
                  <c:v>87.163756300030002</c:v>
                </c:pt>
                <c:pt idx="212">
                  <c:v>86.867389230646396</c:v>
                </c:pt>
                <c:pt idx="213">
                  <c:v>114.392378255841</c:v>
                </c:pt>
                <c:pt idx="214">
                  <c:v>66.974224803031106</c:v>
                </c:pt>
                <c:pt idx="215">
                  <c:v>87.437538048333096</c:v>
                </c:pt>
                <c:pt idx="216">
                  <c:v>87.438017141358799</c:v>
                </c:pt>
                <c:pt idx="217">
                  <c:v>95.109620798423506</c:v>
                </c:pt>
                <c:pt idx="218">
                  <c:v>83.5116612047199</c:v>
                </c:pt>
                <c:pt idx="219">
                  <c:v>89.054771877950998</c:v>
                </c:pt>
                <c:pt idx="220">
                  <c:v>87.328751180688101</c:v>
                </c:pt>
                <c:pt idx="221">
                  <c:v>91.201439400286702</c:v>
                </c:pt>
                <c:pt idx="222">
                  <c:v>87.438017141358799</c:v>
                </c:pt>
                <c:pt idx="223">
                  <c:v>87.438017141358799</c:v>
                </c:pt>
                <c:pt idx="224">
                  <c:v>87.441763128619201</c:v>
                </c:pt>
                <c:pt idx="225">
                  <c:v>87.252403459782499</c:v>
                </c:pt>
                <c:pt idx="226">
                  <c:v>87.489643749999999</c:v>
                </c:pt>
                <c:pt idx="227">
                  <c:v>85.221670369999998</c:v>
                </c:pt>
                <c:pt idx="228">
                  <c:v>85.124418109999993</c:v>
                </c:pt>
                <c:pt idx="229">
                  <c:v>85.221670369999998</c:v>
                </c:pt>
                <c:pt idx="230">
                  <c:v>84.852530189999996</c:v>
                </c:pt>
                <c:pt idx="231">
                  <c:v>85.221670369999998</c:v>
                </c:pt>
                <c:pt idx="232">
                  <c:v>85.157818829999997</c:v>
                </c:pt>
                <c:pt idx="233">
                  <c:v>87.169953449999994</c:v>
                </c:pt>
                <c:pt idx="234">
                  <c:v>86.728017440000002</c:v>
                </c:pt>
                <c:pt idx="235">
                  <c:v>114.2931533</c:v>
                </c:pt>
                <c:pt idx="236">
                  <c:v>91.824492680000006</c:v>
                </c:pt>
                <c:pt idx="237">
                  <c:v>87.295389706202798</c:v>
                </c:pt>
                <c:pt idx="238">
                  <c:v>94.586174261683297</c:v>
                </c:pt>
                <c:pt idx="239">
                  <c:v>83.280391668771003</c:v>
                </c:pt>
                <c:pt idx="240">
                  <c:v>88.897589571925394</c:v>
                </c:pt>
                <c:pt idx="241">
                  <c:v>87.1643996798675</c:v>
                </c:pt>
                <c:pt idx="242">
                  <c:v>91.156758904399894</c:v>
                </c:pt>
                <c:pt idx="243">
                  <c:v>87.295389706202798</c:v>
                </c:pt>
                <c:pt idx="244">
                  <c:v>87.295389706202798</c:v>
                </c:pt>
                <c:pt idx="245">
                  <c:v>87.316242107007</c:v>
                </c:pt>
                <c:pt idx="246">
                  <c:v>87.200417310047399</c:v>
                </c:pt>
                <c:pt idx="247">
                  <c:v>87.118538456995907</c:v>
                </c:pt>
                <c:pt idx="248">
                  <c:v>86.882503240378398</c:v>
                </c:pt>
                <c:pt idx="249">
                  <c:v>87.3985362156224</c:v>
                </c:pt>
                <c:pt idx="250">
                  <c:v>86.761916174943394</c:v>
                </c:pt>
                <c:pt idx="251">
                  <c:v>84.697986573990704</c:v>
                </c:pt>
                <c:pt idx="252">
                  <c:v>90.986520735725605</c:v>
                </c:pt>
                <c:pt idx="253">
                  <c:v>87.2678489239985</c:v>
                </c:pt>
                <c:pt idx="254">
                  <c:v>87.150158967014505</c:v>
                </c:pt>
                <c:pt idx="255">
                  <c:v>86.836725431508995</c:v>
                </c:pt>
                <c:pt idx="256">
                  <c:v>114.518515909079</c:v>
                </c:pt>
                <c:pt idx="257">
                  <c:v>67.032395790722703</c:v>
                </c:pt>
                <c:pt idx="258">
                  <c:v>87.429159556807406</c:v>
                </c:pt>
                <c:pt idx="259">
                  <c:v>88.186797506836299</c:v>
                </c:pt>
                <c:pt idx="260">
                  <c:v>95.705655280607502</c:v>
                </c:pt>
                <c:pt idx="261">
                  <c:v>81.925309809244396</c:v>
                </c:pt>
                <c:pt idx="262">
                  <c:v>89.325966699921494</c:v>
                </c:pt>
                <c:pt idx="263">
                  <c:v>88.008138919939199</c:v>
                </c:pt>
                <c:pt idx="264">
                  <c:v>92.375028988393098</c:v>
                </c:pt>
                <c:pt idx="265">
                  <c:v>88.186797506836299</c:v>
                </c:pt>
                <c:pt idx="266">
                  <c:v>88.186797506836299</c:v>
                </c:pt>
                <c:pt idx="267">
                  <c:v>88.278737548724905</c:v>
                </c:pt>
                <c:pt idx="268">
                  <c:v>88.265514516469494</c:v>
                </c:pt>
                <c:pt idx="269">
                  <c:v>87.716225257920797</c:v>
                </c:pt>
                <c:pt idx="270">
                  <c:v>87.480401322857006</c:v>
                </c:pt>
                <c:pt idx="271">
                  <c:v>88.808806558516494</c:v>
                </c:pt>
                <c:pt idx="272">
                  <c:v>87.719534151530695</c:v>
                </c:pt>
                <c:pt idx="273">
                  <c:v>86.190491027050996</c:v>
                </c:pt>
                <c:pt idx="274">
                  <c:v>91.962330573326</c:v>
                </c:pt>
                <c:pt idx="275">
                  <c:v>88.471037115934493</c:v>
                </c:pt>
                <c:pt idx="276">
                  <c:v>88.053680691968793</c:v>
                </c:pt>
                <c:pt idx="277">
                  <c:v>87.4535686165909</c:v>
                </c:pt>
                <c:pt idx="278">
                  <c:v>113.942693476591</c:v>
                </c:pt>
                <c:pt idx="279">
                  <c:v>68.968563280216102</c:v>
                </c:pt>
                <c:pt idx="280">
                  <c:v>89.684604793997195</c:v>
                </c:pt>
                <c:pt idx="281">
                  <c:v>88.425161401998494</c:v>
                </c:pt>
                <c:pt idx="282">
                  <c:v>96.004097047132703</c:v>
                </c:pt>
                <c:pt idx="283">
                  <c:v>81.996841497948907</c:v>
                </c:pt>
                <c:pt idx="284">
                  <c:v>89.367022550480698</c:v>
                </c:pt>
                <c:pt idx="285">
                  <c:v>88.281539092941699</c:v>
                </c:pt>
                <c:pt idx="286">
                  <c:v>92.428959091527602</c:v>
                </c:pt>
                <c:pt idx="287">
                  <c:v>88.425161401998494</c:v>
                </c:pt>
                <c:pt idx="288">
                  <c:v>88.425161401998494</c:v>
                </c:pt>
                <c:pt idx="289">
                  <c:v>88.158537871417394</c:v>
                </c:pt>
                <c:pt idx="290">
                  <c:v>88.444546572654403</c:v>
                </c:pt>
                <c:pt idx="291">
                  <c:v>87.739284516662096</c:v>
                </c:pt>
                <c:pt idx="292">
                  <c:v>87.492617695764906</c:v>
                </c:pt>
                <c:pt idx="293">
                  <c:v>88.743376133606802</c:v>
                </c:pt>
                <c:pt idx="294">
                  <c:v>87.733066400115803</c:v>
                </c:pt>
                <c:pt idx="295">
                  <c:v>85.961359278827004</c:v>
                </c:pt>
                <c:pt idx="296">
                  <c:v>92.045118899503507</c:v>
                </c:pt>
                <c:pt idx="297">
                  <c:v>88.445345279641103</c:v>
                </c:pt>
                <c:pt idx="298">
                  <c:v>88.047735052841105</c:v>
                </c:pt>
                <c:pt idx="299">
                  <c:v>87.032616119296605</c:v>
                </c:pt>
                <c:pt idx="300">
                  <c:v>113.698528656104</c:v>
                </c:pt>
                <c:pt idx="301">
                  <c:v>68.940606180373194</c:v>
                </c:pt>
                <c:pt idx="302">
                  <c:v>89.673735690117795</c:v>
                </c:pt>
                <c:pt idx="303">
                  <c:v>87.988541762258606</c:v>
                </c:pt>
                <c:pt idx="304">
                  <c:v>95.736250822351906</c:v>
                </c:pt>
                <c:pt idx="305">
                  <c:v>81.866034688930796</c:v>
                </c:pt>
                <c:pt idx="306">
                  <c:v>89.008088994959095</c:v>
                </c:pt>
                <c:pt idx="307">
                  <c:v>87.975334076056498</c:v>
                </c:pt>
                <c:pt idx="308">
                  <c:v>92.194877666980005</c:v>
                </c:pt>
                <c:pt idx="309">
                  <c:v>87.988541762258606</c:v>
                </c:pt>
                <c:pt idx="310">
                  <c:v>87.988541762258606</c:v>
                </c:pt>
                <c:pt idx="311">
                  <c:v>88.081370490240801</c:v>
                </c:pt>
                <c:pt idx="312">
                  <c:v>87.994314196121195</c:v>
                </c:pt>
                <c:pt idx="313">
                  <c:v>87.801393175432395</c:v>
                </c:pt>
                <c:pt idx="314">
                  <c:v>87.661822064961896</c:v>
                </c:pt>
                <c:pt idx="315">
                  <c:v>88.479395206754404</c:v>
                </c:pt>
                <c:pt idx="316">
                  <c:v>87.5629276269634</c:v>
                </c:pt>
                <c:pt idx="317">
                  <c:v>86.273300518152894</c:v>
                </c:pt>
                <c:pt idx="318">
                  <c:v>91.731603740626198</c:v>
                </c:pt>
                <c:pt idx="319">
                  <c:v>88.1615268443161</c:v>
                </c:pt>
                <c:pt idx="320">
                  <c:v>87.691927925246702</c:v>
                </c:pt>
                <c:pt idx="321">
                  <c:v>86.833907036209197</c:v>
                </c:pt>
                <c:pt idx="322">
                  <c:v>114.80115697123701</c:v>
                </c:pt>
                <c:pt idx="323">
                  <c:v>69.297662164777506</c:v>
                </c:pt>
                <c:pt idx="324">
                  <c:v>89.125897194077197</c:v>
                </c:pt>
                <c:pt idx="325">
                  <c:v>87.976037347015705</c:v>
                </c:pt>
                <c:pt idx="326">
                  <c:v>96.288870813482902</c:v>
                </c:pt>
                <c:pt idx="327">
                  <c:v>81.817335359325995</c:v>
                </c:pt>
                <c:pt idx="328">
                  <c:v>89.185309732664706</c:v>
                </c:pt>
                <c:pt idx="329">
                  <c:v>87.899414997113894</c:v>
                </c:pt>
                <c:pt idx="330">
                  <c:v>92.180638446204696</c:v>
                </c:pt>
                <c:pt idx="331">
                  <c:v>87.976037347015705</c:v>
                </c:pt>
                <c:pt idx="332">
                  <c:v>87.976037347015705</c:v>
                </c:pt>
                <c:pt idx="333">
                  <c:v>88.126786648061</c:v>
                </c:pt>
                <c:pt idx="334">
                  <c:v>87.924511939264804</c:v>
                </c:pt>
                <c:pt idx="335">
                  <c:v>88.349777180657597</c:v>
                </c:pt>
                <c:pt idx="336">
                  <c:v>88.614541962276803</c:v>
                </c:pt>
                <c:pt idx="337">
                  <c:v>88.557728224859503</c:v>
                </c:pt>
                <c:pt idx="338">
                  <c:v>87.648392978873503</c:v>
                </c:pt>
                <c:pt idx="339">
                  <c:v>86.546006163242396</c:v>
                </c:pt>
                <c:pt idx="340">
                  <c:v>91.720099559452294</c:v>
                </c:pt>
                <c:pt idx="341">
                  <c:v>88.171166521366402</c:v>
                </c:pt>
                <c:pt idx="342">
                  <c:v>87.808648172473795</c:v>
                </c:pt>
                <c:pt idx="343">
                  <c:v>86.804246589864306</c:v>
                </c:pt>
                <c:pt idx="344">
                  <c:v>114.936830977686</c:v>
                </c:pt>
                <c:pt idx="345">
                  <c:v>69.622945550356405</c:v>
                </c:pt>
                <c:pt idx="346">
                  <c:v>89.112167972010099</c:v>
                </c:pt>
                <c:pt idx="347">
                  <c:v>88.3332228513666</c:v>
                </c:pt>
                <c:pt idx="348">
                  <c:v>96.290259428590502</c:v>
                </c:pt>
                <c:pt idx="349">
                  <c:v>82.191398437439503</c:v>
                </c:pt>
                <c:pt idx="350">
                  <c:v>89.346951971168096</c:v>
                </c:pt>
                <c:pt idx="351">
                  <c:v>88.319649740412402</c:v>
                </c:pt>
                <c:pt idx="352">
                  <c:v>92.438962357036999</c:v>
                </c:pt>
                <c:pt idx="353">
                  <c:v>88.3332228513666</c:v>
                </c:pt>
                <c:pt idx="354">
                  <c:v>88.3332228513666</c:v>
                </c:pt>
                <c:pt idx="355">
                  <c:v>88.401430299647302</c:v>
                </c:pt>
                <c:pt idx="356">
                  <c:v>88.306530105628099</c:v>
                </c:pt>
                <c:pt idx="357">
                  <c:v>86.619743819999997</c:v>
                </c:pt>
                <c:pt idx="358">
                  <c:v>86.30240628</c:v>
                </c:pt>
                <c:pt idx="359">
                  <c:v>86.149568149999993</c:v>
                </c:pt>
                <c:pt idx="360">
                  <c:v>86.30240628</c:v>
                </c:pt>
                <c:pt idx="361">
                  <c:v>85.600830529999996</c:v>
                </c:pt>
                <c:pt idx="362">
                  <c:v>86.30240628</c:v>
                </c:pt>
                <c:pt idx="363">
                  <c:v>86.390108190000007</c:v>
                </c:pt>
                <c:pt idx="364">
                  <c:v>86.30240628</c:v>
                </c:pt>
                <c:pt idx="365">
                  <c:v>84.486045610000005</c:v>
                </c:pt>
                <c:pt idx="366">
                  <c:v>111.8837125</c:v>
                </c:pt>
                <c:pt idx="367">
                  <c:v>88.92869014</c:v>
                </c:pt>
                <c:pt idx="368">
                  <c:v>89.664406260000007</c:v>
                </c:pt>
                <c:pt idx="369">
                  <c:v>88.060583830976697</c:v>
                </c:pt>
                <c:pt idx="370">
                  <c:v>96.2352442106708</c:v>
                </c:pt>
                <c:pt idx="371">
                  <c:v>81.801811512326907</c:v>
                </c:pt>
                <c:pt idx="372">
                  <c:v>89.221914749384695</c:v>
                </c:pt>
                <c:pt idx="373">
                  <c:v>87.952650097995402</c:v>
                </c:pt>
                <c:pt idx="374">
                  <c:v>92.271915785102095</c:v>
                </c:pt>
                <c:pt idx="375">
                  <c:v>88.060583830976697</c:v>
                </c:pt>
                <c:pt idx="376">
                  <c:v>88.060583830976697</c:v>
                </c:pt>
                <c:pt idx="377">
                  <c:v>88.101134848556896</c:v>
                </c:pt>
                <c:pt idx="378">
                  <c:v>88.014576238574406</c:v>
                </c:pt>
                <c:pt idx="379">
                  <c:v>88.366293996754095</c:v>
                </c:pt>
                <c:pt idx="380">
                  <c:v>88.493081186426394</c:v>
                </c:pt>
                <c:pt idx="381">
                  <c:v>88.516069872426797</c:v>
                </c:pt>
                <c:pt idx="382">
                  <c:v>87.661947167455395</c:v>
                </c:pt>
                <c:pt idx="383">
                  <c:v>86.533822250056005</c:v>
                </c:pt>
                <c:pt idx="384">
                  <c:v>91.803728668849203</c:v>
                </c:pt>
                <c:pt idx="385">
                  <c:v>88.229123009227905</c:v>
                </c:pt>
                <c:pt idx="386">
                  <c:v>87.7524276102491</c:v>
                </c:pt>
                <c:pt idx="387">
                  <c:v>87.098079174983297</c:v>
                </c:pt>
                <c:pt idx="388">
                  <c:v>114.868021744117</c:v>
                </c:pt>
                <c:pt idx="389">
                  <c:v>69.7591632531106</c:v>
                </c:pt>
                <c:pt idx="390">
                  <c:v>89.090725272029005</c:v>
                </c:pt>
                <c:pt idx="391">
                  <c:v>92.633185859516004</c:v>
                </c:pt>
                <c:pt idx="392">
                  <c:v>99.067307524907207</c:v>
                </c:pt>
                <c:pt idx="393">
                  <c:v>85.214170585737406</c:v>
                </c:pt>
                <c:pt idx="394">
                  <c:v>93.967577618242402</c:v>
                </c:pt>
                <c:pt idx="395">
                  <c:v>92.701812096566798</c:v>
                </c:pt>
                <c:pt idx="396">
                  <c:v>96.1263561372037</c:v>
                </c:pt>
                <c:pt idx="397">
                  <c:v>92.633185859516004</c:v>
                </c:pt>
                <c:pt idx="398">
                  <c:v>92.633185859516004</c:v>
                </c:pt>
                <c:pt idx="399">
                  <c:v>92.863974218051695</c:v>
                </c:pt>
                <c:pt idx="400">
                  <c:v>92.587920392628803</c:v>
                </c:pt>
                <c:pt idx="401">
                  <c:v>93.067967146544007</c:v>
                </c:pt>
                <c:pt idx="402">
                  <c:v>93.104910634670802</c:v>
                </c:pt>
                <c:pt idx="403">
                  <c:v>93.000374567500302</c:v>
                </c:pt>
                <c:pt idx="404">
                  <c:v>92.086734797103404</c:v>
                </c:pt>
                <c:pt idx="405">
                  <c:v>90.6684867996306</c:v>
                </c:pt>
                <c:pt idx="406">
                  <c:v>96.045104691612096</c:v>
                </c:pt>
                <c:pt idx="407">
                  <c:v>92.692118037396995</c:v>
                </c:pt>
                <c:pt idx="408">
                  <c:v>92.606456709838298</c:v>
                </c:pt>
                <c:pt idx="409">
                  <c:v>92.645178561951695</c:v>
                </c:pt>
                <c:pt idx="410">
                  <c:v>120.558920182674</c:v>
                </c:pt>
                <c:pt idx="411">
                  <c:v>73.157706482562503</c:v>
                </c:pt>
                <c:pt idx="412">
                  <c:v>93.052507748263196</c:v>
                </c:pt>
                <c:pt idx="413">
                  <c:v>92.885516874337497</c:v>
                </c:pt>
                <c:pt idx="414">
                  <c:v>102.753083073255</c:v>
                </c:pt>
                <c:pt idx="415">
                  <c:v>85.369225892911601</c:v>
                </c:pt>
                <c:pt idx="416">
                  <c:v>94.083435463721898</c:v>
                </c:pt>
                <c:pt idx="417">
                  <c:v>92.5642610523511</c:v>
                </c:pt>
                <c:pt idx="418">
                  <c:v>96.380003771659304</c:v>
                </c:pt>
                <c:pt idx="419">
                  <c:v>92.885516874337497</c:v>
                </c:pt>
                <c:pt idx="420">
                  <c:v>92.885516874337497</c:v>
                </c:pt>
                <c:pt idx="421">
                  <c:v>92.979705924809394</c:v>
                </c:pt>
                <c:pt idx="422">
                  <c:v>92.990940060923606</c:v>
                </c:pt>
                <c:pt idx="423">
                  <c:v>93.065386134762306</c:v>
                </c:pt>
                <c:pt idx="424">
                  <c:v>93.148345493393293</c:v>
                </c:pt>
                <c:pt idx="425">
                  <c:v>93.401397751763895</c:v>
                </c:pt>
                <c:pt idx="426">
                  <c:v>92.446556128150405</c:v>
                </c:pt>
                <c:pt idx="427">
                  <c:v>90.961007944708996</c:v>
                </c:pt>
                <c:pt idx="428">
                  <c:v>96.038963600588701</c:v>
                </c:pt>
                <c:pt idx="429">
                  <c:v>93.093886622743099</c:v>
                </c:pt>
                <c:pt idx="430">
                  <c:v>92.936291922589106</c:v>
                </c:pt>
                <c:pt idx="431">
                  <c:v>92.842835633052601</c:v>
                </c:pt>
                <c:pt idx="432">
                  <c:v>120.50181990120301</c:v>
                </c:pt>
                <c:pt idx="433">
                  <c:v>72.914835946733405</c:v>
                </c:pt>
                <c:pt idx="434">
                  <c:v>93.002076999507693</c:v>
                </c:pt>
                <c:pt idx="435">
                  <c:v>93.031201488466394</c:v>
                </c:pt>
                <c:pt idx="436">
                  <c:v>100.327300551371</c:v>
                </c:pt>
                <c:pt idx="437">
                  <c:v>85.438305068335694</c:v>
                </c:pt>
                <c:pt idx="438">
                  <c:v>94.203506928150503</c:v>
                </c:pt>
                <c:pt idx="439">
                  <c:v>92.852990145633001</c:v>
                </c:pt>
                <c:pt idx="440">
                  <c:v>96.533273361974807</c:v>
                </c:pt>
                <c:pt idx="441">
                  <c:v>93.031201488466394</c:v>
                </c:pt>
                <c:pt idx="442">
                  <c:v>93.031201488466394</c:v>
                </c:pt>
                <c:pt idx="443">
                  <c:v>92.949871144614704</c:v>
                </c:pt>
                <c:pt idx="444">
                  <c:v>92.967833215045303</c:v>
                </c:pt>
                <c:pt idx="445">
                  <c:v>92.720654335103802</c:v>
                </c:pt>
                <c:pt idx="446">
                  <c:v>92.579467652588704</c:v>
                </c:pt>
                <c:pt idx="447">
                  <c:v>93.314662514392595</c:v>
                </c:pt>
                <c:pt idx="448">
                  <c:v>91.605859518787099</c:v>
                </c:pt>
                <c:pt idx="449">
                  <c:v>90.671218351590994</c:v>
                </c:pt>
                <c:pt idx="450">
                  <c:v>96.524080145827398</c:v>
                </c:pt>
                <c:pt idx="451">
                  <c:v>92.924487036996496</c:v>
                </c:pt>
                <c:pt idx="452">
                  <c:v>92.974775014009495</c:v>
                </c:pt>
                <c:pt idx="453">
                  <c:v>92.990168432282701</c:v>
                </c:pt>
                <c:pt idx="454">
                  <c:v>120.66835047729499</c:v>
                </c:pt>
                <c:pt idx="455">
                  <c:v>73.2144677905804</c:v>
                </c:pt>
                <c:pt idx="456">
                  <c:v>92.943292632690799</c:v>
                </c:pt>
                <c:pt idx="457">
                  <c:v>92.967224252359699</c:v>
                </c:pt>
                <c:pt idx="458">
                  <c:v>102.908198217577</c:v>
                </c:pt>
                <c:pt idx="459">
                  <c:v>85.586580414221103</c:v>
                </c:pt>
                <c:pt idx="460">
                  <c:v>94.217792309252502</c:v>
                </c:pt>
                <c:pt idx="461">
                  <c:v>92.908561716571498</c:v>
                </c:pt>
                <c:pt idx="462">
                  <c:v>96.5923055345351</c:v>
                </c:pt>
                <c:pt idx="463">
                  <c:v>92.967224252359699</c:v>
                </c:pt>
                <c:pt idx="464">
                  <c:v>92.967224252359699</c:v>
                </c:pt>
                <c:pt idx="465">
                  <c:v>92.994607614460506</c:v>
                </c:pt>
                <c:pt idx="466">
                  <c:v>92.930750843743297</c:v>
                </c:pt>
                <c:pt idx="467">
                  <c:v>92.774363165343601</c:v>
                </c:pt>
                <c:pt idx="468">
                  <c:v>92.729122598869097</c:v>
                </c:pt>
                <c:pt idx="469">
                  <c:v>93.345874316429303</c:v>
                </c:pt>
                <c:pt idx="470">
                  <c:v>91.495944996269301</c:v>
                </c:pt>
                <c:pt idx="471">
                  <c:v>90.592033529816604</c:v>
                </c:pt>
                <c:pt idx="472">
                  <c:v>96.581095868674197</c:v>
                </c:pt>
                <c:pt idx="473">
                  <c:v>92.915839616084398</c:v>
                </c:pt>
                <c:pt idx="474">
                  <c:v>92.9203327401368</c:v>
                </c:pt>
                <c:pt idx="475">
                  <c:v>92.858462121311504</c:v>
                </c:pt>
                <c:pt idx="476">
                  <c:v>120.365279640946</c:v>
                </c:pt>
                <c:pt idx="477">
                  <c:v>73.341723943277103</c:v>
                </c:pt>
                <c:pt idx="478">
                  <c:v>92.8582729740872</c:v>
                </c:pt>
                <c:pt idx="479">
                  <c:v>93.116666225661803</c:v>
                </c:pt>
                <c:pt idx="480">
                  <c:v>98.267930597979102</c:v>
                </c:pt>
                <c:pt idx="481">
                  <c:v>85.489547788845002</c:v>
                </c:pt>
                <c:pt idx="482">
                  <c:v>94.409977793643606</c:v>
                </c:pt>
                <c:pt idx="483">
                  <c:v>93.041361662468702</c:v>
                </c:pt>
                <c:pt idx="484">
                  <c:v>96.821380860285203</c:v>
                </c:pt>
                <c:pt idx="485">
                  <c:v>93.116666225661803</c:v>
                </c:pt>
                <c:pt idx="486">
                  <c:v>93.116666225661803</c:v>
                </c:pt>
                <c:pt idx="487">
                  <c:v>93.175946068073401</c:v>
                </c:pt>
                <c:pt idx="488">
                  <c:v>93.160125803080803</c:v>
                </c:pt>
                <c:pt idx="489">
                  <c:v>93.095926808465805</c:v>
                </c:pt>
                <c:pt idx="490">
                  <c:v>89.371871679999998</c:v>
                </c:pt>
                <c:pt idx="491">
                  <c:v>89.101191670000006</c:v>
                </c:pt>
                <c:pt idx="492">
                  <c:v>89.371871679999998</c:v>
                </c:pt>
                <c:pt idx="493">
                  <c:v>88.428294210000004</c:v>
                </c:pt>
                <c:pt idx="494">
                  <c:v>89.371871679999998</c:v>
                </c:pt>
                <c:pt idx="495">
                  <c:v>89.399079420000007</c:v>
                </c:pt>
                <c:pt idx="496">
                  <c:v>89.371871679999998</c:v>
                </c:pt>
                <c:pt idx="497">
                  <c:v>93.035638980000002</c:v>
                </c:pt>
                <c:pt idx="498">
                  <c:v>120.90122700000001</c:v>
                </c:pt>
                <c:pt idx="499">
                  <c:v>98.294021819999998</c:v>
                </c:pt>
                <c:pt idx="500">
                  <c:v>98.274049410000003</c:v>
                </c:pt>
                <c:pt idx="501">
                  <c:v>92.897129457428207</c:v>
                </c:pt>
                <c:pt idx="502">
                  <c:v>99.202514565709905</c:v>
                </c:pt>
                <c:pt idx="503">
                  <c:v>85.638689493304796</c:v>
                </c:pt>
                <c:pt idx="504">
                  <c:v>94.308938248959294</c:v>
                </c:pt>
                <c:pt idx="505">
                  <c:v>92.876875770680797</c:v>
                </c:pt>
                <c:pt idx="506">
                  <c:v>96.720862039933905</c:v>
                </c:pt>
                <c:pt idx="507">
                  <c:v>92.897129457428207</c:v>
                </c:pt>
                <c:pt idx="508">
                  <c:v>92.897129457428207</c:v>
                </c:pt>
                <c:pt idx="509">
                  <c:v>92.826563881013598</c:v>
                </c:pt>
                <c:pt idx="510">
                  <c:v>92.911798486439395</c:v>
                </c:pt>
                <c:pt idx="511">
                  <c:v>92.830957552070402</c:v>
                </c:pt>
                <c:pt idx="512">
                  <c:v>92.525405251855304</c:v>
                </c:pt>
                <c:pt idx="513">
                  <c:v>93.365329706921102</c:v>
                </c:pt>
                <c:pt idx="514">
                  <c:v>91.597253691121693</c:v>
                </c:pt>
                <c:pt idx="515">
                  <c:v>90.642249864021395</c:v>
                </c:pt>
                <c:pt idx="516">
                  <c:v>96.547630290563404</c:v>
                </c:pt>
                <c:pt idx="517">
                  <c:v>92.915188391289504</c:v>
                </c:pt>
                <c:pt idx="518">
                  <c:v>92.933707618826702</c:v>
                </c:pt>
                <c:pt idx="519">
                  <c:v>92.859385217496595</c:v>
                </c:pt>
                <c:pt idx="520">
                  <c:v>121.005120912089</c:v>
                </c:pt>
                <c:pt idx="521">
                  <c:v>73.342702546501201</c:v>
                </c:pt>
                <c:pt idx="522">
                  <c:v>92.892825913057905</c:v>
                </c:pt>
              </c:numCache>
            </c:numRef>
          </c:xVal>
          <c:yVal>
            <c:numRef>
              <c:f>Results!$S$2:$S$977</c:f>
              <c:numCache>
                <c:formatCode>General</c:formatCode>
                <c:ptCount val="873"/>
                <c:pt idx="0">
                  <c:v>11884.75469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2-477C-923F-94962A1AC908}"/>
            </c:ext>
          </c:extLst>
        </c:ser>
        <c:ser>
          <c:idx val="1"/>
          <c:order val="1"/>
          <c:tx>
            <c:v>NO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Results!$R$2:$R$977</c:f>
              <c:numCache>
                <c:formatCode>General</c:formatCode>
                <c:ptCount val="873"/>
                <c:pt idx="0">
                  <c:v>80.810552430000001</c:v>
                </c:pt>
                <c:pt idx="1">
                  <c:v>80.347387846683702</c:v>
                </c:pt>
                <c:pt idx="2">
                  <c:v>98.301236001749501</c:v>
                </c:pt>
                <c:pt idx="3">
                  <c:v>80.886055855556293</c:v>
                </c:pt>
                <c:pt idx="4">
                  <c:v>83.758231593909798</c:v>
                </c:pt>
                <c:pt idx="5">
                  <c:v>80.301371032990502</c:v>
                </c:pt>
                <c:pt idx="6">
                  <c:v>86.446837582348394</c:v>
                </c:pt>
                <c:pt idx="7">
                  <c:v>80.347387846683702</c:v>
                </c:pt>
                <c:pt idx="8">
                  <c:v>80.347387846683702</c:v>
                </c:pt>
                <c:pt idx="9">
                  <c:v>80.450865924319899</c:v>
                </c:pt>
                <c:pt idx="10">
                  <c:v>80.3218050573455</c:v>
                </c:pt>
                <c:pt idx="11">
                  <c:v>80.783007872328199</c:v>
                </c:pt>
                <c:pt idx="12">
                  <c:v>81.210189817071594</c:v>
                </c:pt>
                <c:pt idx="13">
                  <c:v>80.182288716604702</c:v>
                </c:pt>
                <c:pt idx="14">
                  <c:v>80.846190040249297</c:v>
                </c:pt>
                <c:pt idx="15">
                  <c:v>78.638166050577595</c:v>
                </c:pt>
                <c:pt idx="16">
                  <c:v>87.047651123764197</c:v>
                </c:pt>
                <c:pt idx="17">
                  <c:v>80.425260507779996</c:v>
                </c:pt>
                <c:pt idx="18">
                  <c:v>80.169992371897294</c:v>
                </c:pt>
                <c:pt idx="19">
                  <c:v>80.353513077458302</c:v>
                </c:pt>
                <c:pt idx="20">
                  <c:v>103.210171222597</c:v>
                </c:pt>
                <c:pt idx="21">
                  <c:v>68.835882550126897</c:v>
                </c:pt>
                <c:pt idx="22">
                  <c:v>80.977338870871407</c:v>
                </c:pt>
                <c:pt idx="23">
                  <c:v>80.427083902337202</c:v>
                </c:pt>
                <c:pt idx="24">
                  <c:v>96.371773385494194</c:v>
                </c:pt>
                <c:pt idx="25">
                  <c:v>80.633261867116204</c:v>
                </c:pt>
                <c:pt idx="26">
                  <c:v>83.655602400790698</c:v>
                </c:pt>
                <c:pt idx="27">
                  <c:v>80.394292381117097</c:v>
                </c:pt>
                <c:pt idx="28">
                  <c:v>86.5932758832773</c:v>
                </c:pt>
                <c:pt idx="29">
                  <c:v>80.427083902337202</c:v>
                </c:pt>
                <c:pt idx="30">
                  <c:v>80.427083902337202</c:v>
                </c:pt>
                <c:pt idx="31">
                  <c:v>80.442197312362097</c:v>
                </c:pt>
                <c:pt idx="32">
                  <c:v>80.414622295761504</c:v>
                </c:pt>
                <c:pt idx="33">
                  <c:v>80.745332783362201</c:v>
                </c:pt>
                <c:pt idx="34">
                  <c:v>81.229950453549094</c:v>
                </c:pt>
                <c:pt idx="35">
                  <c:v>80.322356073935595</c:v>
                </c:pt>
                <c:pt idx="36">
                  <c:v>80.9703733303717</c:v>
                </c:pt>
                <c:pt idx="37">
                  <c:v>78.743054806004395</c:v>
                </c:pt>
                <c:pt idx="38">
                  <c:v>87.1027030405224</c:v>
                </c:pt>
                <c:pt idx="39">
                  <c:v>80.500822837891704</c:v>
                </c:pt>
                <c:pt idx="40">
                  <c:v>80.315247769579699</c:v>
                </c:pt>
                <c:pt idx="41">
                  <c:v>80.388621949340504</c:v>
                </c:pt>
                <c:pt idx="42">
                  <c:v>102.548145825598</c:v>
                </c:pt>
                <c:pt idx="43">
                  <c:v>68.407349673182097</c:v>
                </c:pt>
                <c:pt idx="44">
                  <c:v>80.845828740806198</c:v>
                </c:pt>
                <c:pt idx="45">
                  <c:v>80.495967804241999</c:v>
                </c:pt>
                <c:pt idx="46">
                  <c:v>97.878275215420899</c:v>
                </c:pt>
                <c:pt idx="47">
                  <c:v>80.689367283538203</c:v>
                </c:pt>
                <c:pt idx="48">
                  <c:v>83.676302233277298</c:v>
                </c:pt>
                <c:pt idx="49">
                  <c:v>80.356679335710595</c:v>
                </c:pt>
                <c:pt idx="50">
                  <c:v>87.033749634482604</c:v>
                </c:pt>
                <c:pt idx="51">
                  <c:v>80.495967804241999</c:v>
                </c:pt>
                <c:pt idx="52">
                  <c:v>80.495967804241999</c:v>
                </c:pt>
                <c:pt idx="53">
                  <c:v>80.481716779171194</c:v>
                </c:pt>
                <c:pt idx="54">
                  <c:v>80.412348470042105</c:v>
                </c:pt>
                <c:pt idx="55">
                  <c:v>80.511681407077106</c:v>
                </c:pt>
                <c:pt idx="56">
                  <c:v>80.347955280977402</c:v>
                </c:pt>
                <c:pt idx="57">
                  <c:v>80.638715295808495</c:v>
                </c:pt>
                <c:pt idx="58">
                  <c:v>80.666289763144704</c:v>
                </c:pt>
                <c:pt idx="59">
                  <c:v>78.540695321995997</c:v>
                </c:pt>
                <c:pt idx="60">
                  <c:v>86.170023878692902</c:v>
                </c:pt>
                <c:pt idx="61">
                  <c:v>80.265408676503</c:v>
                </c:pt>
                <c:pt idx="62">
                  <c:v>80.5719901696352</c:v>
                </c:pt>
                <c:pt idx="63">
                  <c:v>80.624800326169805</c:v>
                </c:pt>
                <c:pt idx="64">
                  <c:v>105.02300130826301</c:v>
                </c:pt>
                <c:pt idx="65">
                  <c:v>69.478873187371505</c:v>
                </c:pt>
                <c:pt idx="66">
                  <c:v>80.733346051811196</c:v>
                </c:pt>
                <c:pt idx="67">
                  <c:v>80.638869715696103</c:v>
                </c:pt>
                <c:pt idx="68">
                  <c:v>97.058566548866594</c:v>
                </c:pt>
                <c:pt idx="69">
                  <c:v>80.909949209315499</c:v>
                </c:pt>
                <c:pt idx="70">
                  <c:v>83.7164208658522</c:v>
                </c:pt>
                <c:pt idx="71">
                  <c:v>80.484670662339099</c:v>
                </c:pt>
                <c:pt idx="72">
                  <c:v>87.008926702727905</c:v>
                </c:pt>
                <c:pt idx="73">
                  <c:v>80.638869715696103</c:v>
                </c:pt>
                <c:pt idx="74">
                  <c:v>80.638869715696103</c:v>
                </c:pt>
                <c:pt idx="75">
                  <c:v>80.718084006376202</c:v>
                </c:pt>
                <c:pt idx="76">
                  <c:v>80.597967516647401</c:v>
                </c:pt>
                <c:pt idx="77">
                  <c:v>80.557003205285</c:v>
                </c:pt>
                <c:pt idx="78">
                  <c:v>80.403382765502997</c:v>
                </c:pt>
                <c:pt idx="79">
                  <c:v>80.904309156014094</c:v>
                </c:pt>
                <c:pt idx="80">
                  <c:v>80.782013060767895</c:v>
                </c:pt>
                <c:pt idx="81">
                  <c:v>78.507567806991304</c:v>
                </c:pt>
                <c:pt idx="82">
                  <c:v>87.760304267363395</c:v>
                </c:pt>
                <c:pt idx="83">
                  <c:v>80.358814915281698</c:v>
                </c:pt>
                <c:pt idx="84">
                  <c:v>80.704971614646496</c:v>
                </c:pt>
                <c:pt idx="85">
                  <c:v>80.845431502887706</c:v>
                </c:pt>
                <c:pt idx="86">
                  <c:v>105.921360554846</c:v>
                </c:pt>
                <c:pt idx="87">
                  <c:v>68.851596552855995</c:v>
                </c:pt>
                <c:pt idx="88">
                  <c:v>80.977320473942697</c:v>
                </c:pt>
                <c:pt idx="89">
                  <c:v>80.8804842571151</c:v>
                </c:pt>
                <c:pt idx="90">
                  <c:v>91.051389137461996</c:v>
                </c:pt>
                <c:pt idx="91">
                  <c:v>81.249210465275496</c:v>
                </c:pt>
                <c:pt idx="92">
                  <c:v>84.238745393329495</c:v>
                </c:pt>
                <c:pt idx="93">
                  <c:v>80.804635590194195</c:v>
                </c:pt>
                <c:pt idx="94">
                  <c:v>86.882028201682203</c:v>
                </c:pt>
                <c:pt idx="95">
                  <c:v>80.8804842571151</c:v>
                </c:pt>
                <c:pt idx="96">
                  <c:v>80.8804842571151</c:v>
                </c:pt>
                <c:pt idx="97">
                  <c:v>87.066638600000005</c:v>
                </c:pt>
                <c:pt idx="98">
                  <c:v>87.019493550000007</c:v>
                </c:pt>
                <c:pt idx="99">
                  <c:v>87.066688330000005</c:v>
                </c:pt>
                <c:pt idx="100">
                  <c:v>84.180069689999996</c:v>
                </c:pt>
                <c:pt idx="101">
                  <c:v>83.94188561</c:v>
                </c:pt>
                <c:pt idx="102">
                  <c:v>80.977951200000007</c:v>
                </c:pt>
                <c:pt idx="103">
                  <c:v>78.859191800000005</c:v>
                </c:pt>
                <c:pt idx="104">
                  <c:v>80.977951200000007</c:v>
                </c:pt>
                <c:pt idx="105">
                  <c:v>80.886588099999997</c:v>
                </c:pt>
                <c:pt idx="106">
                  <c:v>80.573298215499705</c:v>
                </c:pt>
                <c:pt idx="107">
                  <c:v>97.023563848823102</c:v>
                </c:pt>
                <c:pt idx="108">
                  <c:v>80.914785311166796</c:v>
                </c:pt>
                <c:pt idx="109">
                  <c:v>83.829865569400596</c:v>
                </c:pt>
                <c:pt idx="110">
                  <c:v>80.373748687576196</c:v>
                </c:pt>
                <c:pt idx="111">
                  <c:v>87.002009025842696</c:v>
                </c:pt>
                <c:pt idx="112">
                  <c:v>80.573298215499705</c:v>
                </c:pt>
                <c:pt idx="113">
                  <c:v>80.573298215499705</c:v>
                </c:pt>
                <c:pt idx="114">
                  <c:v>80.471177651808304</c:v>
                </c:pt>
                <c:pt idx="115">
                  <c:v>80.492109694863998</c:v>
                </c:pt>
                <c:pt idx="116">
                  <c:v>80.363366781574896</c:v>
                </c:pt>
                <c:pt idx="117">
                  <c:v>80.316498029884201</c:v>
                </c:pt>
                <c:pt idx="118">
                  <c:v>80.630931698875699</c:v>
                </c:pt>
                <c:pt idx="119">
                  <c:v>80.758336622537399</c:v>
                </c:pt>
                <c:pt idx="120">
                  <c:v>78.560001013961596</c:v>
                </c:pt>
                <c:pt idx="121">
                  <c:v>87.4765421645385</c:v>
                </c:pt>
                <c:pt idx="122">
                  <c:v>80.3956334462857</c:v>
                </c:pt>
                <c:pt idx="123">
                  <c:v>80.645249760261294</c:v>
                </c:pt>
                <c:pt idx="124">
                  <c:v>80.904829658632295</c:v>
                </c:pt>
                <c:pt idx="125">
                  <c:v>106.41061535669699</c:v>
                </c:pt>
                <c:pt idx="126">
                  <c:v>69.118067430531596</c:v>
                </c:pt>
                <c:pt idx="127">
                  <c:v>80.936344261089204</c:v>
                </c:pt>
                <c:pt idx="128">
                  <c:v>86.433100478645798</c:v>
                </c:pt>
                <c:pt idx="129">
                  <c:v>93.760122206984803</c:v>
                </c:pt>
                <c:pt idx="130">
                  <c:v>83.477017001185104</c:v>
                </c:pt>
                <c:pt idx="131">
                  <c:v>88.007046285407199</c:v>
                </c:pt>
                <c:pt idx="132">
                  <c:v>86.325597791887006</c:v>
                </c:pt>
                <c:pt idx="133">
                  <c:v>90.851574555673693</c:v>
                </c:pt>
                <c:pt idx="134">
                  <c:v>86.433100478645798</c:v>
                </c:pt>
                <c:pt idx="135">
                  <c:v>86.433100478645798</c:v>
                </c:pt>
                <c:pt idx="136">
                  <c:v>86.468838322690203</c:v>
                </c:pt>
                <c:pt idx="137">
                  <c:v>86.4126965247263</c:v>
                </c:pt>
                <c:pt idx="138">
                  <c:v>86.146417930865994</c:v>
                </c:pt>
                <c:pt idx="139">
                  <c:v>86.761142785997095</c:v>
                </c:pt>
                <c:pt idx="140">
                  <c:v>86.369895181361997</c:v>
                </c:pt>
                <c:pt idx="141">
                  <c:v>86.332440917346901</c:v>
                </c:pt>
                <c:pt idx="142">
                  <c:v>84.432181834827503</c:v>
                </c:pt>
                <c:pt idx="143">
                  <c:v>90.008441325671598</c:v>
                </c:pt>
                <c:pt idx="144">
                  <c:v>86.466296793836705</c:v>
                </c:pt>
                <c:pt idx="145">
                  <c:v>86.274646380523095</c:v>
                </c:pt>
                <c:pt idx="146">
                  <c:v>86.011413578319505</c:v>
                </c:pt>
                <c:pt idx="147">
                  <c:v>112.73110759603701</c:v>
                </c:pt>
                <c:pt idx="148">
                  <c:v>66.737927529241105</c:v>
                </c:pt>
                <c:pt idx="149">
                  <c:v>87.215429657708199</c:v>
                </c:pt>
                <c:pt idx="150">
                  <c:v>86.240273619983896</c:v>
                </c:pt>
                <c:pt idx="151">
                  <c:v>93.682815991475294</c:v>
                </c:pt>
                <c:pt idx="152">
                  <c:v>82.854428087415997</c:v>
                </c:pt>
                <c:pt idx="153">
                  <c:v>87.817252767837402</c:v>
                </c:pt>
                <c:pt idx="154">
                  <c:v>86.276455354377106</c:v>
                </c:pt>
                <c:pt idx="155">
                  <c:v>90.515018771826007</c:v>
                </c:pt>
                <c:pt idx="156">
                  <c:v>86.240273619983896</c:v>
                </c:pt>
                <c:pt idx="157">
                  <c:v>86.240273619983896</c:v>
                </c:pt>
                <c:pt idx="158">
                  <c:v>86.304055627137004</c:v>
                </c:pt>
                <c:pt idx="159">
                  <c:v>86.183187330475306</c:v>
                </c:pt>
                <c:pt idx="160">
                  <c:v>86.263784641980195</c:v>
                </c:pt>
                <c:pt idx="161">
                  <c:v>86.595130778505805</c:v>
                </c:pt>
                <c:pt idx="162">
                  <c:v>86.283663028107995</c:v>
                </c:pt>
                <c:pt idx="163">
                  <c:v>86.230994662728705</c:v>
                </c:pt>
                <c:pt idx="164">
                  <c:v>84.355509580118905</c:v>
                </c:pt>
                <c:pt idx="165">
                  <c:v>89.912273418242805</c:v>
                </c:pt>
                <c:pt idx="166">
                  <c:v>86.3895260485032</c:v>
                </c:pt>
                <c:pt idx="167">
                  <c:v>86.317874357815199</c:v>
                </c:pt>
                <c:pt idx="168">
                  <c:v>85.998485730175503</c:v>
                </c:pt>
                <c:pt idx="169">
                  <c:v>112.371892695545</c:v>
                </c:pt>
                <c:pt idx="170">
                  <c:v>66.785939344749096</c:v>
                </c:pt>
                <c:pt idx="171">
                  <c:v>87.1331980784271</c:v>
                </c:pt>
                <c:pt idx="172">
                  <c:v>86.8817225349502</c:v>
                </c:pt>
                <c:pt idx="173">
                  <c:v>94.266599638728493</c:v>
                </c:pt>
                <c:pt idx="174">
                  <c:v>83.247314463200496</c:v>
                </c:pt>
                <c:pt idx="175">
                  <c:v>88.347817059853796</c:v>
                </c:pt>
                <c:pt idx="176">
                  <c:v>86.856256909567904</c:v>
                </c:pt>
                <c:pt idx="177">
                  <c:v>91.111739238303301</c:v>
                </c:pt>
                <c:pt idx="178">
                  <c:v>86.8817225349502</c:v>
                </c:pt>
                <c:pt idx="179">
                  <c:v>86.8817225349502</c:v>
                </c:pt>
                <c:pt idx="180">
                  <c:v>86.978563170522307</c:v>
                </c:pt>
                <c:pt idx="181">
                  <c:v>86.874270942720301</c:v>
                </c:pt>
                <c:pt idx="182">
                  <c:v>86.661179927001399</c:v>
                </c:pt>
                <c:pt idx="183">
                  <c:v>86.294584432639596</c:v>
                </c:pt>
                <c:pt idx="184">
                  <c:v>86.922269338860204</c:v>
                </c:pt>
                <c:pt idx="185">
                  <c:v>86.486915386724604</c:v>
                </c:pt>
                <c:pt idx="186">
                  <c:v>84.481016754492302</c:v>
                </c:pt>
                <c:pt idx="187">
                  <c:v>90.440226298905003</c:v>
                </c:pt>
                <c:pt idx="188">
                  <c:v>86.862401598776202</c:v>
                </c:pt>
                <c:pt idx="189">
                  <c:v>86.711799941752801</c:v>
                </c:pt>
                <c:pt idx="190">
                  <c:v>86.543633753244094</c:v>
                </c:pt>
                <c:pt idx="191">
                  <c:v>113.472787483676</c:v>
                </c:pt>
                <c:pt idx="192">
                  <c:v>66.937836273158695</c:v>
                </c:pt>
                <c:pt idx="193">
                  <c:v>87.155618915959806</c:v>
                </c:pt>
                <c:pt idx="194">
                  <c:v>87.275228935426</c:v>
                </c:pt>
                <c:pt idx="195">
                  <c:v>94.456951071591007</c:v>
                </c:pt>
                <c:pt idx="196">
                  <c:v>83.347010398998407</c:v>
                </c:pt>
                <c:pt idx="197">
                  <c:v>88.813440090354405</c:v>
                </c:pt>
                <c:pt idx="198">
                  <c:v>87.175031579659304</c:v>
                </c:pt>
                <c:pt idx="199">
                  <c:v>91.202820003148602</c:v>
                </c:pt>
                <c:pt idx="200">
                  <c:v>87.275228935426</c:v>
                </c:pt>
                <c:pt idx="201">
                  <c:v>87.275228935426</c:v>
                </c:pt>
                <c:pt idx="202">
                  <c:v>87.285750400320495</c:v>
                </c:pt>
                <c:pt idx="203">
                  <c:v>87.192515770104393</c:v>
                </c:pt>
                <c:pt idx="204">
                  <c:v>86.985920706536206</c:v>
                </c:pt>
                <c:pt idx="205">
                  <c:v>86.7602876199647</c:v>
                </c:pt>
                <c:pt idx="206">
                  <c:v>87.421043584986904</c:v>
                </c:pt>
                <c:pt idx="207">
                  <c:v>86.786607798113906</c:v>
                </c:pt>
                <c:pt idx="208">
                  <c:v>84.415862201168196</c:v>
                </c:pt>
                <c:pt idx="209">
                  <c:v>90.912054503568299</c:v>
                </c:pt>
                <c:pt idx="210">
                  <c:v>87.2587305241059</c:v>
                </c:pt>
                <c:pt idx="211">
                  <c:v>87.163756300030002</c:v>
                </c:pt>
                <c:pt idx="212">
                  <c:v>86.867389230646396</c:v>
                </c:pt>
                <c:pt idx="213">
                  <c:v>114.392378255841</c:v>
                </c:pt>
                <c:pt idx="214">
                  <c:v>66.974224803031106</c:v>
                </c:pt>
                <c:pt idx="215">
                  <c:v>87.437538048333096</c:v>
                </c:pt>
                <c:pt idx="216">
                  <c:v>87.438017141358799</c:v>
                </c:pt>
                <c:pt idx="217">
                  <c:v>95.109620798423506</c:v>
                </c:pt>
                <c:pt idx="218">
                  <c:v>83.5116612047199</c:v>
                </c:pt>
                <c:pt idx="219">
                  <c:v>89.054771877950998</c:v>
                </c:pt>
                <c:pt idx="220">
                  <c:v>87.328751180688101</c:v>
                </c:pt>
                <c:pt idx="221">
                  <c:v>91.201439400286702</c:v>
                </c:pt>
                <c:pt idx="222">
                  <c:v>87.438017141358799</c:v>
                </c:pt>
                <c:pt idx="223">
                  <c:v>87.438017141358799</c:v>
                </c:pt>
                <c:pt idx="224">
                  <c:v>87.441763128619201</c:v>
                </c:pt>
                <c:pt idx="225">
                  <c:v>87.252403459782499</c:v>
                </c:pt>
                <c:pt idx="226">
                  <c:v>87.489643749999999</c:v>
                </c:pt>
                <c:pt idx="227">
                  <c:v>85.221670369999998</c:v>
                </c:pt>
                <c:pt idx="228">
                  <c:v>85.124418109999993</c:v>
                </c:pt>
                <c:pt idx="229">
                  <c:v>85.221670369999998</c:v>
                </c:pt>
                <c:pt idx="230">
                  <c:v>84.852530189999996</c:v>
                </c:pt>
                <c:pt idx="231">
                  <c:v>85.221670369999998</c:v>
                </c:pt>
                <c:pt idx="232">
                  <c:v>85.157818829999997</c:v>
                </c:pt>
                <c:pt idx="233">
                  <c:v>87.169953449999994</c:v>
                </c:pt>
                <c:pt idx="234">
                  <c:v>86.728017440000002</c:v>
                </c:pt>
                <c:pt idx="235">
                  <c:v>114.2931533</c:v>
                </c:pt>
                <c:pt idx="236">
                  <c:v>91.824492680000006</c:v>
                </c:pt>
                <c:pt idx="237">
                  <c:v>87.295389706202798</c:v>
                </c:pt>
                <c:pt idx="238">
                  <c:v>94.586174261683297</c:v>
                </c:pt>
                <c:pt idx="239">
                  <c:v>83.280391668771003</c:v>
                </c:pt>
                <c:pt idx="240">
                  <c:v>88.897589571925394</c:v>
                </c:pt>
                <c:pt idx="241">
                  <c:v>87.1643996798675</c:v>
                </c:pt>
                <c:pt idx="242">
                  <c:v>91.156758904399894</c:v>
                </c:pt>
                <c:pt idx="243">
                  <c:v>87.295389706202798</c:v>
                </c:pt>
                <c:pt idx="244">
                  <c:v>87.295389706202798</c:v>
                </c:pt>
                <c:pt idx="245">
                  <c:v>87.316242107007</c:v>
                </c:pt>
                <c:pt idx="246">
                  <c:v>87.200417310047399</c:v>
                </c:pt>
                <c:pt idx="247">
                  <c:v>87.118538456995907</c:v>
                </c:pt>
                <c:pt idx="248">
                  <c:v>86.882503240378398</c:v>
                </c:pt>
                <c:pt idx="249">
                  <c:v>87.3985362156224</c:v>
                </c:pt>
                <c:pt idx="250">
                  <c:v>86.761916174943394</c:v>
                </c:pt>
                <c:pt idx="251">
                  <c:v>84.697986573990704</c:v>
                </c:pt>
                <c:pt idx="252">
                  <c:v>90.986520735725605</c:v>
                </c:pt>
                <c:pt idx="253">
                  <c:v>87.2678489239985</c:v>
                </c:pt>
                <c:pt idx="254">
                  <c:v>87.150158967014505</c:v>
                </c:pt>
                <c:pt idx="255">
                  <c:v>86.836725431508995</c:v>
                </c:pt>
                <c:pt idx="256">
                  <c:v>114.518515909079</c:v>
                </c:pt>
                <c:pt idx="257">
                  <c:v>67.032395790722703</c:v>
                </c:pt>
                <c:pt idx="258">
                  <c:v>87.429159556807406</c:v>
                </c:pt>
                <c:pt idx="259">
                  <c:v>88.186797506836299</c:v>
                </c:pt>
                <c:pt idx="260">
                  <c:v>95.705655280607502</c:v>
                </c:pt>
                <c:pt idx="261">
                  <c:v>81.925309809244396</c:v>
                </c:pt>
                <c:pt idx="262">
                  <c:v>89.325966699921494</c:v>
                </c:pt>
                <c:pt idx="263">
                  <c:v>88.008138919939199</c:v>
                </c:pt>
                <c:pt idx="264">
                  <c:v>92.375028988393098</c:v>
                </c:pt>
                <c:pt idx="265">
                  <c:v>88.186797506836299</c:v>
                </c:pt>
                <c:pt idx="266">
                  <c:v>88.186797506836299</c:v>
                </c:pt>
                <c:pt idx="267">
                  <c:v>88.278737548724905</c:v>
                </c:pt>
                <c:pt idx="268">
                  <c:v>88.265514516469494</c:v>
                </c:pt>
                <c:pt idx="269">
                  <c:v>87.716225257920797</c:v>
                </c:pt>
                <c:pt idx="270">
                  <c:v>87.480401322857006</c:v>
                </c:pt>
                <c:pt idx="271">
                  <c:v>88.808806558516494</c:v>
                </c:pt>
                <c:pt idx="272">
                  <c:v>87.719534151530695</c:v>
                </c:pt>
                <c:pt idx="273">
                  <c:v>86.190491027050996</c:v>
                </c:pt>
                <c:pt idx="274">
                  <c:v>91.962330573326</c:v>
                </c:pt>
                <c:pt idx="275">
                  <c:v>88.471037115934493</c:v>
                </c:pt>
                <c:pt idx="276">
                  <c:v>88.053680691968793</c:v>
                </c:pt>
                <c:pt idx="277">
                  <c:v>87.4535686165909</c:v>
                </c:pt>
                <c:pt idx="278">
                  <c:v>113.942693476591</c:v>
                </c:pt>
                <c:pt idx="279">
                  <c:v>68.968563280216102</c:v>
                </c:pt>
                <c:pt idx="280">
                  <c:v>89.684604793997195</c:v>
                </c:pt>
                <c:pt idx="281">
                  <c:v>88.425161401998494</c:v>
                </c:pt>
                <c:pt idx="282">
                  <c:v>96.004097047132703</c:v>
                </c:pt>
                <c:pt idx="283">
                  <c:v>81.996841497948907</c:v>
                </c:pt>
                <c:pt idx="284">
                  <c:v>89.367022550480698</c:v>
                </c:pt>
                <c:pt idx="285">
                  <c:v>88.281539092941699</c:v>
                </c:pt>
                <c:pt idx="286">
                  <c:v>92.428959091527602</c:v>
                </c:pt>
                <c:pt idx="287">
                  <c:v>88.425161401998494</c:v>
                </c:pt>
                <c:pt idx="288">
                  <c:v>88.425161401998494</c:v>
                </c:pt>
                <c:pt idx="289">
                  <c:v>88.158537871417394</c:v>
                </c:pt>
                <c:pt idx="290">
                  <c:v>88.444546572654403</c:v>
                </c:pt>
                <c:pt idx="291">
                  <c:v>87.739284516662096</c:v>
                </c:pt>
                <c:pt idx="292">
                  <c:v>87.492617695764906</c:v>
                </c:pt>
                <c:pt idx="293">
                  <c:v>88.743376133606802</c:v>
                </c:pt>
                <c:pt idx="294">
                  <c:v>87.733066400115803</c:v>
                </c:pt>
                <c:pt idx="295">
                  <c:v>85.961359278827004</c:v>
                </c:pt>
                <c:pt idx="296">
                  <c:v>92.045118899503507</c:v>
                </c:pt>
                <c:pt idx="297">
                  <c:v>88.445345279641103</c:v>
                </c:pt>
                <c:pt idx="298">
                  <c:v>88.047735052841105</c:v>
                </c:pt>
                <c:pt idx="299">
                  <c:v>87.032616119296605</c:v>
                </c:pt>
                <c:pt idx="300">
                  <c:v>113.698528656104</c:v>
                </c:pt>
                <c:pt idx="301">
                  <c:v>68.940606180373194</c:v>
                </c:pt>
                <c:pt idx="302">
                  <c:v>89.673735690117795</c:v>
                </c:pt>
                <c:pt idx="303">
                  <c:v>87.988541762258606</c:v>
                </c:pt>
                <c:pt idx="304">
                  <c:v>95.736250822351906</c:v>
                </c:pt>
                <c:pt idx="305">
                  <c:v>81.866034688930796</c:v>
                </c:pt>
                <c:pt idx="306">
                  <c:v>89.008088994959095</c:v>
                </c:pt>
                <c:pt idx="307">
                  <c:v>87.975334076056498</c:v>
                </c:pt>
                <c:pt idx="308">
                  <c:v>92.194877666980005</c:v>
                </c:pt>
                <c:pt idx="309">
                  <c:v>87.988541762258606</c:v>
                </c:pt>
                <c:pt idx="310">
                  <c:v>87.988541762258606</c:v>
                </c:pt>
                <c:pt idx="311">
                  <c:v>88.081370490240801</c:v>
                </c:pt>
                <c:pt idx="312">
                  <c:v>87.994314196121195</c:v>
                </c:pt>
                <c:pt idx="313">
                  <c:v>87.801393175432395</c:v>
                </c:pt>
                <c:pt idx="314">
                  <c:v>87.661822064961896</c:v>
                </c:pt>
                <c:pt idx="315">
                  <c:v>88.479395206754404</c:v>
                </c:pt>
                <c:pt idx="316">
                  <c:v>87.5629276269634</c:v>
                </c:pt>
                <c:pt idx="317">
                  <c:v>86.273300518152894</c:v>
                </c:pt>
                <c:pt idx="318">
                  <c:v>91.731603740626198</c:v>
                </c:pt>
                <c:pt idx="319">
                  <c:v>88.1615268443161</c:v>
                </c:pt>
                <c:pt idx="320">
                  <c:v>87.691927925246702</c:v>
                </c:pt>
                <c:pt idx="321">
                  <c:v>86.833907036209197</c:v>
                </c:pt>
                <c:pt idx="322">
                  <c:v>114.80115697123701</c:v>
                </c:pt>
                <c:pt idx="323">
                  <c:v>69.297662164777506</c:v>
                </c:pt>
                <c:pt idx="324">
                  <c:v>89.125897194077197</c:v>
                </c:pt>
                <c:pt idx="325">
                  <c:v>87.976037347015705</c:v>
                </c:pt>
                <c:pt idx="326">
                  <c:v>96.288870813482902</c:v>
                </c:pt>
                <c:pt idx="327">
                  <c:v>81.817335359325995</c:v>
                </c:pt>
                <c:pt idx="328">
                  <c:v>89.185309732664706</c:v>
                </c:pt>
                <c:pt idx="329">
                  <c:v>87.899414997113894</c:v>
                </c:pt>
                <c:pt idx="330">
                  <c:v>92.180638446204696</c:v>
                </c:pt>
                <c:pt idx="331">
                  <c:v>87.976037347015705</c:v>
                </c:pt>
                <c:pt idx="332">
                  <c:v>87.976037347015705</c:v>
                </c:pt>
                <c:pt idx="333">
                  <c:v>88.126786648061</c:v>
                </c:pt>
                <c:pt idx="334">
                  <c:v>87.924511939264804</c:v>
                </c:pt>
                <c:pt idx="335">
                  <c:v>88.349777180657597</c:v>
                </c:pt>
                <c:pt idx="336">
                  <c:v>88.614541962276803</c:v>
                </c:pt>
                <c:pt idx="337">
                  <c:v>88.557728224859503</c:v>
                </c:pt>
                <c:pt idx="338">
                  <c:v>87.648392978873503</c:v>
                </c:pt>
                <c:pt idx="339">
                  <c:v>86.546006163242396</c:v>
                </c:pt>
                <c:pt idx="340">
                  <c:v>91.720099559452294</c:v>
                </c:pt>
                <c:pt idx="341">
                  <c:v>88.171166521366402</c:v>
                </c:pt>
                <c:pt idx="342">
                  <c:v>87.808648172473795</c:v>
                </c:pt>
                <c:pt idx="343">
                  <c:v>86.804246589864306</c:v>
                </c:pt>
                <c:pt idx="344">
                  <c:v>114.936830977686</c:v>
                </c:pt>
                <c:pt idx="345">
                  <c:v>69.622945550356405</c:v>
                </c:pt>
                <c:pt idx="346">
                  <c:v>89.112167972010099</c:v>
                </c:pt>
                <c:pt idx="347">
                  <c:v>88.3332228513666</c:v>
                </c:pt>
                <c:pt idx="348">
                  <c:v>96.290259428590502</c:v>
                </c:pt>
                <c:pt idx="349">
                  <c:v>82.191398437439503</c:v>
                </c:pt>
                <c:pt idx="350">
                  <c:v>89.346951971168096</c:v>
                </c:pt>
                <c:pt idx="351">
                  <c:v>88.319649740412402</c:v>
                </c:pt>
                <c:pt idx="352">
                  <c:v>92.438962357036999</c:v>
                </c:pt>
                <c:pt idx="353">
                  <c:v>88.3332228513666</c:v>
                </c:pt>
                <c:pt idx="354">
                  <c:v>88.3332228513666</c:v>
                </c:pt>
                <c:pt idx="355">
                  <c:v>88.401430299647302</c:v>
                </c:pt>
                <c:pt idx="356">
                  <c:v>88.306530105628099</c:v>
                </c:pt>
                <c:pt idx="357">
                  <c:v>86.619743819999997</c:v>
                </c:pt>
                <c:pt idx="358">
                  <c:v>86.30240628</c:v>
                </c:pt>
                <c:pt idx="359">
                  <c:v>86.149568149999993</c:v>
                </c:pt>
                <c:pt idx="360">
                  <c:v>86.30240628</c:v>
                </c:pt>
                <c:pt idx="361">
                  <c:v>85.600830529999996</c:v>
                </c:pt>
                <c:pt idx="362">
                  <c:v>86.30240628</c:v>
                </c:pt>
                <c:pt idx="363">
                  <c:v>86.390108190000007</c:v>
                </c:pt>
                <c:pt idx="364">
                  <c:v>86.30240628</c:v>
                </c:pt>
                <c:pt idx="365">
                  <c:v>84.486045610000005</c:v>
                </c:pt>
                <c:pt idx="366">
                  <c:v>111.8837125</c:v>
                </c:pt>
                <c:pt idx="367">
                  <c:v>88.92869014</c:v>
                </c:pt>
                <c:pt idx="368">
                  <c:v>89.664406260000007</c:v>
                </c:pt>
                <c:pt idx="369">
                  <c:v>88.060583830976697</c:v>
                </c:pt>
                <c:pt idx="370">
                  <c:v>96.2352442106708</c:v>
                </c:pt>
                <c:pt idx="371">
                  <c:v>81.801811512326907</c:v>
                </c:pt>
                <c:pt idx="372">
                  <c:v>89.221914749384695</c:v>
                </c:pt>
                <c:pt idx="373">
                  <c:v>87.952650097995402</c:v>
                </c:pt>
                <c:pt idx="374">
                  <c:v>92.271915785102095</c:v>
                </c:pt>
                <c:pt idx="375">
                  <c:v>88.060583830976697</c:v>
                </c:pt>
                <c:pt idx="376">
                  <c:v>88.060583830976697</c:v>
                </c:pt>
                <c:pt idx="377">
                  <c:v>88.101134848556896</c:v>
                </c:pt>
                <c:pt idx="378">
                  <c:v>88.014576238574406</c:v>
                </c:pt>
                <c:pt idx="379">
                  <c:v>88.366293996754095</c:v>
                </c:pt>
                <c:pt idx="380">
                  <c:v>88.493081186426394</c:v>
                </c:pt>
                <c:pt idx="381">
                  <c:v>88.516069872426797</c:v>
                </c:pt>
                <c:pt idx="382">
                  <c:v>87.661947167455395</c:v>
                </c:pt>
                <c:pt idx="383">
                  <c:v>86.533822250056005</c:v>
                </c:pt>
                <c:pt idx="384">
                  <c:v>91.803728668849203</c:v>
                </c:pt>
                <c:pt idx="385">
                  <c:v>88.229123009227905</c:v>
                </c:pt>
                <c:pt idx="386">
                  <c:v>87.7524276102491</c:v>
                </c:pt>
                <c:pt idx="387">
                  <c:v>87.098079174983297</c:v>
                </c:pt>
                <c:pt idx="388">
                  <c:v>114.868021744117</c:v>
                </c:pt>
                <c:pt idx="389">
                  <c:v>69.7591632531106</c:v>
                </c:pt>
                <c:pt idx="390">
                  <c:v>89.090725272029005</c:v>
                </c:pt>
                <c:pt idx="391">
                  <c:v>92.633185859516004</c:v>
                </c:pt>
                <c:pt idx="392">
                  <c:v>99.067307524907207</c:v>
                </c:pt>
                <c:pt idx="393">
                  <c:v>85.214170585737406</c:v>
                </c:pt>
                <c:pt idx="394">
                  <c:v>93.967577618242402</c:v>
                </c:pt>
                <c:pt idx="395">
                  <c:v>92.701812096566798</c:v>
                </c:pt>
                <c:pt idx="396">
                  <c:v>96.1263561372037</c:v>
                </c:pt>
                <c:pt idx="397">
                  <c:v>92.633185859516004</c:v>
                </c:pt>
                <c:pt idx="398">
                  <c:v>92.633185859516004</c:v>
                </c:pt>
                <c:pt idx="399">
                  <c:v>92.863974218051695</c:v>
                </c:pt>
                <c:pt idx="400">
                  <c:v>92.587920392628803</c:v>
                </c:pt>
                <c:pt idx="401">
                  <c:v>93.067967146544007</c:v>
                </c:pt>
                <c:pt idx="402">
                  <c:v>93.104910634670802</c:v>
                </c:pt>
                <c:pt idx="403">
                  <c:v>93.000374567500302</c:v>
                </c:pt>
                <c:pt idx="404">
                  <c:v>92.086734797103404</c:v>
                </c:pt>
                <c:pt idx="405">
                  <c:v>90.6684867996306</c:v>
                </c:pt>
                <c:pt idx="406">
                  <c:v>96.045104691612096</c:v>
                </c:pt>
                <c:pt idx="407">
                  <c:v>92.692118037396995</c:v>
                </c:pt>
                <c:pt idx="408">
                  <c:v>92.606456709838298</c:v>
                </c:pt>
                <c:pt idx="409">
                  <c:v>92.645178561951695</c:v>
                </c:pt>
                <c:pt idx="410">
                  <c:v>120.558920182674</c:v>
                </c:pt>
                <c:pt idx="411">
                  <c:v>73.157706482562503</c:v>
                </c:pt>
                <c:pt idx="412">
                  <c:v>93.052507748263196</c:v>
                </c:pt>
                <c:pt idx="413">
                  <c:v>92.885516874337497</c:v>
                </c:pt>
                <c:pt idx="414">
                  <c:v>102.753083073255</c:v>
                </c:pt>
                <c:pt idx="415">
                  <c:v>85.369225892911601</c:v>
                </c:pt>
                <c:pt idx="416">
                  <c:v>94.083435463721898</c:v>
                </c:pt>
                <c:pt idx="417">
                  <c:v>92.5642610523511</c:v>
                </c:pt>
                <c:pt idx="418">
                  <c:v>96.380003771659304</c:v>
                </c:pt>
                <c:pt idx="419">
                  <c:v>92.885516874337497</c:v>
                </c:pt>
                <c:pt idx="420">
                  <c:v>92.885516874337497</c:v>
                </c:pt>
                <c:pt idx="421">
                  <c:v>92.979705924809394</c:v>
                </c:pt>
                <c:pt idx="422">
                  <c:v>92.990940060923606</c:v>
                </c:pt>
                <c:pt idx="423">
                  <c:v>93.065386134762306</c:v>
                </c:pt>
                <c:pt idx="424">
                  <c:v>93.148345493393293</c:v>
                </c:pt>
                <c:pt idx="425">
                  <c:v>93.401397751763895</c:v>
                </c:pt>
                <c:pt idx="426">
                  <c:v>92.446556128150405</c:v>
                </c:pt>
                <c:pt idx="427">
                  <c:v>90.961007944708996</c:v>
                </c:pt>
                <c:pt idx="428">
                  <c:v>96.038963600588701</c:v>
                </c:pt>
                <c:pt idx="429">
                  <c:v>93.093886622743099</c:v>
                </c:pt>
                <c:pt idx="430">
                  <c:v>92.936291922589106</c:v>
                </c:pt>
                <c:pt idx="431">
                  <c:v>92.842835633052601</c:v>
                </c:pt>
                <c:pt idx="432">
                  <c:v>120.50181990120301</c:v>
                </c:pt>
                <c:pt idx="433">
                  <c:v>72.914835946733405</c:v>
                </c:pt>
                <c:pt idx="434">
                  <c:v>93.002076999507693</c:v>
                </c:pt>
                <c:pt idx="435">
                  <c:v>93.031201488466394</c:v>
                </c:pt>
                <c:pt idx="436">
                  <c:v>100.327300551371</c:v>
                </c:pt>
                <c:pt idx="437">
                  <c:v>85.438305068335694</c:v>
                </c:pt>
                <c:pt idx="438">
                  <c:v>94.203506928150503</c:v>
                </c:pt>
                <c:pt idx="439">
                  <c:v>92.852990145633001</c:v>
                </c:pt>
                <c:pt idx="440">
                  <c:v>96.533273361974807</c:v>
                </c:pt>
                <c:pt idx="441">
                  <c:v>93.031201488466394</c:v>
                </c:pt>
                <c:pt idx="442">
                  <c:v>93.031201488466394</c:v>
                </c:pt>
                <c:pt idx="443">
                  <c:v>92.949871144614704</c:v>
                </c:pt>
                <c:pt idx="444">
                  <c:v>92.967833215045303</c:v>
                </c:pt>
                <c:pt idx="445">
                  <c:v>92.720654335103802</c:v>
                </c:pt>
                <c:pt idx="446">
                  <c:v>92.579467652588704</c:v>
                </c:pt>
                <c:pt idx="447">
                  <c:v>93.314662514392595</c:v>
                </c:pt>
                <c:pt idx="448">
                  <c:v>91.605859518787099</c:v>
                </c:pt>
                <c:pt idx="449">
                  <c:v>90.671218351590994</c:v>
                </c:pt>
                <c:pt idx="450">
                  <c:v>96.524080145827398</c:v>
                </c:pt>
                <c:pt idx="451">
                  <c:v>92.924487036996496</c:v>
                </c:pt>
                <c:pt idx="452">
                  <c:v>92.974775014009495</c:v>
                </c:pt>
                <c:pt idx="453">
                  <c:v>92.990168432282701</c:v>
                </c:pt>
                <c:pt idx="454">
                  <c:v>120.66835047729499</c:v>
                </c:pt>
                <c:pt idx="455">
                  <c:v>73.2144677905804</c:v>
                </c:pt>
                <c:pt idx="456">
                  <c:v>92.943292632690799</c:v>
                </c:pt>
                <c:pt idx="457">
                  <c:v>92.967224252359699</c:v>
                </c:pt>
                <c:pt idx="458">
                  <c:v>102.908198217577</c:v>
                </c:pt>
                <c:pt idx="459">
                  <c:v>85.586580414221103</c:v>
                </c:pt>
                <c:pt idx="460">
                  <c:v>94.217792309252502</c:v>
                </c:pt>
                <c:pt idx="461">
                  <c:v>92.908561716571498</c:v>
                </c:pt>
                <c:pt idx="462">
                  <c:v>96.5923055345351</c:v>
                </c:pt>
                <c:pt idx="463">
                  <c:v>92.967224252359699</c:v>
                </c:pt>
                <c:pt idx="464">
                  <c:v>92.967224252359699</c:v>
                </c:pt>
                <c:pt idx="465">
                  <c:v>92.994607614460506</c:v>
                </c:pt>
                <c:pt idx="466">
                  <c:v>92.930750843743297</c:v>
                </c:pt>
                <c:pt idx="467">
                  <c:v>92.774363165343601</c:v>
                </c:pt>
                <c:pt idx="468">
                  <c:v>92.729122598869097</c:v>
                </c:pt>
                <c:pt idx="469">
                  <c:v>93.345874316429303</c:v>
                </c:pt>
                <c:pt idx="470">
                  <c:v>91.495944996269301</c:v>
                </c:pt>
                <c:pt idx="471">
                  <c:v>90.592033529816604</c:v>
                </c:pt>
                <c:pt idx="472">
                  <c:v>96.581095868674197</c:v>
                </c:pt>
                <c:pt idx="473">
                  <c:v>92.915839616084398</c:v>
                </c:pt>
                <c:pt idx="474">
                  <c:v>92.9203327401368</c:v>
                </c:pt>
                <c:pt idx="475">
                  <c:v>92.858462121311504</c:v>
                </c:pt>
                <c:pt idx="476">
                  <c:v>120.365279640946</c:v>
                </c:pt>
                <c:pt idx="477">
                  <c:v>73.341723943277103</c:v>
                </c:pt>
                <c:pt idx="478">
                  <c:v>92.8582729740872</c:v>
                </c:pt>
                <c:pt idx="479">
                  <c:v>93.116666225661803</c:v>
                </c:pt>
                <c:pt idx="480">
                  <c:v>98.267930597979102</c:v>
                </c:pt>
                <c:pt idx="481">
                  <c:v>85.489547788845002</c:v>
                </c:pt>
                <c:pt idx="482">
                  <c:v>94.409977793643606</c:v>
                </c:pt>
                <c:pt idx="483">
                  <c:v>93.041361662468702</c:v>
                </c:pt>
                <c:pt idx="484">
                  <c:v>96.821380860285203</c:v>
                </c:pt>
                <c:pt idx="485">
                  <c:v>93.116666225661803</c:v>
                </c:pt>
                <c:pt idx="486">
                  <c:v>93.116666225661803</c:v>
                </c:pt>
                <c:pt idx="487">
                  <c:v>93.175946068073401</c:v>
                </c:pt>
                <c:pt idx="488">
                  <c:v>93.160125803080803</c:v>
                </c:pt>
                <c:pt idx="489">
                  <c:v>93.095926808465805</c:v>
                </c:pt>
                <c:pt idx="490">
                  <c:v>89.371871679999998</c:v>
                </c:pt>
                <c:pt idx="491">
                  <c:v>89.101191670000006</c:v>
                </c:pt>
                <c:pt idx="492">
                  <c:v>89.371871679999998</c:v>
                </c:pt>
                <c:pt idx="493">
                  <c:v>88.428294210000004</c:v>
                </c:pt>
                <c:pt idx="494">
                  <c:v>89.371871679999998</c:v>
                </c:pt>
                <c:pt idx="495">
                  <c:v>89.399079420000007</c:v>
                </c:pt>
                <c:pt idx="496">
                  <c:v>89.371871679999998</c:v>
                </c:pt>
                <c:pt idx="497">
                  <c:v>93.035638980000002</c:v>
                </c:pt>
                <c:pt idx="498">
                  <c:v>120.90122700000001</c:v>
                </c:pt>
                <c:pt idx="499">
                  <c:v>98.294021819999998</c:v>
                </c:pt>
                <c:pt idx="500">
                  <c:v>98.274049410000003</c:v>
                </c:pt>
                <c:pt idx="501">
                  <c:v>92.897129457428207</c:v>
                </c:pt>
                <c:pt idx="502">
                  <c:v>99.202514565709905</c:v>
                </c:pt>
                <c:pt idx="503">
                  <c:v>85.638689493304796</c:v>
                </c:pt>
                <c:pt idx="504">
                  <c:v>94.308938248959294</c:v>
                </c:pt>
                <c:pt idx="505">
                  <c:v>92.876875770680797</c:v>
                </c:pt>
                <c:pt idx="506">
                  <c:v>96.720862039933905</c:v>
                </c:pt>
                <c:pt idx="507">
                  <c:v>92.897129457428207</c:v>
                </c:pt>
                <c:pt idx="508">
                  <c:v>92.897129457428207</c:v>
                </c:pt>
                <c:pt idx="509">
                  <c:v>92.826563881013598</c:v>
                </c:pt>
                <c:pt idx="510">
                  <c:v>92.911798486439395</c:v>
                </c:pt>
                <c:pt idx="511">
                  <c:v>92.830957552070402</c:v>
                </c:pt>
                <c:pt idx="512">
                  <c:v>92.525405251855304</c:v>
                </c:pt>
                <c:pt idx="513">
                  <c:v>93.365329706921102</c:v>
                </c:pt>
                <c:pt idx="514">
                  <c:v>91.597253691121693</c:v>
                </c:pt>
                <c:pt idx="515">
                  <c:v>90.642249864021395</c:v>
                </c:pt>
                <c:pt idx="516">
                  <c:v>96.547630290563404</c:v>
                </c:pt>
                <c:pt idx="517">
                  <c:v>92.915188391289504</c:v>
                </c:pt>
                <c:pt idx="518">
                  <c:v>92.933707618826702</c:v>
                </c:pt>
                <c:pt idx="519">
                  <c:v>92.859385217496595</c:v>
                </c:pt>
                <c:pt idx="520">
                  <c:v>121.005120912089</c:v>
                </c:pt>
                <c:pt idx="521">
                  <c:v>73.342702546501201</c:v>
                </c:pt>
                <c:pt idx="522">
                  <c:v>92.892825913057905</c:v>
                </c:pt>
              </c:numCache>
            </c:numRef>
          </c:xVal>
          <c:yVal>
            <c:numRef>
              <c:f>Results!$T$2:$T$977</c:f>
              <c:numCache>
                <c:formatCode>General</c:formatCode>
                <c:ptCount val="873"/>
                <c:pt idx="0">
                  <c:v>#N/A</c:v>
                </c:pt>
                <c:pt idx="1">
                  <c:v>11894.645237717499</c:v>
                </c:pt>
                <c:pt idx="2">
                  <c:v>11878.195081763401</c:v>
                </c:pt>
                <c:pt idx="3">
                  <c:v>12072.4398750237</c:v>
                </c:pt>
                <c:pt idx="4">
                  <c:v>13067.607864204099</c:v>
                </c:pt>
                <c:pt idx="5">
                  <c:v>11505.3478488241</c:v>
                </c:pt>
                <c:pt idx="6">
                  <c:v>11740.2138374684</c:v>
                </c:pt>
                <c:pt idx="7">
                  <c:v>11894.645237717499</c:v>
                </c:pt>
                <c:pt idx="8">
                  <c:v>11894.645237717499</c:v>
                </c:pt>
                <c:pt idx="9">
                  <c:v>11911.582920381699</c:v>
                </c:pt>
                <c:pt idx="10">
                  <c:v>11871.482481603</c:v>
                </c:pt>
                <c:pt idx="11">
                  <c:v>11873.825059205899</c:v>
                </c:pt>
                <c:pt idx="12">
                  <c:v>11860.7007386073</c:v>
                </c:pt>
                <c:pt idx="13">
                  <c:v>11893.2255428357</c:v>
                </c:pt>
                <c:pt idx="14">
                  <c:v>11931.496154946301</c:v>
                </c:pt>
                <c:pt idx="15">
                  <c:v>11866.214445772401</c:v>
                </c:pt>
                <c:pt idx="16">
                  <c:v>11961.0000076408</c:v>
                </c:pt>
                <c:pt idx="17">
                  <c:v>11883.4642700432</c:v>
                </c:pt>
                <c:pt idx="18">
                  <c:v>11931.2304433628</c:v>
                </c:pt>
                <c:pt idx="19">
                  <c:v>11892.078298815901</c:v>
                </c:pt>
                <c:pt idx="20">
                  <c:v>11527.176245815501</c:v>
                </c:pt>
                <c:pt idx="21">
                  <c:v>12575.047649728</c:v>
                </c:pt>
                <c:pt idx="22">
                  <c:v>11865.501537522499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11904.6075995846</c:v>
                </c:pt>
                <c:pt idx="129">
                  <c:v>12021.602320088799</c:v>
                </c:pt>
                <c:pt idx="130">
                  <c:v>12124.994887025299</c:v>
                </c:pt>
                <c:pt idx="131">
                  <c:v>12880.226253675701</c:v>
                </c:pt>
                <c:pt idx="132">
                  <c:v>11505.8263179143</c:v>
                </c:pt>
                <c:pt idx="133">
                  <c:v>11841.059512510499</c:v>
                </c:pt>
                <c:pt idx="134">
                  <c:v>11904.6075995846</c:v>
                </c:pt>
                <c:pt idx="135">
                  <c:v>11904.6075995846</c:v>
                </c:pt>
                <c:pt idx="136">
                  <c:v>11926.676128846901</c:v>
                </c:pt>
                <c:pt idx="137">
                  <c:v>11890.2347713995</c:v>
                </c:pt>
                <c:pt idx="138">
                  <c:v>11921.328452547699</c:v>
                </c:pt>
                <c:pt idx="139">
                  <c:v>11912.3000628271</c:v>
                </c:pt>
                <c:pt idx="140">
                  <c:v>11891.204485754601</c:v>
                </c:pt>
                <c:pt idx="141">
                  <c:v>11960.5071769675</c:v>
                </c:pt>
                <c:pt idx="142">
                  <c:v>11848.6344870745</c:v>
                </c:pt>
                <c:pt idx="143">
                  <c:v>12083.754432895401</c:v>
                </c:pt>
                <c:pt idx="144">
                  <c:v>11901.7960095866</c:v>
                </c:pt>
                <c:pt idx="145">
                  <c:v>11917.872091565099</c:v>
                </c:pt>
                <c:pt idx="146">
                  <c:v>11914.756072718699</c:v>
                </c:pt>
                <c:pt idx="147">
                  <c:v>11408.9095404667</c:v>
                </c:pt>
                <c:pt idx="148">
                  <c:v>12815.5555388598</c:v>
                </c:pt>
                <c:pt idx="149">
                  <c:v>11898.368447274601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12007.1253423248</c:v>
                </c:pt>
                <c:pt idx="260">
                  <c:v>11991.450943985001</c:v>
                </c:pt>
                <c:pt idx="261">
                  <c:v>12193.0146295836</c:v>
                </c:pt>
                <c:pt idx="262">
                  <c:v>12873.174147022601</c:v>
                </c:pt>
                <c:pt idx="263">
                  <c:v>11605.954973490399</c:v>
                </c:pt>
                <c:pt idx="264">
                  <c:v>11935.631614067799</c:v>
                </c:pt>
                <c:pt idx="265">
                  <c:v>12007.1253423248</c:v>
                </c:pt>
                <c:pt idx="266">
                  <c:v>12007.1253423248</c:v>
                </c:pt>
                <c:pt idx="267">
                  <c:v>12042.6826415429</c:v>
                </c:pt>
                <c:pt idx="268">
                  <c:v>11975.6927844579</c:v>
                </c:pt>
                <c:pt idx="269">
                  <c:v>12009.500410303501</c:v>
                </c:pt>
                <c:pt idx="270">
                  <c:v>12012.352471578301</c:v>
                </c:pt>
                <c:pt idx="271">
                  <c:v>11990.493183295301</c:v>
                </c:pt>
                <c:pt idx="272">
                  <c:v>12024.9417106373</c:v>
                </c:pt>
                <c:pt idx="273">
                  <c:v>11918.4113296292</c:v>
                </c:pt>
                <c:pt idx="274">
                  <c:v>12189.721872915399</c:v>
                </c:pt>
                <c:pt idx="275">
                  <c:v>11998.6021656634</c:v>
                </c:pt>
                <c:pt idx="276">
                  <c:v>12007.726254695301</c:v>
                </c:pt>
                <c:pt idx="277">
                  <c:v>11997.051058442001</c:v>
                </c:pt>
                <c:pt idx="278">
                  <c:v>11477.5406792494</c:v>
                </c:pt>
                <c:pt idx="279">
                  <c:v>12728.6094826177</c:v>
                </c:pt>
                <c:pt idx="280">
                  <c:v>11970.314560218399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11916.544011592599</c:v>
                </c:pt>
                <c:pt idx="392">
                  <c:v>11629.9905155335</c:v>
                </c:pt>
                <c:pt idx="393">
                  <c:v>12129.837625406901</c:v>
                </c:pt>
                <c:pt idx="394">
                  <c:v>12739.124970291799</c:v>
                </c:pt>
                <c:pt idx="395">
                  <c:v>11535.1209983757</c:v>
                </c:pt>
                <c:pt idx="396">
                  <c:v>11869.6299140439</c:v>
                </c:pt>
                <c:pt idx="397">
                  <c:v>11916.544011592599</c:v>
                </c:pt>
                <c:pt idx="398">
                  <c:v>11916.544011592599</c:v>
                </c:pt>
                <c:pt idx="399">
                  <c:v>11948.6618801813</c:v>
                </c:pt>
                <c:pt idx="400">
                  <c:v>11927.764512899699</c:v>
                </c:pt>
                <c:pt idx="401">
                  <c:v>11921.3016728397</c:v>
                </c:pt>
                <c:pt idx="402">
                  <c:v>11920.850818672399</c:v>
                </c:pt>
                <c:pt idx="403">
                  <c:v>11925.5037942829</c:v>
                </c:pt>
                <c:pt idx="404">
                  <c:v>11961.9716663664</c:v>
                </c:pt>
                <c:pt idx="405">
                  <c:v>11865.866615868001</c:v>
                </c:pt>
                <c:pt idx="406">
                  <c:v>12092.6132266973</c:v>
                </c:pt>
                <c:pt idx="407">
                  <c:v>11936.749126553999</c:v>
                </c:pt>
                <c:pt idx="408">
                  <c:v>11926.5011799965</c:v>
                </c:pt>
                <c:pt idx="409">
                  <c:v>11929.4702805699</c:v>
                </c:pt>
                <c:pt idx="410">
                  <c:v>11401.441654378699</c:v>
                </c:pt>
                <c:pt idx="411">
                  <c:v>12634.514089406301</c:v>
                </c:pt>
                <c:pt idx="412">
                  <c:v>11925.3605101258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22-477C-923F-94962A1AC908}"/>
            </c:ext>
          </c:extLst>
        </c:ser>
        <c:ser>
          <c:idx val="2"/>
          <c:order val="2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Results!$R$2:$R$977</c:f>
              <c:numCache>
                <c:formatCode>General</c:formatCode>
                <c:ptCount val="873"/>
                <c:pt idx="0">
                  <c:v>80.810552430000001</c:v>
                </c:pt>
                <c:pt idx="1">
                  <c:v>80.347387846683702</c:v>
                </c:pt>
                <c:pt idx="2">
                  <c:v>98.301236001749501</c:v>
                </c:pt>
                <c:pt idx="3">
                  <c:v>80.886055855556293</c:v>
                </c:pt>
                <c:pt idx="4">
                  <c:v>83.758231593909798</c:v>
                </c:pt>
                <c:pt idx="5">
                  <c:v>80.301371032990502</c:v>
                </c:pt>
                <c:pt idx="6">
                  <c:v>86.446837582348394</c:v>
                </c:pt>
                <c:pt idx="7">
                  <c:v>80.347387846683702</c:v>
                </c:pt>
                <c:pt idx="8">
                  <c:v>80.347387846683702</c:v>
                </c:pt>
                <c:pt idx="9">
                  <c:v>80.450865924319899</c:v>
                </c:pt>
                <c:pt idx="10">
                  <c:v>80.3218050573455</c:v>
                </c:pt>
                <c:pt idx="11">
                  <c:v>80.783007872328199</c:v>
                </c:pt>
                <c:pt idx="12">
                  <c:v>81.210189817071594</c:v>
                </c:pt>
                <c:pt idx="13">
                  <c:v>80.182288716604702</c:v>
                </c:pt>
                <c:pt idx="14">
                  <c:v>80.846190040249297</c:v>
                </c:pt>
                <c:pt idx="15">
                  <c:v>78.638166050577595</c:v>
                </c:pt>
                <c:pt idx="16">
                  <c:v>87.047651123764197</c:v>
                </c:pt>
                <c:pt idx="17">
                  <c:v>80.425260507779996</c:v>
                </c:pt>
                <c:pt idx="18">
                  <c:v>80.169992371897294</c:v>
                </c:pt>
                <c:pt idx="19">
                  <c:v>80.353513077458302</c:v>
                </c:pt>
                <c:pt idx="20">
                  <c:v>103.210171222597</c:v>
                </c:pt>
                <c:pt idx="21">
                  <c:v>68.835882550126897</c:v>
                </c:pt>
                <c:pt idx="22">
                  <c:v>80.977338870871407</c:v>
                </c:pt>
                <c:pt idx="23">
                  <c:v>80.427083902337202</c:v>
                </c:pt>
                <c:pt idx="24">
                  <c:v>96.371773385494194</c:v>
                </c:pt>
                <c:pt idx="25">
                  <c:v>80.633261867116204</c:v>
                </c:pt>
                <c:pt idx="26">
                  <c:v>83.655602400790698</c:v>
                </c:pt>
                <c:pt idx="27">
                  <c:v>80.394292381117097</c:v>
                </c:pt>
                <c:pt idx="28">
                  <c:v>86.5932758832773</c:v>
                </c:pt>
                <c:pt idx="29">
                  <c:v>80.427083902337202</c:v>
                </c:pt>
                <c:pt idx="30">
                  <c:v>80.427083902337202</c:v>
                </c:pt>
                <c:pt idx="31">
                  <c:v>80.442197312362097</c:v>
                </c:pt>
                <c:pt idx="32">
                  <c:v>80.414622295761504</c:v>
                </c:pt>
                <c:pt idx="33">
                  <c:v>80.745332783362201</c:v>
                </c:pt>
                <c:pt idx="34">
                  <c:v>81.229950453549094</c:v>
                </c:pt>
                <c:pt idx="35">
                  <c:v>80.322356073935595</c:v>
                </c:pt>
                <c:pt idx="36">
                  <c:v>80.9703733303717</c:v>
                </c:pt>
                <c:pt idx="37">
                  <c:v>78.743054806004395</c:v>
                </c:pt>
                <c:pt idx="38">
                  <c:v>87.1027030405224</c:v>
                </c:pt>
                <c:pt idx="39">
                  <c:v>80.500822837891704</c:v>
                </c:pt>
                <c:pt idx="40">
                  <c:v>80.315247769579699</c:v>
                </c:pt>
                <c:pt idx="41">
                  <c:v>80.388621949340504</c:v>
                </c:pt>
                <c:pt idx="42">
                  <c:v>102.548145825598</c:v>
                </c:pt>
                <c:pt idx="43">
                  <c:v>68.407349673182097</c:v>
                </c:pt>
                <c:pt idx="44">
                  <c:v>80.845828740806198</c:v>
                </c:pt>
                <c:pt idx="45">
                  <c:v>80.495967804241999</c:v>
                </c:pt>
                <c:pt idx="46">
                  <c:v>97.878275215420899</c:v>
                </c:pt>
                <c:pt idx="47">
                  <c:v>80.689367283538203</c:v>
                </c:pt>
                <c:pt idx="48">
                  <c:v>83.676302233277298</c:v>
                </c:pt>
                <c:pt idx="49">
                  <c:v>80.356679335710595</c:v>
                </c:pt>
                <c:pt idx="50">
                  <c:v>87.033749634482604</c:v>
                </c:pt>
                <c:pt idx="51">
                  <c:v>80.495967804241999</c:v>
                </c:pt>
                <c:pt idx="52">
                  <c:v>80.495967804241999</c:v>
                </c:pt>
                <c:pt idx="53">
                  <c:v>80.481716779171194</c:v>
                </c:pt>
                <c:pt idx="54">
                  <c:v>80.412348470042105</c:v>
                </c:pt>
                <c:pt idx="55">
                  <c:v>80.511681407077106</c:v>
                </c:pt>
                <c:pt idx="56">
                  <c:v>80.347955280977402</c:v>
                </c:pt>
                <c:pt idx="57">
                  <c:v>80.638715295808495</c:v>
                </c:pt>
                <c:pt idx="58">
                  <c:v>80.666289763144704</c:v>
                </c:pt>
                <c:pt idx="59">
                  <c:v>78.540695321995997</c:v>
                </c:pt>
                <c:pt idx="60">
                  <c:v>86.170023878692902</c:v>
                </c:pt>
                <c:pt idx="61">
                  <c:v>80.265408676503</c:v>
                </c:pt>
                <c:pt idx="62">
                  <c:v>80.5719901696352</c:v>
                </c:pt>
                <c:pt idx="63">
                  <c:v>80.624800326169805</c:v>
                </c:pt>
                <c:pt idx="64">
                  <c:v>105.02300130826301</c:v>
                </c:pt>
                <c:pt idx="65">
                  <c:v>69.478873187371505</c:v>
                </c:pt>
                <c:pt idx="66">
                  <c:v>80.733346051811196</c:v>
                </c:pt>
                <c:pt idx="67">
                  <c:v>80.638869715696103</c:v>
                </c:pt>
                <c:pt idx="68">
                  <c:v>97.058566548866594</c:v>
                </c:pt>
                <c:pt idx="69">
                  <c:v>80.909949209315499</c:v>
                </c:pt>
                <c:pt idx="70">
                  <c:v>83.7164208658522</c:v>
                </c:pt>
                <c:pt idx="71">
                  <c:v>80.484670662339099</c:v>
                </c:pt>
                <c:pt idx="72">
                  <c:v>87.008926702727905</c:v>
                </c:pt>
                <c:pt idx="73">
                  <c:v>80.638869715696103</c:v>
                </c:pt>
                <c:pt idx="74">
                  <c:v>80.638869715696103</c:v>
                </c:pt>
                <c:pt idx="75">
                  <c:v>80.718084006376202</c:v>
                </c:pt>
                <c:pt idx="76">
                  <c:v>80.597967516647401</c:v>
                </c:pt>
                <c:pt idx="77">
                  <c:v>80.557003205285</c:v>
                </c:pt>
                <c:pt idx="78">
                  <c:v>80.403382765502997</c:v>
                </c:pt>
                <c:pt idx="79">
                  <c:v>80.904309156014094</c:v>
                </c:pt>
                <c:pt idx="80">
                  <c:v>80.782013060767895</c:v>
                </c:pt>
                <c:pt idx="81">
                  <c:v>78.507567806991304</c:v>
                </c:pt>
                <c:pt idx="82">
                  <c:v>87.760304267363395</c:v>
                </c:pt>
                <c:pt idx="83">
                  <c:v>80.358814915281698</c:v>
                </c:pt>
                <c:pt idx="84">
                  <c:v>80.704971614646496</c:v>
                </c:pt>
                <c:pt idx="85">
                  <c:v>80.845431502887706</c:v>
                </c:pt>
                <c:pt idx="86">
                  <c:v>105.921360554846</c:v>
                </c:pt>
                <c:pt idx="87">
                  <c:v>68.851596552855995</c:v>
                </c:pt>
                <c:pt idx="88">
                  <c:v>80.977320473942697</c:v>
                </c:pt>
                <c:pt idx="89">
                  <c:v>80.8804842571151</c:v>
                </c:pt>
                <c:pt idx="90">
                  <c:v>91.051389137461996</c:v>
                </c:pt>
                <c:pt idx="91">
                  <c:v>81.249210465275496</c:v>
                </c:pt>
                <c:pt idx="92">
                  <c:v>84.238745393329495</c:v>
                </c:pt>
                <c:pt idx="93">
                  <c:v>80.804635590194195</c:v>
                </c:pt>
                <c:pt idx="94">
                  <c:v>86.882028201682203</c:v>
                </c:pt>
                <c:pt idx="95">
                  <c:v>80.8804842571151</c:v>
                </c:pt>
                <c:pt idx="96">
                  <c:v>80.8804842571151</c:v>
                </c:pt>
                <c:pt idx="97">
                  <c:v>87.066638600000005</c:v>
                </c:pt>
                <c:pt idx="98">
                  <c:v>87.019493550000007</c:v>
                </c:pt>
                <c:pt idx="99">
                  <c:v>87.066688330000005</c:v>
                </c:pt>
                <c:pt idx="100">
                  <c:v>84.180069689999996</c:v>
                </c:pt>
                <c:pt idx="101">
                  <c:v>83.94188561</c:v>
                </c:pt>
                <c:pt idx="102">
                  <c:v>80.977951200000007</c:v>
                </c:pt>
                <c:pt idx="103">
                  <c:v>78.859191800000005</c:v>
                </c:pt>
                <c:pt idx="104">
                  <c:v>80.977951200000007</c:v>
                </c:pt>
                <c:pt idx="105">
                  <c:v>80.886588099999997</c:v>
                </c:pt>
                <c:pt idx="106">
                  <c:v>80.573298215499705</c:v>
                </c:pt>
                <c:pt idx="107">
                  <c:v>97.023563848823102</c:v>
                </c:pt>
                <c:pt idx="108">
                  <c:v>80.914785311166796</c:v>
                </c:pt>
                <c:pt idx="109">
                  <c:v>83.829865569400596</c:v>
                </c:pt>
                <c:pt idx="110">
                  <c:v>80.373748687576196</c:v>
                </c:pt>
                <c:pt idx="111">
                  <c:v>87.002009025842696</c:v>
                </c:pt>
                <c:pt idx="112">
                  <c:v>80.573298215499705</c:v>
                </c:pt>
                <c:pt idx="113">
                  <c:v>80.573298215499705</c:v>
                </c:pt>
                <c:pt idx="114">
                  <c:v>80.471177651808304</c:v>
                </c:pt>
                <c:pt idx="115">
                  <c:v>80.492109694863998</c:v>
                </c:pt>
                <c:pt idx="116">
                  <c:v>80.363366781574896</c:v>
                </c:pt>
                <c:pt idx="117">
                  <c:v>80.316498029884201</c:v>
                </c:pt>
                <c:pt idx="118">
                  <c:v>80.630931698875699</c:v>
                </c:pt>
                <c:pt idx="119">
                  <c:v>80.758336622537399</c:v>
                </c:pt>
                <c:pt idx="120">
                  <c:v>78.560001013961596</c:v>
                </c:pt>
                <c:pt idx="121">
                  <c:v>87.4765421645385</c:v>
                </c:pt>
                <c:pt idx="122">
                  <c:v>80.3956334462857</c:v>
                </c:pt>
                <c:pt idx="123">
                  <c:v>80.645249760261294</c:v>
                </c:pt>
                <c:pt idx="124">
                  <c:v>80.904829658632295</c:v>
                </c:pt>
                <c:pt idx="125">
                  <c:v>106.41061535669699</c:v>
                </c:pt>
                <c:pt idx="126">
                  <c:v>69.118067430531596</c:v>
                </c:pt>
                <c:pt idx="127">
                  <c:v>80.936344261089204</c:v>
                </c:pt>
                <c:pt idx="128">
                  <c:v>86.433100478645798</c:v>
                </c:pt>
                <c:pt idx="129">
                  <c:v>93.760122206984803</c:v>
                </c:pt>
                <c:pt idx="130">
                  <c:v>83.477017001185104</c:v>
                </c:pt>
                <c:pt idx="131">
                  <c:v>88.007046285407199</c:v>
                </c:pt>
                <c:pt idx="132">
                  <c:v>86.325597791887006</c:v>
                </c:pt>
                <c:pt idx="133">
                  <c:v>90.851574555673693</c:v>
                </c:pt>
                <c:pt idx="134">
                  <c:v>86.433100478645798</c:v>
                </c:pt>
                <c:pt idx="135">
                  <c:v>86.433100478645798</c:v>
                </c:pt>
                <c:pt idx="136">
                  <c:v>86.468838322690203</c:v>
                </c:pt>
                <c:pt idx="137">
                  <c:v>86.4126965247263</c:v>
                </c:pt>
                <c:pt idx="138">
                  <c:v>86.146417930865994</c:v>
                </c:pt>
                <c:pt idx="139">
                  <c:v>86.761142785997095</c:v>
                </c:pt>
                <c:pt idx="140">
                  <c:v>86.369895181361997</c:v>
                </c:pt>
                <c:pt idx="141">
                  <c:v>86.332440917346901</c:v>
                </c:pt>
                <c:pt idx="142">
                  <c:v>84.432181834827503</c:v>
                </c:pt>
                <c:pt idx="143">
                  <c:v>90.008441325671598</c:v>
                </c:pt>
                <c:pt idx="144">
                  <c:v>86.466296793836705</c:v>
                </c:pt>
                <c:pt idx="145">
                  <c:v>86.274646380523095</c:v>
                </c:pt>
                <c:pt idx="146">
                  <c:v>86.011413578319505</c:v>
                </c:pt>
                <c:pt idx="147">
                  <c:v>112.73110759603701</c:v>
                </c:pt>
                <c:pt idx="148">
                  <c:v>66.737927529241105</c:v>
                </c:pt>
                <c:pt idx="149">
                  <c:v>87.215429657708199</c:v>
                </c:pt>
                <c:pt idx="150">
                  <c:v>86.240273619983896</c:v>
                </c:pt>
                <c:pt idx="151">
                  <c:v>93.682815991475294</c:v>
                </c:pt>
                <c:pt idx="152">
                  <c:v>82.854428087415997</c:v>
                </c:pt>
                <c:pt idx="153">
                  <c:v>87.817252767837402</c:v>
                </c:pt>
                <c:pt idx="154">
                  <c:v>86.276455354377106</c:v>
                </c:pt>
                <c:pt idx="155">
                  <c:v>90.515018771826007</c:v>
                </c:pt>
                <c:pt idx="156">
                  <c:v>86.240273619983896</c:v>
                </c:pt>
                <c:pt idx="157">
                  <c:v>86.240273619983896</c:v>
                </c:pt>
                <c:pt idx="158">
                  <c:v>86.304055627137004</c:v>
                </c:pt>
                <c:pt idx="159">
                  <c:v>86.183187330475306</c:v>
                </c:pt>
                <c:pt idx="160">
                  <c:v>86.263784641980195</c:v>
                </c:pt>
                <c:pt idx="161">
                  <c:v>86.595130778505805</c:v>
                </c:pt>
                <c:pt idx="162">
                  <c:v>86.283663028107995</c:v>
                </c:pt>
                <c:pt idx="163">
                  <c:v>86.230994662728705</c:v>
                </c:pt>
                <c:pt idx="164">
                  <c:v>84.355509580118905</c:v>
                </c:pt>
                <c:pt idx="165">
                  <c:v>89.912273418242805</c:v>
                </c:pt>
                <c:pt idx="166">
                  <c:v>86.3895260485032</c:v>
                </c:pt>
                <c:pt idx="167">
                  <c:v>86.317874357815199</c:v>
                </c:pt>
                <c:pt idx="168">
                  <c:v>85.998485730175503</c:v>
                </c:pt>
                <c:pt idx="169">
                  <c:v>112.371892695545</c:v>
                </c:pt>
                <c:pt idx="170">
                  <c:v>66.785939344749096</c:v>
                </c:pt>
                <c:pt idx="171">
                  <c:v>87.1331980784271</c:v>
                </c:pt>
                <c:pt idx="172">
                  <c:v>86.8817225349502</c:v>
                </c:pt>
                <c:pt idx="173">
                  <c:v>94.266599638728493</c:v>
                </c:pt>
                <c:pt idx="174">
                  <c:v>83.247314463200496</c:v>
                </c:pt>
                <c:pt idx="175">
                  <c:v>88.347817059853796</c:v>
                </c:pt>
                <c:pt idx="176">
                  <c:v>86.856256909567904</c:v>
                </c:pt>
                <c:pt idx="177">
                  <c:v>91.111739238303301</c:v>
                </c:pt>
                <c:pt idx="178">
                  <c:v>86.8817225349502</c:v>
                </c:pt>
                <c:pt idx="179">
                  <c:v>86.8817225349502</c:v>
                </c:pt>
                <c:pt idx="180">
                  <c:v>86.978563170522307</c:v>
                </c:pt>
                <c:pt idx="181">
                  <c:v>86.874270942720301</c:v>
                </c:pt>
                <c:pt idx="182">
                  <c:v>86.661179927001399</c:v>
                </c:pt>
                <c:pt idx="183">
                  <c:v>86.294584432639596</c:v>
                </c:pt>
                <c:pt idx="184">
                  <c:v>86.922269338860204</c:v>
                </c:pt>
                <c:pt idx="185">
                  <c:v>86.486915386724604</c:v>
                </c:pt>
                <c:pt idx="186">
                  <c:v>84.481016754492302</c:v>
                </c:pt>
                <c:pt idx="187">
                  <c:v>90.440226298905003</c:v>
                </c:pt>
                <c:pt idx="188">
                  <c:v>86.862401598776202</c:v>
                </c:pt>
                <c:pt idx="189">
                  <c:v>86.711799941752801</c:v>
                </c:pt>
                <c:pt idx="190">
                  <c:v>86.543633753244094</c:v>
                </c:pt>
                <c:pt idx="191">
                  <c:v>113.472787483676</c:v>
                </c:pt>
                <c:pt idx="192">
                  <c:v>66.937836273158695</c:v>
                </c:pt>
                <c:pt idx="193">
                  <c:v>87.155618915959806</c:v>
                </c:pt>
                <c:pt idx="194">
                  <c:v>87.275228935426</c:v>
                </c:pt>
                <c:pt idx="195">
                  <c:v>94.456951071591007</c:v>
                </c:pt>
                <c:pt idx="196">
                  <c:v>83.347010398998407</c:v>
                </c:pt>
                <c:pt idx="197">
                  <c:v>88.813440090354405</c:v>
                </c:pt>
                <c:pt idx="198">
                  <c:v>87.175031579659304</c:v>
                </c:pt>
                <c:pt idx="199">
                  <c:v>91.202820003148602</c:v>
                </c:pt>
                <c:pt idx="200">
                  <c:v>87.275228935426</c:v>
                </c:pt>
                <c:pt idx="201">
                  <c:v>87.275228935426</c:v>
                </c:pt>
                <c:pt idx="202">
                  <c:v>87.285750400320495</c:v>
                </c:pt>
                <c:pt idx="203">
                  <c:v>87.192515770104393</c:v>
                </c:pt>
                <c:pt idx="204">
                  <c:v>86.985920706536206</c:v>
                </c:pt>
                <c:pt idx="205">
                  <c:v>86.7602876199647</c:v>
                </c:pt>
                <c:pt idx="206">
                  <c:v>87.421043584986904</c:v>
                </c:pt>
                <c:pt idx="207">
                  <c:v>86.786607798113906</c:v>
                </c:pt>
                <c:pt idx="208">
                  <c:v>84.415862201168196</c:v>
                </c:pt>
                <c:pt idx="209">
                  <c:v>90.912054503568299</c:v>
                </c:pt>
                <c:pt idx="210">
                  <c:v>87.2587305241059</c:v>
                </c:pt>
                <c:pt idx="211">
                  <c:v>87.163756300030002</c:v>
                </c:pt>
                <c:pt idx="212">
                  <c:v>86.867389230646396</c:v>
                </c:pt>
                <c:pt idx="213">
                  <c:v>114.392378255841</c:v>
                </c:pt>
                <c:pt idx="214">
                  <c:v>66.974224803031106</c:v>
                </c:pt>
                <c:pt idx="215">
                  <c:v>87.437538048333096</c:v>
                </c:pt>
                <c:pt idx="216">
                  <c:v>87.438017141358799</c:v>
                </c:pt>
                <c:pt idx="217">
                  <c:v>95.109620798423506</c:v>
                </c:pt>
                <c:pt idx="218">
                  <c:v>83.5116612047199</c:v>
                </c:pt>
                <c:pt idx="219">
                  <c:v>89.054771877950998</c:v>
                </c:pt>
                <c:pt idx="220">
                  <c:v>87.328751180688101</c:v>
                </c:pt>
                <c:pt idx="221">
                  <c:v>91.201439400286702</c:v>
                </c:pt>
                <c:pt idx="222">
                  <c:v>87.438017141358799</c:v>
                </c:pt>
                <c:pt idx="223">
                  <c:v>87.438017141358799</c:v>
                </c:pt>
                <c:pt idx="224">
                  <c:v>87.441763128619201</c:v>
                </c:pt>
                <c:pt idx="225">
                  <c:v>87.252403459782499</c:v>
                </c:pt>
                <c:pt idx="226">
                  <c:v>87.489643749999999</c:v>
                </c:pt>
                <c:pt idx="227">
                  <c:v>85.221670369999998</c:v>
                </c:pt>
                <c:pt idx="228">
                  <c:v>85.124418109999993</c:v>
                </c:pt>
                <c:pt idx="229">
                  <c:v>85.221670369999998</c:v>
                </c:pt>
                <c:pt idx="230">
                  <c:v>84.852530189999996</c:v>
                </c:pt>
                <c:pt idx="231">
                  <c:v>85.221670369999998</c:v>
                </c:pt>
                <c:pt idx="232">
                  <c:v>85.157818829999997</c:v>
                </c:pt>
                <c:pt idx="233">
                  <c:v>87.169953449999994</c:v>
                </c:pt>
                <c:pt idx="234">
                  <c:v>86.728017440000002</c:v>
                </c:pt>
                <c:pt idx="235">
                  <c:v>114.2931533</c:v>
                </c:pt>
                <c:pt idx="236">
                  <c:v>91.824492680000006</c:v>
                </c:pt>
                <c:pt idx="237">
                  <c:v>87.295389706202798</c:v>
                </c:pt>
                <c:pt idx="238">
                  <c:v>94.586174261683297</c:v>
                </c:pt>
                <c:pt idx="239">
                  <c:v>83.280391668771003</c:v>
                </c:pt>
                <c:pt idx="240">
                  <c:v>88.897589571925394</c:v>
                </c:pt>
                <c:pt idx="241">
                  <c:v>87.1643996798675</c:v>
                </c:pt>
                <c:pt idx="242">
                  <c:v>91.156758904399894</c:v>
                </c:pt>
                <c:pt idx="243">
                  <c:v>87.295389706202798</c:v>
                </c:pt>
                <c:pt idx="244">
                  <c:v>87.295389706202798</c:v>
                </c:pt>
                <c:pt idx="245">
                  <c:v>87.316242107007</c:v>
                </c:pt>
                <c:pt idx="246">
                  <c:v>87.200417310047399</c:v>
                </c:pt>
                <c:pt idx="247">
                  <c:v>87.118538456995907</c:v>
                </c:pt>
                <c:pt idx="248">
                  <c:v>86.882503240378398</c:v>
                </c:pt>
                <c:pt idx="249">
                  <c:v>87.3985362156224</c:v>
                </c:pt>
                <c:pt idx="250">
                  <c:v>86.761916174943394</c:v>
                </c:pt>
                <c:pt idx="251">
                  <c:v>84.697986573990704</c:v>
                </c:pt>
                <c:pt idx="252">
                  <c:v>90.986520735725605</c:v>
                </c:pt>
                <c:pt idx="253">
                  <c:v>87.2678489239985</c:v>
                </c:pt>
                <c:pt idx="254">
                  <c:v>87.150158967014505</c:v>
                </c:pt>
                <c:pt idx="255">
                  <c:v>86.836725431508995</c:v>
                </c:pt>
                <c:pt idx="256">
                  <c:v>114.518515909079</c:v>
                </c:pt>
                <c:pt idx="257">
                  <c:v>67.032395790722703</c:v>
                </c:pt>
                <c:pt idx="258">
                  <c:v>87.429159556807406</c:v>
                </c:pt>
                <c:pt idx="259">
                  <c:v>88.186797506836299</c:v>
                </c:pt>
                <c:pt idx="260">
                  <c:v>95.705655280607502</c:v>
                </c:pt>
                <c:pt idx="261">
                  <c:v>81.925309809244396</c:v>
                </c:pt>
                <c:pt idx="262">
                  <c:v>89.325966699921494</c:v>
                </c:pt>
                <c:pt idx="263">
                  <c:v>88.008138919939199</c:v>
                </c:pt>
                <c:pt idx="264">
                  <c:v>92.375028988393098</c:v>
                </c:pt>
                <c:pt idx="265">
                  <c:v>88.186797506836299</c:v>
                </c:pt>
                <c:pt idx="266">
                  <c:v>88.186797506836299</c:v>
                </c:pt>
                <c:pt idx="267">
                  <c:v>88.278737548724905</c:v>
                </c:pt>
                <c:pt idx="268">
                  <c:v>88.265514516469494</c:v>
                </c:pt>
                <c:pt idx="269">
                  <c:v>87.716225257920797</c:v>
                </c:pt>
                <c:pt idx="270">
                  <c:v>87.480401322857006</c:v>
                </c:pt>
                <c:pt idx="271">
                  <c:v>88.808806558516494</c:v>
                </c:pt>
                <c:pt idx="272">
                  <c:v>87.719534151530695</c:v>
                </c:pt>
                <c:pt idx="273">
                  <c:v>86.190491027050996</c:v>
                </c:pt>
                <c:pt idx="274">
                  <c:v>91.962330573326</c:v>
                </c:pt>
                <c:pt idx="275">
                  <c:v>88.471037115934493</c:v>
                </c:pt>
                <c:pt idx="276">
                  <c:v>88.053680691968793</c:v>
                </c:pt>
                <c:pt idx="277">
                  <c:v>87.4535686165909</c:v>
                </c:pt>
                <c:pt idx="278">
                  <c:v>113.942693476591</c:v>
                </c:pt>
                <c:pt idx="279">
                  <c:v>68.968563280216102</c:v>
                </c:pt>
                <c:pt idx="280">
                  <c:v>89.684604793997195</c:v>
                </c:pt>
                <c:pt idx="281">
                  <c:v>88.425161401998494</c:v>
                </c:pt>
                <c:pt idx="282">
                  <c:v>96.004097047132703</c:v>
                </c:pt>
                <c:pt idx="283">
                  <c:v>81.996841497948907</c:v>
                </c:pt>
                <c:pt idx="284">
                  <c:v>89.367022550480698</c:v>
                </c:pt>
                <c:pt idx="285">
                  <c:v>88.281539092941699</c:v>
                </c:pt>
                <c:pt idx="286">
                  <c:v>92.428959091527602</c:v>
                </c:pt>
                <c:pt idx="287">
                  <c:v>88.425161401998494</c:v>
                </c:pt>
                <c:pt idx="288">
                  <c:v>88.425161401998494</c:v>
                </c:pt>
                <c:pt idx="289">
                  <c:v>88.158537871417394</c:v>
                </c:pt>
                <c:pt idx="290">
                  <c:v>88.444546572654403</c:v>
                </c:pt>
                <c:pt idx="291">
                  <c:v>87.739284516662096</c:v>
                </c:pt>
                <c:pt idx="292">
                  <c:v>87.492617695764906</c:v>
                </c:pt>
                <c:pt idx="293">
                  <c:v>88.743376133606802</c:v>
                </c:pt>
                <c:pt idx="294">
                  <c:v>87.733066400115803</c:v>
                </c:pt>
                <c:pt idx="295">
                  <c:v>85.961359278827004</c:v>
                </c:pt>
                <c:pt idx="296">
                  <c:v>92.045118899503507</c:v>
                </c:pt>
                <c:pt idx="297">
                  <c:v>88.445345279641103</c:v>
                </c:pt>
                <c:pt idx="298">
                  <c:v>88.047735052841105</c:v>
                </c:pt>
                <c:pt idx="299">
                  <c:v>87.032616119296605</c:v>
                </c:pt>
                <c:pt idx="300">
                  <c:v>113.698528656104</c:v>
                </c:pt>
                <c:pt idx="301">
                  <c:v>68.940606180373194</c:v>
                </c:pt>
                <c:pt idx="302">
                  <c:v>89.673735690117795</c:v>
                </c:pt>
                <c:pt idx="303">
                  <c:v>87.988541762258606</c:v>
                </c:pt>
                <c:pt idx="304">
                  <c:v>95.736250822351906</c:v>
                </c:pt>
                <c:pt idx="305">
                  <c:v>81.866034688930796</c:v>
                </c:pt>
                <c:pt idx="306">
                  <c:v>89.008088994959095</c:v>
                </c:pt>
                <c:pt idx="307">
                  <c:v>87.975334076056498</c:v>
                </c:pt>
                <c:pt idx="308">
                  <c:v>92.194877666980005</c:v>
                </c:pt>
                <c:pt idx="309">
                  <c:v>87.988541762258606</c:v>
                </c:pt>
                <c:pt idx="310">
                  <c:v>87.988541762258606</c:v>
                </c:pt>
                <c:pt idx="311">
                  <c:v>88.081370490240801</c:v>
                </c:pt>
                <c:pt idx="312">
                  <c:v>87.994314196121195</c:v>
                </c:pt>
                <c:pt idx="313">
                  <c:v>87.801393175432395</c:v>
                </c:pt>
                <c:pt idx="314">
                  <c:v>87.661822064961896</c:v>
                </c:pt>
                <c:pt idx="315">
                  <c:v>88.479395206754404</c:v>
                </c:pt>
                <c:pt idx="316">
                  <c:v>87.5629276269634</c:v>
                </c:pt>
                <c:pt idx="317">
                  <c:v>86.273300518152894</c:v>
                </c:pt>
                <c:pt idx="318">
                  <c:v>91.731603740626198</c:v>
                </c:pt>
                <c:pt idx="319">
                  <c:v>88.1615268443161</c:v>
                </c:pt>
                <c:pt idx="320">
                  <c:v>87.691927925246702</c:v>
                </c:pt>
                <c:pt idx="321">
                  <c:v>86.833907036209197</c:v>
                </c:pt>
                <c:pt idx="322">
                  <c:v>114.80115697123701</c:v>
                </c:pt>
                <c:pt idx="323">
                  <c:v>69.297662164777506</c:v>
                </c:pt>
                <c:pt idx="324">
                  <c:v>89.125897194077197</c:v>
                </c:pt>
                <c:pt idx="325">
                  <c:v>87.976037347015705</c:v>
                </c:pt>
                <c:pt idx="326">
                  <c:v>96.288870813482902</c:v>
                </c:pt>
                <c:pt idx="327">
                  <c:v>81.817335359325995</c:v>
                </c:pt>
                <c:pt idx="328">
                  <c:v>89.185309732664706</c:v>
                </c:pt>
                <c:pt idx="329">
                  <c:v>87.899414997113894</c:v>
                </c:pt>
                <c:pt idx="330">
                  <c:v>92.180638446204696</c:v>
                </c:pt>
                <c:pt idx="331">
                  <c:v>87.976037347015705</c:v>
                </c:pt>
                <c:pt idx="332">
                  <c:v>87.976037347015705</c:v>
                </c:pt>
                <c:pt idx="333">
                  <c:v>88.126786648061</c:v>
                </c:pt>
                <c:pt idx="334">
                  <c:v>87.924511939264804</c:v>
                </c:pt>
                <c:pt idx="335">
                  <c:v>88.349777180657597</c:v>
                </c:pt>
                <c:pt idx="336">
                  <c:v>88.614541962276803</c:v>
                </c:pt>
                <c:pt idx="337">
                  <c:v>88.557728224859503</c:v>
                </c:pt>
                <c:pt idx="338">
                  <c:v>87.648392978873503</c:v>
                </c:pt>
                <c:pt idx="339">
                  <c:v>86.546006163242396</c:v>
                </c:pt>
                <c:pt idx="340">
                  <c:v>91.720099559452294</c:v>
                </c:pt>
                <c:pt idx="341">
                  <c:v>88.171166521366402</c:v>
                </c:pt>
                <c:pt idx="342">
                  <c:v>87.808648172473795</c:v>
                </c:pt>
                <c:pt idx="343">
                  <c:v>86.804246589864306</c:v>
                </c:pt>
                <c:pt idx="344">
                  <c:v>114.936830977686</c:v>
                </c:pt>
                <c:pt idx="345">
                  <c:v>69.622945550356405</c:v>
                </c:pt>
                <c:pt idx="346">
                  <c:v>89.112167972010099</c:v>
                </c:pt>
                <c:pt idx="347">
                  <c:v>88.3332228513666</c:v>
                </c:pt>
                <c:pt idx="348">
                  <c:v>96.290259428590502</c:v>
                </c:pt>
                <c:pt idx="349">
                  <c:v>82.191398437439503</c:v>
                </c:pt>
                <c:pt idx="350">
                  <c:v>89.346951971168096</c:v>
                </c:pt>
                <c:pt idx="351">
                  <c:v>88.319649740412402</c:v>
                </c:pt>
                <c:pt idx="352">
                  <c:v>92.438962357036999</c:v>
                </c:pt>
                <c:pt idx="353">
                  <c:v>88.3332228513666</c:v>
                </c:pt>
                <c:pt idx="354">
                  <c:v>88.3332228513666</c:v>
                </c:pt>
                <c:pt idx="355">
                  <c:v>88.401430299647302</c:v>
                </c:pt>
                <c:pt idx="356">
                  <c:v>88.306530105628099</c:v>
                </c:pt>
                <c:pt idx="357">
                  <c:v>86.619743819999997</c:v>
                </c:pt>
                <c:pt idx="358">
                  <c:v>86.30240628</c:v>
                </c:pt>
                <c:pt idx="359">
                  <c:v>86.149568149999993</c:v>
                </c:pt>
                <c:pt idx="360">
                  <c:v>86.30240628</c:v>
                </c:pt>
                <c:pt idx="361">
                  <c:v>85.600830529999996</c:v>
                </c:pt>
                <c:pt idx="362">
                  <c:v>86.30240628</c:v>
                </c:pt>
                <c:pt idx="363">
                  <c:v>86.390108190000007</c:v>
                </c:pt>
                <c:pt idx="364">
                  <c:v>86.30240628</c:v>
                </c:pt>
                <c:pt idx="365">
                  <c:v>84.486045610000005</c:v>
                </c:pt>
                <c:pt idx="366">
                  <c:v>111.8837125</c:v>
                </c:pt>
                <c:pt idx="367">
                  <c:v>88.92869014</c:v>
                </c:pt>
                <c:pt idx="368">
                  <c:v>89.664406260000007</c:v>
                </c:pt>
                <c:pt idx="369">
                  <c:v>88.060583830976697</c:v>
                </c:pt>
                <c:pt idx="370">
                  <c:v>96.2352442106708</c:v>
                </c:pt>
                <c:pt idx="371">
                  <c:v>81.801811512326907</c:v>
                </c:pt>
                <c:pt idx="372">
                  <c:v>89.221914749384695</c:v>
                </c:pt>
                <c:pt idx="373">
                  <c:v>87.952650097995402</c:v>
                </c:pt>
                <c:pt idx="374">
                  <c:v>92.271915785102095</c:v>
                </c:pt>
                <c:pt idx="375">
                  <c:v>88.060583830976697</c:v>
                </c:pt>
                <c:pt idx="376">
                  <c:v>88.060583830976697</c:v>
                </c:pt>
                <c:pt idx="377">
                  <c:v>88.101134848556896</c:v>
                </c:pt>
                <c:pt idx="378">
                  <c:v>88.014576238574406</c:v>
                </c:pt>
                <c:pt idx="379">
                  <c:v>88.366293996754095</c:v>
                </c:pt>
                <c:pt idx="380">
                  <c:v>88.493081186426394</c:v>
                </c:pt>
                <c:pt idx="381">
                  <c:v>88.516069872426797</c:v>
                </c:pt>
                <c:pt idx="382">
                  <c:v>87.661947167455395</c:v>
                </c:pt>
                <c:pt idx="383">
                  <c:v>86.533822250056005</c:v>
                </c:pt>
                <c:pt idx="384">
                  <c:v>91.803728668849203</c:v>
                </c:pt>
                <c:pt idx="385">
                  <c:v>88.229123009227905</c:v>
                </c:pt>
                <c:pt idx="386">
                  <c:v>87.7524276102491</c:v>
                </c:pt>
                <c:pt idx="387">
                  <c:v>87.098079174983297</c:v>
                </c:pt>
                <c:pt idx="388">
                  <c:v>114.868021744117</c:v>
                </c:pt>
                <c:pt idx="389">
                  <c:v>69.7591632531106</c:v>
                </c:pt>
                <c:pt idx="390">
                  <c:v>89.090725272029005</c:v>
                </c:pt>
                <c:pt idx="391">
                  <c:v>92.633185859516004</c:v>
                </c:pt>
                <c:pt idx="392">
                  <c:v>99.067307524907207</c:v>
                </c:pt>
                <c:pt idx="393">
                  <c:v>85.214170585737406</c:v>
                </c:pt>
                <c:pt idx="394">
                  <c:v>93.967577618242402</c:v>
                </c:pt>
                <c:pt idx="395">
                  <c:v>92.701812096566798</c:v>
                </c:pt>
                <c:pt idx="396">
                  <c:v>96.1263561372037</c:v>
                </c:pt>
                <c:pt idx="397">
                  <c:v>92.633185859516004</c:v>
                </c:pt>
                <c:pt idx="398">
                  <c:v>92.633185859516004</c:v>
                </c:pt>
                <c:pt idx="399">
                  <c:v>92.863974218051695</c:v>
                </c:pt>
                <c:pt idx="400">
                  <c:v>92.587920392628803</c:v>
                </c:pt>
                <c:pt idx="401">
                  <c:v>93.067967146544007</c:v>
                </c:pt>
                <c:pt idx="402">
                  <c:v>93.104910634670802</c:v>
                </c:pt>
                <c:pt idx="403">
                  <c:v>93.000374567500302</c:v>
                </c:pt>
                <c:pt idx="404">
                  <c:v>92.086734797103404</c:v>
                </c:pt>
                <c:pt idx="405">
                  <c:v>90.6684867996306</c:v>
                </c:pt>
                <c:pt idx="406">
                  <c:v>96.045104691612096</c:v>
                </c:pt>
                <c:pt idx="407">
                  <c:v>92.692118037396995</c:v>
                </c:pt>
                <c:pt idx="408">
                  <c:v>92.606456709838298</c:v>
                </c:pt>
                <c:pt idx="409">
                  <c:v>92.645178561951695</c:v>
                </c:pt>
                <c:pt idx="410">
                  <c:v>120.558920182674</c:v>
                </c:pt>
                <c:pt idx="411">
                  <c:v>73.157706482562503</c:v>
                </c:pt>
                <c:pt idx="412">
                  <c:v>93.052507748263196</c:v>
                </c:pt>
                <c:pt idx="413">
                  <c:v>92.885516874337497</c:v>
                </c:pt>
                <c:pt idx="414">
                  <c:v>102.753083073255</c:v>
                </c:pt>
                <c:pt idx="415">
                  <c:v>85.369225892911601</c:v>
                </c:pt>
                <c:pt idx="416">
                  <c:v>94.083435463721898</c:v>
                </c:pt>
                <c:pt idx="417">
                  <c:v>92.5642610523511</c:v>
                </c:pt>
                <c:pt idx="418">
                  <c:v>96.380003771659304</c:v>
                </c:pt>
                <c:pt idx="419">
                  <c:v>92.885516874337497</c:v>
                </c:pt>
                <c:pt idx="420">
                  <c:v>92.885516874337497</c:v>
                </c:pt>
                <c:pt idx="421">
                  <c:v>92.979705924809394</c:v>
                </c:pt>
                <c:pt idx="422">
                  <c:v>92.990940060923606</c:v>
                </c:pt>
                <c:pt idx="423">
                  <c:v>93.065386134762306</c:v>
                </c:pt>
                <c:pt idx="424">
                  <c:v>93.148345493393293</c:v>
                </c:pt>
                <c:pt idx="425">
                  <c:v>93.401397751763895</c:v>
                </c:pt>
                <c:pt idx="426">
                  <c:v>92.446556128150405</c:v>
                </c:pt>
                <c:pt idx="427">
                  <c:v>90.961007944708996</c:v>
                </c:pt>
                <c:pt idx="428">
                  <c:v>96.038963600588701</c:v>
                </c:pt>
                <c:pt idx="429">
                  <c:v>93.093886622743099</c:v>
                </c:pt>
                <c:pt idx="430">
                  <c:v>92.936291922589106</c:v>
                </c:pt>
                <c:pt idx="431">
                  <c:v>92.842835633052601</c:v>
                </c:pt>
                <c:pt idx="432">
                  <c:v>120.50181990120301</c:v>
                </c:pt>
                <c:pt idx="433">
                  <c:v>72.914835946733405</c:v>
                </c:pt>
                <c:pt idx="434">
                  <c:v>93.002076999507693</c:v>
                </c:pt>
                <c:pt idx="435">
                  <c:v>93.031201488466394</c:v>
                </c:pt>
                <c:pt idx="436">
                  <c:v>100.327300551371</c:v>
                </c:pt>
                <c:pt idx="437">
                  <c:v>85.438305068335694</c:v>
                </c:pt>
                <c:pt idx="438">
                  <c:v>94.203506928150503</c:v>
                </c:pt>
                <c:pt idx="439">
                  <c:v>92.852990145633001</c:v>
                </c:pt>
                <c:pt idx="440">
                  <c:v>96.533273361974807</c:v>
                </c:pt>
                <c:pt idx="441">
                  <c:v>93.031201488466394</c:v>
                </c:pt>
                <c:pt idx="442">
                  <c:v>93.031201488466394</c:v>
                </c:pt>
                <c:pt idx="443">
                  <c:v>92.949871144614704</c:v>
                </c:pt>
                <c:pt idx="444">
                  <c:v>92.967833215045303</c:v>
                </c:pt>
                <c:pt idx="445">
                  <c:v>92.720654335103802</c:v>
                </c:pt>
                <c:pt idx="446">
                  <c:v>92.579467652588704</c:v>
                </c:pt>
                <c:pt idx="447">
                  <c:v>93.314662514392595</c:v>
                </c:pt>
                <c:pt idx="448">
                  <c:v>91.605859518787099</c:v>
                </c:pt>
                <c:pt idx="449">
                  <c:v>90.671218351590994</c:v>
                </c:pt>
                <c:pt idx="450">
                  <c:v>96.524080145827398</c:v>
                </c:pt>
                <c:pt idx="451">
                  <c:v>92.924487036996496</c:v>
                </c:pt>
                <c:pt idx="452">
                  <c:v>92.974775014009495</c:v>
                </c:pt>
                <c:pt idx="453">
                  <c:v>92.990168432282701</c:v>
                </c:pt>
                <c:pt idx="454">
                  <c:v>120.66835047729499</c:v>
                </c:pt>
                <c:pt idx="455">
                  <c:v>73.2144677905804</c:v>
                </c:pt>
                <c:pt idx="456">
                  <c:v>92.943292632690799</c:v>
                </c:pt>
                <c:pt idx="457">
                  <c:v>92.967224252359699</c:v>
                </c:pt>
                <c:pt idx="458">
                  <c:v>102.908198217577</c:v>
                </c:pt>
                <c:pt idx="459">
                  <c:v>85.586580414221103</c:v>
                </c:pt>
                <c:pt idx="460">
                  <c:v>94.217792309252502</c:v>
                </c:pt>
                <c:pt idx="461">
                  <c:v>92.908561716571498</c:v>
                </c:pt>
                <c:pt idx="462">
                  <c:v>96.5923055345351</c:v>
                </c:pt>
                <c:pt idx="463">
                  <c:v>92.967224252359699</c:v>
                </c:pt>
                <c:pt idx="464">
                  <c:v>92.967224252359699</c:v>
                </c:pt>
                <c:pt idx="465">
                  <c:v>92.994607614460506</c:v>
                </c:pt>
                <c:pt idx="466">
                  <c:v>92.930750843743297</c:v>
                </c:pt>
                <c:pt idx="467">
                  <c:v>92.774363165343601</c:v>
                </c:pt>
                <c:pt idx="468">
                  <c:v>92.729122598869097</c:v>
                </c:pt>
                <c:pt idx="469">
                  <c:v>93.345874316429303</c:v>
                </c:pt>
                <c:pt idx="470">
                  <c:v>91.495944996269301</c:v>
                </c:pt>
                <c:pt idx="471">
                  <c:v>90.592033529816604</c:v>
                </c:pt>
                <c:pt idx="472">
                  <c:v>96.581095868674197</c:v>
                </c:pt>
                <c:pt idx="473">
                  <c:v>92.915839616084398</c:v>
                </c:pt>
                <c:pt idx="474">
                  <c:v>92.9203327401368</c:v>
                </c:pt>
                <c:pt idx="475">
                  <c:v>92.858462121311504</c:v>
                </c:pt>
                <c:pt idx="476">
                  <c:v>120.365279640946</c:v>
                </c:pt>
                <c:pt idx="477">
                  <c:v>73.341723943277103</c:v>
                </c:pt>
                <c:pt idx="478">
                  <c:v>92.8582729740872</c:v>
                </c:pt>
                <c:pt idx="479">
                  <c:v>93.116666225661803</c:v>
                </c:pt>
                <c:pt idx="480">
                  <c:v>98.267930597979102</c:v>
                </c:pt>
                <c:pt idx="481">
                  <c:v>85.489547788845002</c:v>
                </c:pt>
                <c:pt idx="482">
                  <c:v>94.409977793643606</c:v>
                </c:pt>
                <c:pt idx="483">
                  <c:v>93.041361662468702</c:v>
                </c:pt>
                <c:pt idx="484">
                  <c:v>96.821380860285203</c:v>
                </c:pt>
                <c:pt idx="485">
                  <c:v>93.116666225661803</c:v>
                </c:pt>
                <c:pt idx="486">
                  <c:v>93.116666225661803</c:v>
                </c:pt>
                <c:pt idx="487">
                  <c:v>93.175946068073401</c:v>
                </c:pt>
                <c:pt idx="488">
                  <c:v>93.160125803080803</c:v>
                </c:pt>
                <c:pt idx="489">
                  <c:v>93.095926808465805</c:v>
                </c:pt>
                <c:pt idx="490">
                  <c:v>89.371871679999998</c:v>
                </c:pt>
                <c:pt idx="491">
                  <c:v>89.101191670000006</c:v>
                </c:pt>
                <c:pt idx="492">
                  <c:v>89.371871679999998</c:v>
                </c:pt>
                <c:pt idx="493">
                  <c:v>88.428294210000004</c:v>
                </c:pt>
                <c:pt idx="494">
                  <c:v>89.371871679999998</c:v>
                </c:pt>
                <c:pt idx="495">
                  <c:v>89.399079420000007</c:v>
                </c:pt>
                <c:pt idx="496">
                  <c:v>89.371871679999998</c:v>
                </c:pt>
                <c:pt idx="497">
                  <c:v>93.035638980000002</c:v>
                </c:pt>
                <c:pt idx="498">
                  <c:v>120.90122700000001</c:v>
                </c:pt>
                <c:pt idx="499">
                  <c:v>98.294021819999998</c:v>
                </c:pt>
                <c:pt idx="500">
                  <c:v>98.274049410000003</c:v>
                </c:pt>
                <c:pt idx="501">
                  <c:v>92.897129457428207</c:v>
                </c:pt>
                <c:pt idx="502">
                  <c:v>99.202514565709905</c:v>
                </c:pt>
                <c:pt idx="503">
                  <c:v>85.638689493304796</c:v>
                </c:pt>
                <c:pt idx="504">
                  <c:v>94.308938248959294</c:v>
                </c:pt>
                <c:pt idx="505">
                  <c:v>92.876875770680797</c:v>
                </c:pt>
                <c:pt idx="506">
                  <c:v>96.720862039933905</c:v>
                </c:pt>
                <c:pt idx="507">
                  <c:v>92.897129457428207</c:v>
                </c:pt>
                <c:pt idx="508">
                  <c:v>92.897129457428207</c:v>
                </c:pt>
                <c:pt idx="509">
                  <c:v>92.826563881013598</c:v>
                </c:pt>
                <c:pt idx="510">
                  <c:v>92.911798486439395</c:v>
                </c:pt>
                <c:pt idx="511">
                  <c:v>92.830957552070402</c:v>
                </c:pt>
                <c:pt idx="512">
                  <c:v>92.525405251855304</c:v>
                </c:pt>
                <c:pt idx="513">
                  <c:v>93.365329706921102</c:v>
                </c:pt>
                <c:pt idx="514">
                  <c:v>91.597253691121693</c:v>
                </c:pt>
                <c:pt idx="515">
                  <c:v>90.642249864021395</c:v>
                </c:pt>
                <c:pt idx="516">
                  <c:v>96.547630290563404</c:v>
                </c:pt>
                <c:pt idx="517">
                  <c:v>92.915188391289504</c:v>
                </c:pt>
                <c:pt idx="518">
                  <c:v>92.933707618826702</c:v>
                </c:pt>
                <c:pt idx="519">
                  <c:v>92.859385217496595</c:v>
                </c:pt>
                <c:pt idx="520">
                  <c:v>121.005120912089</c:v>
                </c:pt>
                <c:pt idx="521">
                  <c:v>73.342702546501201</c:v>
                </c:pt>
                <c:pt idx="522">
                  <c:v>92.892825913057905</c:v>
                </c:pt>
              </c:numCache>
            </c:numRef>
          </c:xVal>
          <c:yVal>
            <c:numRef>
              <c:f>Results!$U$2:$U$977</c:f>
              <c:numCache>
                <c:formatCode>General</c:formatCode>
                <c:ptCount val="87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11883.7068289041</c:v>
                </c:pt>
                <c:pt idx="24">
                  <c:v>11927.9182184089</c:v>
                </c:pt>
                <c:pt idx="25">
                  <c:v>12076.1924940278</c:v>
                </c:pt>
                <c:pt idx="26">
                  <c:v>13064.6471093007</c:v>
                </c:pt>
                <c:pt idx="27">
                  <c:v>11485.803469975301</c:v>
                </c:pt>
                <c:pt idx="28">
                  <c:v>11737.9099907609</c:v>
                </c:pt>
                <c:pt idx="29">
                  <c:v>11883.7068289041</c:v>
                </c:pt>
                <c:pt idx="30">
                  <c:v>11883.7068289041</c:v>
                </c:pt>
                <c:pt idx="31">
                  <c:v>11909.6752170583</c:v>
                </c:pt>
                <c:pt idx="32">
                  <c:v>11859.775686974999</c:v>
                </c:pt>
                <c:pt idx="33">
                  <c:v>11874.9753974327</c:v>
                </c:pt>
                <c:pt idx="34">
                  <c:v>11860.529077679599</c:v>
                </c:pt>
                <c:pt idx="35">
                  <c:v>11876.302716930501</c:v>
                </c:pt>
                <c:pt idx="36">
                  <c:v>11927.042961187601</c:v>
                </c:pt>
                <c:pt idx="37">
                  <c:v>11862.092811779399</c:v>
                </c:pt>
                <c:pt idx="38">
                  <c:v>11960.7851353919</c:v>
                </c:pt>
                <c:pt idx="39">
                  <c:v>11877.635869346501</c:v>
                </c:pt>
                <c:pt idx="40">
                  <c:v>11914.9643534799</c:v>
                </c:pt>
                <c:pt idx="41">
                  <c:v>11887.912798110499</c:v>
                </c:pt>
                <c:pt idx="42">
                  <c:v>11538.705786741901</c:v>
                </c:pt>
                <c:pt idx="43">
                  <c:v>12589.226325146201</c:v>
                </c:pt>
                <c:pt idx="44">
                  <c:v>11872.3946628706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11910.056221209499</c:v>
                </c:pt>
                <c:pt idx="151">
                  <c:v>12014.400069392799</c:v>
                </c:pt>
                <c:pt idx="152">
                  <c:v>12130.1199275076</c:v>
                </c:pt>
                <c:pt idx="153">
                  <c:v>12878.090109070199</c:v>
                </c:pt>
                <c:pt idx="154">
                  <c:v>11526.0356845158</c:v>
                </c:pt>
                <c:pt idx="155">
                  <c:v>11835.3408695648</c:v>
                </c:pt>
                <c:pt idx="156">
                  <c:v>11910.056221209499</c:v>
                </c:pt>
                <c:pt idx="157">
                  <c:v>11910.056221209499</c:v>
                </c:pt>
                <c:pt idx="158">
                  <c:v>11948.605679950701</c:v>
                </c:pt>
                <c:pt idx="159">
                  <c:v>11898.581628924099</c:v>
                </c:pt>
                <c:pt idx="160">
                  <c:v>11926.629578586901</c:v>
                </c:pt>
                <c:pt idx="161">
                  <c:v>11914.8719135804</c:v>
                </c:pt>
                <c:pt idx="162">
                  <c:v>11903.482548337501</c:v>
                </c:pt>
                <c:pt idx="163">
                  <c:v>11958.259426692501</c:v>
                </c:pt>
                <c:pt idx="164">
                  <c:v>11856.9956502438</c:v>
                </c:pt>
                <c:pt idx="165">
                  <c:v>12086.382585253699</c:v>
                </c:pt>
                <c:pt idx="166">
                  <c:v>11914.110276403901</c:v>
                </c:pt>
                <c:pt idx="167">
                  <c:v>11928.8752424841</c:v>
                </c:pt>
                <c:pt idx="168">
                  <c:v>11919.025493510801</c:v>
                </c:pt>
                <c:pt idx="169">
                  <c:v>11415.672390001</c:v>
                </c:pt>
                <c:pt idx="170">
                  <c:v>12821.036959266299</c:v>
                </c:pt>
                <c:pt idx="171">
                  <c:v>11896.2191881458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12008.194376801999</c:v>
                </c:pt>
                <c:pt idx="282">
                  <c:v>11977.918260594401</c:v>
                </c:pt>
                <c:pt idx="283">
                  <c:v>12182.456258008</c:v>
                </c:pt>
                <c:pt idx="284">
                  <c:v>12876.0806968127</c:v>
                </c:pt>
                <c:pt idx="285">
                  <c:v>11601.2617895536</c:v>
                </c:pt>
                <c:pt idx="286">
                  <c:v>11937.8552002918</c:v>
                </c:pt>
                <c:pt idx="287">
                  <c:v>12008.194376801999</c:v>
                </c:pt>
                <c:pt idx="288">
                  <c:v>12008.194376801999</c:v>
                </c:pt>
                <c:pt idx="289">
                  <c:v>12052.724883761601</c:v>
                </c:pt>
                <c:pt idx="290">
                  <c:v>11976.0617316557</c:v>
                </c:pt>
                <c:pt idx="291">
                  <c:v>12010.083639225</c:v>
                </c:pt>
                <c:pt idx="292">
                  <c:v>12011.554924104999</c:v>
                </c:pt>
                <c:pt idx="293">
                  <c:v>11995.2648090317</c:v>
                </c:pt>
                <c:pt idx="294">
                  <c:v>12015.5132692439</c:v>
                </c:pt>
                <c:pt idx="295">
                  <c:v>11913.7300997238</c:v>
                </c:pt>
                <c:pt idx="296">
                  <c:v>12184.465360640699</c:v>
                </c:pt>
                <c:pt idx="297">
                  <c:v>12003.8782284313</c:v>
                </c:pt>
                <c:pt idx="298">
                  <c:v>12008.152729322201</c:v>
                </c:pt>
                <c:pt idx="299">
                  <c:v>12001.606090449801</c:v>
                </c:pt>
                <c:pt idx="300">
                  <c:v>11474.9853681406</c:v>
                </c:pt>
                <c:pt idx="301">
                  <c:v>12732.0686585931</c:v>
                </c:pt>
                <c:pt idx="302">
                  <c:v>11966.9846738503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11946.7966654386</c:v>
                </c:pt>
                <c:pt idx="414">
                  <c:v>11930.9239424523</c:v>
                </c:pt>
                <c:pt idx="415">
                  <c:v>12126.8696895175</c:v>
                </c:pt>
                <c:pt idx="416">
                  <c:v>12739.1519206499</c:v>
                </c:pt>
                <c:pt idx="417">
                  <c:v>11535.430056102499</c:v>
                </c:pt>
                <c:pt idx="418">
                  <c:v>11873.8018240687</c:v>
                </c:pt>
                <c:pt idx="419">
                  <c:v>11946.7966654386</c:v>
                </c:pt>
                <c:pt idx="420">
                  <c:v>11946.7966654386</c:v>
                </c:pt>
                <c:pt idx="421">
                  <c:v>11952.1983820403</c:v>
                </c:pt>
                <c:pt idx="422">
                  <c:v>11918.4908474326</c:v>
                </c:pt>
                <c:pt idx="423">
                  <c:v>11931.5075623179</c:v>
                </c:pt>
                <c:pt idx="424">
                  <c:v>11921.4723796732</c:v>
                </c:pt>
                <c:pt idx="425">
                  <c:v>11944.435941097199</c:v>
                </c:pt>
                <c:pt idx="426">
                  <c:v>11956.8258585781</c:v>
                </c:pt>
                <c:pt idx="427">
                  <c:v>11869.437327205</c:v>
                </c:pt>
                <c:pt idx="428">
                  <c:v>12100.5146154871</c:v>
                </c:pt>
                <c:pt idx="429">
                  <c:v>11944.319066710301</c:v>
                </c:pt>
                <c:pt idx="430">
                  <c:v>11950.247318047899</c:v>
                </c:pt>
                <c:pt idx="431">
                  <c:v>11943.299615862101</c:v>
                </c:pt>
                <c:pt idx="432">
                  <c:v>11394.361165484101</c:v>
                </c:pt>
                <c:pt idx="433">
                  <c:v>12633.748781136501</c:v>
                </c:pt>
                <c:pt idx="434">
                  <c:v>11917.8318627154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22-477C-923F-94962A1AC908}"/>
            </c:ext>
          </c:extLst>
        </c:ser>
        <c:ser>
          <c:idx val="3"/>
          <c:order val="3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Results!$R$2:$R$977</c:f>
              <c:numCache>
                <c:formatCode>General</c:formatCode>
                <c:ptCount val="873"/>
                <c:pt idx="0">
                  <c:v>80.810552430000001</c:v>
                </c:pt>
                <c:pt idx="1">
                  <c:v>80.347387846683702</c:v>
                </c:pt>
                <c:pt idx="2">
                  <c:v>98.301236001749501</c:v>
                </c:pt>
                <c:pt idx="3">
                  <c:v>80.886055855556293</c:v>
                </c:pt>
                <c:pt idx="4">
                  <c:v>83.758231593909798</c:v>
                </c:pt>
                <c:pt idx="5">
                  <c:v>80.301371032990502</c:v>
                </c:pt>
                <c:pt idx="6">
                  <c:v>86.446837582348394</c:v>
                </c:pt>
                <c:pt idx="7">
                  <c:v>80.347387846683702</c:v>
                </c:pt>
                <c:pt idx="8">
                  <c:v>80.347387846683702</c:v>
                </c:pt>
                <c:pt idx="9">
                  <c:v>80.450865924319899</c:v>
                </c:pt>
                <c:pt idx="10">
                  <c:v>80.3218050573455</c:v>
                </c:pt>
                <c:pt idx="11">
                  <c:v>80.783007872328199</c:v>
                </c:pt>
                <c:pt idx="12">
                  <c:v>81.210189817071594</c:v>
                </c:pt>
                <c:pt idx="13">
                  <c:v>80.182288716604702</c:v>
                </c:pt>
                <c:pt idx="14">
                  <c:v>80.846190040249297</c:v>
                </c:pt>
                <c:pt idx="15">
                  <c:v>78.638166050577595</c:v>
                </c:pt>
                <c:pt idx="16">
                  <c:v>87.047651123764197</c:v>
                </c:pt>
                <c:pt idx="17">
                  <c:v>80.425260507779996</c:v>
                </c:pt>
                <c:pt idx="18">
                  <c:v>80.169992371897294</c:v>
                </c:pt>
                <c:pt idx="19">
                  <c:v>80.353513077458302</c:v>
                </c:pt>
                <c:pt idx="20">
                  <c:v>103.210171222597</c:v>
                </c:pt>
                <c:pt idx="21">
                  <c:v>68.835882550126897</c:v>
                </c:pt>
                <c:pt idx="22">
                  <c:v>80.977338870871407</c:v>
                </c:pt>
                <c:pt idx="23">
                  <c:v>80.427083902337202</c:v>
                </c:pt>
                <c:pt idx="24">
                  <c:v>96.371773385494194</c:v>
                </c:pt>
                <c:pt idx="25">
                  <c:v>80.633261867116204</c:v>
                </c:pt>
                <c:pt idx="26">
                  <c:v>83.655602400790698</c:v>
                </c:pt>
                <c:pt idx="27">
                  <c:v>80.394292381117097</c:v>
                </c:pt>
                <c:pt idx="28">
                  <c:v>86.5932758832773</c:v>
                </c:pt>
                <c:pt idx="29">
                  <c:v>80.427083902337202</c:v>
                </c:pt>
                <c:pt idx="30">
                  <c:v>80.427083902337202</c:v>
                </c:pt>
                <c:pt idx="31">
                  <c:v>80.442197312362097</c:v>
                </c:pt>
                <c:pt idx="32">
                  <c:v>80.414622295761504</c:v>
                </c:pt>
                <c:pt idx="33">
                  <c:v>80.745332783362201</c:v>
                </c:pt>
                <c:pt idx="34">
                  <c:v>81.229950453549094</c:v>
                </c:pt>
                <c:pt idx="35">
                  <c:v>80.322356073935595</c:v>
                </c:pt>
                <c:pt idx="36">
                  <c:v>80.9703733303717</c:v>
                </c:pt>
                <c:pt idx="37">
                  <c:v>78.743054806004395</c:v>
                </c:pt>
                <c:pt idx="38">
                  <c:v>87.1027030405224</c:v>
                </c:pt>
                <c:pt idx="39">
                  <c:v>80.500822837891704</c:v>
                </c:pt>
                <c:pt idx="40">
                  <c:v>80.315247769579699</c:v>
                </c:pt>
                <c:pt idx="41">
                  <c:v>80.388621949340504</c:v>
                </c:pt>
                <c:pt idx="42">
                  <c:v>102.548145825598</c:v>
                </c:pt>
                <c:pt idx="43">
                  <c:v>68.407349673182097</c:v>
                </c:pt>
                <c:pt idx="44">
                  <c:v>80.845828740806198</c:v>
                </c:pt>
                <c:pt idx="45">
                  <c:v>80.495967804241999</c:v>
                </c:pt>
                <c:pt idx="46">
                  <c:v>97.878275215420899</c:v>
                </c:pt>
                <c:pt idx="47">
                  <c:v>80.689367283538203</c:v>
                </c:pt>
                <c:pt idx="48">
                  <c:v>83.676302233277298</c:v>
                </c:pt>
                <c:pt idx="49">
                  <c:v>80.356679335710595</c:v>
                </c:pt>
                <c:pt idx="50">
                  <c:v>87.033749634482604</c:v>
                </c:pt>
                <c:pt idx="51">
                  <c:v>80.495967804241999</c:v>
                </c:pt>
                <c:pt idx="52">
                  <c:v>80.495967804241999</c:v>
                </c:pt>
                <c:pt idx="53">
                  <c:v>80.481716779171194</c:v>
                </c:pt>
                <c:pt idx="54">
                  <c:v>80.412348470042105</c:v>
                </c:pt>
                <c:pt idx="55">
                  <c:v>80.511681407077106</c:v>
                </c:pt>
                <c:pt idx="56">
                  <c:v>80.347955280977402</c:v>
                </c:pt>
                <c:pt idx="57">
                  <c:v>80.638715295808495</c:v>
                </c:pt>
                <c:pt idx="58">
                  <c:v>80.666289763144704</c:v>
                </c:pt>
                <c:pt idx="59">
                  <c:v>78.540695321995997</c:v>
                </c:pt>
                <c:pt idx="60">
                  <c:v>86.170023878692902</c:v>
                </c:pt>
                <c:pt idx="61">
                  <c:v>80.265408676503</c:v>
                </c:pt>
                <c:pt idx="62">
                  <c:v>80.5719901696352</c:v>
                </c:pt>
                <c:pt idx="63">
                  <c:v>80.624800326169805</c:v>
                </c:pt>
                <c:pt idx="64">
                  <c:v>105.02300130826301</c:v>
                </c:pt>
                <c:pt idx="65">
                  <c:v>69.478873187371505</c:v>
                </c:pt>
                <c:pt idx="66">
                  <c:v>80.733346051811196</c:v>
                </c:pt>
                <c:pt idx="67">
                  <c:v>80.638869715696103</c:v>
                </c:pt>
                <c:pt idx="68">
                  <c:v>97.058566548866594</c:v>
                </c:pt>
                <c:pt idx="69">
                  <c:v>80.909949209315499</c:v>
                </c:pt>
                <c:pt idx="70">
                  <c:v>83.7164208658522</c:v>
                </c:pt>
                <c:pt idx="71">
                  <c:v>80.484670662339099</c:v>
                </c:pt>
                <c:pt idx="72">
                  <c:v>87.008926702727905</c:v>
                </c:pt>
                <c:pt idx="73">
                  <c:v>80.638869715696103</c:v>
                </c:pt>
                <c:pt idx="74">
                  <c:v>80.638869715696103</c:v>
                </c:pt>
                <c:pt idx="75">
                  <c:v>80.718084006376202</c:v>
                </c:pt>
                <c:pt idx="76">
                  <c:v>80.597967516647401</c:v>
                </c:pt>
                <c:pt idx="77">
                  <c:v>80.557003205285</c:v>
                </c:pt>
                <c:pt idx="78">
                  <c:v>80.403382765502997</c:v>
                </c:pt>
                <c:pt idx="79">
                  <c:v>80.904309156014094</c:v>
                </c:pt>
                <c:pt idx="80">
                  <c:v>80.782013060767895</c:v>
                </c:pt>
                <c:pt idx="81">
                  <c:v>78.507567806991304</c:v>
                </c:pt>
                <c:pt idx="82">
                  <c:v>87.760304267363395</c:v>
                </c:pt>
                <c:pt idx="83">
                  <c:v>80.358814915281698</c:v>
                </c:pt>
                <c:pt idx="84">
                  <c:v>80.704971614646496</c:v>
                </c:pt>
                <c:pt idx="85">
                  <c:v>80.845431502887706</c:v>
                </c:pt>
                <c:pt idx="86">
                  <c:v>105.921360554846</c:v>
                </c:pt>
                <c:pt idx="87">
                  <c:v>68.851596552855995</c:v>
                </c:pt>
                <c:pt idx="88">
                  <c:v>80.977320473942697</c:v>
                </c:pt>
                <c:pt idx="89">
                  <c:v>80.8804842571151</c:v>
                </c:pt>
                <c:pt idx="90">
                  <c:v>91.051389137461996</c:v>
                </c:pt>
                <c:pt idx="91">
                  <c:v>81.249210465275496</c:v>
                </c:pt>
                <c:pt idx="92">
                  <c:v>84.238745393329495</c:v>
                </c:pt>
                <c:pt idx="93">
                  <c:v>80.804635590194195</c:v>
                </c:pt>
                <c:pt idx="94">
                  <c:v>86.882028201682203</c:v>
                </c:pt>
                <c:pt idx="95">
                  <c:v>80.8804842571151</c:v>
                </c:pt>
                <c:pt idx="96">
                  <c:v>80.8804842571151</c:v>
                </c:pt>
                <c:pt idx="97">
                  <c:v>87.066638600000005</c:v>
                </c:pt>
                <c:pt idx="98">
                  <c:v>87.019493550000007</c:v>
                </c:pt>
                <c:pt idx="99">
                  <c:v>87.066688330000005</c:v>
                </c:pt>
                <c:pt idx="100">
                  <c:v>84.180069689999996</c:v>
                </c:pt>
                <c:pt idx="101">
                  <c:v>83.94188561</c:v>
                </c:pt>
                <c:pt idx="102">
                  <c:v>80.977951200000007</c:v>
                </c:pt>
                <c:pt idx="103">
                  <c:v>78.859191800000005</c:v>
                </c:pt>
                <c:pt idx="104">
                  <c:v>80.977951200000007</c:v>
                </c:pt>
                <c:pt idx="105">
                  <c:v>80.886588099999997</c:v>
                </c:pt>
                <c:pt idx="106">
                  <c:v>80.573298215499705</c:v>
                </c:pt>
                <c:pt idx="107">
                  <c:v>97.023563848823102</c:v>
                </c:pt>
                <c:pt idx="108">
                  <c:v>80.914785311166796</c:v>
                </c:pt>
                <c:pt idx="109">
                  <c:v>83.829865569400596</c:v>
                </c:pt>
                <c:pt idx="110">
                  <c:v>80.373748687576196</c:v>
                </c:pt>
                <c:pt idx="111">
                  <c:v>87.002009025842696</c:v>
                </c:pt>
                <c:pt idx="112">
                  <c:v>80.573298215499705</c:v>
                </c:pt>
                <c:pt idx="113">
                  <c:v>80.573298215499705</c:v>
                </c:pt>
                <c:pt idx="114">
                  <c:v>80.471177651808304</c:v>
                </c:pt>
                <c:pt idx="115">
                  <c:v>80.492109694863998</c:v>
                </c:pt>
                <c:pt idx="116">
                  <c:v>80.363366781574896</c:v>
                </c:pt>
                <c:pt idx="117">
                  <c:v>80.316498029884201</c:v>
                </c:pt>
                <c:pt idx="118">
                  <c:v>80.630931698875699</c:v>
                </c:pt>
                <c:pt idx="119">
                  <c:v>80.758336622537399</c:v>
                </c:pt>
                <c:pt idx="120">
                  <c:v>78.560001013961596</c:v>
                </c:pt>
                <c:pt idx="121">
                  <c:v>87.4765421645385</c:v>
                </c:pt>
                <c:pt idx="122">
                  <c:v>80.3956334462857</c:v>
                </c:pt>
                <c:pt idx="123">
                  <c:v>80.645249760261294</c:v>
                </c:pt>
                <c:pt idx="124">
                  <c:v>80.904829658632295</c:v>
                </c:pt>
                <c:pt idx="125">
                  <c:v>106.41061535669699</c:v>
                </c:pt>
                <c:pt idx="126">
                  <c:v>69.118067430531596</c:v>
                </c:pt>
                <c:pt idx="127">
                  <c:v>80.936344261089204</c:v>
                </c:pt>
                <c:pt idx="128">
                  <c:v>86.433100478645798</c:v>
                </c:pt>
                <c:pt idx="129">
                  <c:v>93.760122206984803</c:v>
                </c:pt>
                <c:pt idx="130">
                  <c:v>83.477017001185104</c:v>
                </c:pt>
                <c:pt idx="131">
                  <c:v>88.007046285407199</c:v>
                </c:pt>
                <c:pt idx="132">
                  <c:v>86.325597791887006</c:v>
                </c:pt>
                <c:pt idx="133">
                  <c:v>90.851574555673693</c:v>
                </c:pt>
                <c:pt idx="134">
                  <c:v>86.433100478645798</c:v>
                </c:pt>
                <c:pt idx="135">
                  <c:v>86.433100478645798</c:v>
                </c:pt>
                <c:pt idx="136">
                  <c:v>86.468838322690203</c:v>
                </c:pt>
                <c:pt idx="137">
                  <c:v>86.4126965247263</c:v>
                </c:pt>
                <c:pt idx="138">
                  <c:v>86.146417930865994</c:v>
                </c:pt>
                <c:pt idx="139">
                  <c:v>86.761142785997095</c:v>
                </c:pt>
                <c:pt idx="140">
                  <c:v>86.369895181361997</c:v>
                </c:pt>
                <c:pt idx="141">
                  <c:v>86.332440917346901</c:v>
                </c:pt>
                <c:pt idx="142">
                  <c:v>84.432181834827503</c:v>
                </c:pt>
                <c:pt idx="143">
                  <c:v>90.008441325671598</c:v>
                </c:pt>
                <c:pt idx="144">
                  <c:v>86.466296793836705</c:v>
                </c:pt>
                <c:pt idx="145">
                  <c:v>86.274646380523095</c:v>
                </c:pt>
                <c:pt idx="146">
                  <c:v>86.011413578319505</c:v>
                </c:pt>
                <c:pt idx="147">
                  <c:v>112.73110759603701</c:v>
                </c:pt>
                <c:pt idx="148">
                  <c:v>66.737927529241105</c:v>
                </c:pt>
                <c:pt idx="149">
                  <c:v>87.215429657708199</c:v>
                </c:pt>
                <c:pt idx="150">
                  <c:v>86.240273619983896</c:v>
                </c:pt>
                <c:pt idx="151">
                  <c:v>93.682815991475294</c:v>
                </c:pt>
                <c:pt idx="152">
                  <c:v>82.854428087415997</c:v>
                </c:pt>
                <c:pt idx="153">
                  <c:v>87.817252767837402</c:v>
                </c:pt>
                <c:pt idx="154">
                  <c:v>86.276455354377106</c:v>
                </c:pt>
                <c:pt idx="155">
                  <c:v>90.515018771826007</c:v>
                </c:pt>
                <c:pt idx="156">
                  <c:v>86.240273619983896</c:v>
                </c:pt>
                <c:pt idx="157">
                  <c:v>86.240273619983896</c:v>
                </c:pt>
                <c:pt idx="158">
                  <c:v>86.304055627137004</c:v>
                </c:pt>
                <c:pt idx="159">
                  <c:v>86.183187330475306</c:v>
                </c:pt>
                <c:pt idx="160">
                  <c:v>86.263784641980195</c:v>
                </c:pt>
                <c:pt idx="161">
                  <c:v>86.595130778505805</c:v>
                </c:pt>
                <c:pt idx="162">
                  <c:v>86.283663028107995</c:v>
                </c:pt>
                <c:pt idx="163">
                  <c:v>86.230994662728705</c:v>
                </c:pt>
                <c:pt idx="164">
                  <c:v>84.355509580118905</c:v>
                </c:pt>
                <c:pt idx="165">
                  <c:v>89.912273418242805</c:v>
                </c:pt>
                <c:pt idx="166">
                  <c:v>86.3895260485032</c:v>
                </c:pt>
                <c:pt idx="167">
                  <c:v>86.317874357815199</c:v>
                </c:pt>
                <c:pt idx="168">
                  <c:v>85.998485730175503</c:v>
                </c:pt>
                <c:pt idx="169">
                  <c:v>112.371892695545</c:v>
                </c:pt>
                <c:pt idx="170">
                  <c:v>66.785939344749096</c:v>
                </c:pt>
                <c:pt idx="171">
                  <c:v>87.1331980784271</c:v>
                </c:pt>
                <c:pt idx="172">
                  <c:v>86.8817225349502</c:v>
                </c:pt>
                <c:pt idx="173">
                  <c:v>94.266599638728493</c:v>
                </c:pt>
                <c:pt idx="174">
                  <c:v>83.247314463200496</c:v>
                </c:pt>
                <c:pt idx="175">
                  <c:v>88.347817059853796</c:v>
                </c:pt>
                <c:pt idx="176">
                  <c:v>86.856256909567904</c:v>
                </c:pt>
                <c:pt idx="177">
                  <c:v>91.111739238303301</c:v>
                </c:pt>
                <c:pt idx="178">
                  <c:v>86.8817225349502</c:v>
                </c:pt>
                <c:pt idx="179">
                  <c:v>86.8817225349502</c:v>
                </c:pt>
                <c:pt idx="180">
                  <c:v>86.978563170522307</c:v>
                </c:pt>
                <c:pt idx="181">
                  <c:v>86.874270942720301</c:v>
                </c:pt>
                <c:pt idx="182">
                  <c:v>86.661179927001399</c:v>
                </c:pt>
                <c:pt idx="183">
                  <c:v>86.294584432639596</c:v>
                </c:pt>
                <c:pt idx="184">
                  <c:v>86.922269338860204</c:v>
                </c:pt>
                <c:pt idx="185">
                  <c:v>86.486915386724604</c:v>
                </c:pt>
                <c:pt idx="186">
                  <c:v>84.481016754492302</c:v>
                </c:pt>
                <c:pt idx="187">
                  <c:v>90.440226298905003</c:v>
                </c:pt>
                <c:pt idx="188">
                  <c:v>86.862401598776202</c:v>
                </c:pt>
                <c:pt idx="189">
                  <c:v>86.711799941752801</c:v>
                </c:pt>
                <c:pt idx="190">
                  <c:v>86.543633753244094</c:v>
                </c:pt>
                <c:pt idx="191">
                  <c:v>113.472787483676</c:v>
                </c:pt>
                <c:pt idx="192">
                  <c:v>66.937836273158695</c:v>
                </c:pt>
                <c:pt idx="193">
                  <c:v>87.155618915959806</c:v>
                </c:pt>
                <c:pt idx="194">
                  <c:v>87.275228935426</c:v>
                </c:pt>
                <c:pt idx="195">
                  <c:v>94.456951071591007</c:v>
                </c:pt>
                <c:pt idx="196">
                  <c:v>83.347010398998407</c:v>
                </c:pt>
                <c:pt idx="197">
                  <c:v>88.813440090354405</c:v>
                </c:pt>
                <c:pt idx="198">
                  <c:v>87.175031579659304</c:v>
                </c:pt>
                <c:pt idx="199">
                  <c:v>91.202820003148602</c:v>
                </c:pt>
                <c:pt idx="200">
                  <c:v>87.275228935426</c:v>
                </c:pt>
                <c:pt idx="201">
                  <c:v>87.275228935426</c:v>
                </c:pt>
                <c:pt idx="202">
                  <c:v>87.285750400320495</c:v>
                </c:pt>
                <c:pt idx="203">
                  <c:v>87.192515770104393</c:v>
                </c:pt>
                <c:pt idx="204">
                  <c:v>86.985920706536206</c:v>
                </c:pt>
                <c:pt idx="205">
                  <c:v>86.7602876199647</c:v>
                </c:pt>
                <c:pt idx="206">
                  <c:v>87.421043584986904</c:v>
                </c:pt>
                <c:pt idx="207">
                  <c:v>86.786607798113906</c:v>
                </c:pt>
                <c:pt idx="208">
                  <c:v>84.415862201168196</c:v>
                </c:pt>
                <c:pt idx="209">
                  <c:v>90.912054503568299</c:v>
                </c:pt>
                <c:pt idx="210">
                  <c:v>87.2587305241059</c:v>
                </c:pt>
                <c:pt idx="211">
                  <c:v>87.163756300030002</c:v>
                </c:pt>
                <c:pt idx="212">
                  <c:v>86.867389230646396</c:v>
                </c:pt>
                <c:pt idx="213">
                  <c:v>114.392378255841</c:v>
                </c:pt>
                <c:pt idx="214">
                  <c:v>66.974224803031106</c:v>
                </c:pt>
                <c:pt idx="215">
                  <c:v>87.437538048333096</c:v>
                </c:pt>
                <c:pt idx="216">
                  <c:v>87.438017141358799</c:v>
                </c:pt>
                <c:pt idx="217">
                  <c:v>95.109620798423506</c:v>
                </c:pt>
                <c:pt idx="218">
                  <c:v>83.5116612047199</c:v>
                </c:pt>
                <c:pt idx="219">
                  <c:v>89.054771877950998</c:v>
                </c:pt>
                <c:pt idx="220">
                  <c:v>87.328751180688101</c:v>
                </c:pt>
                <c:pt idx="221">
                  <c:v>91.201439400286702</c:v>
                </c:pt>
                <c:pt idx="222">
                  <c:v>87.438017141358799</c:v>
                </c:pt>
                <c:pt idx="223">
                  <c:v>87.438017141358799</c:v>
                </c:pt>
                <c:pt idx="224">
                  <c:v>87.441763128619201</c:v>
                </c:pt>
                <c:pt idx="225">
                  <c:v>87.252403459782499</c:v>
                </c:pt>
                <c:pt idx="226">
                  <c:v>87.489643749999999</c:v>
                </c:pt>
                <c:pt idx="227">
                  <c:v>85.221670369999998</c:v>
                </c:pt>
                <c:pt idx="228">
                  <c:v>85.124418109999993</c:v>
                </c:pt>
                <c:pt idx="229">
                  <c:v>85.221670369999998</c:v>
                </c:pt>
                <c:pt idx="230">
                  <c:v>84.852530189999996</c:v>
                </c:pt>
                <c:pt idx="231">
                  <c:v>85.221670369999998</c:v>
                </c:pt>
                <c:pt idx="232">
                  <c:v>85.157818829999997</c:v>
                </c:pt>
                <c:pt idx="233">
                  <c:v>87.169953449999994</c:v>
                </c:pt>
                <c:pt idx="234">
                  <c:v>86.728017440000002</c:v>
                </c:pt>
                <c:pt idx="235">
                  <c:v>114.2931533</c:v>
                </c:pt>
                <c:pt idx="236">
                  <c:v>91.824492680000006</c:v>
                </c:pt>
                <c:pt idx="237">
                  <c:v>87.295389706202798</c:v>
                </c:pt>
                <c:pt idx="238">
                  <c:v>94.586174261683297</c:v>
                </c:pt>
                <c:pt idx="239">
                  <c:v>83.280391668771003</c:v>
                </c:pt>
                <c:pt idx="240">
                  <c:v>88.897589571925394</c:v>
                </c:pt>
                <c:pt idx="241">
                  <c:v>87.1643996798675</c:v>
                </c:pt>
                <c:pt idx="242">
                  <c:v>91.156758904399894</c:v>
                </c:pt>
                <c:pt idx="243">
                  <c:v>87.295389706202798</c:v>
                </c:pt>
                <c:pt idx="244">
                  <c:v>87.295389706202798</c:v>
                </c:pt>
                <c:pt idx="245">
                  <c:v>87.316242107007</c:v>
                </c:pt>
                <c:pt idx="246">
                  <c:v>87.200417310047399</c:v>
                </c:pt>
                <c:pt idx="247">
                  <c:v>87.118538456995907</c:v>
                </c:pt>
                <c:pt idx="248">
                  <c:v>86.882503240378398</c:v>
                </c:pt>
                <c:pt idx="249">
                  <c:v>87.3985362156224</c:v>
                </c:pt>
                <c:pt idx="250">
                  <c:v>86.761916174943394</c:v>
                </c:pt>
                <c:pt idx="251">
                  <c:v>84.697986573990704</c:v>
                </c:pt>
                <c:pt idx="252">
                  <c:v>90.986520735725605</c:v>
                </c:pt>
                <c:pt idx="253">
                  <c:v>87.2678489239985</c:v>
                </c:pt>
                <c:pt idx="254">
                  <c:v>87.150158967014505</c:v>
                </c:pt>
                <c:pt idx="255">
                  <c:v>86.836725431508995</c:v>
                </c:pt>
                <c:pt idx="256">
                  <c:v>114.518515909079</c:v>
                </c:pt>
                <c:pt idx="257">
                  <c:v>67.032395790722703</c:v>
                </c:pt>
                <c:pt idx="258">
                  <c:v>87.429159556807406</c:v>
                </c:pt>
                <c:pt idx="259">
                  <c:v>88.186797506836299</c:v>
                </c:pt>
                <c:pt idx="260">
                  <c:v>95.705655280607502</c:v>
                </c:pt>
                <c:pt idx="261">
                  <c:v>81.925309809244396</c:v>
                </c:pt>
                <c:pt idx="262">
                  <c:v>89.325966699921494</c:v>
                </c:pt>
                <c:pt idx="263">
                  <c:v>88.008138919939199</c:v>
                </c:pt>
                <c:pt idx="264">
                  <c:v>92.375028988393098</c:v>
                </c:pt>
                <c:pt idx="265">
                  <c:v>88.186797506836299</c:v>
                </c:pt>
                <c:pt idx="266">
                  <c:v>88.186797506836299</c:v>
                </c:pt>
                <c:pt idx="267">
                  <c:v>88.278737548724905</c:v>
                </c:pt>
                <c:pt idx="268">
                  <c:v>88.265514516469494</c:v>
                </c:pt>
                <c:pt idx="269">
                  <c:v>87.716225257920797</c:v>
                </c:pt>
                <c:pt idx="270">
                  <c:v>87.480401322857006</c:v>
                </c:pt>
                <c:pt idx="271">
                  <c:v>88.808806558516494</c:v>
                </c:pt>
                <c:pt idx="272">
                  <c:v>87.719534151530695</c:v>
                </c:pt>
                <c:pt idx="273">
                  <c:v>86.190491027050996</c:v>
                </c:pt>
                <c:pt idx="274">
                  <c:v>91.962330573326</c:v>
                </c:pt>
                <c:pt idx="275">
                  <c:v>88.471037115934493</c:v>
                </c:pt>
                <c:pt idx="276">
                  <c:v>88.053680691968793</c:v>
                </c:pt>
                <c:pt idx="277">
                  <c:v>87.4535686165909</c:v>
                </c:pt>
                <c:pt idx="278">
                  <c:v>113.942693476591</c:v>
                </c:pt>
                <c:pt idx="279">
                  <c:v>68.968563280216102</c:v>
                </c:pt>
                <c:pt idx="280">
                  <c:v>89.684604793997195</c:v>
                </c:pt>
                <c:pt idx="281">
                  <c:v>88.425161401998494</c:v>
                </c:pt>
                <c:pt idx="282">
                  <c:v>96.004097047132703</c:v>
                </c:pt>
                <c:pt idx="283">
                  <c:v>81.996841497948907</c:v>
                </c:pt>
                <c:pt idx="284">
                  <c:v>89.367022550480698</c:v>
                </c:pt>
                <c:pt idx="285">
                  <c:v>88.281539092941699</c:v>
                </c:pt>
                <c:pt idx="286">
                  <c:v>92.428959091527602</c:v>
                </c:pt>
                <c:pt idx="287">
                  <c:v>88.425161401998494</c:v>
                </c:pt>
                <c:pt idx="288">
                  <c:v>88.425161401998494</c:v>
                </c:pt>
                <c:pt idx="289">
                  <c:v>88.158537871417394</c:v>
                </c:pt>
                <c:pt idx="290">
                  <c:v>88.444546572654403</c:v>
                </c:pt>
                <c:pt idx="291">
                  <c:v>87.739284516662096</c:v>
                </c:pt>
                <c:pt idx="292">
                  <c:v>87.492617695764906</c:v>
                </c:pt>
                <c:pt idx="293">
                  <c:v>88.743376133606802</c:v>
                </c:pt>
                <c:pt idx="294">
                  <c:v>87.733066400115803</c:v>
                </c:pt>
                <c:pt idx="295">
                  <c:v>85.961359278827004</c:v>
                </c:pt>
                <c:pt idx="296">
                  <c:v>92.045118899503507</c:v>
                </c:pt>
                <c:pt idx="297">
                  <c:v>88.445345279641103</c:v>
                </c:pt>
                <c:pt idx="298">
                  <c:v>88.047735052841105</c:v>
                </c:pt>
                <c:pt idx="299">
                  <c:v>87.032616119296605</c:v>
                </c:pt>
                <c:pt idx="300">
                  <c:v>113.698528656104</c:v>
                </c:pt>
                <c:pt idx="301">
                  <c:v>68.940606180373194</c:v>
                </c:pt>
                <c:pt idx="302">
                  <c:v>89.673735690117795</c:v>
                </c:pt>
                <c:pt idx="303">
                  <c:v>87.988541762258606</c:v>
                </c:pt>
                <c:pt idx="304">
                  <c:v>95.736250822351906</c:v>
                </c:pt>
                <c:pt idx="305">
                  <c:v>81.866034688930796</c:v>
                </c:pt>
                <c:pt idx="306">
                  <c:v>89.008088994959095</c:v>
                </c:pt>
                <c:pt idx="307">
                  <c:v>87.975334076056498</c:v>
                </c:pt>
                <c:pt idx="308">
                  <c:v>92.194877666980005</c:v>
                </c:pt>
                <c:pt idx="309">
                  <c:v>87.988541762258606</c:v>
                </c:pt>
                <c:pt idx="310">
                  <c:v>87.988541762258606</c:v>
                </c:pt>
                <c:pt idx="311">
                  <c:v>88.081370490240801</c:v>
                </c:pt>
                <c:pt idx="312">
                  <c:v>87.994314196121195</c:v>
                </c:pt>
                <c:pt idx="313">
                  <c:v>87.801393175432395</c:v>
                </c:pt>
                <c:pt idx="314">
                  <c:v>87.661822064961896</c:v>
                </c:pt>
                <c:pt idx="315">
                  <c:v>88.479395206754404</c:v>
                </c:pt>
                <c:pt idx="316">
                  <c:v>87.5629276269634</c:v>
                </c:pt>
                <c:pt idx="317">
                  <c:v>86.273300518152894</c:v>
                </c:pt>
                <c:pt idx="318">
                  <c:v>91.731603740626198</c:v>
                </c:pt>
                <c:pt idx="319">
                  <c:v>88.1615268443161</c:v>
                </c:pt>
                <c:pt idx="320">
                  <c:v>87.691927925246702</c:v>
                </c:pt>
                <c:pt idx="321">
                  <c:v>86.833907036209197</c:v>
                </c:pt>
                <c:pt idx="322">
                  <c:v>114.80115697123701</c:v>
                </c:pt>
                <c:pt idx="323">
                  <c:v>69.297662164777506</c:v>
                </c:pt>
                <c:pt idx="324">
                  <c:v>89.125897194077197</c:v>
                </c:pt>
                <c:pt idx="325">
                  <c:v>87.976037347015705</c:v>
                </c:pt>
                <c:pt idx="326">
                  <c:v>96.288870813482902</c:v>
                </c:pt>
                <c:pt idx="327">
                  <c:v>81.817335359325995</c:v>
                </c:pt>
                <c:pt idx="328">
                  <c:v>89.185309732664706</c:v>
                </c:pt>
                <c:pt idx="329">
                  <c:v>87.899414997113894</c:v>
                </c:pt>
                <c:pt idx="330">
                  <c:v>92.180638446204696</c:v>
                </c:pt>
                <c:pt idx="331">
                  <c:v>87.976037347015705</c:v>
                </c:pt>
                <c:pt idx="332">
                  <c:v>87.976037347015705</c:v>
                </c:pt>
                <c:pt idx="333">
                  <c:v>88.126786648061</c:v>
                </c:pt>
                <c:pt idx="334">
                  <c:v>87.924511939264804</c:v>
                </c:pt>
                <c:pt idx="335">
                  <c:v>88.349777180657597</c:v>
                </c:pt>
                <c:pt idx="336">
                  <c:v>88.614541962276803</c:v>
                </c:pt>
                <c:pt idx="337">
                  <c:v>88.557728224859503</c:v>
                </c:pt>
                <c:pt idx="338">
                  <c:v>87.648392978873503</c:v>
                </c:pt>
                <c:pt idx="339">
                  <c:v>86.546006163242396</c:v>
                </c:pt>
                <c:pt idx="340">
                  <c:v>91.720099559452294</c:v>
                </c:pt>
                <c:pt idx="341">
                  <c:v>88.171166521366402</c:v>
                </c:pt>
                <c:pt idx="342">
                  <c:v>87.808648172473795</c:v>
                </c:pt>
                <c:pt idx="343">
                  <c:v>86.804246589864306</c:v>
                </c:pt>
                <c:pt idx="344">
                  <c:v>114.936830977686</c:v>
                </c:pt>
                <c:pt idx="345">
                  <c:v>69.622945550356405</c:v>
                </c:pt>
                <c:pt idx="346">
                  <c:v>89.112167972010099</c:v>
                </c:pt>
                <c:pt idx="347">
                  <c:v>88.3332228513666</c:v>
                </c:pt>
                <c:pt idx="348">
                  <c:v>96.290259428590502</c:v>
                </c:pt>
                <c:pt idx="349">
                  <c:v>82.191398437439503</c:v>
                </c:pt>
                <c:pt idx="350">
                  <c:v>89.346951971168096</c:v>
                </c:pt>
                <c:pt idx="351">
                  <c:v>88.319649740412402</c:v>
                </c:pt>
                <c:pt idx="352">
                  <c:v>92.438962357036999</c:v>
                </c:pt>
                <c:pt idx="353">
                  <c:v>88.3332228513666</c:v>
                </c:pt>
                <c:pt idx="354">
                  <c:v>88.3332228513666</c:v>
                </c:pt>
                <c:pt idx="355">
                  <c:v>88.401430299647302</c:v>
                </c:pt>
                <c:pt idx="356">
                  <c:v>88.306530105628099</c:v>
                </c:pt>
                <c:pt idx="357">
                  <c:v>86.619743819999997</c:v>
                </c:pt>
                <c:pt idx="358">
                  <c:v>86.30240628</c:v>
                </c:pt>
                <c:pt idx="359">
                  <c:v>86.149568149999993</c:v>
                </c:pt>
                <c:pt idx="360">
                  <c:v>86.30240628</c:v>
                </c:pt>
                <c:pt idx="361">
                  <c:v>85.600830529999996</c:v>
                </c:pt>
                <c:pt idx="362">
                  <c:v>86.30240628</c:v>
                </c:pt>
                <c:pt idx="363">
                  <c:v>86.390108190000007</c:v>
                </c:pt>
                <c:pt idx="364">
                  <c:v>86.30240628</c:v>
                </c:pt>
                <c:pt idx="365">
                  <c:v>84.486045610000005</c:v>
                </c:pt>
                <c:pt idx="366">
                  <c:v>111.8837125</c:v>
                </c:pt>
                <c:pt idx="367">
                  <c:v>88.92869014</c:v>
                </c:pt>
                <c:pt idx="368">
                  <c:v>89.664406260000007</c:v>
                </c:pt>
                <c:pt idx="369">
                  <c:v>88.060583830976697</c:v>
                </c:pt>
                <c:pt idx="370">
                  <c:v>96.2352442106708</c:v>
                </c:pt>
                <c:pt idx="371">
                  <c:v>81.801811512326907</c:v>
                </c:pt>
                <c:pt idx="372">
                  <c:v>89.221914749384695</c:v>
                </c:pt>
                <c:pt idx="373">
                  <c:v>87.952650097995402</c:v>
                </c:pt>
                <c:pt idx="374">
                  <c:v>92.271915785102095</c:v>
                </c:pt>
                <c:pt idx="375">
                  <c:v>88.060583830976697</c:v>
                </c:pt>
                <c:pt idx="376">
                  <c:v>88.060583830976697</c:v>
                </c:pt>
                <c:pt idx="377">
                  <c:v>88.101134848556896</c:v>
                </c:pt>
                <c:pt idx="378">
                  <c:v>88.014576238574406</c:v>
                </c:pt>
                <c:pt idx="379">
                  <c:v>88.366293996754095</c:v>
                </c:pt>
                <c:pt idx="380">
                  <c:v>88.493081186426394</c:v>
                </c:pt>
                <c:pt idx="381">
                  <c:v>88.516069872426797</c:v>
                </c:pt>
                <c:pt idx="382">
                  <c:v>87.661947167455395</c:v>
                </c:pt>
                <c:pt idx="383">
                  <c:v>86.533822250056005</c:v>
                </c:pt>
                <c:pt idx="384">
                  <c:v>91.803728668849203</c:v>
                </c:pt>
                <c:pt idx="385">
                  <c:v>88.229123009227905</c:v>
                </c:pt>
                <c:pt idx="386">
                  <c:v>87.7524276102491</c:v>
                </c:pt>
                <c:pt idx="387">
                  <c:v>87.098079174983297</c:v>
                </c:pt>
                <c:pt idx="388">
                  <c:v>114.868021744117</c:v>
                </c:pt>
                <c:pt idx="389">
                  <c:v>69.7591632531106</c:v>
                </c:pt>
                <c:pt idx="390">
                  <c:v>89.090725272029005</c:v>
                </c:pt>
                <c:pt idx="391">
                  <c:v>92.633185859516004</c:v>
                </c:pt>
                <c:pt idx="392">
                  <c:v>99.067307524907207</c:v>
                </c:pt>
                <c:pt idx="393">
                  <c:v>85.214170585737406</c:v>
                </c:pt>
                <c:pt idx="394">
                  <c:v>93.967577618242402</c:v>
                </c:pt>
                <c:pt idx="395">
                  <c:v>92.701812096566798</c:v>
                </c:pt>
                <c:pt idx="396">
                  <c:v>96.1263561372037</c:v>
                </c:pt>
                <c:pt idx="397">
                  <c:v>92.633185859516004</c:v>
                </c:pt>
                <c:pt idx="398">
                  <c:v>92.633185859516004</c:v>
                </c:pt>
                <c:pt idx="399">
                  <c:v>92.863974218051695</c:v>
                </c:pt>
                <c:pt idx="400">
                  <c:v>92.587920392628803</c:v>
                </c:pt>
                <c:pt idx="401">
                  <c:v>93.067967146544007</c:v>
                </c:pt>
                <c:pt idx="402">
                  <c:v>93.104910634670802</c:v>
                </c:pt>
                <c:pt idx="403">
                  <c:v>93.000374567500302</c:v>
                </c:pt>
                <c:pt idx="404">
                  <c:v>92.086734797103404</c:v>
                </c:pt>
                <c:pt idx="405">
                  <c:v>90.6684867996306</c:v>
                </c:pt>
                <c:pt idx="406">
                  <c:v>96.045104691612096</c:v>
                </c:pt>
                <c:pt idx="407">
                  <c:v>92.692118037396995</c:v>
                </c:pt>
                <c:pt idx="408">
                  <c:v>92.606456709838298</c:v>
                </c:pt>
                <c:pt idx="409">
                  <c:v>92.645178561951695</c:v>
                </c:pt>
                <c:pt idx="410">
                  <c:v>120.558920182674</c:v>
                </c:pt>
                <c:pt idx="411">
                  <c:v>73.157706482562503</c:v>
                </c:pt>
                <c:pt idx="412">
                  <c:v>93.052507748263196</c:v>
                </c:pt>
                <c:pt idx="413">
                  <c:v>92.885516874337497</c:v>
                </c:pt>
                <c:pt idx="414">
                  <c:v>102.753083073255</c:v>
                </c:pt>
                <c:pt idx="415">
                  <c:v>85.369225892911601</c:v>
                </c:pt>
                <c:pt idx="416">
                  <c:v>94.083435463721898</c:v>
                </c:pt>
                <c:pt idx="417">
                  <c:v>92.5642610523511</c:v>
                </c:pt>
                <c:pt idx="418">
                  <c:v>96.380003771659304</c:v>
                </c:pt>
                <c:pt idx="419">
                  <c:v>92.885516874337497</c:v>
                </c:pt>
                <c:pt idx="420">
                  <c:v>92.885516874337497</c:v>
                </c:pt>
                <c:pt idx="421">
                  <c:v>92.979705924809394</c:v>
                </c:pt>
                <c:pt idx="422">
                  <c:v>92.990940060923606</c:v>
                </c:pt>
                <c:pt idx="423">
                  <c:v>93.065386134762306</c:v>
                </c:pt>
                <c:pt idx="424">
                  <c:v>93.148345493393293</c:v>
                </c:pt>
                <c:pt idx="425">
                  <c:v>93.401397751763895</c:v>
                </c:pt>
                <c:pt idx="426">
                  <c:v>92.446556128150405</c:v>
                </c:pt>
                <c:pt idx="427">
                  <c:v>90.961007944708996</c:v>
                </c:pt>
                <c:pt idx="428">
                  <c:v>96.038963600588701</c:v>
                </c:pt>
                <c:pt idx="429">
                  <c:v>93.093886622743099</c:v>
                </c:pt>
                <c:pt idx="430">
                  <c:v>92.936291922589106</c:v>
                </c:pt>
                <c:pt idx="431">
                  <c:v>92.842835633052601</c:v>
                </c:pt>
                <c:pt idx="432">
                  <c:v>120.50181990120301</c:v>
                </c:pt>
                <c:pt idx="433">
                  <c:v>72.914835946733405</c:v>
                </c:pt>
                <c:pt idx="434">
                  <c:v>93.002076999507693</c:v>
                </c:pt>
                <c:pt idx="435">
                  <c:v>93.031201488466394</c:v>
                </c:pt>
                <c:pt idx="436">
                  <c:v>100.327300551371</c:v>
                </c:pt>
                <c:pt idx="437">
                  <c:v>85.438305068335694</c:v>
                </c:pt>
                <c:pt idx="438">
                  <c:v>94.203506928150503</c:v>
                </c:pt>
                <c:pt idx="439">
                  <c:v>92.852990145633001</c:v>
                </c:pt>
                <c:pt idx="440">
                  <c:v>96.533273361974807</c:v>
                </c:pt>
                <c:pt idx="441">
                  <c:v>93.031201488466394</c:v>
                </c:pt>
                <c:pt idx="442">
                  <c:v>93.031201488466394</c:v>
                </c:pt>
                <c:pt idx="443">
                  <c:v>92.949871144614704</c:v>
                </c:pt>
                <c:pt idx="444">
                  <c:v>92.967833215045303</c:v>
                </c:pt>
                <c:pt idx="445">
                  <c:v>92.720654335103802</c:v>
                </c:pt>
                <c:pt idx="446">
                  <c:v>92.579467652588704</c:v>
                </c:pt>
                <c:pt idx="447">
                  <c:v>93.314662514392595</c:v>
                </c:pt>
                <c:pt idx="448">
                  <c:v>91.605859518787099</c:v>
                </c:pt>
                <c:pt idx="449">
                  <c:v>90.671218351590994</c:v>
                </c:pt>
                <c:pt idx="450">
                  <c:v>96.524080145827398</c:v>
                </c:pt>
                <c:pt idx="451">
                  <c:v>92.924487036996496</c:v>
                </c:pt>
                <c:pt idx="452">
                  <c:v>92.974775014009495</c:v>
                </c:pt>
                <c:pt idx="453">
                  <c:v>92.990168432282701</c:v>
                </c:pt>
                <c:pt idx="454">
                  <c:v>120.66835047729499</c:v>
                </c:pt>
                <c:pt idx="455">
                  <c:v>73.2144677905804</c:v>
                </c:pt>
                <c:pt idx="456">
                  <c:v>92.943292632690799</c:v>
                </c:pt>
                <c:pt idx="457">
                  <c:v>92.967224252359699</c:v>
                </c:pt>
                <c:pt idx="458">
                  <c:v>102.908198217577</c:v>
                </c:pt>
                <c:pt idx="459">
                  <c:v>85.586580414221103</c:v>
                </c:pt>
                <c:pt idx="460">
                  <c:v>94.217792309252502</c:v>
                </c:pt>
                <c:pt idx="461">
                  <c:v>92.908561716571498</c:v>
                </c:pt>
                <c:pt idx="462">
                  <c:v>96.5923055345351</c:v>
                </c:pt>
                <c:pt idx="463">
                  <c:v>92.967224252359699</c:v>
                </c:pt>
                <c:pt idx="464">
                  <c:v>92.967224252359699</c:v>
                </c:pt>
                <c:pt idx="465">
                  <c:v>92.994607614460506</c:v>
                </c:pt>
                <c:pt idx="466">
                  <c:v>92.930750843743297</c:v>
                </c:pt>
                <c:pt idx="467">
                  <c:v>92.774363165343601</c:v>
                </c:pt>
                <c:pt idx="468">
                  <c:v>92.729122598869097</c:v>
                </c:pt>
                <c:pt idx="469">
                  <c:v>93.345874316429303</c:v>
                </c:pt>
                <c:pt idx="470">
                  <c:v>91.495944996269301</c:v>
                </c:pt>
                <c:pt idx="471">
                  <c:v>90.592033529816604</c:v>
                </c:pt>
                <c:pt idx="472">
                  <c:v>96.581095868674197</c:v>
                </c:pt>
                <c:pt idx="473">
                  <c:v>92.915839616084398</c:v>
                </c:pt>
                <c:pt idx="474">
                  <c:v>92.9203327401368</c:v>
                </c:pt>
                <c:pt idx="475">
                  <c:v>92.858462121311504</c:v>
                </c:pt>
                <c:pt idx="476">
                  <c:v>120.365279640946</c:v>
                </c:pt>
                <c:pt idx="477">
                  <c:v>73.341723943277103</c:v>
                </c:pt>
                <c:pt idx="478">
                  <c:v>92.8582729740872</c:v>
                </c:pt>
                <c:pt idx="479">
                  <c:v>93.116666225661803</c:v>
                </c:pt>
                <c:pt idx="480">
                  <c:v>98.267930597979102</c:v>
                </c:pt>
                <c:pt idx="481">
                  <c:v>85.489547788845002</c:v>
                </c:pt>
                <c:pt idx="482">
                  <c:v>94.409977793643606</c:v>
                </c:pt>
                <c:pt idx="483">
                  <c:v>93.041361662468702</c:v>
                </c:pt>
                <c:pt idx="484">
                  <c:v>96.821380860285203</c:v>
                </c:pt>
                <c:pt idx="485">
                  <c:v>93.116666225661803</c:v>
                </c:pt>
                <c:pt idx="486">
                  <c:v>93.116666225661803</c:v>
                </c:pt>
                <c:pt idx="487">
                  <c:v>93.175946068073401</c:v>
                </c:pt>
                <c:pt idx="488">
                  <c:v>93.160125803080803</c:v>
                </c:pt>
                <c:pt idx="489">
                  <c:v>93.095926808465805</c:v>
                </c:pt>
                <c:pt idx="490">
                  <c:v>89.371871679999998</c:v>
                </c:pt>
                <c:pt idx="491">
                  <c:v>89.101191670000006</c:v>
                </c:pt>
                <c:pt idx="492">
                  <c:v>89.371871679999998</c:v>
                </c:pt>
                <c:pt idx="493">
                  <c:v>88.428294210000004</c:v>
                </c:pt>
                <c:pt idx="494">
                  <c:v>89.371871679999998</c:v>
                </c:pt>
                <c:pt idx="495">
                  <c:v>89.399079420000007</c:v>
                </c:pt>
                <c:pt idx="496">
                  <c:v>89.371871679999998</c:v>
                </c:pt>
                <c:pt idx="497">
                  <c:v>93.035638980000002</c:v>
                </c:pt>
                <c:pt idx="498">
                  <c:v>120.90122700000001</c:v>
                </c:pt>
                <c:pt idx="499">
                  <c:v>98.294021819999998</c:v>
                </c:pt>
                <c:pt idx="500">
                  <c:v>98.274049410000003</c:v>
                </c:pt>
                <c:pt idx="501">
                  <c:v>92.897129457428207</c:v>
                </c:pt>
                <c:pt idx="502">
                  <c:v>99.202514565709905</c:v>
                </c:pt>
                <c:pt idx="503">
                  <c:v>85.638689493304796</c:v>
                </c:pt>
                <c:pt idx="504">
                  <c:v>94.308938248959294</c:v>
                </c:pt>
                <c:pt idx="505">
                  <c:v>92.876875770680797</c:v>
                </c:pt>
                <c:pt idx="506">
                  <c:v>96.720862039933905</c:v>
                </c:pt>
                <c:pt idx="507">
                  <c:v>92.897129457428207</c:v>
                </c:pt>
                <c:pt idx="508">
                  <c:v>92.897129457428207</c:v>
                </c:pt>
                <c:pt idx="509">
                  <c:v>92.826563881013598</c:v>
                </c:pt>
                <c:pt idx="510">
                  <c:v>92.911798486439395</c:v>
                </c:pt>
                <c:pt idx="511">
                  <c:v>92.830957552070402</c:v>
                </c:pt>
                <c:pt idx="512">
                  <c:v>92.525405251855304</c:v>
                </c:pt>
                <c:pt idx="513">
                  <c:v>93.365329706921102</c:v>
                </c:pt>
                <c:pt idx="514">
                  <c:v>91.597253691121693</c:v>
                </c:pt>
                <c:pt idx="515">
                  <c:v>90.642249864021395</c:v>
                </c:pt>
                <c:pt idx="516">
                  <c:v>96.547630290563404</c:v>
                </c:pt>
                <c:pt idx="517">
                  <c:v>92.915188391289504</c:v>
                </c:pt>
                <c:pt idx="518">
                  <c:v>92.933707618826702</c:v>
                </c:pt>
                <c:pt idx="519">
                  <c:v>92.859385217496595</c:v>
                </c:pt>
                <c:pt idx="520">
                  <c:v>121.005120912089</c:v>
                </c:pt>
                <c:pt idx="521">
                  <c:v>73.342702546501201</c:v>
                </c:pt>
                <c:pt idx="522">
                  <c:v>92.892825913057905</c:v>
                </c:pt>
              </c:numCache>
            </c:numRef>
          </c:xVal>
          <c:yVal>
            <c:numRef>
              <c:f>Results!$V$2:$V$977</c:f>
              <c:numCache>
                <c:formatCode>General</c:formatCode>
                <c:ptCount val="87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11877.945660586</c:v>
                </c:pt>
                <c:pt idx="46">
                  <c:v>11880.442275805201</c:v>
                </c:pt>
                <c:pt idx="47">
                  <c:v>12070.7975474133</c:v>
                </c:pt>
                <c:pt idx="48">
                  <c:v>13076.8865191679</c:v>
                </c:pt>
                <c:pt idx="49">
                  <c:v>11484.4205536272</c:v>
                </c:pt>
                <c:pt idx="50">
                  <c:v>11719.970755041901</c:v>
                </c:pt>
                <c:pt idx="51">
                  <c:v>11877.945660586</c:v>
                </c:pt>
                <c:pt idx="52">
                  <c:v>11877.945660586</c:v>
                </c:pt>
                <c:pt idx="53">
                  <c:v>11908.8452256988</c:v>
                </c:pt>
                <c:pt idx="54">
                  <c:v>11858.2580199326</c:v>
                </c:pt>
                <c:pt idx="55">
                  <c:v>11870.266851119201</c:v>
                </c:pt>
                <c:pt idx="56">
                  <c:v>11883.289008931701</c:v>
                </c:pt>
                <c:pt idx="57">
                  <c:v>11849.6375710922</c:v>
                </c:pt>
                <c:pt idx="58">
                  <c:v>11932.5904663611</c:v>
                </c:pt>
                <c:pt idx="59">
                  <c:v>11868.7872079885</c:v>
                </c:pt>
                <c:pt idx="60">
                  <c:v>11983.6451924433</c:v>
                </c:pt>
                <c:pt idx="61">
                  <c:v>11905.4997352553</c:v>
                </c:pt>
                <c:pt idx="62">
                  <c:v>11883.703744189899</c:v>
                </c:pt>
                <c:pt idx="63">
                  <c:v>11874.309397816</c:v>
                </c:pt>
                <c:pt idx="64">
                  <c:v>11454.6132798489</c:v>
                </c:pt>
                <c:pt idx="65">
                  <c:v>12564.665056567301</c:v>
                </c:pt>
                <c:pt idx="66">
                  <c:v>11866.3586266969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11923.3564207368</c:v>
                </c:pt>
                <c:pt idx="173">
                  <c:v>12004.058801904301</c:v>
                </c:pt>
                <c:pt idx="174">
                  <c:v>12116.627845677</c:v>
                </c:pt>
                <c:pt idx="175">
                  <c:v>12873.3389344438</c:v>
                </c:pt>
                <c:pt idx="176">
                  <c:v>11524.534441588999</c:v>
                </c:pt>
                <c:pt idx="177">
                  <c:v>11839.9137100472</c:v>
                </c:pt>
                <c:pt idx="178">
                  <c:v>11923.3564207368</c:v>
                </c:pt>
                <c:pt idx="179">
                  <c:v>11923.3564207368</c:v>
                </c:pt>
                <c:pt idx="180">
                  <c:v>11927.779557047899</c:v>
                </c:pt>
                <c:pt idx="181">
                  <c:v>11891.6161716446</c:v>
                </c:pt>
                <c:pt idx="182">
                  <c:v>11918.7162097822</c:v>
                </c:pt>
                <c:pt idx="183">
                  <c:v>11925.6946078898</c:v>
                </c:pt>
                <c:pt idx="184">
                  <c:v>11907.568678728499</c:v>
                </c:pt>
                <c:pt idx="185">
                  <c:v>11942.3841083194</c:v>
                </c:pt>
                <c:pt idx="186">
                  <c:v>11849.729738235999</c:v>
                </c:pt>
                <c:pt idx="187">
                  <c:v>12079.814936332299</c:v>
                </c:pt>
                <c:pt idx="188">
                  <c:v>11907.784237718801</c:v>
                </c:pt>
                <c:pt idx="189">
                  <c:v>11916.495410932101</c:v>
                </c:pt>
                <c:pt idx="190">
                  <c:v>11902.7454672774</c:v>
                </c:pt>
                <c:pt idx="191">
                  <c:v>11406.5109535426</c:v>
                </c:pt>
                <c:pt idx="192">
                  <c:v>12797.9319132981</c:v>
                </c:pt>
                <c:pt idx="193">
                  <c:v>11898.0580388462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12002.806440824101</c:v>
                </c:pt>
                <c:pt idx="304">
                  <c:v>11991.6589063056</c:v>
                </c:pt>
                <c:pt idx="305">
                  <c:v>12190.353110809299</c:v>
                </c:pt>
                <c:pt idx="306">
                  <c:v>12871.113795146401</c:v>
                </c:pt>
                <c:pt idx="307">
                  <c:v>11602.300860110799</c:v>
                </c:pt>
                <c:pt idx="308">
                  <c:v>11935.838184975501</c:v>
                </c:pt>
                <c:pt idx="309">
                  <c:v>12002.806440824101</c:v>
                </c:pt>
                <c:pt idx="310">
                  <c:v>12002.806440824101</c:v>
                </c:pt>
                <c:pt idx="311">
                  <c:v>12033.7452672775</c:v>
                </c:pt>
                <c:pt idx="312">
                  <c:v>11969.7589229025</c:v>
                </c:pt>
                <c:pt idx="313">
                  <c:v>12008.182609974299</c:v>
                </c:pt>
                <c:pt idx="314">
                  <c:v>12021.889998679801</c:v>
                </c:pt>
                <c:pt idx="315">
                  <c:v>11989.543930311</c:v>
                </c:pt>
                <c:pt idx="316">
                  <c:v>12013.717907517301</c:v>
                </c:pt>
                <c:pt idx="317">
                  <c:v>11903.5782114903</c:v>
                </c:pt>
                <c:pt idx="318">
                  <c:v>12197.293063814899</c:v>
                </c:pt>
                <c:pt idx="319">
                  <c:v>11994.5033117484</c:v>
                </c:pt>
                <c:pt idx="320">
                  <c:v>11999.329019205201</c:v>
                </c:pt>
                <c:pt idx="321">
                  <c:v>11997.371218849399</c:v>
                </c:pt>
                <c:pt idx="322">
                  <c:v>11460.7224020908</c:v>
                </c:pt>
                <c:pt idx="323">
                  <c:v>12735.617064727499</c:v>
                </c:pt>
                <c:pt idx="324">
                  <c:v>11978.5417307713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11914.866090957299</c:v>
                </c:pt>
                <c:pt idx="436">
                  <c:v>11609.774386008699</c:v>
                </c:pt>
                <c:pt idx="437">
                  <c:v>12112.3927470282</c:v>
                </c:pt>
                <c:pt idx="438">
                  <c:v>12736.5656179955</c:v>
                </c:pt>
                <c:pt idx="439">
                  <c:v>11520.9854590505</c:v>
                </c:pt>
                <c:pt idx="440">
                  <c:v>11865.183973032599</c:v>
                </c:pt>
                <c:pt idx="441">
                  <c:v>11914.866090957299</c:v>
                </c:pt>
                <c:pt idx="442">
                  <c:v>11914.866090957299</c:v>
                </c:pt>
                <c:pt idx="443">
                  <c:v>11952.233678647801</c:v>
                </c:pt>
                <c:pt idx="444">
                  <c:v>11901.920494551499</c:v>
                </c:pt>
                <c:pt idx="445">
                  <c:v>11927.277631371</c:v>
                </c:pt>
                <c:pt idx="446">
                  <c:v>11933.1042019047</c:v>
                </c:pt>
                <c:pt idx="447">
                  <c:v>11910.4835809052</c:v>
                </c:pt>
                <c:pt idx="448">
                  <c:v>11969.2096606879</c:v>
                </c:pt>
                <c:pt idx="449">
                  <c:v>11870.483404582401</c:v>
                </c:pt>
                <c:pt idx="450">
                  <c:v>12073.395268763499</c:v>
                </c:pt>
                <c:pt idx="451">
                  <c:v>11921.385841343101</c:v>
                </c:pt>
                <c:pt idx="452">
                  <c:v>11918.046038909501</c:v>
                </c:pt>
                <c:pt idx="453">
                  <c:v>11920.5895092098</c:v>
                </c:pt>
                <c:pt idx="454">
                  <c:v>11385.2410174375</c:v>
                </c:pt>
                <c:pt idx="455">
                  <c:v>12633.340538480301</c:v>
                </c:pt>
                <c:pt idx="456">
                  <c:v>11919.804558905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22-477C-923F-94962A1AC908}"/>
            </c:ext>
          </c:extLst>
        </c:ser>
        <c:ser>
          <c:idx val="4"/>
          <c:order val="4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Results!$R$2:$R$977</c:f>
              <c:numCache>
                <c:formatCode>General</c:formatCode>
                <c:ptCount val="873"/>
                <c:pt idx="0">
                  <c:v>80.810552430000001</c:v>
                </c:pt>
                <c:pt idx="1">
                  <c:v>80.347387846683702</c:v>
                </c:pt>
                <c:pt idx="2">
                  <c:v>98.301236001749501</c:v>
                </c:pt>
                <c:pt idx="3">
                  <c:v>80.886055855556293</c:v>
                </c:pt>
                <c:pt idx="4">
                  <c:v>83.758231593909798</c:v>
                </c:pt>
                <c:pt idx="5">
                  <c:v>80.301371032990502</c:v>
                </c:pt>
                <c:pt idx="6">
                  <c:v>86.446837582348394</c:v>
                </c:pt>
                <c:pt idx="7">
                  <c:v>80.347387846683702</c:v>
                </c:pt>
                <c:pt idx="8">
                  <c:v>80.347387846683702</c:v>
                </c:pt>
                <c:pt idx="9">
                  <c:v>80.450865924319899</c:v>
                </c:pt>
                <c:pt idx="10">
                  <c:v>80.3218050573455</c:v>
                </c:pt>
                <c:pt idx="11">
                  <c:v>80.783007872328199</c:v>
                </c:pt>
                <c:pt idx="12">
                  <c:v>81.210189817071594</c:v>
                </c:pt>
                <c:pt idx="13">
                  <c:v>80.182288716604702</c:v>
                </c:pt>
                <c:pt idx="14">
                  <c:v>80.846190040249297</c:v>
                </c:pt>
                <c:pt idx="15">
                  <c:v>78.638166050577595</c:v>
                </c:pt>
                <c:pt idx="16">
                  <c:v>87.047651123764197</c:v>
                </c:pt>
                <c:pt idx="17">
                  <c:v>80.425260507779996</c:v>
                </c:pt>
                <c:pt idx="18">
                  <c:v>80.169992371897294</c:v>
                </c:pt>
                <c:pt idx="19">
                  <c:v>80.353513077458302</c:v>
                </c:pt>
                <c:pt idx="20">
                  <c:v>103.210171222597</c:v>
                </c:pt>
                <c:pt idx="21">
                  <c:v>68.835882550126897</c:v>
                </c:pt>
                <c:pt idx="22">
                  <c:v>80.977338870871407</c:v>
                </c:pt>
                <c:pt idx="23">
                  <c:v>80.427083902337202</c:v>
                </c:pt>
                <c:pt idx="24">
                  <c:v>96.371773385494194</c:v>
                </c:pt>
                <c:pt idx="25">
                  <c:v>80.633261867116204</c:v>
                </c:pt>
                <c:pt idx="26">
                  <c:v>83.655602400790698</c:v>
                </c:pt>
                <c:pt idx="27">
                  <c:v>80.394292381117097</c:v>
                </c:pt>
                <c:pt idx="28">
                  <c:v>86.5932758832773</c:v>
                </c:pt>
                <c:pt idx="29">
                  <c:v>80.427083902337202</c:v>
                </c:pt>
                <c:pt idx="30">
                  <c:v>80.427083902337202</c:v>
                </c:pt>
                <c:pt idx="31">
                  <c:v>80.442197312362097</c:v>
                </c:pt>
                <c:pt idx="32">
                  <c:v>80.414622295761504</c:v>
                </c:pt>
                <c:pt idx="33">
                  <c:v>80.745332783362201</c:v>
                </c:pt>
                <c:pt idx="34">
                  <c:v>81.229950453549094</c:v>
                </c:pt>
                <c:pt idx="35">
                  <c:v>80.322356073935595</c:v>
                </c:pt>
                <c:pt idx="36">
                  <c:v>80.9703733303717</c:v>
                </c:pt>
                <c:pt idx="37">
                  <c:v>78.743054806004395</c:v>
                </c:pt>
                <c:pt idx="38">
                  <c:v>87.1027030405224</c:v>
                </c:pt>
                <c:pt idx="39">
                  <c:v>80.500822837891704</c:v>
                </c:pt>
                <c:pt idx="40">
                  <c:v>80.315247769579699</c:v>
                </c:pt>
                <c:pt idx="41">
                  <c:v>80.388621949340504</c:v>
                </c:pt>
                <c:pt idx="42">
                  <c:v>102.548145825598</c:v>
                </c:pt>
                <c:pt idx="43">
                  <c:v>68.407349673182097</c:v>
                </c:pt>
                <c:pt idx="44">
                  <c:v>80.845828740806198</c:v>
                </c:pt>
                <c:pt idx="45">
                  <c:v>80.495967804241999</c:v>
                </c:pt>
                <c:pt idx="46">
                  <c:v>97.878275215420899</c:v>
                </c:pt>
                <c:pt idx="47">
                  <c:v>80.689367283538203</c:v>
                </c:pt>
                <c:pt idx="48">
                  <c:v>83.676302233277298</c:v>
                </c:pt>
                <c:pt idx="49">
                  <c:v>80.356679335710595</c:v>
                </c:pt>
                <c:pt idx="50">
                  <c:v>87.033749634482604</c:v>
                </c:pt>
                <c:pt idx="51">
                  <c:v>80.495967804241999</c:v>
                </c:pt>
                <c:pt idx="52">
                  <c:v>80.495967804241999</c:v>
                </c:pt>
                <c:pt idx="53">
                  <c:v>80.481716779171194</c:v>
                </c:pt>
                <c:pt idx="54">
                  <c:v>80.412348470042105</c:v>
                </c:pt>
                <c:pt idx="55">
                  <c:v>80.511681407077106</c:v>
                </c:pt>
                <c:pt idx="56">
                  <c:v>80.347955280977402</c:v>
                </c:pt>
                <c:pt idx="57">
                  <c:v>80.638715295808495</c:v>
                </c:pt>
                <c:pt idx="58">
                  <c:v>80.666289763144704</c:v>
                </c:pt>
                <c:pt idx="59">
                  <c:v>78.540695321995997</c:v>
                </c:pt>
                <c:pt idx="60">
                  <c:v>86.170023878692902</c:v>
                </c:pt>
                <c:pt idx="61">
                  <c:v>80.265408676503</c:v>
                </c:pt>
                <c:pt idx="62">
                  <c:v>80.5719901696352</c:v>
                </c:pt>
                <c:pt idx="63">
                  <c:v>80.624800326169805</c:v>
                </c:pt>
                <c:pt idx="64">
                  <c:v>105.02300130826301</c:v>
                </c:pt>
                <c:pt idx="65">
                  <c:v>69.478873187371505</c:v>
                </c:pt>
                <c:pt idx="66">
                  <c:v>80.733346051811196</c:v>
                </c:pt>
                <c:pt idx="67">
                  <c:v>80.638869715696103</c:v>
                </c:pt>
                <c:pt idx="68">
                  <c:v>97.058566548866594</c:v>
                </c:pt>
                <c:pt idx="69">
                  <c:v>80.909949209315499</c:v>
                </c:pt>
                <c:pt idx="70">
                  <c:v>83.7164208658522</c:v>
                </c:pt>
                <c:pt idx="71">
                  <c:v>80.484670662339099</c:v>
                </c:pt>
                <c:pt idx="72">
                  <c:v>87.008926702727905</c:v>
                </c:pt>
                <c:pt idx="73">
                  <c:v>80.638869715696103</c:v>
                </c:pt>
                <c:pt idx="74">
                  <c:v>80.638869715696103</c:v>
                </c:pt>
                <c:pt idx="75">
                  <c:v>80.718084006376202</c:v>
                </c:pt>
                <c:pt idx="76">
                  <c:v>80.597967516647401</c:v>
                </c:pt>
                <c:pt idx="77">
                  <c:v>80.557003205285</c:v>
                </c:pt>
                <c:pt idx="78">
                  <c:v>80.403382765502997</c:v>
                </c:pt>
                <c:pt idx="79">
                  <c:v>80.904309156014094</c:v>
                </c:pt>
                <c:pt idx="80">
                  <c:v>80.782013060767895</c:v>
                </c:pt>
                <c:pt idx="81">
                  <c:v>78.507567806991304</c:v>
                </c:pt>
                <c:pt idx="82">
                  <c:v>87.760304267363395</c:v>
                </c:pt>
                <c:pt idx="83">
                  <c:v>80.358814915281698</c:v>
                </c:pt>
                <c:pt idx="84">
                  <c:v>80.704971614646496</c:v>
                </c:pt>
                <c:pt idx="85">
                  <c:v>80.845431502887706</c:v>
                </c:pt>
                <c:pt idx="86">
                  <c:v>105.921360554846</c:v>
                </c:pt>
                <c:pt idx="87">
                  <c:v>68.851596552855995</c:v>
                </c:pt>
                <c:pt idx="88">
                  <c:v>80.977320473942697</c:v>
                </c:pt>
                <c:pt idx="89">
                  <c:v>80.8804842571151</c:v>
                </c:pt>
                <c:pt idx="90">
                  <c:v>91.051389137461996</c:v>
                </c:pt>
                <c:pt idx="91">
                  <c:v>81.249210465275496</c:v>
                </c:pt>
                <c:pt idx="92">
                  <c:v>84.238745393329495</c:v>
                </c:pt>
                <c:pt idx="93">
                  <c:v>80.804635590194195</c:v>
                </c:pt>
                <c:pt idx="94">
                  <c:v>86.882028201682203</c:v>
                </c:pt>
                <c:pt idx="95">
                  <c:v>80.8804842571151</c:v>
                </c:pt>
                <c:pt idx="96">
                  <c:v>80.8804842571151</c:v>
                </c:pt>
                <c:pt idx="97">
                  <c:v>87.066638600000005</c:v>
                </c:pt>
                <c:pt idx="98">
                  <c:v>87.019493550000007</c:v>
                </c:pt>
                <c:pt idx="99">
                  <c:v>87.066688330000005</c:v>
                </c:pt>
                <c:pt idx="100">
                  <c:v>84.180069689999996</c:v>
                </c:pt>
                <c:pt idx="101">
                  <c:v>83.94188561</c:v>
                </c:pt>
                <c:pt idx="102">
                  <c:v>80.977951200000007</c:v>
                </c:pt>
                <c:pt idx="103">
                  <c:v>78.859191800000005</c:v>
                </c:pt>
                <c:pt idx="104">
                  <c:v>80.977951200000007</c:v>
                </c:pt>
                <c:pt idx="105">
                  <c:v>80.886588099999997</c:v>
                </c:pt>
                <c:pt idx="106">
                  <c:v>80.573298215499705</c:v>
                </c:pt>
                <c:pt idx="107">
                  <c:v>97.023563848823102</c:v>
                </c:pt>
                <c:pt idx="108">
                  <c:v>80.914785311166796</c:v>
                </c:pt>
                <c:pt idx="109">
                  <c:v>83.829865569400596</c:v>
                </c:pt>
                <c:pt idx="110">
                  <c:v>80.373748687576196</c:v>
                </c:pt>
                <c:pt idx="111">
                  <c:v>87.002009025842696</c:v>
                </c:pt>
                <c:pt idx="112">
                  <c:v>80.573298215499705</c:v>
                </c:pt>
                <c:pt idx="113">
                  <c:v>80.573298215499705</c:v>
                </c:pt>
                <c:pt idx="114">
                  <c:v>80.471177651808304</c:v>
                </c:pt>
                <c:pt idx="115">
                  <c:v>80.492109694863998</c:v>
                </c:pt>
                <c:pt idx="116">
                  <c:v>80.363366781574896</c:v>
                </c:pt>
                <c:pt idx="117">
                  <c:v>80.316498029884201</c:v>
                </c:pt>
                <c:pt idx="118">
                  <c:v>80.630931698875699</c:v>
                </c:pt>
                <c:pt idx="119">
                  <c:v>80.758336622537399</c:v>
                </c:pt>
                <c:pt idx="120">
                  <c:v>78.560001013961596</c:v>
                </c:pt>
                <c:pt idx="121">
                  <c:v>87.4765421645385</c:v>
                </c:pt>
                <c:pt idx="122">
                  <c:v>80.3956334462857</c:v>
                </c:pt>
                <c:pt idx="123">
                  <c:v>80.645249760261294</c:v>
                </c:pt>
                <c:pt idx="124">
                  <c:v>80.904829658632295</c:v>
                </c:pt>
                <c:pt idx="125">
                  <c:v>106.41061535669699</c:v>
                </c:pt>
                <c:pt idx="126">
                  <c:v>69.118067430531596</c:v>
                </c:pt>
                <c:pt idx="127">
                  <c:v>80.936344261089204</c:v>
                </c:pt>
                <c:pt idx="128">
                  <c:v>86.433100478645798</c:v>
                </c:pt>
                <c:pt idx="129">
                  <c:v>93.760122206984803</c:v>
                </c:pt>
                <c:pt idx="130">
                  <c:v>83.477017001185104</c:v>
                </c:pt>
                <c:pt idx="131">
                  <c:v>88.007046285407199</c:v>
                </c:pt>
                <c:pt idx="132">
                  <c:v>86.325597791887006</c:v>
                </c:pt>
                <c:pt idx="133">
                  <c:v>90.851574555673693</c:v>
                </c:pt>
                <c:pt idx="134">
                  <c:v>86.433100478645798</c:v>
                </c:pt>
                <c:pt idx="135">
                  <c:v>86.433100478645798</c:v>
                </c:pt>
                <c:pt idx="136">
                  <c:v>86.468838322690203</c:v>
                </c:pt>
                <c:pt idx="137">
                  <c:v>86.4126965247263</c:v>
                </c:pt>
                <c:pt idx="138">
                  <c:v>86.146417930865994</c:v>
                </c:pt>
                <c:pt idx="139">
                  <c:v>86.761142785997095</c:v>
                </c:pt>
                <c:pt idx="140">
                  <c:v>86.369895181361997</c:v>
                </c:pt>
                <c:pt idx="141">
                  <c:v>86.332440917346901</c:v>
                </c:pt>
                <c:pt idx="142">
                  <c:v>84.432181834827503</c:v>
                </c:pt>
                <c:pt idx="143">
                  <c:v>90.008441325671598</c:v>
                </c:pt>
                <c:pt idx="144">
                  <c:v>86.466296793836705</c:v>
                </c:pt>
                <c:pt idx="145">
                  <c:v>86.274646380523095</c:v>
                </c:pt>
                <c:pt idx="146">
                  <c:v>86.011413578319505</c:v>
                </c:pt>
                <c:pt idx="147">
                  <c:v>112.73110759603701</c:v>
                </c:pt>
                <c:pt idx="148">
                  <c:v>66.737927529241105</c:v>
                </c:pt>
                <c:pt idx="149">
                  <c:v>87.215429657708199</c:v>
                </c:pt>
                <c:pt idx="150">
                  <c:v>86.240273619983896</c:v>
                </c:pt>
                <c:pt idx="151">
                  <c:v>93.682815991475294</c:v>
                </c:pt>
                <c:pt idx="152">
                  <c:v>82.854428087415997</c:v>
                </c:pt>
                <c:pt idx="153">
                  <c:v>87.817252767837402</c:v>
                </c:pt>
                <c:pt idx="154">
                  <c:v>86.276455354377106</c:v>
                </c:pt>
                <c:pt idx="155">
                  <c:v>90.515018771826007</c:v>
                </c:pt>
                <c:pt idx="156">
                  <c:v>86.240273619983896</c:v>
                </c:pt>
                <c:pt idx="157">
                  <c:v>86.240273619983896</c:v>
                </c:pt>
                <c:pt idx="158">
                  <c:v>86.304055627137004</c:v>
                </c:pt>
                <c:pt idx="159">
                  <c:v>86.183187330475306</c:v>
                </c:pt>
                <c:pt idx="160">
                  <c:v>86.263784641980195</c:v>
                </c:pt>
                <c:pt idx="161">
                  <c:v>86.595130778505805</c:v>
                </c:pt>
                <c:pt idx="162">
                  <c:v>86.283663028107995</c:v>
                </c:pt>
                <c:pt idx="163">
                  <c:v>86.230994662728705</c:v>
                </c:pt>
                <c:pt idx="164">
                  <c:v>84.355509580118905</c:v>
                </c:pt>
                <c:pt idx="165">
                  <c:v>89.912273418242805</c:v>
                </c:pt>
                <c:pt idx="166">
                  <c:v>86.3895260485032</c:v>
                </c:pt>
                <c:pt idx="167">
                  <c:v>86.317874357815199</c:v>
                </c:pt>
                <c:pt idx="168">
                  <c:v>85.998485730175503</c:v>
                </c:pt>
                <c:pt idx="169">
                  <c:v>112.371892695545</c:v>
                </c:pt>
                <c:pt idx="170">
                  <c:v>66.785939344749096</c:v>
                </c:pt>
                <c:pt idx="171">
                  <c:v>87.1331980784271</c:v>
                </c:pt>
                <c:pt idx="172">
                  <c:v>86.8817225349502</c:v>
                </c:pt>
                <c:pt idx="173">
                  <c:v>94.266599638728493</c:v>
                </c:pt>
                <c:pt idx="174">
                  <c:v>83.247314463200496</c:v>
                </c:pt>
                <c:pt idx="175">
                  <c:v>88.347817059853796</c:v>
                </c:pt>
                <c:pt idx="176">
                  <c:v>86.856256909567904</c:v>
                </c:pt>
                <c:pt idx="177">
                  <c:v>91.111739238303301</c:v>
                </c:pt>
                <c:pt idx="178">
                  <c:v>86.8817225349502</c:v>
                </c:pt>
                <c:pt idx="179">
                  <c:v>86.8817225349502</c:v>
                </c:pt>
                <c:pt idx="180">
                  <c:v>86.978563170522307</c:v>
                </c:pt>
                <c:pt idx="181">
                  <c:v>86.874270942720301</c:v>
                </c:pt>
                <c:pt idx="182">
                  <c:v>86.661179927001399</c:v>
                </c:pt>
                <c:pt idx="183">
                  <c:v>86.294584432639596</c:v>
                </c:pt>
                <c:pt idx="184">
                  <c:v>86.922269338860204</c:v>
                </c:pt>
                <c:pt idx="185">
                  <c:v>86.486915386724604</c:v>
                </c:pt>
                <c:pt idx="186">
                  <c:v>84.481016754492302</c:v>
                </c:pt>
                <c:pt idx="187">
                  <c:v>90.440226298905003</c:v>
                </c:pt>
                <c:pt idx="188">
                  <c:v>86.862401598776202</c:v>
                </c:pt>
                <c:pt idx="189">
                  <c:v>86.711799941752801</c:v>
                </c:pt>
                <c:pt idx="190">
                  <c:v>86.543633753244094</c:v>
                </c:pt>
                <c:pt idx="191">
                  <c:v>113.472787483676</c:v>
                </c:pt>
                <c:pt idx="192">
                  <c:v>66.937836273158695</c:v>
                </c:pt>
                <c:pt idx="193">
                  <c:v>87.155618915959806</c:v>
                </c:pt>
                <c:pt idx="194">
                  <c:v>87.275228935426</c:v>
                </c:pt>
                <c:pt idx="195">
                  <c:v>94.456951071591007</c:v>
                </c:pt>
                <c:pt idx="196">
                  <c:v>83.347010398998407</c:v>
                </c:pt>
                <c:pt idx="197">
                  <c:v>88.813440090354405</c:v>
                </c:pt>
                <c:pt idx="198">
                  <c:v>87.175031579659304</c:v>
                </c:pt>
                <c:pt idx="199">
                  <c:v>91.202820003148602</c:v>
                </c:pt>
                <c:pt idx="200">
                  <c:v>87.275228935426</c:v>
                </c:pt>
                <c:pt idx="201">
                  <c:v>87.275228935426</c:v>
                </c:pt>
                <c:pt idx="202">
                  <c:v>87.285750400320495</c:v>
                </c:pt>
                <c:pt idx="203">
                  <c:v>87.192515770104393</c:v>
                </c:pt>
                <c:pt idx="204">
                  <c:v>86.985920706536206</c:v>
                </c:pt>
                <c:pt idx="205">
                  <c:v>86.7602876199647</c:v>
                </c:pt>
                <c:pt idx="206">
                  <c:v>87.421043584986904</c:v>
                </c:pt>
                <c:pt idx="207">
                  <c:v>86.786607798113906</c:v>
                </c:pt>
                <c:pt idx="208">
                  <c:v>84.415862201168196</c:v>
                </c:pt>
                <c:pt idx="209">
                  <c:v>90.912054503568299</c:v>
                </c:pt>
                <c:pt idx="210">
                  <c:v>87.2587305241059</c:v>
                </c:pt>
                <c:pt idx="211">
                  <c:v>87.163756300030002</c:v>
                </c:pt>
                <c:pt idx="212">
                  <c:v>86.867389230646396</c:v>
                </c:pt>
                <c:pt idx="213">
                  <c:v>114.392378255841</c:v>
                </c:pt>
                <c:pt idx="214">
                  <c:v>66.974224803031106</c:v>
                </c:pt>
                <c:pt idx="215">
                  <c:v>87.437538048333096</c:v>
                </c:pt>
                <c:pt idx="216">
                  <c:v>87.438017141358799</c:v>
                </c:pt>
                <c:pt idx="217">
                  <c:v>95.109620798423506</c:v>
                </c:pt>
                <c:pt idx="218">
                  <c:v>83.5116612047199</c:v>
                </c:pt>
                <c:pt idx="219">
                  <c:v>89.054771877950998</c:v>
                </c:pt>
                <c:pt idx="220">
                  <c:v>87.328751180688101</c:v>
                </c:pt>
                <c:pt idx="221">
                  <c:v>91.201439400286702</c:v>
                </c:pt>
                <c:pt idx="222">
                  <c:v>87.438017141358799</c:v>
                </c:pt>
                <c:pt idx="223">
                  <c:v>87.438017141358799</c:v>
                </c:pt>
                <c:pt idx="224">
                  <c:v>87.441763128619201</c:v>
                </c:pt>
                <c:pt idx="225">
                  <c:v>87.252403459782499</c:v>
                </c:pt>
                <c:pt idx="226">
                  <c:v>87.489643749999999</c:v>
                </c:pt>
                <c:pt idx="227">
                  <c:v>85.221670369999998</c:v>
                </c:pt>
                <c:pt idx="228">
                  <c:v>85.124418109999993</c:v>
                </c:pt>
                <c:pt idx="229">
                  <c:v>85.221670369999998</c:v>
                </c:pt>
                <c:pt idx="230">
                  <c:v>84.852530189999996</c:v>
                </c:pt>
                <c:pt idx="231">
                  <c:v>85.221670369999998</c:v>
                </c:pt>
                <c:pt idx="232">
                  <c:v>85.157818829999997</c:v>
                </c:pt>
                <c:pt idx="233">
                  <c:v>87.169953449999994</c:v>
                </c:pt>
                <c:pt idx="234">
                  <c:v>86.728017440000002</c:v>
                </c:pt>
                <c:pt idx="235">
                  <c:v>114.2931533</c:v>
                </c:pt>
                <c:pt idx="236">
                  <c:v>91.824492680000006</c:v>
                </c:pt>
                <c:pt idx="237">
                  <c:v>87.295389706202798</c:v>
                </c:pt>
                <c:pt idx="238">
                  <c:v>94.586174261683297</c:v>
                </c:pt>
                <c:pt idx="239">
                  <c:v>83.280391668771003</c:v>
                </c:pt>
                <c:pt idx="240">
                  <c:v>88.897589571925394</c:v>
                </c:pt>
                <c:pt idx="241">
                  <c:v>87.1643996798675</c:v>
                </c:pt>
                <c:pt idx="242">
                  <c:v>91.156758904399894</c:v>
                </c:pt>
                <c:pt idx="243">
                  <c:v>87.295389706202798</c:v>
                </c:pt>
                <c:pt idx="244">
                  <c:v>87.295389706202798</c:v>
                </c:pt>
                <c:pt idx="245">
                  <c:v>87.316242107007</c:v>
                </c:pt>
                <c:pt idx="246">
                  <c:v>87.200417310047399</c:v>
                </c:pt>
                <c:pt idx="247">
                  <c:v>87.118538456995907</c:v>
                </c:pt>
                <c:pt idx="248">
                  <c:v>86.882503240378398</c:v>
                </c:pt>
                <c:pt idx="249">
                  <c:v>87.3985362156224</c:v>
                </c:pt>
                <c:pt idx="250">
                  <c:v>86.761916174943394</c:v>
                </c:pt>
                <c:pt idx="251">
                  <c:v>84.697986573990704</c:v>
                </c:pt>
                <c:pt idx="252">
                  <c:v>90.986520735725605</c:v>
                </c:pt>
                <c:pt idx="253">
                  <c:v>87.2678489239985</c:v>
                </c:pt>
                <c:pt idx="254">
                  <c:v>87.150158967014505</c:v>
                </c:pt>
                <c:pt idx="255">
                  <c:v>86.836725431508995</c:v>
                </c:pt>
                <c:pt idx="256">
                  <c:v>114.518515909079</c:v>
                </c:pt>
                <c:pt idx="257">
                  <c:v>67.032395790722703</c:v>
                </c:pt>
                <c:pt idx="258">
                  <c:v>87.429159556807406</c:v>
                </c:pt>
                <c:pt idx="259">
                  <c:v>88.186797506836299</c:v>
                </c:pt>
                <c:pt idx="260">
                  <c:v>95.705655280607502</c:v>
                </c:pt>
                <c:pt idx="261">
                  <c:v>81.925309809244396</c:v>
                </c:pt>
                <c:pt idx="262">
                  <c:v>89.325966699921494</c:v>
                </c:pt>
                <c:pt idx="263">
                  <c:v>88.008138919939199</c:v>
                </c:pt>
                <c:pt idx="264">
                  <c:v>92.375028988393098</c:v>
                </c:pt>
                <c:pt idx="265">
                  <c:v>88.186797506836299</c:v>
                </c:pt>
                <c:pt idx="266">
                  <c:v>88.186797506836299</c:v>
                </c:pt>
                <c:pt idx="267">
                  <c:v>88.278737548724905</c:v>
                </c:pt>
                <c:pt idx="268">
                  <c:v>88.265514516469494</c:v>
                </c:pt>
                <c:pt idx="269">
                  <c:v>87.716225257920797</c:v>
                </c:pt>
                <c:pt idx="270">
                  <c:v>87.480401322857006</c:v>
                </c:pt>
                <c:pt idx="271">
                  <c:v>88.808806558516494</c:v>
                </c:pt>
                <c:pt idx="272">
                  <c:v>87.719534151530695</c:v>
                </c:pt>
                <c:pt idx="273">
                  <c:v>86.190491027050996</c:v>
                </c:pt>
                <c:pt idx="274">
                  <c:v>91.962330573326</c:v>
                </c:pt>
                <c:pt idx="275">
                  <c:v>88.471037115934493</c:v>
                </c:pt>
                <c:pt idx="276">
                  <c:v>88.053680691968793</c:v>
                </c:pt>
                <c:pt idx="277">
                  <c:v>87.4535686165909</c:v>
                </c:pt>
                <c:pt idx="278">
                  <c:v>113.942693476591</c:v>
                </c:pt>
                <c:pt idx="279">
                  <c:v>68.968563280216102</c:v>
                </c:pt>
                <c:pt idx="280">
                  <c:v>89.684604793997195</c:v>
                </c:pt>
                <c:pt idx="281">
                  <c:v>88.425161401998494</c:v>
                </c:pt>
                <c:pt idx="282">
                  <c:v>96.004097047132703</c:v>
                </c:pt>
                <c:pt idx="283">
                  <c:v>81.996841497948907</c:v>
                </c:pt>
                <c:pt idx="284">
                  <c:v>89.367022550480698</c:v>
                </c:pt>
                <c:pt idx="285">
                  <c:v>88.281539092941699</c:v>
                </c:pt>
                <c:pt idx="286">
                  <c:v>92.428959091527602</c:v>
                </c:pt>
                <c:pt idx="287">
                  <c:v>88.425161401998494</c:v>
                </c:pt>
                <c:pt idx="288">
                  <c:v>88.425161401998494</c:v>
                </c:pt>
                <c:pt idx="289">
                  <c:v>88.158537871417394</c:v>
                </c:pt>
                <c:pt idx="290">
                  <c:v>88.444546572654403</c:v>
                </c:pt>
                <c:pt idx="291">
                  <c:v>87.739284516662096</c:v>
                </c:pt>
                <c:pt idx="292">
                  <c:v>87.492617695764906</c:v>
                </c:pt>
                <c:pt idx="293">
                  <c:v>88.743376133606802</c:v>
                </c:pt>
                <c:pt idx="294">
                  <c:v>87.733066400115803</c:v>
                </c:pt>
                <c:pt idx="295">
                  <c:v>85.961359278827004</c:v>
                </c:pt>
                <c:pt idx="296">
                  <c:v>92.045118899503507</c:v>
                </c:pt>
                <c:pt idx="297">
                  <c:v>88.445345279641103</c:v>
                </c:pt>
                <c:pt idx="298">
                  <c:v>88.047735052841105</c:v>
                </c:pt>
                <c:pt idx="299">
                  <c:v>87.032616119296605</c:v>
                </c:pt>
                <c:pt idx="300">
                  <c:v>113.698528656104</c:v>
                </c:pt>
                <c:pt idx="301">
                  <c:v>68.940606180373194</c:v>
                </c:pt>
                <c:pt idx="302">
                  <c:v>89.673735690117795</c:v>
                </c:pt>
                <c:pt idx="303">
                  <c:v>87.988541762258606</c:v>
                </c:pt>
                <c:pt idx="304">
                  <c:v>95.736250822351906</c:v>
                </c:pt>
                <c:pt idx="305">
                  <c:v>81.866034688930796</c:v>
                </c:pt>
                <c:pt idx="306">
                  <c:v>89.008088994959095</c:v>
                </c:pt>
                <c:pt idx="307">
                  <c:v>87.975334076056498</c:v>
                </c:pt>
                <c:pt idx="308">
                  <c:v>92.194877666980005</c:v>
                </c:pt>
                <c:pt idx="309">
                  <c:v>87.988541762258606</c:v>
                </c:pt>
                <c:pt idx="310">
                  <c:v>87.988541762258606</c:v>
                </c:pt>
                <c:pt idx="311">
                  <c:v>88.081370490240801</c:v>
                </c:pt>
                <c:pt idx="312">
                  <c:v>87.994314196121195</c:v>
                </c:pt>
                <c:pt idx="313">
                  <c:v>87.801393175432395</c:v>
                </c:pt>
                <c:pt idx="314">
                  <c:v>87.661822064961896</c:v>
                </c:pt>
                <c:pt idx="315">
                  <c:v>88.479395206754404</c:v>
                </c:pt>
                <c:pt idx="316">
                  <c:v>87.5629276269634</c:v>
                </c:pt>
                <c:pt idx="317">
                  <c:v>86.273300518152894</c:v>
                </c:pt>
                <c:pt idx="318">
                  <c:v>91.731603740626198</c:v>
                </c:pt>
                <c:pt idx="319">
                  <c:v>88.1615268443161</c:v>
                </c:pt>
                <c:pt idx="320">
                  <c:v>87.691927925246702</c:v>
                </c:pt>
                <c:pt idx="321">
                  <c:v>86.833907036209197</c:v>
                </c:pt>
                <c:pt idx="322">
                  <c:v>114.80115697123701</c:v>
                </c:pt>
                <c:pt idx="323">
                  <c:v>69.297662164777506</c:v>
                </c:pt>
                <c:pt idx="324">
                  <c:v>89.125897194077197</c:v>
                </c:pt>
                <c:pt idx="325">
                  <c:v>87.976037347015705</c:v>
                </c:pt>
                <c:pt idx="326">
                  <c:v>96.288870813482902</c:v>
                </c:pt>
                <c:pt idx="327">
                  <c:v>81.817335359325995</c:v>
                </c:pt>
                <c:pt idx="328">
                  <c:v>89.185309732664706</c:v>
                </c:pt>
                <c:pt idx="329">
                  <c:v>87.899414997113894</c:v>
                </c:pt>
                <c:pt idx="330">
                  <c:v>92.180638446204696</c:v>
                </c:pt>
                <c:pt idx="331">
                  <c:v>87.976037347015705</c:v>
                </c:pt>
                <c:pt idx="332">
                  <c:v>87.976037347015705</c:v>
                </c:pt>
                <c:pt idx="333">
                  <c:v>88.126786648061</c:v>
                </c:pt>
                <c:pt idx="334">
                  <c:v>87.924511939264804</c:v>
                </c:pt>
                <c:pt idx="335">
                  <c:v>88.349777180657597</c:v>
                </c:pt>
                <c:pt idx="336">
                  <c:v>88.614541962276803</c:v>
                </c:pt>
                <c:pt idx="337">
                  <c:v>88.557728224859503</c:v>
                </c:pt>
                <c:pt idx="338">
                  <c:v>87.648392978873503</c:v>
                </c:pt>
                <c:pt idx="339">
                  <c:v>86.546006163242396</c:v>
                </c:pt>
                <c:pt idx="340">
                  <c:v>91.720099559452294</c:v>
                </c:pt>
                <c:pt idx="341">
                  <c:v>88.171166521366402</c:v>
                </c:pt>
                <c:pt idx="342">
                  <c:v>87.808648172473795</c:v>
                </c:pt>
                <c:pt idx="343">
                  <c:v>86.804246589864306</c:v>
                </c:pt>
                <c:pt idx="344">
                  <c:v>114.936830977686</c:v>
                </c:pt>
                <c:pt idx="345">
                  <c:v>69.622945550356405</c:v>
                </c:pt>
                <c:pt idx="346">
                  <c:v>89.112167972010099</c:v>
                </c:pt>
                <c:pt idx="347">
                  <c:v>88.3332228513666</c:v>
                </c:pt>
                <c:pt idx="348">
                  <c:v>96.290259428590502</c:v>
                </c:pt>
                <c:pt idx="349">
                  <c:v>82.191398437439503</c:v>
                </c:pt>
                <c:pt idx="350">
                  <c:v>89.346951971168096</c:v>
                </c:pt>
                <c:pt idx="351">
                  <c:v>88.319649740412402</c:v>
                </c:pt>
                <c:pt idx="352">
                  <c:v>92.438962357036999</c:v>
                </c:pt>
                <c:pt idx="353">
                  <c:v>88.3332228513666</c:v>
                </c:pt>
                <c:pt idx="354">
                  <c:v>88.3332228513666</c:v>
                </c:pt>
                <c:pt idx="355">
                  <c:v>88.401430299647302</c:v>
                </c:pt>
                <c:pt idx="356">
                  <c:v>88.306530105628099</c:v>
                </c:pt>
                <c:pt idx="357">
                  <c:v>86.619743819999997</c:v>
                </c:pt>
                <c:pt idx="358">
                  <c:v>86.30240628</c:v>
                </c:pt>
                <c:pt idx="359">
                  <c:v>86.149568149999993</c:v>
                </c:pt>
                <c:pt idx="360">
                  <c:v>86.30240628</c:v>
                </c:pt>
                <c:pt idx="361">
                  <c:v>85.600830529999996</c:v>
                </c:pt>
                <c:pt idx="362">
                  <c:v>86.30240628</c:v>
                </c:pt>
                <c:pt idx="363">
                  <c:v>86.390108190000007</c:v>
                </c:pt>
                <c:pt idx="364">
                  <c:v>86.30240628</c:v>
                </c:pt>
                <c:pt idx="365">
                  <c:v>84.486045610000005</c:v>
                </c:pt>
                <c:pt idx="366">
                  <c:v>111.8837125</c:v>
                </c:pt>
                <c:pt idx="367">
                  <c:v>88.92869014</c:v>
                </c:pt>
                <c:pt idx="368">
                  <c:v>89.664406260000007</c:v>
                </c:pt>
                <c:pt idx="369">
                  <c:v>88.060583830976697</c:v>
                </c:pt>
                <c:pt idx="370">
                  <c:v>96.2352442106708</c:v>
                </c:pt>
                <c:pt idx="371">
                  <c:v>81.801811512326907</c:v>
                </c:pt>
                <c:pt idx="372">
                  <c:v>89.221914749384695</c:v>
                </c:pt>
                <c:pt idx="373">
                  <c:v>87.952650097995402</c:v>
                </c:pt>
                <c:pt idx="374">
                  <c:v>92.271915785102095</c:v>
                </c:pt>
                <c:pt idx="375">
                  <c:v>88.060583830976697</c:v>
                </c:pt>
                <c:pt idx="376">
                  <c:v>88.060583830976697</c:v>
                </c:pt>
                <c:pt idx="377">
                  <c:v>88.101134848556896</c:v>
                </c:pt>
                <c:pt idx="378">
                  <c:v>88.014576238574406</c:v>
                </c:pt>
                <c:pt idx="379">
                  <c:v>88.366293996754095</c:v>
                </c:pt>
                <c:pt idx="380">
                  <c:v>88.493081186426394</c:v>
                </c:pt>
                <c:pt idx="381">
                  <c:v>88.516069872426797</c:v>
                </c:pt>
                <c:pt idx="382">
                  <c:v>87.661947167455395</c:v>
                </c:pt>
                <c:pt idx="383">
                  <c:v>86.533822250056005</c:v>
                </c:pt>
                <c:pt idx="384">
                  <c:v>91.803728668849203</c:v>
                </c:pt>
                <c:pt idx="385">
                  <c:v>88.229123009227905</c:v>
                </c:pt>
                <c:pt idx="386">
                  <c:v>87.7524276102491</c:v>
                </c:pt>
                <c:pt idx="387">
                  <c:v>87.098079174983297</c:v>
                </c:pt>
                <c:pt idx="388">
                  <c:v>114.868021744117</c:v>
                </c:pt>
                <c:pt idx="389">
                  <c:v>69.7591632531106</c:v>
                </c:pt>
                <c:pt idx="390">
                  <c:v>89.090725272029005</c:v>
                </c:pt>
                <c:pt idx="391">
                  <c:v>92.633185859516004</c:v>
                </c:pt>
                <c:pt idx="392">
                  <c:v>99.067307524907207</c:v>
                </c:pt>
                <c:pt idx="393">
                  <c:v>85.214170585737406</c:v>
                </c:pt>
                <c:pt idx="394">
                  <c:v>93.967577618242402</c:v>
                </c:pt>
                <c:pt idx="395">
                  <c:v>92.701812096566798</c:v>
                </c:pt>
                <c:pt idx="396">
                  <c:v>96.1263561372037</c:v>
                </c:pt>
                <c:pt idx="397">
                  <c:v>92.633185859516004</c:v>
                </c:pt>
                <c:pt idx="398">
                  <c:v>92.633185859516004</c:v>
                </c:pt>
                <c:pt idx="399">
                  <c:v>92.863974218051695</c:v>
                </c:pt>
                <c:pt idx="400">
                  <c:v>92.587920392628803</c:v>
                </c:pt>
                <c:pt idx="401">
                  <c:v>93.067967146544007</c:v>
                </c:pt>
                <c:pt idx="402">
                  <c:v>93.104910634670802</c:v>
                </c:pt>
                <c:pt idx="403">
                  <c:v>93.000374567500302</c:v>
                </c:pt>
                <c:pt idx="404">
                  <c:v>92.086734797103404</c:v>
                </c:pt>
                <c:pt idx="405">
                  <c:v>90.6684867996306</c:v>
                </c:pt>
                <c:pt idx="406">
                  <c:v>96.045104691612096</c:v>
                </c:pt>
                <c:pt idx="407">
                  <c:v>92.692118037396995</c:v>
                </c:pt>
                <c:pt idx="408">
                  <c:v>92.606456709838298</c:v>
                </c:pt>
                <c:pt idx="409">
                  <c:v>92.645178561951695</c:v>
                </c:pt>
                <c:pt idx="410">
                  <c:v>120.558920182674</c:v>
                </c:pt>
                <c:pt idx="411">
                  <c:v>73.157706482562503</c:v>
                </c:pt>
                <c:pt idx="412">
                  <c:v>93.052507748263196</c:v>
                </c:pt>
                <c:pt idx="413">
                  <c:v>92.885516874337497</c:v>
                </c:pt>
                <c:pt idx="414">
                  <c:v>102.753083073255</c:v>
                </c:pt>
                <c:pt idx="415">
                  <c:v>85.369225892911601</c:v>
                </c:pt>
                <c:pt idx="416">
                  <c:v>94.083435463721898</c:v>
                </c:pt>
                <c:pt idx="417">
                  <c:v>92.5642610523511</c:v>
                </c:pt>
                <c:pt idx="418">
                  <c:v>96.380003771659304</c:v>
                </c:pt>
                <c:pt idx="419">
                  <c:v>92.885516874337497</c:v>
                </c:pt>
                <c:pt idx="420">
                  <c:v>92.885516874337497</c:v>
                </c:pt>
                <c:pt idx="421">
                  <c:v>92.979705924809394</c:v>
                </c:pt>
                <c:pt idx="422">
                  <c:v>92.990940060923606</c:v>
                </c:pt>
                <c:pt idx="423">
                  <c:v>93.065386134762306</c:v>
                </c:pt>
                <c:pt idx="424">
                  <c:v>93.148345493393293</c:v>
                </c:pt>
                <c:pt idx="425">
                  <c:v>93.401397751763895</c:v>
                </c:pt>
                <c:pt idx="426">
                  <c:v>92.446556128150405</c:v>
                </c:pt>
                <c:pt idx="427">
                  <c:v>90.961007944708996</c:v>
                </c:pt>
                <c:pt idx="428">
                  <c:v>96.038963600588701</c:v>
                </c:pt>
                <c:pt idx="429">
                  <c:v>93.093886622743099</c:v>
                </c:pt>
                <c:pt idx="430">
                  <c:v>92.936291922589106</c:v>
                </c:pt>
                <c:pt idx="431">
                  <c:v>92.842835633052601</c:v>
                </c:pt>
                <c:pt idx="432">
                  <c:v>120.50181990120301</c:v>
                </c:pt>
                <c:pt idx="433">
                  <c:v>72.914835946733405</c:v>
                </c:pt>
                <c:pt idx="434">
                  <c:v>93.002076999507693</c:v>
                </c:pt>
                <c:pt idx="435">
                  <c:v>93.031201488466394</c:v>
                </c:pt>
                <c:pt idx="436">
                  <c:v>100.327300551371</c:v>
                </c:pt>
                <c:pt idx="437">
                  <c:v>85.438305068335694</c:v>
                </c:pt>
                <c:pt idx="438">
                  <c:v>94.203506928150503</c:v>
                </c:pt>
                <c:pt idx="439">
                  <c:v>92.852990145633001</c:v>
                </c:pt>
                <c:pt idx="440">
                  <c:v>96.533273361974807</c:v>
                </c:pt>
                <c:pt idx="441">
                  <c:v>93.031201488466394</c:v>
                </c:pt>
                <c:pt idx="442">
                  <c:v>93.031201488466394</c:v>
                </c:pt>
                <c:pt idx="443">
                  <c:v>92.949871144614704</c:v>
                </c:pt>
                <c:pt idx="444">
                  <c:v>92.967833215045303</c:v>
                </c:pt>
                <c:pt idx="445">
                  <c:v>92.720654335103802</c:v>
                </c:pt>
                <c:pt idx="446">
                  <c:v>92.579467652588704</c:v>
                </c:pt>
                <c:pt idx="447">
                  <c:v>93.314662514392595</c:v>
                </c:pt>
                <c:pt idx="448">
                  <c:v>91.605859518787099</c:v>
                </c:pt>
                <c:pt idx="449">
                  <c:v>90.671218351590994</c:v>
                </c:pt>
                <c:pt idx="450">
                  <c:v>96.524080145827398</c:v>
                </c:pt>
                <c:pt idx="451">
                  <c:v>92.924487036996496</c:v>
                </c:pt>
                <c:pt idx="452">
                  <c:v>92.974775014009495</c:v>
                </c:pt>
                <c:pt idx="453">
                  <c:v>92.990168432282701</c:v>
                </c:pt>
                <c:pt idx="454">
                  <c:v>120.66835047729499</c:v>
                </c:pt>
                <c:pt idx="455">
                  <c:v>73.2144677905804</c:v>
                </c:pt>
                <c:pt idx="456">
                  <c:v>92.943292632690799</c:v>
                </c:pt>
                <c:pt idx="457">
                  <c:v>92.967224252359699</c:v>
                </c:pt>
                <c:pt idx="458">
                  <c:v>102.908198217577</c:v>
                </c:pt>
                <c:pt idx="459">
                  <c:v>85.586580414221103</c:v>
                </c:pt>
                <c:pt idx="460">
                  <c:v>94.217792309252502</c:v>
                </c:pt>
                <c:pt idx="461">
                  <c:v>92.908561716571498</c:v>
                </c:pt>
                <c:pt idx="462">
                  <c:v>96.5923055345351</c:v>
                </c:pt>
                <c:pt idx="463">
                  <c:v>92.967224252359699</c:v>
                </c:pt>
                <c:pt idx="464">
                  <c:v>92.967224252359699</c:v>
                </c:pt>
                <c:pt idx="465">
                  <c:v>92.994607614460506</c:v>
                </c:pt>
                <c:pt idx="466">
                  <c:v>92.930750843743297</c:v>
                </c:pt>
                <c:pt idx="467">
                  <c:v>92.774363165343601</c:v>
                </c:pt>
                <c:pt idx="468">
                  <c:v>92.729122598869097</c:v>
                </c:pt>
                <c:pt idx="469">
                  <c:v>93.345874316429303</c:v>
                </c:pt>
                <c:pt idx="470">
                  <c:v>91.495944996269301</c:v>
                </c:pt>
                <c:pt idx="471">
                  <c:v>90.592033529816604</c:v>
                </c:pt>
                <c:pt idx="472">
                  <c:v>96.581095868674197</c:v>
                </c:pt>
                <c:pt idx="473">
                  <c:v>92.915839616084398</c:v>
                </c:pt>
                <c:pt idx="474">
                  <c:v>92.9203327401368</c:v>
                </c:pt>
                <c:pt idx="475">
                  <c:v>92.858462121311504</c:v>
                </c:pt>
                <c:pt idx="476">
                  <c:v>120.365279640946</c:v>
                </c:pt>
                <c:pt idx="477">
                  <c:v>73.341723943277103</c:v>
                </c:pt>
                <c:pt idx="478">
                  <c:v>92.8582729740872</c:v>
                </c:pt>
                <c:pt idx="479">
                  <c:v>93.116666225661803</c:v>
                </c:pt>
                <c:pt idx="480">
                  <c:v>98.267930597979102</c:v>
                </c:pt>
                <c:pt idx="481">
                  <c:v>85.489547788845002</c:v>
                </c:pt>
                <c:pt idx="482">
                  <c:v>94.409977793643606</c:v>
                </c:pt>
                <c:pt idx="483">
                  <c:v>93.041361662468702</c:v>
                </c:pt>
                <c:pt idx="484">
                  <c:v>96.821380860285203</c:v>
                </c:pt>
                <c:pt idx="485">
                  <c:v>93.116666225661803</c:v>
                </c:pt>
                <c:pt idx="486">
                  <c:v>93.116666225661803</c:v>
                </c:pt>
                <c:pt idx="487">
                  <c:v>93.175946068073401</c:v>
                </c:pt>
                <c:pt idx="488">
                  <c:v>93.160125803080803</c:v>
                </c:pt>
                <c:pt idx="489">
                  <c:v>93.095926808465805</c:v>
                </c:pt>
                <c:pt idx="490">
                  <c:v>89.371871679999998</c:v>
                </c:pt>
                <c:pt idx="491">
                  <c:v>89.101191670000006</c:v>
                </c:pt>
                <c:pt idx="492">
                  <c:v>89.371871679999998</c:v>
                </c:pt>
                <c:pt idx="493">
                  <c:v>88.428294210000004</c:v>
                </c:pt>
                <c:pt idx="494">
                  <c:v>89.371871679999998</c:v>
                </c:pt>
                <c:pt idx="495">
                  <c:v>89.399079420000007</c:v>
                </c:pt>
                <c:pt idx="496">
                  <c:v>89.371871679999998</c:v>
                </c:pt>
                <c:pt idx="497">
                  <c:v>93.035638980000002</c:v>
                </c:pt>
                <c:pt idx="498">
                  <c:v>120.90122700000001</c:v>
                </c:pt>
                <c:pt idx="499">
                  <c:v>98.294021819999998</c:v>
                </c:pt>
                <c:pt idx="500">
                  <c:v>98.274049410000003</c:v>
                </c:pt>
                <c:pt idx="501">
                  <c:v>92.897129457428207</c:v>
                </c:pt>
                <c:pt idx="502">
                  <c:v>99.202514565709905</c:v>
                </c:pt>
                <c:pt idx="503">
                  <c:v>85.638689493304796</c:v>
                </c:pt>
                <c:pt idx="504">
                  <c:v>94.308938248959294</c:v>
                </c:pt>
                <c:pt idx="505">
                  <c:v>92.876875770680797</c:v>
                </c:pt>
                <c:pt idx="506">
                  <c:v>96.720862039933905</c:v>
                </c:pt>
                <c:pt idx="507">
                  <c:v>92.897129457428207</c:v>
                </c:pt>
                <c:pt idx="508">
                  <c:v>92.897129457428207</c:v>
                </c:pt>
                <c:pt idx="509">
                  <c:v>92.826563881013598</c:v>
                </c:pt>
                <c:pt idx="510">
                  <c:v>92.911798486439395</c:v>
                </c:pt>
                <c:pt idx="511">
                  <c:v>92.830957552070402</c:v>
                </c:pt>
                <c:pt idx="512">
                  <c:v>92.525405251855304</c:v>
                </c:pt>
                <c:pt idx="513">
                  <c:v>93.365329706921102</c:v>
                </c:pt>
                <c:pt idx="514">
                  <c:v>91.597253691121693</c:v>
                </c:pt>
                <c:pt idx="515">
                  <c:v>90.642249864021395</c:v>
                </c:pt>
                <c:pt idx="516">
                  <c:v>96.547630290563404</c:v>
                </c:pt>
                <c:pt idx="517">
                  <c:v>92.915188391289504</c:v>
                </c:pt>
                <c:pt idx="518">
                  <c:v>92.933707618826702</c:v>
                </c:pt>
                <c:pt idx="519">
                  <c:v>92.859385217496595</c:v>
                </c:pt>
                <c:pt idx="520">
                  <c:v>121.005120912089</c:v>
                </c:pt>
                <c:pt idx="521">
                  <c:v>73.342702546501201</c:v>
                </c:pt>
                <c:pt idx="522">
                  <c:v>92.892825913057905</c:v>
                </c:pt>
              </c:numCache>
            </c:numRef>
          </c:xVal>
          <c:yVal>
            <c:numRef>
              <c:f>Results!$W$2:$W$977</c:f>
              <c:numCache>
                <c:formatCode>General</c:formatCode>
                <c:ptCount val="87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11870.2864827665</c:v>
                </c:pt>
                <c:pt idx="68">
                  <c:v>11897.830812669201</c:v>
                </c:pt>
                <c:pt idx="69">
                  <c:v>12067.5110630575</c:v>
                </c:pt>
                <c:pt idx="70">
                  <c:v>13075.964700102</c:v>
                </c:pt>
                <c:pt idx="71">
                  <c:v>11474.7309447314</c:v>
                </c:pt>
                <c:pt idx="72">
                  <c:v>11720.2028265668</c:v>
                </c:pt>
                <c:pt idx="73">
                  <c:v>11870.2864827665</c:v>
                </c:pt>
                <c:pt idx="74">
                  <c:v>11870.2864827665</c:v>
                </c:pt>
                <c:pt idx="75">
                  <c:v>11900.699141229399</c:v>
                </c:pt>
                <c:pt idx="76">
                  <c:v>11849.723860530399</c:v>
                </c:pt>
                <c:pt idx="77">
                  <c:v>11869.971402269901</c:v>
                </c:pt>
                <c:pt idx="78">
                  <c:v>11878.993966116001</c:v>
                </c:pt>
                <c:pt idx="79">
                  <c:v>11838.591658630499</c:v>
                </c:pt>
                <c:pt idx="80">
                  <c:v>11928.170768054801</c:v>
                </c:pt>
                <c:pt idx="81">
                  <c:v>11865.930033079199</c:v>
                </c:pt>
                <c:pt idx="82">
                  <c:v>11949.9785002929</c:v>
                </c:pt>
                <c:pt idx="83">
                  <c:v>11884.158328527101</c:v>
                </c:pt>
                <c:pt idx="84">
                  <c:v>11879.007188334401</c:v>
                </c:pt>
                <c:pt idx="85">
                  <c:v>11867.6838269489</c:v>
                </c:pt>
                <c:pt idx="86">
                  <c:v>11414.2724106387</c:v>
                </c:pt>
                <c:pt idx="87">
                  <c:v>12591.7427357221</c:v>
                </c:pt>
                <c:pt idx="88">
                  <c:v>11855.964271622899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11908.3342586904</c:v>
                </c:pt>
                <c:pt idx="195">
                  <c:v>12001.048703762601</c:v>
                </c:pt>
                <c:pt idx="196">
                  <c:v>12111.545117395801</c:v>
                </c:pt>
                <c:pt idx="197">
                  <c:v>12862.247989400001</c:v>
                </c:pt>
                <c:pt idx="198">
                  <c:v>11514.8259438847</c:v>
                </c:pt>
                <c:pt idx="199">
                  <c:v>11835.662362671201</c:v>
                </c:pt>
                <c:pt idx="200">
                  <c:v>11908.3342586904</c:v>
                </c:pt>
                <c:pt idx="201">
                  <c:v>11908.3342586904</c:v>
                </c:pt>
                <c:pt idx="202">
                  <c:v>11926.220672650101</c:v>
                </c:pt>
                <c:pt idx="203">
                  <c:v>11883.824859038999</c:v>
                </c:pt>
                <c:pt idx="204">
                  <c:v>11910.9826459286</c:v>
                </c:pt>
                <c:pt idx="205">
                  <c:v>11911.514814043199</c:v>
                </c:pt>
                <c:pt idx="206">
                  <c:v>11889.6171750214</c:v>
                </c:pt>
                <c:pt idx="207">
                  <c:v>11943.3050968057</c:v>
                </c:pt>
                <c:pt idx="208">
                  <c:v>11858.8178829113</c:v>
                </c:pt>
                <c:pt idx="209">
                  <c:v>12066.653418915001</c:v>
                </c:pt>
                <c:pt idx="210">
                  <c:v>11906.672888205399</c:v>
                </c:pt>
                <c:pt idx="211">
                  <c:v>11901.681726835999</c:v>
                </c:pt>
                <c:pt idx="212">
                  <c:v>11895.2832983265</c:v>
                </c:pt>
                <c:pt idx="213">
                  <c:v>11388.570846348201</c:v>
                </c:pt>
                <c:pt idx="214">
                  <c:v>12803.118466689601</c:v>
                </c:pt>
                <c:pt idx="215">
                  <c:v>11900.489655052501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12009.866569944599</c:v>
                </c:pt>
                <c:pt idx="326">
                  <c:v>11994.891545152101</c:v>
                </c:pt>
                <c:pt idx="327">
                  <c:v>12189.6386914661</c:v>
                </c:pt>
                <c:pt idx="328">
                  <c:v>12875.533453956999</c:v>
                </c:pt>
                <c:pt idx="329">
                  <c:v>11609.8914400869</c:v>
                </c:pt>
                <c:pt idx="330">
                  <c:v>11937.079571562301</c:v>
                </c:pt>
                <c:pt idx="331">
                  <c:v>12009.866569944599</c:v>
                </c:pt>
                <c:pt idx="332">
                  <c:v>12009.866569944599</c:v>
                </c:pt>
                <c:pt idx="333">
                  <c:v>12036.585124400801</c:v>
                </c:pt>
                <c:pt idx="334">
                  <c:v>11972.0043957502</c:v>
                </c:pt>
                <c:pt idx="335">
                  <c:v>12009.567875066001</c:v>
                </c:pt>
                <c:pt idx="336">
                  <c:v>12012.0857959066</c:v>
                </c:pt>
                <c:pt idx="337">
                  <c:v>11988.2673907315</c:v>
                </c:pt>
                <c:pt idx="338">
                  <c:v>12015.5353767956</c:v>
                </c:pt>
                <c:pt idx="339">
                  <c:v>11900.016757347101</c:v>
                </c:pt>
                <c:pt idx="340">
                  <c:v>12185.2879377227</c:v>
                </c:pt>
                <c:pt idx="341">
                  <c:v>11995.685610598801</c:v>
                </c:pt>
                <c:pt idx="342">
                  <c:v>11996.291266694399</c:v>
                </c:pt>
                <c:pt idx="343">
                  <c:v>11997.3630947252</c:v>
                </c:pt>
                <c:pt idx="344">
                  <c:v>11452.347797742101</c:v>
                </c:pt>
                <c:pt idx="345">
                  <c:v>12745.497387224599</c:v>
                </c:pt>
                <c:pt idx="346">
                  <c:v>11974.9683996657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11926.421974341099</c:v>
                </c:pt>
                <c:pt idx="458">
                  <c:v>12113.0254712389</c:v>
                </c:pt>
                <c:pt idx="459">
                  <c:v>12120.527618763301</c:v>
                </c:pt>
                <c:pt idx="460">
                  <c:v>12737.364633913699</c:v>
                </c:pt>
                <c:pt idx="461">
                  <c:v>11515.035702163201</c:v>
                </c:pt>
                <c:pt idx="462">
                  <c:v>11853.712215915</c:v>
                </c:pt>
                <c:pt idx="463">
                  <c:v>11926.421974341099</c:v>
                </c:pt>
                <c:pt idx="464">
                  <c:v>11926.421974341099</c:v>
                </c:pt>
                <c:pt idx="465">
                  <c:v>11951.5286467561</c:v>
                </c:pt>
                <c:pt idx="466">
                  <c:v>11898.548276363699</c:v>
                </c:pt>
                <c:pt idx="467">
                  <c:v>11927.6219905287</c:v>
                </c:pt>
                <c:pt idx="468">
                  <c:v>11944.327222093199</c:v>
                </c:pt>
                <c:pt idx="469">
                  <c:v>11910.8161626983</c:v>
                </c:pt>
                <c:pt idx="470">
                  <c:v>11975.3256152582</c:v>
                </c:pt>
                <c:pt idx="471">
                  <c:v>11871.0490153462</c:v>
                </c:pt>
                <c:pt idx="472">
                  <c:v>12079.144545516299</c:v>
                </c:pt>
                <c:pt idx="473">
                  <c:v>11916.754352267601</c:v>
                </c:pt>
                <c:pt idx="474">
                  <c:v>11923.805002290501</c:v>
                </c:pt>
                <c:pt idx="475">
                  <c:v>11923.5187920631</c:v>
                </c:pt>
                <c:pt idx="476">
                  <c:v>11393.143567847899</c:v>
                </c:pt>
                <c:pt idx="477">
                  <c:v>12621.667496446</c:v>
                </c:pt>
                <c:pt idx="478">
                  <c:v>11934.8619618295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22-477C-923F-94962A1AC908}"/>
            </c:ext>
          </c:extLst>
        </c:ser>
        <c:ser>
          <c:idx val="5"/>
          <c:order val="5"/>
          <c:tx>
            <c:v>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Results!$R$2:$R$977</c:f>
              <c:numCache>
                <c:formatCode>General</c:formatCode>
                <c:ptCount val="873"/>
                <c:pt idx="0">
                  <c:v>80.810552430000001</c:v>
                </c:pt>
                <c:pt idx="1">
                  <c:v>80.347387846683702</c:v>
                </c:pt>
                <c:pt idx="2">
                  <c:v>98.301236001749501</c:v>
                </c:pt>
                <c:pt idx="3">
                  <c:v>80.886055855556293</c:v>
                </c:pt>
                <c:pt idx="4">
                  <c:v>83.758231593909798</c:v>
                </c:pt>
                <c:pt idx="5">
                  <c:v>80.301371032990502</c:v>
                </c:pt>
                <c:pt idx="6">
                  <c:v>86.446837582348394</c:v>
                </c:pt>
                <c:pt idx="7">
                  <c:v>80.347387846683702</c:v>
                </c:pt>
                <c:pt idx="8">
                  <c:v>80.347387846683702</c:v>
                </c:pt>
                <c:pt idx="9">
                  <c:v>80.450865924319899</c:v>
                </c:pt>
                <c:pt idx="10">
                  <c:v>80.3218050573455</c:v>
                </c:pt>
                <c:pt idx="11">
                  <c:v>80.783007872328199</c:v>
                </c:pt>
                <c:pt idx="12">
                  <c:v>81.210189817071594</c:v>
                </c:pt>
                <c:pt idx="13">
                  <c:v>80.182288716604702</c:v>
                </c:pt>
                <c:pt idx="14">
                  <c:v>80.846190040249297</c:v>
                </c:pt>
                <c:pt idx="15">
                  <c:v>78.638166050577595</c:v>
                </c:pt>
                <c:pt idx="16">
                  <c:v>87.047651123764197</c:v>
                </c:pt>
                <c:pt idx="17">
                  <c:v>80.425260507779996</c:v>
                </c:pt>
                <c:pt idx="18">
                  <c:v>80.169992371897294</c:v>
                </c:pt>
                <c:pt idx="19">
                  <c:v>80.353513077458302</c:v>
                </c:pt>
                <c:pt idx="20">
                  <c:v>103.210171222597</c:v>
                </c:pt>
                <c:pt idx="21">
                  <c:v>68.835882550126897</c:v>
                </c:pt>
                <c:pt idx="22">
                  <c:v>80.977338870871407</c:v>
                </c:pt>
                <c:pt idx="23">
                  <c:v>80.427083902337202</c:v>
                </c:pt>
                <c:pt idx="24">
                  <c:v>96.371773385494194</c:v>
                </c:pt>
                <c:pt idx="25">
                  <c:v>80.633261867116204</c:v>
                </c:pt>
                <c:pt idx="26">
                  <c:v>83.655602400790698</c:v>
                </c:pt>
                <c:pt idx="27">
                  <c:v>80.394292381117097</c:v>
                </c:pt>
                <c:pt idx="28">
                  <c:v>86.5932758832773</c:v>
                </c:pt>
                <c:pt idx="29">
                  <c:v>80.427083902337202</c:v>
                </c:pt>
                <c:pt idx="30">
                  <c:v>80.427083902337202</c:v>
                </c:pt>
                <c:pt idx="31">
                  <c:v>80.442197312362097</c:v>
                </c:pt>
                <c:pt idx="32">
                  <c:v>80.414622295761504</c:v>
                </c:pt>
                <c:pt idx="33">
                  <c:v>80.745332783362201</c:v>
                </c:pt>
                <c:pt idx="34">
                  <c:v>81.229950453549094</c:v>
                </c:pt>
                <c:pt idx="35">
                  <c:v>80.322356073935595</c:v>
                </c:pt>
                <c:pt idx="36">
                  <c:v>80.9703733303717</c:v>
                </c:pt>
                <c:pt idx="37">
                  <c:v>78.743054806004395</c:v>
                </c:pt>
                <c:pt idx="38">
                  <c:v>87.1027030405224</c:v>
                </c:pt>
                <c:pt idx="39">
                  <c:v>80.500822837891704</c:v>
                </c:pt>
                <c:pt idx="40">
                  <c:v>80.315247769579699</c:v>
                </c:pt>
                <c:pt idx="41">
                  <c:v>80.388621949340504</c:v>
                </c:pt>
                <c:pt idx="42">
                  <c:v>102.548145825598</c:v>
                </c:pt>
                <c:pt idx="43">
                  <c:v>68.407349673182097</c:v>
                </c:pt>
                <c:pt idx="44">
                  <c:v>80.845828740806198</c:v>
                </c:pt>
                <c:pt idx="45">
                  <c:v>80.495967804241999</c:v>
                </c:pt>
                <c:pt idx="46">
                  <c:v>97.878275215420899</c:v>
                </c:pt>
                <c:pt idx="47">
                  <c:v>80.689367283538203</c:v>
                </c:pt>
                <c:pt idx="48">
                  <c:v>83.676302233277298</c:v>
                </c:pt>
                <c:pt idx="49">
                  <c:v>80.356679335710595</c:v>
                </c:pt>
                <c:pt idx="50">
                  <c:v>87.033749634482604</c:v>
                </c:pt>
                <c:pt idx="51">
                  <c:v>80.495967804241999</c:v>
                </c:pt>
                <c:pt idx="52">
                  <c:v>80.495967804241999</c:v>
                </c:pt>
                <c:pt idx="53">
                  <c:v>80.481716779171194</c:v>
                </c:pt>
                <c:pt idx="54">
                  <c:v>80.412348470042105</c:v>
                </c:pt>
                <c:pt idx="55">
                  <c:v>80.511681407077106</c:v>
                </c:pt>
                <c:pt idx="56">
                  <c:v>80.347955280977402</c:v>
                </c:pt>
                <c:pt idx="57">
                  <c:v>80.638715295808495</c:v>
                </c:pt>
                <c:pt idx="58">
                  <c:v>80.666289763144704</c:v>
                </c:pt>
                <c:pt idx="59">
                  <c:v>78.540695321995997</c:v>
                </c:pt>
                <c:pt idx="60">
                  <c:v>86.170023878692902</c:v>
                </c:pt>
                <c:pt idx="61">
                  <c:v>80.265408676503</c:v>
                </c:pt>
                <c:pt idx="62">
                  <c:v>80.5719901696352</c:v>
                </c:pt>
                <c:pt idx="63">
                  <c:v>80.624800326169805</c:v>
                </c:pt>
                <c:pt idx="64">
                  <c:v>105.02300130826301</c:v>
                </c:pt>
                <c:pt idx="65">
                  <c:v>69.478873187371505</c:v>
                </c:pt>
                <c:pt idx="66">
                  <c:v>80.733346051811196</c:v>
                </c:pt>
                <c:pt idx="67">
                  <c:v>80.638869715696103</c:v>
                </c:pt>
                <c:pt idx="68">
                  <c:v>97.058566548866594</c:v>
                </c:pt>
                <c:pt idx="69">
                  <c:v>80.909949209315499</c:v>
                </c:pt>
                <c:pt idx="70">
                  <c:v>83.7164208658522</c:v>
                </c:pt>
                <c:pt idx="71">
                  <c:v>80.484670662339099</c:v>
                </c:pt>
                <c:pt idx="72">
                  <c:v>87.008926702727905</c:v>
                </c:pt>
                <c:pt idx="73">
                  <c:v>80.638869715696103</c:v>
                </c:pt>
                <c:pt idx="74">
                  <c:v>80.638869715696103</c:v>
                </c:pt>
                <c:pt idx="75">
                  <c:v>80.718084006376202</c:v>
                </c:pt>
                <c:pt idx="76">
                  <c:v>80.597967516647401</c:v>
                </c:pt>
                <c:pt idx="77">
                  <c:v>80.557003205285</c:v>
                </c:pt>
                <c:pt idx="78">
                  <c:v>80.403382765502997</c:v>
                </c:pt>
                <c:pt idx="79">
                  <c:v>80.904309156014094</c:v>
                </c:pt>
                <c:pt idx="80">
                  <c:v>80.782013060767895</c:v>
                </c:pt>
                <c:pt idx="81">
                  <c:v>78.507567806991304</c:v>
                </c:pt>
                <c:pt idx="82">
                  <c:v>87.760304267363395</c:v>
                </c:pt>
                <c:pt idx="83">
                  <c:v>80.358814915281698</c:v>
                </c:pt>
                <c:pt idx="84">
                  <c:v>80.704971614646496</c:v>
                </c:pt>
                <c:pt idx="85">
                  <c:v>80.845431502887706</c:v>
                </c:pt>
                <c:pt idx="86">
                  <c:v>105.921360554846</c:v>
                </c:pt>
                <c:pt idx="87">
                  <c:v>68.851596552855995</c:v>
                </c:pt>
                <c:pt idx="88">
                  <c:v>80.977320473942697</c:v>
                </c:pt>
                <c:pt idx="89">
                  <c:v>80.8804842571151</c:v>
                </c:pt>
                <c:pt idx="90">
                  <c:v>91.051389137461996</c:v>
                </c:pt>
                <c:pt idx="91">
                  <c:v>81.249210465275496</c:v>
                </c:pt>
                <c:pt idx="92">
                  <c:v>84.238745393329495</c:v>
                </c:pt>
                <c:pt idx="93">
                  <c:v>80.804635590194195</c:v>
                </c:pt>
                <c:pt idx="94">
                  <c:v>86.882028201682203</c:v>
                </c:pt>
                <c:pt idx="95">
                  <c:v>80.8804842571151</c:v>
                </c:pt>
                <c:pt idx="96">
                  <c:v>80.8804842571151</c:v>
                </c:pt>
                <c:pt idx="97">
                  <c:v>87.066638600000005</c:v>
                </c:pt>
                <c:pt idx="98">
                  <c:v>87.019493550000007</c:v>
                </c:pt>
                <c:pt idx="99">
                  <c:v>87.066688330000005</c:v>
                </c:pt>
                <c:pt idx="100">
                  <c:v>84.180069689999996</c:v>
                </c:pt>
                <c:pt idx="101">
                  <c:v>83.94188561</c:v>
                </c:pt>
                <c:pt idx="102">
                  <c:v>80.977951200000007</c:v>
                </c:pt>
                <c:pt idx="103">
                  <c:v>78.859191800000005</c:v>
                </c:pt>
                <c:pt idx="104">
                  <c:v>80.977951200000007</c:v>
                </c:pt>
                <c:pt idx="105">
                  <c:v>80.886588099999997</c:v>
                </c:pt>
                <c:pt idx="106">
                  <c:v>80.573298215499705</c:v>
                </c:pt>
                <c:pt idx="107">
                  <c:v>97.023563848823102</c:v>
                </c:pt>
                <c:pt idx="108">
                  <c:v>80.914785311166796</c:v>
                </c:pt>
                <c:pt idx="109">
                  <c:v>83.829865569400596</c:v>
                </c:pt>
                <c:pt idx="110">
                  <c:v>80.373748687576196</c:v>
                </c:pt>
                <c:pt idx="111">
                  <c:v>87.002009025842696</c:v>
                </c:pt>
                <c:pt idx="112">
                  <c:v>80.573298215499705</c:v>
                </c:pt>
                <c:pt idx="113">
                  <c:v>80.573298215499705</c:v>
                </c:pt>
                <c:pt idx="114">
                  <c:v>80.471177651808304</c:v>
                </c:pt>
                <c:pt idx="115">
                  <c:v>80.492109694863998</c:v>
                </c:pt>
                <c:pt idx="116">
                  <c:v>80.363366781574896</c:v>
                </c:pt>
                <c:pt idx="117">
                  <c:v>80.316498029884201</c:v>
                </c:pt>
                <c:pt idx="118">
                  <c:v>80.630931698875699</c:v>
                </c:pt>
                <c:pt idx="119">
                  <c:v>80.758336622537399</c:v>
                </c:pt>
                <c:pt idx="120">
                  <c:v>78.560001013961596</c:v>
                </c:pt>
                <c:pt idx="121">
                  <c:v>87.4765421645385</c:v>
                </c:pt>
                <c:pt idx="122">
                  <c:v>80.3956334462857</c:v>
                </c:pt>
                <c:pt idx="123">
                  <c:v>80.645249760261294</c:v>
                </c:pt>
                <c:pt idx="124">
                  <c:v>80.904829658632295</c:v>
                </c:pt>
                <c:pt idx="125">
                  <c:v>106.41061535669699</c:v>
                </c:pt>
                <c:pt idx="126">
                  <c:v>69.118067430531596</c:v>
                </c:pt>
                <c:pt idx="127">
                  <c:v>80.936344261089204</c:v>
                </c:pt>
                <c:pt idx="128">
                  <c:v>86.433100478645798</c:v>
                </c:pt>
                <c:pt idx="129">
                  <c:v>93.760122206984803</c:v>
                </c:pt>
                <c:pt idx="130">
                  <c:v>83.477017001185104</c:v>
                </c:pt>
                <c:pt idx="131">
                  <c:v>88.007046285407199</c:v>
                </c:pt>
                <c:pt idx="132">
                  <c:v>86.325597791887006</c:v>
                </c:pt>
                <c:pt idx="133">
                  <c:v>90.851574555673693</c:v>
                </c:pt>
                <c:pt idx="134">
                  <c:v>86.433100478645798</c:v>
                </c:pt>
                <c:pt idx="135">
                  <c:v>86.433100478645798</c:v>
                </c:pt>
                <c:pt idx="136">
                  <c:v>86.468838322690203</c:v>
                </c:pt>
                <c:pt idx="137">
                  <c:v>86.4126965247263</c:v>
                </c:pt>
                <c:pt idx="138">
                  <c:v>86.146417930865994</c:v>
                </c:pt>
                <c:pt idx="139">
                  <c:v>86.761142785997095</c:v>
                </c:pt>
                <c:pt idx="140">
                  <c:v>86.369895181361997</c:v>
                </c:pt>
                <c:pt idx="141">
                  <c:v>86.332440917346901</c:v>
                </c:pt>
                <c:pt idx="142">
                  <c:v>84.432181834827503</c:v>
                </c:pt>
                <c:pt idx="143">
                  <c:v>90.008441325671598</c:v>
                </c:pt>
                <c:pt idx="144">
                  <c:v>86.466296793836705</c:v>
                </c:pt>
                <c:pt idx="145">
                  <c:v>86.274646380523095</c:v>
                </c:pt>
                <c:pt idx="146">
                  <c:v>86.011413578319505</c:v>
                </c:pt>
                <c:pt idx="147">
                  <c:v>112.73110759603701</c:v>
                </c:pt>
                <c:pt idx="148">
                  <c:v>66.737927529241105</c:v>
                </c:pt>
                <c:pt idx="149">
                  <c:v>87.215429657708199</c:v>
                </c:pt>
                <c:pt idx="150">
                  <c:v>86.240273619983896</c:v>
                </c:pt>
                <c:pt idx="151">
                  <c:v>93.682815991475294</c:v>
                </c:pt>
                <c:pt idx="152">
                  <c:v>82.854428087415997</c:v>
                </c:pt>
                <c:pt idx="153">
                  <c:v>87.817252767837402</c:v>
                </c:pt>
                <c:pt idx="154">
                  <c:v>86.276455354377106</c:v>
                </c:pt>
                <c:pt idx="155">
                  <c:v>90.515018771826007</c:v>
                </c:pt>
                <c:pt idx="156">
                  <c:v>86.240273619983896</c:v>
                </c:pt>
                <c:pt idx="157">
                  <c:v>86.240273619983896</c:v>
                </c:pt>
                <c:pt idx="158">
                  <c:v>86.304055627137004</c:v>
                </c:pt>
                <c:pt idx="159">
                  <c:v>86.183187330475306</c:v>
                </c:pt>
                <c:pt idx="160">
                  <c:v>86.263784641980195</c:v>
                </c:pt>
                <c:pt idx="161">
                  <c:v>86.595130778505805</c:v>
                </c:pt>
                <c:pt idx="162">
                  <c:v>86.283663028107995</c:v>
                </c:pt>
                <c:pt idx="163">
                  <c:v>86.230994662728705</c:v>
                </c:pt>
                <c:pt idx="164">
                  <c:v>84.355509580118905</c:v>
                </c:pt>
                <c:pt idx="165">
                  <c:v>89.912273418242805</c:v>
                </c:pt>
                <c:pt idx="166">
                  <c:v>86.3895260485032</c:v>
                </c:pt>
                <c:pt idx="167">
                  <c:v>86.317874357815199</c:v>
                </c:pt>
                <c:pt idx="168">
                  <c:v>85.998485730175503</c:v>
                </c:pt>
                <c:pt idx="169">
                  <c:v>112.371892695545</c:v>
                </c:pt>
                <c:pt idx="170">
                  <c:v>66.785939344749096</c:v>
                </c:pt>
                <c:pt idx="171">
                  <c:v>87.1331980784271</c:v>
                </c:pt>
                <c:pt idx="172">
                  <c:v>86.8817225349502</c:v>
                </c:pt>
                <c:pt idx="173">
                  <c:v>94.266599638728493</c:v>
                </c:pt>
                <c:pt idx="174">
                  <c:v>83.247314463200496</c:v>
                </c:pt>
                <c:pt idx="175">
                  <c:v>88.347817059853796</c:v>
                </c:pt>
                <c:pt idx="176">
                  <c:v>86.856256909567904</c:v>
                </c:pt>
                <c:pt idx="177">
                  <c:v>91.111739238303301</c:v>
                </c:pt>
                <c:pt idx="178">
                  <c:v>86.8817225349502</c:v>
                </c:pt>
                <c:pt idx="179">
                  <c:v>86.8817225349502</c:v>
                </c:pt>
                <c:pt idx="180">
                  <c:v>86.978563170522307</c:v>
                </c:pt>
                <c:pt idx="181">
                  <c:v>86.874270942720301</c:v>
                </c:pt>
                <c:pt idx="182">
                  <c:v>86.661179927001399</c:v>
                </c:pt>
                <c:pt idx="183">
                  <c:v>86.294584432639596</c:v>
                </c:pt>
                <c:pt idx="184">
                  <c:v>86.922269338860204</c:v>
                </c:pt>
                <c:pt idx="185">
                  <c:v>86.486915386724604</c:v>
                </c:pt>
                <c:pt idx="186">
                  <c:v>84.481016754492302</c:v>
                </c:pt>
                <c:pt idx="187">
                  <c:v>90.440226298905003</c:v>
                </c:pt>
                <c:pt idx="188">
                  <c:v>86.862401598776202</c:v>
                </c:pt>
                <c:pt idx="189">
                  <c:v>86.711799941752801</c:v>
                </c:pt>
                <c:pt idx="190">
                  <c:v>86.543633753244094</c:v>
                </c:pt>
                <c:pt idx="191">
                  <c:v>113.472787483676</c:v>
                </c:pt>
                <c:pt idx="192">
                  <c:v>66.937836273158695</c:v>
                </c:pt>
                <c:pt idx="193">
                  <c:v>87.155618915959806</c:v>
                </c:pt>
                <c:pt idx="194">
                  <c:v>87.275228935426</c:v>
                </c:pt>
                <c:pt idx="195">
                  <c:v>94.456951071591007</c:v>
                </c:pt>
                <c:pt idx="196">
                  <c:v>83.347010398998407</c:v>
                </c:pt>
                <c:pt idx="197">
                  <c:v>88.813440090354405</c:v>
                </c:pt>
                <c:pt idx="198">
                  <c:v>87.175031579659304</c:v>
                </c:pt>
                <c:pt idx="199">
                  <c:v>91.202820003148602</c:v>
                </c:pt>
                <c:pt idx="200">
                  <c:v>87.275228935426</c:v>
                </c:pt>
                <c:pt idx="201">
                  <c:v>87.275228935426</c:v>
                </c:pt>
                <c:pt idx="202">
                  <c:v>87.285750400320495</c:v>
                </c:pt>
                <c:pt idx="203">
                  <c:v>87.192515770104393</c:v>
                </c:pt>
                <c:pt idx="204">
                  <c:v>86.985920706536206</c:v>
                </c:pt>
                <c:pt idx="205">
                  <c:v>86.7602876199647</c:v>
                </c:pt>
                <c:pt idx="206">
                  <c:v>87.421043584986904</c:v>
                </c:pt>
                <c:pt idx="207">
                  <c:v>86.786607798113906</c:v>
                </c:pt>
                <c:pt idx="208">
                  <c:v>84.415862201168196</c:v>
                </c:pt>
                <c:pt idx="209">
                  <c:v>90.912054503568299</c:v>
                </c:pt>
                <c:pt idx="210">
                  <c:v>87.2587305241059</c:v>
                </c:pt>
                <c:pt idx="211">
                  <c:v>87.163756300030002</c:v>
                </c:pt>
                <c:pt idx="212">
                  <c:v>86.867389230646396</c:v>
                </c:pt>
                <c:pt idx="213">
                  <c:v>114.392378255841</c:v>
                </c:pt>
                <c:pt idx="214">
                  <c:v>66.974224803031106</c:v>
                </c:pt>
                <c:pt idx="215">
                  <c:v>87.437538048333096</c:v>
                </c:pt>
                <c:pt idx="216">
                  <c:v>87.438017141358799</c:v>
                </c:pt>
                <c:pt idx="217">
                  <c:v>95.109620798423506</c:v>
                </c:pt>
                <c:pt idx="218">
                  <c:v>83.5116612047199</c:v>
                </c:pt>
                <c:pt idx="219">
                  <c:v>89.054771877950998</c:v>
                </c:pt>
                <c:pt idx="220">
                  <c:v>87.328751180688101</c:v>
                </c:pt>
                <c:pt idx="221">
                  <c:v>91.201439400286702</c:v>
                </c:pt>
                <c:pt idx="222">
                  <c:v>87.438017141358799</c:v>
                </c:pt>
                <c:pt idx="223">
                  <c:v>87.438017141358799</c:v>
                </c:pt>
                <c:pt idx="224">
                  <c:v>87.441763128619201</c:v>
                </c:pt>
                <c:pt idx="225">
                  <c:v>87.252403459782499</c:v>
                </c:pt>
                <c:pt idx="226">
                  <c:v>87.489643749999999</c:v>
                </c:pt>
                <c:pt idx="227">
                  <c:v>85.221670369999998</c:v>
                </c:pt>
                <c:pt idx="228">
                  <c:v>85.124418109999993</c:v>
                </c:pt>
                <c:pt idx="229">
                  <c:v>85.221670369999998</c:v>
                </c:pt>
                <c:pt idx="230">
                  <c:v>84.852530189999996</c:v>
                </c:pt>
                <c:pt idx="231">
                  <c:v>85.221670369999998</c:v>
                </c:pt>
                <c:pt idx="232">
                  <c:v>85.157818829999997</c:v>
                </c:pt>
                <c:pt idx="233">
                  <c:v>87.169953449999994</c:v>
                </c:pt>
                <c:pt idx="234">
                  <c:v>86.728017440000002</c:v>
                </c:pt>
                <c:pt idx="235">
                  <c:v>114.2931533</c:v>
                </c:pt>
                <c:pt idx="236">
                  <c:v>91.824492680000006</c:v>
                </c:pt>
                <c:pt idx="237">
                  <c:v>87.295389706202798</c:v>
                </c:pt>
                <c:pt idx="238">
                  <c:v>94.586174261683297</c:v>
                </c:pt>
                <c:pt idx="239">
                  <c:v>83.280391668771003</c:v>
                </c:pt>
                <c:pt idx="240">
                  <c:v>88.897589571925394</c:v>
                </c:pt>
                <c:pt idx="241">
                  <c:v>87.1643996798675</c:v>
                </c:pt>
                <c:pt idx="242">
                  <c:v>91.156758904399894</c:v>
                </c:pt>
                <c:pt idx="243">
                  <c:v>87.295389706202798</c:v>
                </c:pt>
                <c:pt idx="244">
                  <c:v>87.295389706202798</c:v>
                </c:pt>
                <c:pt idx="245">
                  <c:v>87.316242107007</c:v>
                </c:pt>
                <c:pt idx="246">
                  <c:v>87.200417310047399</c:v>
                </c:pt>
                <c:pt idx="247">
                  <c:v>87.118538456995907</c:v>
                </c:pt>
                <c:pt idx="248">
                  <c:v>86.882503240378398</c:v>
                </c:pt>
                <c:pt idx="249">
                  <c:v>87.3985362156224</c:v>
                </c:pt>
                <c:pt idx="250">
                  <c:v>86.761916174943394</c:v>
                </c:pt>
                <c:pt idx="251">
                  <c:v>84.697986573990704</c:v>
                </c:pt>
                <c:pt idx="252">
                  <c:v>90.986520735725605</c:v>
                </c:pt>
                <c:pt idx="253">
                  <c:v>87.2678489239985</c:v>
                </c:pt>
                <c:pt idx="254">
                  <c:v>87.150158967014505</c:v>
                </c:pt>
                <c:pt idx="255">
                  <c:v>86.836725431508995</c:v>
                </c:pt>
                <c:pt idx="256">
                  <c:v>114.518515909079</c:v>
                </c:pt>
                <c:pt idx="257">
                  <c:v>67.032395790722703</c:v>
                </c:pt>
                <c:pt idx="258">
                  <c:v>87.429159556807406</c:v>
                </c:pt>
                <c:pt idx="259">
                  <c:v>88.186797506836299</c:v>
                </c:pt>
                <c:pt idx="260">
                  <c:v>95.705655280607502</c:v>
                </c:pt>
                <c:pt idx="261">
                  <c:v>81.925309809244396</c:v>
                </c:pt>
                <c:pt idx="262">
                  <c:v>89.325966699921494</c:v>
                </c:pt>
                <c:pt idx="263">
                  <c:v>88.008138919939199</c:v>
                </c:pt>
                <c:pt idx="264">
                  <c:v>92.375028988393098</c:v>
                </c:pt>
                <c:pt idx="265">
                  <c:v>88.186797506836299</c:v>
                </c:pt>
                <c:pt idx="266">
                  <c:v>88.186797506836299</c:v>
                </c:pt>
                <c:pt idx="267">
                  <c:v>88.278737548724905</c:v>
                </c:pt>
                <c:pt idx="268">
                  <c:v>88.265514516469494</c:v>
                </c:pt>
                <c:pt idx="269">
                  <c:v>87.716225257920797</c:v>
                </c:pt>
                <c:pt idx="270">
                  <c:v>87.480401322857006</c:v>
                </c:pt>
                <c:pt idx="271">
                  <c:v>88.808806558516494</c:v>
                </c:pt>
                <c:pt idx="272">
                  <c:v>87.719534151530695</c:v>
                </c:pt>
                <c:pt idx="273">
                  <c:v>86.190491027050996</c:v>
                </c:pt>
                <c:pt idx="274">
                  <c:v>91.962330573326</c:v>
                </c:pt>
                <c:pt idx="275">
                  <c:v>88.471037115934493</c:v>
                </c:pt>
                <c:pt idx="276">
                  <c:v>88.053680691968793</c:v>
                </c:pt>
                <c:pt idx="277">
                  <c:v>87.4535686165909</c:v>
                </c:pt>
                <c:pt idx="278">
                  <c:v>113.942693476591</c:v>
                </c:pt>
                <c:pt idx="279">
                  <c:v>68.968563280216102</c:v>
                </c:pt>
                <c:pt idx="280">
                  <c:v>89.684604793997195</c:v>
                </c:pt>
                <c:pt idx="281">
                  <c:v>88.425161401998494</c:v>
                </c:pt>
                <c:pt idx="282">
                  <c:v>96.004097047132703</c:v>
                </c:pt>
                <c:pt idx="283">
                  <c:v>81.996841497948907</c:v>
                </c:pt>
                <c:pt idx="284">
                  <c:v>89.367022550480698</c:v>
                </c:pt>
                <c:pt idx="285">
                  <c:v>88.281539092941699</c:v>
                </c:pt>
                <c:pt idx="286">
                  <c:v>92.428959091527602</c:v>
                </c:pt>
                <c:pt idx="287">
                  <c:v>88.425161401998494</c:v>
                </c:pt>
                <c:pt idx="288">
                  <c:v>88.425161401998494</c:v>
                </c:pt>
                <c:pt idx="289">
                  <c:v>88.158537871417394</c:v>
                </c:pt>
                <c:pt idx="290">
                  <c:v>88.444546572654403</c:v>
                </c:pt>
                <c:pt idx="291">
                  <c:v>87.739284516662096</c:v>
                </c:pt>
                <c:pt idx="292">
                  <c:v>87.492617695764906</c:v>
                </c:pt>
                <c:pt idx="293">
                  <c:v>88.743376133606802</c:v>
                </c:pt>
                <c:pt idx="294">
                  <c:v>87.733066400115803</c:v>
                </c:pt>
                <c:pt idx="295">
                  <c:v>85.961359278827004</c:v>
                </c:pt>
                <c:pt idx="296">
                  <c:v>92.045118899503507</c:v>
                </c:pt>
                <c:pt idx="297">
                  <c:v>88.445345279641103</c:v>
                </c:pt>
                <c:pt idx="298">
                  <c:v>88.047735052841105</c:v>
                </c:pt>
                <c:pt idx="299">
                  <c:v>87.032616119296605</c:v>
                </c:pt>
                <c:pt idx="300">
                  <c:v>113.698528656104</c:v>
                </c:pt>
                <c:pt idx="301">
                  <c:v>68.940606180373194</c:v>
                </c:pt>
                <c:pt idx="302">
                  <c:v>89.673735690117795</c:v>
                </c:pt>
                <c:pt idx="303">
                  <c:v>87.988541762258606</c:v>
                </c:pt>
                <c:pt idx="304">
                  <c:v>95.736250822351906</c:v>
                </c:pt>
                <c:pt idx="305">
                  <c:v>81.866034688930796</c:v>
                </c:pt>
                <c:pt idx="306">
                  <c:v>89.008088994959095</c:v>
                </c:pt>
                <c:pt idx="307">
                  <c:v>87.975334076056498</c:v>
                </c:pt>
                <c:pt idx="308">
                  <c:v>92.194877666980005</c:v>
                </c:pt>
                <c:pt idx="309">
                  <c:v>87.988541762258606</c:v>
                </c:pt>
                <c:pt idx="310">
                  <c:v>87.988541762258606</c:v>
                </c:pt>
                <c:pt idx="311">
                  <c:v>88.081370490240801</c:v>
                </c:pt>
                <c:pt idx="312">
                  <c:v>87.994314196121195</c:v>
                </c:pt>
                <c:pt idx="313">
                  <c:v>87.801393175432395</c:v>
                </c:pt>
                <c:pt idx="314">
                  <c:v>87.661822064961896</c:v>
                </c:pt>
                <c:pt idx="315">
                  <c:v>88.479395206754404</c:v>
                </c:pt>
                <c:pt idx="316">
                  <c:v>87.5629276269634</c:v>
                </c:pt>
                <c:pt idx="317">
                  <c:v>86.273300518152894</c:v>
                </c:pt>
                <c:pt idx="318">
                  <c:v>91.731603740626198</c:v>
                </c:pt>
                <c:pt idx="319">
                  <c:v>88.1615268443161</c:v>
                </c:pt>
                <c:pt idx="320">
                  <c:v>87.691927925246702</c:v>
                </c:pt>
                <c:pt idx="321">
                  <c:v>86.833907036209197</c:v>
                </c:pt>
                <c:pt idx="322">
                  <c:v>114.80115697123701</c:v>
                </c:pt>
                <c:pt idx="323">
                  <c:v>69.297662164777506</c:v>
                </c:pt>
                <c:pt idx="324">
                  <c:v>89.125897194077197</c:v>
                </c:pt>
                <c:pt idx="325">
                  <c:v>87.976037347015705</c:v>
                </c:pt>
                <c:pt idx="326">
                  <c:v>96.288870813482902</c:v>
                </c:pt>
                <c:pt idx="327">
                  <c:v>81.817335359325995</c:v>
                </c:pt>
                <c:pt idx="328">
                  <c:v>89.185309732664706</c:v>
                </c:pt>
                <c:pt idx="329">
                  <c:v>87.899414997113894</c:v>
                </c:pt>
                <c:pt idx="330">
                  <c:v>92.180638446204696</c:v>
                </c:pt>
                <c:pt idx="331">
                  <c:v>87.976037347015705</c:v>
                </c:pt>
                <c:pt idx="332">
                  <c:v>87.976037347015705</c:v>
                </c:pt>
                <c:pt idx="333">
                  <c:v>88.126786648061</c:v>
                </c:pt>
                <c:pt idx="334">
                  <c:v>87.924511939264804</c:v>
                </c:pt>
                <c:pt idx="335">
                  <c:v>88.349777180657597</c:v>
                </c:pt>
                <c:pt idx="336">
                  <c:v>88.614541962276803</c:v>
                </c:pt>
                <c:pt idx="337">
                  <c:v>88.557728224859503</c:v>
                </c:pt>
                <c:pt idx="338">
                  <c:v>87.648392978873503</c:v>
                </c:pt>
                <c:pt idx="339">
                  <c:v>86.546006163242396</c:v>
                </c:pt>
                <c:pt idx="340">
                  <c:v>91.720099559452294</c:v>
                </c:pt>
                <c:pt idx="341">
                  <c:v>88.171166521366402</c:v>
                </c:pt>
                <c:pt idx="342">
                  <c:v>87.808648172473795</c:v>
                </c:pt>
                <c:pt idx="343">
                  <c:v>86.804246589864306</c:v>
                </c:pt>
                <c:pt idx="344">
                  <c:v>114.936830977686</c:v>
                </c:pt>
                <c:pt idx="345">
                  <c:v>69.622945550356405</c:v>
                </c:pt>
                <c:pt idx="346">
                  <c:v>89.112167972010099</c:v>
                </c:pt>
                <c:pt idx="347">
                  <c:v>88.3332228513666</c:v>
                </c:pt>
                <c:pt idx="348">
                  <c:v>96.290259428590502</c:v>
                </c:pt>
                <c:pt idx="349">
                  <c:v>82.191398437439503</c:v>
                </c:pt>
                <c:pt idx="350">
                  <c:v>89.346951971168096</c:v>
                </c:pt>
                <c:pt idx="351">
                  <c:v>88.319649740412402</c:v>
                </c:pt>
                <c:pt idx="352">
                  <c:v>92.438962357036999</c:v>
                </c:pt>
                <c:pt idx="353">
                  <c:v>88.3332228513666</c:v>
                </c:pt>
                <c:pt idx="354">
                  <c:v>88.3332228513666</c:v>
                </c:pt>
                <c:pt idx="355">
                  <c:v>88.401430299647302</c:v>
                </c:pt>
                <c:pt idx="356">
                  <c:v>88.306530105628099</c:v>
                </c:pt>
                <c:pt idx="357">
                  <c:v>86.619743819999997</c:v>
                </c:pt>
                <c:pt idx="358">
                  <c:v>86.30240628</c:v>
                </c:pt>
                <c:pt idx="359">
                  <c:v>86.149568149999993</c:v>
                </c:pt>
                <c:pt idx="360">
                  <c:v>86.30240628</c:v>
                </c:pt>
                <c:pt idx="361">
                  <c:v>85.600830529999996</c:v>
                </c:pt>
                <c:pt idx="362">
                  <c:v>86.30240628</c:v>
                </c:pt>
                <c:pt idx="363">
                  <c:v>86.390108190000007</c:v>
                </c:pt>
                <c:pt idx="364">
                  <c:v>86.30240628</c:v>
                </c:pt>
                <c:pt idx="365">
                  <c:v>84.486045610000005</c:v>
                </c:pt>
                <c:pt idx="366">
                  <c:v>111.8837125</c:v>
                </c:pt>
                <c:pt idx="367">
                  <c:v>88.92869014</c:v>
                </c:pt>
                <c:pt idx="368">
                  <c:v>89.664406260000007</c:v>
                </c:pt>
                <c:pt idx="369">
                  <c:v>88.060583830976697</c:v>
                </c:pt>
                <c:pt idx="370">
                  <c:v>96.2352442106708</c:v>
                </c:pt>
                <c:pt idx="371">
                  <c:v>81.801811512326907</c:v>
                </c:pt>
                <c:pt idx="372">
                  <c:v>89.221914749384695</c:v>
                </c:pt>
                <c:pt idx="373">
                  <c:v>87.952650097995402</c:v>
                </c:pt>
                <c:pt idx="374">
                  <c:v>92.271915785102095</c:v>
                </c:pt>
                <c:pt idx="375">
                  <c:v>88.060583830976697</c:v>
                </c:pt>
                <c:pt idx="376">
                  <c:v>88.060583830976697</c:v>
                </c:pt>
                <c:pt idx="377">
                  <c:v>88.101134848556896</c:v>
                </c:pt>
                <c:pt idx="378">
                  <c:v>88.014576238574406</c:v>
                </c:pt>
                <c:pt idx="379">
                  <c:v>88.366293996754095</c:v>
                </c:pt>
                <c:pt idx="380">
                  <c:v>88.493081186426394</c:v>
                </c:pt>
                <c:pt idx="381">
                  <c:v>88.516069872426797</c:v>
                </c:pt>
                <c:pt idx="382">
                  <c:v>87.661947167455395</c:v>
                </c:pt>
                <c:pt idx="383">
                  <c:v>86.533822250056005</c:v>
                </c:pt>
                <c:pt idx="384">
                  <c:v>91.803728668849203</c:v>
                </c:pt>
                <c:pt idx="385">
                  <c:v>88.229123009227905</c:v>
                </c:pt>
                <c:pt idx="386">
                  <c:v>87.7524276102491</c:v>
                </c:pt>
                <c:pt idx="387">
                  <c:v>87.098079174983297</c:v>
                </c:pt>
                <c:pt idx="388">
                  <c:v>114.868021744117</c:v>
                </c:pt>
                <c:pt idx="389">
                  <c:v>69.7591632531106</c:v>
                </c:pt>
                <c:pt idx="390">
                  <c:v>89.090725272029005</c:v>
                </c:pt>
                <c:pt idx="391">
                  <c:v>92.633185859516004</c:v>
                </c:pt>
                <c:pt idx="392">
                  <c:v>99.067307524907207</c:v>
                </c:pt>
                <c:pt idx="393">
                  <c:v>85.214170585737406</c:v>
                </c:pt>
                <c:pt idx="394">
                  <c:v>93.967577618242402</c:v>
                </c:pt>
                <c:pt idx="395">
                  <c:v>92.701812096566798</c:v>
                </c:pt>
                <c:pt idx="396">
                  <c:v>96.1263561372037</c:v>
                </c:pt>
                <c:pt idx="397">
                  <c:v>92.633185859516004</c:v>
                </c:pt>
                <c:pt idx="398">
                  <c:v>92.633185859516004</c:v>
                </c:pt>
                <c:pt idx="399">
                  <c:v>92.863974218051695</c:v>
                </c:pt>
                <c:pt idx="400">
                  <c:v>92.587920392628803</c:v>
                </c:pt>
                <c:pt idx="401">
                  <c:v>93.067967146544007</c:v>
                </c:pt>
                <c:pt idx="402">
                  <c:v>93.104910634670802</c:v>
                </c:pt>
                <c:pt idx="403">
                  <c:v>93.000374567500302</c:v>
                </c:pt>
                <c:pt idx="404">
                  <c:v>92.086734797103404</c:v>
                </c:pt>
                <c:pt idx="405">
                  <c:v>90.6684867996306</c:v>
                </c:pt>
                <c:pt idx="406">
                  <c:v>96.045104691612096</c:v>
                </c:pt>
                <c:pt idx="407">
                  <c:v>92.692118037396995</c:v>
                </c:pt>
                <c:pt idx="408">
                  <c:v>92.606456709838298</c:v>
                </c:pt>
                <c:pt idx="409">
                  <c:v>92.645178561951695</c:v>
                </c:pt>
                <c:pt idx="410">
                  <c:v>120.558920182674</c:v>
                </c:pt>
                <c:pt idx="411">
                  <c:v>73.157706482562503</c:v>
                </c:pt>
                <c:pt idx="412">
                  <c:v>93.052507748263196</c:v>
                </c:pt>
                <c:pt idx="413">
                  <c:v>92.885516874337497</c:v>
                </c:pt>
                <c:pt idx="414">
                  <c:v>102.753083073255</c:v>
                </c:pt>
                <c:pt idx="415">
                  <c:v>85.369225892911601</c:v>
                </c:pt>
                <c:pt idx="416">
                  <c:v>94.083435463721898</c:v>
                </c:pt>
                <c:pt idx="417">
                  <c:v>92.5642610523511</c:v>
                </c:pt>
                <c:pt idx="418">
                  <c:v>96.380003771659304</c:v>
                </c:pt>
                <c:pt idx="419">
                  <c:v>92.885516874337497</c:v>
                </c:pt>
                <c:pt idx="420">
                  <c:v>92.885516874337497</c:v>
                </c:pt>
                <c:pt idx="421">
                  <c:v>92.979705924809394</c:v>
                </c:pt>
                <c:pt idx="422">
                  <c:v>92.990940060923606</c:v>
                </c:pt>
                <c:pt idx="423">
                  <c:v>93.065386134762306</c:v>
                </c:pt>
                <c:pt idx="424">
                  <c:v>93.148345493393293</c:v>
                </c:pt>
                <c:pt idx="425">
                  <c:v>93.401397751763895</c:v>
                </c:pt>
                <c:pt idx="426">
                  <c:v>92.446556128150405</c:v>
                </c:pt>
                <c:pt idx="427">
                  <c:v>90.961007944708996</c:v>
                </c:pt>
                <c:pt idx="428">
                  <c:v>96.038963600588701</c:v>
                </c:pt>
                <c:pt idx="429">
                  <c:v>93.093886622743099</c:v>
                </c:pt>
                <c:pt idx="430">
                  <c:v>92.936291922589106</c:v>
                </c:pt>
                <c:pt idx="431">
                  <c:v>92.842835633052601</c:v>
                </c:pt>
                <c:pt idx="432">
                  <c:v>120.50181990120301</c:v>
                </c:pt>
                <c:pt idx="433">
                  <c:v>72.914835946733405</c:v>
                </c:pt>
                <c:pt idx="434">
                  <c:v>93.002076999507693</c:v>
                </c:pt>
                <c:pt idx="435">
                  <c:v>93.031201488466394</c:v>
                </c:pt>
                <c:pt idx="436">
                  <c:v>100.327300551371</c:v>
                </c:pt>
                <c:pt idx="437">
                  <c:v>85.438305068335694</c:v>
                </c:pt>
                <c:pt idx="438">
                  <c:v>94.203506928150503</c:v>
                </c:pt>
                <c:pt idx="439">
                  <c:v>92.852990145633001</c:v>
                </c:pt>
                <c:pt idx="440">
                  <c:v>96.533273361974807</c:v>
                </c:pt>
                <c:pt idx="441">
                  <c:v>93.031201488466394</c:v>
                </c:pt>
                <c:pt idx="442">
                  <c:v>93.031201488466394</c:v>
                </c:pt>
                <c:pt idx="443">
                  <c:v>92.949871144614704</c:v>
                </c:pt>
                <c:pt idx="444">
                  <c:v>92.967833215045303</c:v>
                </c:pt>
                <c:pt idx="445">
                  <c:v>92.720654335103802</c:v>
                </c:pt>
                <c:pt idx="446">
                  <c:v>92.579467652588704</c:v>
                </c:pt>
                <c:pt idx="447">
                  <c:v>93.314662514392595</c:v>
                </c:pt>
                <c:pt idx="448">
                  <c:v>91.605859518787099</c:v>
                </c:pt>
                <c:pt idx="449">
                  <c:v>90.671218351590994</c:v>
                </c:pt>
                <c:pt idx="450">
                  <c:v>96.524080145827398</c:v>
                </c:pt>
                <c:pt idx="451">
                  <c:v>92.924487036996496</c:v>
                </c:pt>
                <c:pt idx="452">
                  <c:v>92.974775014009495</c:v>
                </c:pt>
                <c:pt idx="453">
                  <c:v>92.990168432282701</c:v>
                </c:pt>
                <c:pt idx="454">
                  <c:v>120.66835047729499</c:v>
                </c:pt>
                <c:pt idx="455">
                  <c:v>73.2144677905804</c:v>
                </c:pt>
                <c:pt idx="456">
                  <c:v>92.943292632690799</c:v>
                </c:pt>
                <c:pt idx="457">
                  <c:v>92.967224252359699</c:v>
                </c:pt>
                <c:pt idx="458">
                  <c:v>102.908198217577</c:v>
                </c:pt>
                <c:pt idx="459">
                  <c:v>85.586580414221103</c:v>
                </c:pt>
                <c:pt idx="460">
                  <c:v>94.217792309252502</c:v>
                </c:pt>
                <c:pt idx="461">
                  <c:v>92.908561716571498</c:v>
                </c:pt>
                <c:pt idx="462">
                  <c:v>96.5923055345351</c:v>
                </c:pt>
                <c:pt idx="463">
                  <c:v>92.967224252359699</c:v>
                </c:pt>
                <c:pt idx="464">
                  <c:v>92.967224252359699</c:v>
                </c:pt>
                <c:pt idx="465">
                  <c:v>92.994607614460506</c:v>
                </c:pt>
                <c:pt idx="466">
                  <c:v>92.930750843743297</c:v>
                </c:pt>
                <c:pt idx="467">
                  <c:v>92.774363165343601</c:v>
                </c:pt>
                <c:pt idx="468">
                  <c:v>92.729122598869097</c:v>
                </c:pt>
                <c:pt idx="469">
                  <c:v>93.345874316429303</c:v>
                </c:pt>
                <c:pt idx="470">
                  <c:v>91.495944996269301</c:v>
                </c:pt>
                <c:pt idx="471">
                  <c:v>90.592033529816604</c:v>
                </c:pt>
                <c:pt idx="472">
                  <c:v>96.581095868674197</c:v>
                </c:pt>
                <c:pt idx="473">
                  <c:v>92.915839616084398</c:v>
                </c:pt>
                <c:pt idx="474">
                  <c:v>92.9203327401368</c:v>
                </c:pt>
                <c:pt idx="475">
                  <c:v>92.858462121311504</c:v>
                </c:pt>
                <c:pt idx="476">
                  <c:v>120.365279640946</c:v>
                </c:pt>
                <c:pt idx="477">
                  <c:v>73.341723943277103</c:v>
                </c:pt>
                <c:pt idx="478">
                  <c:v>92.8582729740872</c:v>
                </c:pt>
                <c:pt idx="479">
                  <c:v>93.116666225661803</c:v>
                </c:pt>
                <c:pt idx="480">
                  <c:v>98.267930597979102</c:v>
                </c:pt>
                <c:pt idx="481">
                  <c:v>85.489547788845002</c:v>
                </c:pt>
                <c:pt idx="482">
                  <c:v>94.409977793643606</c:v>
                </c:pt>
                <c:pt idx="483">
                  <c:v>93.041361662468702</c:v>
                </c:pt>
                <c:pt idx="484">
                  <c:v>96.821380860285203</c:v>
                </c:pt>
                <c:pt idx="485">
                  <c:v>93.116666225661803</c:v>
                </c:pt>
                <c:pt idx="486">
                  <c:v>93.116666225661803</c:v>
                </c:pt>
                <c:pt idx="487">
                  <c:v>93.175946068073401</c:v>
                </c:pt>
                <c:pt idx="488">
                  <c:v>93.160125803080803</c:v>
                </c:pt>
                <c:pt idx="489">
                  <c:v>93.095926808465805</c:v>
                </c:pt>
                <c:pt idx="490">
                  <c:v>89.371871679999998</c:v>
                </c:pt>
                <c:pt idx="491">
                  <c:v>89.101191670000006</c:v>
                </c:pt>
                <c:pt idx="492">
                  <c:v>89.371871679999998</c:v>
                </c:pt>
                <c:pt idx="493">
                  <c:v>88.428294210000004</c:v>
                </c:pt>
                <c:pt idx="494">
                  <c:v>89.371871679999998</c:v>
                </c:pt>
                <c:pt idx="495">
                  <c:v>89.399079420000007</c:v>
                </c:pt>
                <c:pt idx="496">
                  <c:v>89.371871679999998</c:v>
                </c:pt>
                <c:pt idx="497">
                  <c:v>93.035638980000002</c:v>
                </c:pt>
                <c:pt idx="498">
                  <c:v>120.90122700000001</c:v>
                </c:pt>
                <c:pt idx="499">
                  <c:v>98.294021819999998</c:v>
                </c:pt>
                <c:pt idx="500">
                  <c:v>98.274049410000003</c:v>
                </c:pt>
                <c:pt idx="501">
                  <c:v>92.897129457428207</c:v>
                </c:pt>
                <c:pt idx="502">
                  <c:v>99.202514565709905</c:v>
                </c:pt>
                <c:pt idx="503">
                  <c:v>85.638689493304796</c:v>
                </c:pt>
                <c:pt idx="504">
                  <c:v>94.308938248959294</c:v>
                </c:pt>
                <c:pt idx="505">
                  <c:v>92.876875770680797</c:v>
                </c:pt>
                <c:pt idx="506">
                  <c:v>96.720862039933905</c:v>
                </c:pt>
                <c:pt idx="507">
                  <c:v>92.897129457428207</c:v>
                </c:pt>
                <c:pt idx="508">
                  <c:v>92.897129457428207</c:v>
                </c:pt>
                <c:pt idx="509">
                  <c:v>92.826563881013598</c:v>
                </c:pt>
                <c:pt idx="510">
                  <c:v>92.911798486439395</c:v>
                </c:pt>
                <c:pt idx="511">
                  <c:v>92.830957552070402</c:v>
                </c:pt>
                <c:pt idx="512">
                  <c:v>92.525405251855304</c:v>
                </c:pt>
                <c:pt idx="513">
                  <c:v>93.365329706921102</c:v>
                </c:pt>
                <c:pt idx="514">
                  <c:v>91.597253691121693</c:v>
                </c:pt>
                <c:pt idx="515">
                  <c:v>90.642249864021395</c:v>
                </c:pt>
                <c:pt idx="516">
                  <c:v>96.547630290563404</c:v>
                </c:pt>
                <c:pt idx="517">
                  <c:v>92.915188391289504</c:v>
                </c:pt>
                <c:pt idx="518">
                  <c:v>92.933707618826702</c:v>
                </c:pt>
                <c:pt idx="519">
                  <c:v>92.859385217496595</c:v>
                </c:pt>
                <c:pt idx="520">
                  <c:v>121.005120912089</c:v>
                </c:pt>
                <c:pt idx="521">
                  <c:v>73.342702546501201</c:v>
                </c:pt>
                <c:pt idx="522">
                  <c:v>92.892825913057905</c:v>
                </c:pt>
              </c:numCache>
            </c:numRef>
          </c:xVal>
          <c:yVal>
            <c:numRef>
              <c:f>Results!$X$2:$X$977</c:f>
              <c:numCache>
                <c:formatCode>General</c:formatCode>
                <c:ptCount val="87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11881.488561219699</c:v>
                </c:pt>
                <c:pt idx="90">
                  <c:v>12021.227639429801</c:v>
                </c:pt>
                <c:pt idx="91">
                  <c:v>12069.215465456</c:v>
                </c:pt>
                <c:pt idx="92">
                  <c:v>13059.396018416001</c:v>
                </c:pt>
                <c:pt idx="93">
                  <c:v>11490.056867879401</c:v>
                </c:pt>
                <c:pt idx="94">
                  <c:v>11727.578835983901</c:v>
                </c:pt>
                <c:pt idx="95">
                  <c:v>11881.488561219699</c:v>
                </c:pt>
                <c:pt idx="96">
                  <c:v>11881.488561219699</c:v>
                </c:pt>
                <c:pt idx="97">
                  <c:v>11905.199280000001</c:v>
                </c:pt>
                <c:pt idx="98">
                  <c:v>11882.972040000001</c:v>
                </c:pt>
                <c:pt idx="99">
                  <c:v>11882.586359999999</c:v>
                </c:pt>
                <c:pt idx="100">
                  <c:v>11965.23545</c:v>
                </c:pt>
                <c:pt idx="101">
                  <c:v>11971.34081</c:v>
                </c:pt>
                <c:pt idx="102">
                  <c:v>11933.30717</c:v>
                </c:pt>
                <c:pt idx="103">
                  <c:v>11946.195309999999</c:v>
                </c:pt>
                <c:pt idx="104">
                  <c:v>11933.30717</c:v>
                </c:pt>
                <c:pt idx="105">
                  <c:v>11935.156559999999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11892.2755418056</c:v>
                </c:pt>
                <c:pt idx="217">
                  <c:v>11977.8476007476</c:v>
                </c:pt>
                <c:pt idx="218">
                  <c:v>12111.4375684842</c:v>
                </c:pt>
                <c:pt idx="219">
                  <c:v>12859.1994994164</c:v>
                </c:pt>
                <c:pt idx="220">
                  <c:v>11480.155547894699</c:v>
                </c:pt>
                <c:pt idx="221">
                  <c:v>11824.1504462102</c:v>
                </c:pt>
                <c:pt idx="222">
                  <c:v>11892.2755418056</c:v>
                </c:pt>
                <c:pt idx="223">
                  <c:v>11892.2755418056</c:v>
                </c:pt>
                <c:pt idx="224">
                  <c:v>11908.202016413799</c:v>
                </c:pt>
                <c:pt idx="225">
                  <c:v>11868.8570438115</c:v>
                </c:pt>
                <c:pt idx="226">
                  <c:v>11967.84678</c:v>
                </c:pt>
                <c:pt idx="227">
                  <c:v>11949.33238</c:v>
                </c:pt>
                <c:pt idx="228">
                  <c:v>11951.36196</c:v>
                </c:pt>
                <c:pt idx="229">
                  <c:v>11949.33238</c:v>
                </c:pt>
                <c:pt idx="230">
                  <c:v>11888.086380000001</c:v>
                </c:pt>
                <c:pt idx="231">
                  <c:v>11949.33238</c:v>
                </c:pt>
                <c:pt idx="232">
                  <c:v>11954.53592</c:v>
                </c:pt>
                <c:pt idx="233">
                  <c:v>11892.81539</c:v>
                </c:pt>
                <c:pt idx="234">
                  <c:v>11902.78262</c:v>
                </c:pt>
                <c:pt idx="235">
                  <c:v>11385.20011</c:v>
                </c:pt>
                <c:pt idx="236">
                  <c:v>11792.58296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11987.0785295063</c:v>
                </c:pt>
                <c:pt idx="348">
                  <c:v>11971.703331446701</c:v>
                </c:pt>
                <c:pt idx="349">
                  <c:v>12177.0579807303</c:v>
                </c:pt>
                <c:pt idx="350">
                  <c:v>12858.634235031999</c:v>
                </c:pt>
                <c:pt idx="351">
                  <c:v>11589.6617837004</c:v>
                </c:pt>
                <c:pt idx="352">
                  <c:v>11921.4819754123</c:v>
                </c:pt>
                <c:pt idx="353">
                  <c:v>11987.0785295063</c:v>
                </c:pt>
                <c:pt idx="354">
                  <c:v>11987.0785295063</c:v>
                </c:pt>
                <c:pt idx="355">
                  <c:v>12020.7371896649</c:v>
                </c:pt>
                <c:pt idx="356">
                  <c:v>11958.929047772101</c:v>
                </c:pt>
                <c:pt idx="357">
                  <c:v>12007.292670000001</c:v>
                </c:pt>
                <c:pt idx="358">
                  <c:v>12000.14084</c:v>
                </c:pt>
                <c:pt idx="359">
                  <c:v>11999.36723</c:v>
                </c:pt>
                <c:pt idx="360">
                  <c:v>12000.14084</c:v>
                </c:pt>
                <c:pt idx="361">
                  <c:v>11903.187470000001</c:v>
                </c:pt>
                <c:pt idx="362">
                  <c:v>12000.14084</c:v>
                </c:pt>
                <c:pt idx="363">
                  <c:v>11998.537770000001</c:v>
                </c:pt>
                <c:pt idx="364">
                  <c:v>12000.14084</c:v>
                </c:pt>
                <c:pt idx="365">
                  <c:v>12014.08193</c:v>
                </c:pt>
                <c:pt idx="366">
                  <c:v>11456.91439</c:v>
                </c:pt>
                <c:pt idx="367">
                  <c:v>11910.021360000001</c:v>
                </c:pt>
                <c:pt idx="368">
                  <c:v>11888.892470000001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11919.575226325</c:v>
                </c:pt>
                <c:pt idx="480">
                  <c:v>11950.0532709901</c:v>
                </c:pt>
                <c:pt idx="481">
                  <c:v>12121.944802365</c:v>
                </c:pt>
                <c:pt idx="482">
                  <c:v>12726.228471504201</c:v>
                </c:pt>
                <c:pt idx="483">
                  <c:v>11521.312453474</c:v>
                </c:pt>
                <c:pt idx="484">
                  <c:v>11855.6797799667</c:v>
                </c:pt>
                <c:pt idx="485">
                  <c:v>11919.575226325</c:v>
                </c:pt>
                <c:pt idx="486">
                  <c:v>11919.575226325</c:v>
                </c:pt>
                <c:pt idx="487">
                  <c:v>11930.681646110101</c:v>
                </c:pt>
                <c:pt idx="488">
                  <c:v>11896.6818603273</c:v>
                </c:pt>
                <c:pt idx="489">
                  <c:v>11919.032403085401</c:v>
                </c:pt>
                <c:pt idx="490">
                  <c:v>12020.493210000001</c:v>
                </c:pt>
                <c:pt idx="491">
                  <c:v>12026.05934</c:v>
                </c:pt>
                <c:pt idx="492">
                  <c:v>12020.493210000001</c:v>
                </c:pt>
                <c:pt idx="493">
                  <c:v>11915.26541</c:v>
                </c:pt>
                <c:pt idx="494">
                  <c:v>12020.493210000001</c:v>
                </c:pt>
                <c:pt idx="495">
                  <c:v>12027.327230000001</c:v>
                </c:pt>
                <c:pt idx="496">
                  <c:v>12020.493210000001</c:v>
                </c:pt>
                <c:pt idx="497">
                  <c:v>11919.36836</c:v>
                </c:pt>
                <c:pt idx="498">
                  <c:v>11392.20945</c:v>
                </c:pt>
                <c:pt idx="499">
                  <c:v>11800.121300000001</c:v>
                </c:pt>
                <c:pt idx="500">
                  <c:v>11798.232980000001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22-477C-923F-94962A1AC908}"/>
            </c:ext>
          </c:extLst>
        </c:ser>
        <c:ser>
          <c:idx val="6"/>
          <c:order val="6"/>
          <c:tx>
            <c:v>M-H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Results!$R$2:$R$977</c:f>
              <c:numCache>
                <c:formatCode>General</c:formatCode>
                <c:ptCount val="873"/>
                <c:pt idx="0">
                  <c:v>80.810552430000001</c:v>
                </c:pt>
                <c:pt idx="1">
                  <c:v>80.347387846683702</c:v>
                </c:pt>
                <c:pt idx="2">
                  <c:v>98.301236001749501</c:v>
                </c:pt>
                <c:pt idx="3">
                  <c:v>80.886055855556293</c:v>
                </c:pt>
                <c:pt idx="4">
                  <c:v>83.758231593909798</c:v>
                </c:pt>
                <c:pt idx="5">
                  <c:v>80.301371032990502</c:v>
                </c:pt>
                <c:pt idx="6">
                  <c:v>86.446837582348394</c:v>
                </c:pt>
                <c:pt idx="7">
                  <c:v>80.347387846683702</c:v>
                </c:pt>
                <c:pt idx="8">
                  <c:v>80.347387846683702</c:v>
                </c:pt>
                <c:pt idx="9">
                  <c:v>80.450865924319899</c:v>
                </c:pt>
                <c:pt idx="10">
                  <c:v>80.3218050573455</c:v>
                </c:pt>
                <c:pt idx="11">
                  <c:v>80.783007872328199</c:v>
                </c:pt>
                <c:pt idx="12">
                  <c:v>81.210189817071594</c:v>
                </c:pt>
                <c:pt idx="13">
                  <c:v>80.182288716604702</c:v>
                </c:pt>
                <c:pt idx="14">
                  <c:v>80.846190040249297</c:v>
                </c:pt>
                <c:pt idx="15">
                  <c:v>78.638166050577595</c:v>
                </c:pt>
                <c:pt idx="16">
                  <c:v>87.047651123764197</c:v>
                </c:pt>
                <c:pt idx="17">
                  <c:v>80.425260507779996</c:v>
                </c:pt>
                <c:pt idx="18">
                  <c:v>80.169992371897294</c:v>
                </c:pt>
                <c:pt idx="19">
                  <c:v>80.353513077458302</c:v>
                </c:pt>
                <c:pt idx="20">
                  <c:v>103.210171222597</c:v>
                </c:pt>
                <c:pt idx="21">
                  <c:v>68.835882550126897</c:v>
                </c:pt>
                <c:pt idx="22">
                  <c:v>80.977338870871407</c:v>
                </c:pt>
                <c:pt idx="23">
                  <c:v>80.427083902337202</c:v>
                </c:pt>
                <c:pt idx="24">
                  <c:v>96.371773385494194</c:v>
                </c:pt>
                <c:pt idx="25">
                  <c:v>80.633261867116204</c:v>
                </c:pt>
                <c:pt idx="26">
                  <c:v>83.655602400790698</c:v>
                </c:pt>
                <c:pt idx="27">
                  <c:v>80.394292381117097</c:v>
                </c:pt>
                <c:pt idx="28">
                  <c:v>86.5932758832773</c:v>
                </c:pt>
                <c:pt idx="29">
                  <c:v>80.427083902337202</c:v>
                </c:pt>
                <c:pt idx="30">
                  <c:v>80.427083902337202</c:v>
                </c:pt>
                <c:pt idx="31">
                  <c:v>80.442197312362097</c:v>
                </c:pt>
                <c:pt idx="32">
                  <c:v>80.414622295761504</c:v>
                </c:pt>
                <c:pt idx="33">
                  <c:v>80.745332783362201</c:v>
                </c:pt>
                <c:pt idx="34">
                  <c:v>81.229950453549094</c:v>
                </c:pt>
                <c:pt idx="35">
                  <c:v>80.322356073935595</c:v>
                </c:pt>
                <c:pt idx="36">
                  <c:v>80.9703733303717</c:v>
                </c:pt>
                <c:pt idx="37">
                  <c:v>78.743054806004395</c:v>
                </c:pt>
                <c:pt idx="38">
                  <c:v>87.1027030405224</c:v>
                </c:pt>
                <c:pt idx="39">
                  <c:v>80.500822837891704</c:v>
                </c:pt>
                <c:pt idx="40">
                  <c:v>80.315247769579699</c:v>
                </c:pt>
                <c:pt idx="41">
                  <c:v>80.388621949340504</c:v>
                </c:pt>
                <c:pt idx="42">
                  <c:v>102.548145825598</c:v>
                </c:pt>
                <c:pt idx="43">
                  <c:v>68.407349673182097</c:v>
                </c:pt>
                <c:pt idx="44">
                  <c:v>80.845828740806198</c:v>
                </c:pt>
                <c:pt idx="45">
                  <c:v>80.495967804241999</c:v>
                </c:pt>
                <c:pt idx="46">
                  <c:v>97.878275215420899</c:v>
                </c:pt>
                <c:pt idx="47">
                  <c:v>80.689367283538203</c:v>
                </c:pt>
                <c:pt idx="48">
                  <c:v>83.676302233277298</c:v>
                </c:pt>
                <c:pt idx="49">
                  <c:v>80.356679335710595</c:v>
                </c:pt>
                <c:pt idx="50">
                  <c:v>87.033749634482604</c:v>
                </c:pt>
                <c:pt idx="51">
                  <c:v>80.495967804241999</c:v>
                </c:pt>
                <c:pt idx="52">
                  <c:v>80.495967804241999</c:v>
                </c:pt>
                <c:pt idx="53">
                  <c:v>80.481716779171194</c:v>
                </c:pt>
                <c:pt idx="54">
                  <c:v>80.412348470042105</c:v>
                </c:pt>
                <c:pt idx="55">
                  <c:v>80.511681407077106</c:v>
                </c:pt>
                <c:pt idx="56">
                  <c:v>80.347955280977402</c:v>
                </c:pt>
                <c:pt idx="57">
                  <c:v>80.638715295808495</c:v>
                </c:pt>
                <c:pt idx="58">
                  <c:v>80.666289763144704</c:v>
                </c:pt>
                <c:pt idx="59">
                  <c:v>78.540695321995997</c:v>
                </c:pt>
                <c:pt idx="60">
                  <c:v>86.170023878692902</c:v>
                </c:pt>
                <c:pt idx="61">
                  <c:v>80.265408676503</c:v>
                </c:pt>
                <c:pt idx="62">
                  <c:v>80.5719901696352</c:v>
                </c:pt>
                <c:pt idx="63">
                  <c:v>80.624800326169805</c:v>
                </c:pt>
                <c:pt idx="64">
                  <c:v>105.02300130826301</c:v>
                </c:pt>
                <c:pt idx="65">
                  <c:v>69.478873187371505</c:v>
                </c:pt>
                <c:pt idx="66">
                  <c:v>80.733346051811196</c:v>
                </c:pt>
                <c:pt idx="67">
                  <c:v>80.638869715696103</c:v>
                </c:pt>
                <c:pt idx="68">
                  <c:v>97.058566548866594</c:v>
                </c:pt>
                <c:pt idx="69">
                  <c:v>80.909949209315499</c:v>
                </c:pt>
                <c:pt idx="70">
                  <c:v>83.7164208658522</c:v>
                </c:pt>
                <c:pt idx="71">
                  <c:v>80.484670662339099</c:v>
                </c:pt>
                <c:pt idx="72">
                  <c:v>87.008926702727905</c:v>
                </c:pt>
                <c:pt idx="73">
                  <c:v>80.638869715696103</c:v>
                </c:pt>
                <c:pt idx="74">
                  <c:v>80.638869715696103</c:v>
                </c:pt>
                <c:pt idx="75">
                  <c:v>80.718084006376202</c:v>
                </c:pt>
                <c:pt idx="76">
                  <c:v>80.597967516647401</c:v>
                </c:pt>
                <c:pt idx="77">
                  <c:v>80.557003205285</c:v>
                </c:pt>
                <c:pt idx="78">
                  <c:v>80.403382765502997</c:v>
                </c:pt>
                <c:pt idx="79">
                  <c:v>80.904309156014094</c:v>
                </c:pt>
                <c:pt idx="80">
                  <c:v>80.782013060767895</c:v>
                </c:pt>
                <c:pt idx="81">
                  <c:v>78.507567806991304</c:v>
                </c:pt>
                <c:pt idx="82">
                  <c:v>87.760304267363395</c:v>
                </c:pt>
                <c:pt idx="83">
                  <c:v>80.358814915281698</c:v>
                </c:pt>
                <c:pt idx="84">
                  <c:v>80.704971614646496</c:v>
                </c:pt>
                <c:pt idx="85">
                  <c:v>80.845431502887706</c:v>
                </c:pt>
                <c:pt idx="86">
                  <c:v>105.921360554846</c:v>
                </c:pt>
                <c:pt idx="87">
                  <c:v>68.851596552855995</c:v>
                </c:pt>
                <c:pt idx="88">
                  <c:v>80.977320473942697</c:v>
                </c:pt>
                <c:pt idx="89">
                  <c:v>80.8804842571151</c:v>
                </c:pt>
                <c:pt idx="90">
                  <c:v>91.051389137461996</c:v>
                </c:pt>
                <c:pt idx="91">
                  <c:v>81.249210465275496</c:v>
                </c:pt>
                <c:pt idx="92">
                  <c:v>84.238745393329495</c:v>
                </c:pt>
                <c:pt idx="93">
                  <c:v>80.804635590194195</c:v>
                </c:pt>
                <c:pt idx="94">
                  <c:v>86.882028201682203</c:v>
                </c:pt>
                <c:pt idx="95">
                  <c:v>80.8804842571151</c:v>
                </c:pt>
                <c:pt idx="96">
                  <c:v>80.8804842571151</c:v>
                </c:pt>
                <c:pt idx="97">
                  <c:v>87.066638600000005</c:v>
                </c:pt>
                <c:pt idx="98">
                  <c:v>87.019493550000007</c:v>
                </c:pt>
                <c:pt idx="99">
                  <c:v>87.066688330000005</c:v>
                </c:pt>
                <c:pt idx="100">
                  <c:v>84.180069689999996</c:v>
                </c:pt>
                <c:pt idx="101">
                  <c:v>83.94188561</c:v>
                </c:pt>
                <c:pt idx="102">
                  <c:v>80.977951200000007</c:v>
                </c:pt>
                <c:pt idx="103">
                  <c:v>78.859191800000005</c:v>
                </c:pt>
                <c:pt idx="104">
                  <c:v>80.977951200000007</c:v>
                </c:pt>
                <c:pt idx="105">
                  <c:v>80.886588099999997</c:v>
                </c:pt>
                <c:pt idx="106">
                  <c:v>80.573298215499705</c:v>
                </c:pt>
                <c:pt idx="107">
                  <c:v>97.023563848823102</c:v>
                </c:pt>
                <c:pt idx="108">
                  <c:v>80.914785311166796</c:v>
                </c:pt>
                <c:pt idx="109">
                  <c:v>83.829865569400596</c:v>
                </c:pt>
                <c:pt idx="110">
                  <c:v>80.373748687576196</c:v>
                </c:pt>
                <c:pt idx="111">
                  <c:v>87.002009025842696</c:v>
                </c:pt>
                <c:pt idx="112">
                  <c:v>80.573298215499705</c:v>
                </c:pt>
                <c:pt idx="113">
                  <c:v>80.573298215499705</c:v>
                </c:pt>
                <c:pt idx="114">
                  <c:v>80.471177651808304</c:v>
                </c:pt>
                <c:pt idx="115">
                  <c:v>80.492109694863998</c:v>
                </c:pt>
                <c:pt idx="116">
                  <c:v>80.363366781574896</c:v>
                </c:pt>
                <c:pt idx="117">
                  <c:v>80.316498029884201</c:v>
                </c:pt>
                <c:pt idx="118">
                  <c:v>80.630931698875699</c:v>
                </c:pt>
                <c:pt idx="119">
                  <c:v>80.758336622537399</c:v>
                </c:pt>
                <c:pt idx="120">
                  <c:v>78.560001013961596</c:v>
                </c:pt>
                <c:pt idx="121">
                  <c:v>87.4765421645385</c:v>
                </c:pt>
                <c:pt idx="122">
                  <c:v>80.3956334462857</c:v>
                </c:pt>
                <c:pt idx="123">
                  <c:v>80.645249760261294</c:v>
                </c:pt>
                <c:pt idx="124">
                  <c:v>80.904829658632295</c:v>
                </c:pt>
                <c:pt idx="125">
                  <c:v>106.41061535669699</c:v>
                </c:pt>
                <c:pt idx="126">
                  <c:v>69.118067430531596</c:v>
                </c:pt>
                <c:pt idx="127">
                  <c:v>80.936344261089204</c:v>
                </c:pt>
                <c:pt idx="128">
                  <c:v>86.433100478645798</c:v>
                </c:pt>
                <c:pt idx="129">
                  <c:v>93.760122206984803</c:v>
                </c:pt>
                <c:pt idx="130">
                  <c:v>83.477017001185104</c:v>
                </c:pt>
                <c:pt idx="131">
                  <c:v>88.007046285407199</c:v>
                </c:pt>
                <c:pt idx="132">
                  <c:v>86.325597791887006</c:v>
                </c:pt>
                <c:pt idx="133">
                  <c:v>90.851574555673693</c:v>
                </c:pt>
                <c:pt idx="134">
                  <c:v>86.433100478645798</c:v>
                </c:pt>
                <c:pt idx="135">
                  <c:v>86.433100478645798</c:v>
                </c:pt>
                <c:pt idx="136">
                  <c:v>86.468838322690203</c:v>
                </c:pt>
                <c:pt idx="137">
                  <c:v>86.4126965247263</c:v>
                </c:pt>
                <c:pt idx="138">
                  <c:v>86.146417930865994</c:v>
                </c:pt>
                <c:pt idx="139">
                  <c:v>86.761142785997095</c:v>
                </c:pt>
                <c:pt idx="140">
                  <c:v>86.369895181361997</c:v>
                </c:pt>
                <c:pt idx="141">
                  <c:v>86.332440917346901</c:v>
                </c:pt>
                <c:pt idx="142">
                  <c:v>84.432181834827503</c:v>
                </c:pt>
                <c:pt idx="143">
                  <c:v>90.008441325671598</c:v>
                </c:pt>
                <c:pt idx="144">
                  <c:v>86.466296793836705</c:v>
                </c:pt>
                <c:pt idx="145">
                  <c:v>86.274646380523095</c:v>
                </c:pt>
                <c:pt idx="146">
                  <c:v>86.011413578319505</c:v>
                </c:pt>
                <c:pt idx="147">
                  <c:v>112.73110759603701</c:v>
                </c:pt>
                <c:pt idx="148">
                  <c:v>66.737927529241105</c:v>
                </c:pt>
                <c:pt idx="149">
                  <c:v>87.215429657708199</c:v>
                </c:pt>
                <c:pt idx="150">
                  <c:v>86.240273619983896</c:v>
                </c:pt>
                <c:pt idx="151">
                  <c:v>93.682815991475294</c:v>
                </c:pt>
                <c:pt idx="152">
                  <c:v>82.854428087415997</c:v>
                </c:pt>
                <c:pt idx="153">
                  <c:v>87.817252767837402</c:v>
                </c:pt>
                <c:pt idx="154">
                  <c:v>86.276455354377106</c:v>
                </c:pt>
                <c:pt idx="155">
                  <c:v>90.515018771826007</c:v>
                </c:pt>
                <c:pt idx="156">
                  <c:v>86.240273619983896</c:v>
                </c:pt>
                <c:pt idx="157">
                  <c:v>86.240273619983896</c:v>
                </c:pt>
                <c:pt idx="158">
                  <c:v>86.304055627137004</c:v>
                </c:pt>
                <c:pt idx="159">
                  <c:v>86.183187330475306</c:v>
                </c:pt>
                <c:pt idx="160">
                  <c:v>86.263784641980195</c:v>
                </c:pt>
                <c:pt idx="161">
                  <c:v>86.595130778505805</c:v>
                </c:pt>
                <c:pt idx="162">
                  <c:v>86.283663028107995</c:v>
                </c:pt>
                <c:pt idx="163">
                  <c:v>86.230994662728705</c:v>
                </c:pt>
                <c:pt idx="164">
                  <c:v>84.355509580118905</c:v>
                </c:pt>
                <c:pt idx="165">
                  <c:v>89.912273418242805</c:v>
                </c:pt>
                <c:pt idx="166">
                  <c:v>86.3895260485032</c:v>
                </c:pt>
                <c:pt idx="167">
                  <c:v>86.317874357815199</c:v>
                </c:pt>
                <c:pt idx="168">
                  <c:v>85.998485730175503</c:v>
                </c:pt>
                <c:pt idx="169">
                  <c:v>112.371892695545</c:v>
                </c:pt>
                <c:pt idx="170">
                  <c:v>66.785939344749096</c:v>
                </c:pt>
                <c:pt idx="171">
                  <c:v>87.1331980784271</c:v>
                </c:pt>
                <c:pt idx="172">
                  <c:v>86.8817225349502</c:v>
                </c:pt>
                <c:pt idx="173">
                  <c:v>94.266599638728493</c:v>
                </c:pt>
                <c:pt idx="174">
                  <c:v>83.247314463200496</c:v>
                </c:pt>
                <c:pt idx="175">
                  <c:v>88.347817059853796</c:v>
                </c:pt>
                <c:pt idx="176">
                  <c:v>86.856256909567904</c:v>
                </c:pt>
                <c:pt idx="177">
                  <c:v>91.111739238303301</c:v>
                </c:pt>
                <c:pt idx="178">
                  <c:v>86.8817225349502</c:v>
                </c:pt>
                <c:pt idx="179">
                  <c:v>86.8817225349502</c:v>
                </c:pt>
                <c:pt idx="180">
                  <c:v>86.978563170522307</c:v>
                </c:pt>
                <c:pt idx="181">
                  <c:v>86.874270942720301</c:v>
                </c:pt>
                <c:pt idx="182">
                  <c:v>86.661179927001399</c:v>
                </c:pt>
                <c:pt idx="183">
                  <c:v>86.294584432639596</c:v>
                </c:pt>
                <c:pt idx="184">
                  <c:v>86.922269338860204</c:v>
                </c:pt>
                <c:pt idx="185">
                  <c:v>86.486915386724604</c:v>
                </c:pt>
                <c:pt idx="186">
                  <c:v>84.481016754492302</c:v>
                </c:pt>
                <c:pt idx="187">
                  <c:v>90.440226298905003</c:v>
                </c:pt>
                <c:pt idx="188">
                  <c:v>86.862401598776202</c:v>
                </c:pt>
                <c:pt idx="189">
                  <c:v>86.711799941752801</c:v>
                </c:pt>
                <c:pt idx="190">
                  <c:v>86.543633753244094</c:v>
                </c:pt>
                <c:pt idx="191">
                  <c:v>113.472787483676</c:v>
                </c:pt>
                <c:pt idx="192">
                  <c:v>66.937836273158695</c:v>
                </c:pt>
                <c:pt idx="193">
                  <c:v>87.155618915959806</c:v>
                </c:pt>
                <c:pt idx="194">
                  <c:v>87.275228935426</c:v>
                </c:pt>
                <c:pt idx="195">
                  <c:v>94.456951071591007</c:v>
                </c:pt>
                <c:pt idx="196">
                  <c:v>83.347010398998407</c:v>
                </c:pt>
                <c:pt idx="197">
                  <c:v>88.813440090354405</c:v>
                </c:pt>
                <c:pt idx="198">
                  <c:v>87.175031579659304</c:v>
                </c:pt>
                <c:pt idx="199">
                  <c:v>91.202820003148602</c:v>
                </c:pt>
                <c:pt idx="200">
                  <c:v>87.275228935426</c:v>
                </c:pt>
                <c:pt idx="201">
                  <c:v>87.275228935426</c:v>
                </c:pt>
                <c:pt idx="202">
                  <c:v>87.285750400320495</c:v>
                </c:pt>
                <c:pt idx="203">
                  <c:v>87.192515770104393</c:v>
                </c:pt>
                <c:pt idx="204">
                  <c:v>86.985920706536206</c:v>
                </c:pt>
                <c:pt idx="205">
                  <c:v>86.7602876199647</c:v>
                </c:pt>
                <c:pt idx="206">
                  <c:v>87.421043584986904</c:v>
                </c:pt>
                <c:pt idx="207">
                  <c:v>86.786607798113906</c:v>
                </c:pt>
                <c:pt idx="208">
                  <c:v>84.415862201168196</c:v>
                </c:pt>
                <c:pt idx="209">
                  <c:v>90.912054503568299</c:v>
                </c:pt>
                <c:pt idx="210">
                  <c:v>87.2587305241059</c:v>
                </c:pt>
                <c:pt idx="211">
                  <c:v>87.163756300030002</c:v>
                </c:pt>
                <c:pt idx="212">
                  <c:v>86.867389230646396</c:v>
                </c:pt>
                <c:pt idx="213">
                  <c:v>114.392378255841</c:v>
                </c:pt>
                <c:pt idx="214">
                  <c:v>66.974224803031106</c:v>
                </c:pt>
                <c:pt idx="215">
                  <c:v>87.437538048333096</c:v>
                </c:pt>
                <c:pt idx="216">
                  <c:v>87.438017141358799</c:v>
                </c:pt>
                <c:pt idx="217">
                  <c:v>95.109620798423506</c:v>
                </c:pt>
                <c:pt idx="218">
                  <c:v>83.5116612047199</c:v>
                </c:pt>
                <c:pt idx="219">
                  <c:v>89.054771877950998</c:v>
                </c:pt>
                <c:pt idx="220">
                  <c:v>87.328751180688101</c:v>
                </c:pt>
                <c:pt idx="221">
                  <c:v>91.201439400286702</c:v>
                </c:pt>
                <c:pt idx="222">
                  <c:v>87.438017141358799</c:v>
                </c:pt>
                <c:pt idx="223">
                  <c:v>87.438017141358799</c:v>
                </c:pt>
                <c:pt idx="224">
                  <c:v>87.441763128619201</c:v>
                </c:pt>
                <c:pt idx="225">
                  <c:v>87.252403459782499</c:v>
                </c:pt>
                <c:pt idx="226">
                  <c:v>87.489643749999999</c:v>
                </c:pt>
                <c:pt idx="227">
                  <c:v>85.221670369999998</c:v>
                </c:pt>
                <c:pt idx="228">
                  <c:v>85.124418109999993</c:v>
                </c:pt>
                <c:pt idx="229">
                  <c:v>85.221670369999998</c:v>
                </c:pt>
                <c:pt idx="230">
                  <c:v>84.852530189999996</c:v>
                </c:pt>
                <c:pt idx="231">
                  <c:v>85.221670369999998</c:v>
                </c:pt>
                <c:pt idx="232">
                  <c:v>85.157818829999997</c:v>
                </c:pt>
                <c:pt idx="233">
                  <c:v>87.169953449999994</c:v>
                </c:pt>
                <c:pt idx="234">
                  <c:v>86.728017440000002</c:v>
                </c:pt>
                <c:pt idx="235">
                  <c:v>114.2931533</c:v>
                </c:pt>
                <c:pt idx="236">
                  <c:v>91.824492680000006</c:v>
                </c:pt>
                <c:pt idx="237">
                  <c:v>87.295389706202798</c:v>
                </c:pt>
                <c:pt idx="238">
                  <c:v>94.586174261683297</c:v>
                </c:pt>
                <c:pt idx="239">
                  <c:v>83.280391668771003</c:v>
                </c:pt>
                <c:pt idx="240">
                  <c:v>88.897589571925394</c:v>
                </c:pt>
                <c:pt idx="241">
                  <c:v>87.1643996798675</c:v>
                </c:pt>
                <c:pt idx="242">
                  <c:v>91.156758904399894</c:v>
                </c:pt>
                <c:pt idx="243">
                  <c:v>87.295389706202798</c:v>
                </c:pt>
                <c:pt idx="244">
                  <c:v>87.295389706202798</c:v>
                </c:pt>
                <c:pt idx="245">
                  <c:v>87.316242107007</c:v>
                </c:pt>
                <c:pt idx="246">
                  <c:v>87.200417310047399</c:v>
                </c:pt>
                <c:pt idx="247">
                  <c:v>87.118538456995907</c:v>
                </c:pt>
                <c:pt idx="248">
                  <c:v>86.882503240378398</c:v>
                </c:pt>
                <c:pt idx="249">
                  <c:v>87.3985362156224</c:v>
                </c:pt>
                <c:pt idx="250">
                  <c:v>86.761916174943394</c:v>
                </c:pt>
                <c:pt idx="251">
                  <c:v>84.697986573990704</c:v>
                </c:pt>
                <c:pt idx="252">
                  <c:v>90.986520735725605</c:v>
                </c:pt>
                <c:pt idx="253">
                  <c:v>87.2678489239985</c:v>
                </c:pt>
                <c:pt idx="254">
                  <c:v>87.150158967014505</c:v>
                </c:pt>
                <c:pt idx="255">
                  <c:v>86.836725431508995</c:v>
                </c:pt>
                <c:pt idx="256">
                  <c:v>114.518515909079</c:v>
                </c:pt>
                <c:pt idx="257">
                  <c:v>67.032395790722703</c:v>
                </c:pt>
                <c:pt idx="258">
                  <c:v>87.429159556807406</c:v>
                </c:pt>
                <c:pt idx="259">
                  <c:v>88.186797506836299</c:v>
                </c:pt>
                <c:pt idx="260">
                  <c:v>95.705655280607502</c:v>
                </c:pt>
                <c:pt idx="261">
                  <c:v>81.925309809244396</c:v>
                </c:pt>
                <c:pt idx="262">
                  <c:v>89.325966699921494</c:v>
                </c:pt>
                <c:pt idx="263">
                  <c:v>88.008138919939199</c:v>
                </c:pt>
                <c:pt idx="264">
                  <c:v>92.375028988393098</c:v>
                </c:pt>
                <c:pt idx="265">
                  <c:v>88.186797506836299</c:v>
                </c:pt>
                <c:pt idx="266">
                  <c:v>88.186797506836299</c:v>
                </c:pt>
                <c:pt idx="267">
                  <c:v>88.278737548724905</c:v>
                </c:pt>
                <c:pt idx="268">
                  <c:v>88.265514516469494</c:v>
                </c:pt>
                <c:pt idx="269">
                  <c:v>87.716225257920797</c:v>
                </c:pt>
                <c:pt idx="270">
                  <c:v>87.480401322857006</c:v>
                </c:pt>
                <c:pt idx="271">
                  <c:v>88.808806558516494</c:v>
                </c:pt>
                <c:pt idx="272">
                  <c:v>87.719534151530695</c:v>
                </c:pt>
                <c:pt idx="273">
                  <c:v>86.190491027050996</c:v>
                </c:pt>
                <c:pt idx="274">
                  <c:v>91.962330573326</c:v>
                </c:pt>
                <c:pt idx="275">
                  <c:v>88.471037115934493</c:v>
                </c:pt>
                <c:pt idx="276">
                  <c:v>88.053680691968793</c:v>
                </c:pt>
                <c:pt idx="277">
                  <c:v>87.4535686165909</c:v>
                </c:pt>
                <c:pt idx="278">
                  <c:v>113.942693476591</c:v>
                </c:pt>
                <c:pt idx="279">
                  <c:v>68.968563280216102</c:v>
                </c:pt>
                <c:pt idx="280">
                  <c:v>89.684604793997195</c:v>
                </c:pt>
                <c:pt idx="281">
                  <c:v>88.425161401998494</c:v>
                </c:pt>
                <c:pt idx="282">
                  <c:v>96.004097047132703</c:v>
                </c:pt>
                <c:pt idx="283">
                  <c:v>81.996841497948907</c:v>
                </c:pt>
                <c:pt idx="284">
                  <c:v>89.367022550480698</c:v>
                </c:pt>
                <c:pt idx="285">
                  <c:v>88.281539092941699</c:v>
                </c:pt>
                <c:pt idx="286">
                  <c:v>92.428959091527602</c:v>
                </c:pt>
                <c:pt idx="287">
                  <c:v>88.425161401998494</c:v>
                </c:pt>
                <c:pt idx="288">
                  <c:v>88.425161401998494</c:v>
                </c:pt>
                <c:pt idx="289">
                  <c:v>88.158537871417394</c:v>
                </c:pt>
                <c:pt idx="290">
                  <c:v>88.444546572654403</c:v>
                </c:pt>
                <c:pt idx="291">
                  <c:v>87.739284516662096</c:v>
                </c:pt>
                <c:pt idx="292">
                  <c:v>87.492617695764906</c:v>
                </c:pt>
                <c:pt idx="293">
                  <c:v>88.743376133606802</c:v>
                </c:pt>
                <c:pt idx="294">
                  <c:v>87.733066400115803</c:v>
                </c:pt>
                <c:pt idx="295">
                  <c:v>85.961359278827004</c:v>
                </c:pt>
                <c:pt idx="296">
                  <c:v>92.045118899503507</c:v>
                </c:pt>
                <c:pt idx="297">
                  <c:v>88.445345279641103</c:v>
                </c:pt>
                <c:pt idx="298">
                  <c:v>88.047735052841105</c:v>
                </c:pt>
                <c:pt idx="299">
                  <c:v>87.032616119296605</c:v>
                </c:pt>
                <c:pt idx="300">
                  <c:v>113.698528656104</c:v>
                </c:pt>
                <c:pt idx="301">
                  <c:v>68.940606180373194</c:v>
                </c:pt>
                <c:pt idx="302">
                  <c:v>89.673735690117795</c:v>
                </c:pt>
                <c:pt idx="303">
                  <c:v>87.988541762258606</c:v>
                </c:pt>
                <c:pt idx="304">
                  <c:v>95.736250822351906</c:v>
                </c:pt>
                <c:pt idx="305">
                  <c:v>81.866034688930796</c:v>
                </c:pt>
                <c:pt idx="306">
                  <c:v>89.008088994959095</c:v>
                </c:pt>
                <c:pt idx="307">
                  <c:v>87.975334076056498</c:v>
                </c:pt>
                <c:pt idx="308">
                  <c:v>92.194877666980005</c:v>
                </c:pt>
                <c:pt idx="309">
                  <c:v>87.988541762258606</c:v>
                </c:pt>
                <c:pt idx="310">
                  <c:v>87.988541762258606</c:v>
                </c:pt>
                <c:pt idx="311">
                  <c:v>88.081370490240801</c:v>
                </c:pt>
                <c:pt idx="312">
                  <c:v>87.994314196121195</c:v>
                </c:pt>
                <c:pt idx="313">
                  <c:v>87.801393175432395</c:v>
                </c:pt>
                <c:pt idx="314">
                  <c:v>87.661822064961896</c:v>
                </c:pt>
                <c:pt idx="315">
                  <c:v>88.479395206754404</c:v>
                </c:pt>
                <c:pt idx="316">
                  <c:v>87.5629276269634</c:v>
                </c:pt>
                <c:pt idx="317">
                  <c:v>86.273300518152894</c:v>
                </c:pt>
                <c:pt idx="318">
                  <c:v>91.731603740626198</c:v>
                </c:pt>
                <c:pt idx="319">
                  <c:v>88.1615268443161</c:v>
                </c:pt>
                <c:pt idx="320">
                  <c:v>87.691927925246702</c:v>
                </c:pt>
                <c:pt idx="321">
                  <c:v>86.833907036209197</c:v>
                </c:pt>
                <c:pt idx="322">
                  <c:v>114.80115697123701</c:v>
                </c:pt>
                <c:pt idx="323">
                  <c:v>69.297662164777506</c:v>
                </c:pt>
                <c:pt idx="324">
                  <c:v>89.125897194077197</c:v>
                </c:pt>
                <c:pt idx="325">
                  <c:v>87.976037347015705</c:v>
                </c:pt>
                <c:pt idx="326">
                  <c:v>96.288870813482902</c:v>
                </c:pt>
                <c:pt idx="327">
                  <c:v>81.817335359325995</c:v>
                </c:pt>
                <c:pt idx="328">
                  <c:v>89.185309732664706</c:v>
                </c:pt>
                <c:pt idx="329">
                  <c:v>87.899414997113894</c:v>
                </c:pt>
                <c:pt idx="330">
                  <c:v>92.180638446204696</c:v>
                </c:pt>
                <c:pt idx="331">
                  <c:v>87.976037347015705</c:v>
                </c:pt>
                <c:pt idx="332">
                  <c:v>87.976037347015705</c:v>
                </c:pt>
                <c:pt idx="333">
                  <c:v>88.126786648061</c:v>
                </c:pt>
                <c:pt idx="334">
                  <c:v>87.924511939264804</c:v>
                </c:pt>
                <c:pt idx="335">
                  <c:v>88.349777180657597</c:v>
                </c:pt>
                <c:pt idx="336">
                  <c:v>88.614541962276803</c:v>
                </c:pt>
                <c:pt idx="337">
                  <c:v>88.557728224859503</c:v>
                </c:pt>
                <c:pt idx="338">
                  <c:v>87.648392978873503</c:v>
                </c:pt>
                <c:pt idx="339">
                  <c:v>86.546006163242396</c:v>
                </c:pt>
                <c:pt idx="340">
                  <c:v>91.720099559452294</c:v>
                </c:pt>
                <c:pt idx="341">
                  <c:v>88.171166521366402</c:v>
                </c:pt>
                <c:pt idx="342">
                  <c:v>87.808648172473795</c:v>
                </c:pt>
                <c:pt idx="343">
                  <c:v>86.804246589864306</c:v>
                </c:pt>
                <c:pt idx="344">
                  <c:v>114.936830977686</c:v>
                </c:pt>
                <c:pt idx="345">
                  <c:v>69.622945550356405</c:v>
                </c:pt>
                <c:pt idx="346">
                  <c:v>89.112167972010099</c:v>
                </c:pt>
                <c:pt idx="347">
                  <c:v>88.3332228513666</c:v>
                </c:pt>
                <c:pt idx="348">
                  <c:v>96.290259428590502</c:v>
                </c:pt>
                <c:pt idx="349">
                  <c:v>82.191398437439503</c:v>
                </c:pt>
                <c:pt idx="350">
                  <c:v>89.346951971168096</c:v>
                </c:pt>
                <c:pt idx="351">
                  <c:v>88.319649740412402</c:v>
                </c:pt>
                <c:pt idx="352">
                  <c:v>92.438962357036999</c:v>
                </c:pt>
                <c:pt idx="353">
                  <c:v>88.3332228513666</c:v>
                </c:pt>
                <c:pt idx="354">
                  <c:v>88.3332228513666</c:v>
                </c:pt>
                <c:pt idx="355">
                  <c:v>88.401430299647302</c:v>
                </c:pt>
                <c:pt idx="356">
                  <c:v>88.306530105628099</c:v>
                </c:pt>
                <c:pt idx="357">
                  <c:v>86.619743819999997</c:v>
                </c:pt>
                <c:pt idx="358">
                  <c:v>86.30240628</c:v>
                </c:pt>
                <c:pt idx="359">
                  <c:v>86.149568149999993</c:v>
                </c:pt>
                <c:pt idx="360">
                  <c:v>86.30240628</c:v>
                </c:pt>
                <c:pt idx="361">
                  <c:v>85.600830529999996</c:v>
                </c:pt>
                <c:pt idx="362">
                  <c:v>86.30240628</c:v>
                </c:pt>
                <c:pt idx="363">
                  <c:v>86.390108190000007</c:v>
                </c:pt>
                <c:pt idx="364">
                  <c:v>86.30240628</c:v>
                </c:pt>
                <c:pt idx="365">
                  <c:v>84.486045610000005</c:v>
                </c:pt>
                <c:pt idx="366">
                  <c:v>111.8837125</c:v>
                </c:pt>
                <c:pt idx="367">
                  <c:v>88.92869014</c:v>
                </c:pt>
                <c:pt idx="368">
                  <c:v>89.664406260000007</c:v>
                </c:pt>
                <c:pt idx="369">
                  <c:v>88.060583830976697</c:v>
                </c:pt>
                <c:pt idx="370">
                  <c:v>96.2352442106708</c:v>
                </c:pt>
                <c:pt idx="371">
                  <c:v>81.801811512326907</c:v>
                </c:pt>
                <c:pt idx="372">
                  <c:v>89.221914749384695</c:v>
                </c:pt>
                <c:pt idx="373">
                  <c:v>87.952650097995402</c:v>
                </c:pt>
                <c:pt idx="374">
                  <c:v>92.271915785102095</c:v>
                </c:pt>
                <c:pt idx="375">
                  <c:v>88.060583830976697</c:v>
                </c:pt>
                <c:pt idx="376">
                  <c:v>88.060583830976697</c:v>
                </c:pt>
                <c:pt idx="377">
                  <c:v>88.101134848556896</c:v>
                </c:pt>
                <c:pt idx="378">
                  <c:v>88.014576238574406</c:v>
                </c:pt>
                <c:pt idx="379">
                  <c:v>88.366293996754095</c:v>
                </c:pt>
                <c:pt idx="380">
                  <c:v>88.493081186426394</c:v>
                </c:pt>
                <c:pt idx="381">
                  <c:v>88.516069872426797</c:v>
                </c:pt>
                <c:pt idx="382">
                  <c:v>87.661947167455395</c:v>
                </c:pt>
                <c:pt idx="383">
                  <c:v>86.533822250056005</c:v>
                </c:pt>
                <c:pt idx="384">
                  <c:v>91.803728668849203</c:v>
                </c:pt>
                <c:pt idx="385">
                  <c:v>88.229123009227905</c:v>
                </c:pt>
                <c:pt idx="386">
                  <c:v>87.7524276102491</c:v>
                </c:pt>
                <c:pt idx="387">
                  <c:v>87.098079174983297</c:v>
                </c:pt>
                <c:pt idx="388">
                  <c:v>114.868021744117</c:v>
                </c:pt>
                <c:pt idx="389">
                  <c:v>69.7591632531106</c:v>
                </c:pt>
                <c:pt idx="390">
                  <c:v>89.090725272029005</c:v>
                </c:pt>
                <c:pt idx="391">
                  <c:v>92.633185859516004</c:v>
                </c:pt>
                <c:pt idx="392">
                  <c:v>99.067307524907207</c:v>
                </c:pt>
                <c:pt idx="393">
                  <c:v>85.214170585737406</c:v>
                </c:pt>
                <c:pt idx="394">
                  <c:v>93.967577618242402</c:v>
                </c:pt>
                <c:pt idx="395">
                  <c:v>92.701812096566798</c:v>
                </c:pt>
                <c:pt idx="396">
                  <c:v>96.1263561372037</c:v>
                </c:pt>
                <c:pt idx="397">
                  <c:v>92.633185859516004</c:v>
                </c:pt>
                <c:pt idx="398">
                  <c:v>92.633185859516004</c:v>
                </c:pt>
                <c:pt idx="399">
                  <c:v>92.863974218051695</c:v>
                </c:pt>
                <c:pt idx="400">
                  <c:v>92.587920392628803</c:v>
                </c:pt>
                <c:pt idx="401">
                  <c:v>93.067967146544007</c:v>
                </c:pt>
                <c:pt idx="402">
                  <c:v>93.104910634670802</c:v>
                </c:pt>
                <c:pt idx="403">
                  <c:v>93.000374567500302</c:v>
                </c:pt>
                <c:pt idx="404">
                  <c:v>92.086734797103404</c:v>
                </c:pt>
                <c:pt idx="405">
                  <c:v>90.6684867996306</c:v>
                </c:pt>
                <c:pt idx="406">
                  <c:v>96.045104691612096</c:v>
                </c:pt>
                <c:pt idx="407">
                  <c:v>92.692118037396995</c:v>
                </c:pt>
                <c:pt idx="408">
                  <c:v>92.606456709838298</c:v>
                </c:pt>
                <c:pt idx="409">
                  <c:v>92.645178561951695</c:v>
                </c:pt>
                <c:pt idx="410">
                  <c:v>120.558920182674</c:v>
                </c:pt>
                <c:pt idx="411">
                  <c:v>73.157706482562503</c:v>
                </c:pt>
                <c:pt idx="412">
                  <c:v>93.052507748263196</c:v>
                </c:pt>
                <c:pt idx="413">
                  <c:v>92.885516874337497</c:v>
                </c:pt>
                <c:pt idx="414">
                  <c:v>102.753083073255</c:v>
                </c:pt>
                <c:pt idx="415">
                  <c:v>85.369225892911601</c:v>
                </c:pt>
                <c:pt idx="416">
                  <c:v>94.083435463721898</c:v>
                </c:pt>
                <c:pt idx="417">
                  <c:v>92.5642610523511</c:v>
                </c:pt>
                <c:pt idx="418">
                  <c:v>96.380003771659304</c:v>
                </c:pt>
                <c:pt idx="419">
                  <c:v>92.885516874337497</c:v>
                </c:pt>
                <c:pt idx="420">
                  <c:v>92.885516874337497</c:v>
                </c:pt>
                <c:pt idx="421">
                  <c:v>92.979705924809394</c:v>
                </c:pt>
                <c:pt idx="422">
                  <c:v>92.990940060923606</c:v>
                </c:pt>
                <c:pt idx="423">
                  <c:v>93.065386134762306</c:v>
                </c:pt>
                <c:pt idx="424">
                  <c:v>93.148345493393293</c:v>
                </c:pt>
                <c:pt idx="425">
                  <c:v>93.401397751763895</c:v>
                </c:pt>
                <c:pt idx="426">
                  <c:v>92.446556128150405</c:v>
                </c:pt>
                <c:pt idx="427">
                  <c:v>90.961007944708996</c:v>
                </c:pt>
                <c:pt idx="428">
                  <c:v>96.038963600588701</c:v>
                </c:pt>
                <c:pt idx="429">
                  <c:v>93.093886622743099</c:v>
                </c:pt>
                <c:pt idx="430">
                  <c:v>92.936291922589106</c:v>
                </c:pt>
                <c:pt idx="431">
                  <c:v>92.842835633052601</c:v>
                </c:pt>
                <c:pt idx="432">
                  <c:v>120.50181990120301</c:v>
                </c:pt>
                <c:pt idx="433">
                  <c:v>72.914835946733405</c:v>
                </c:pt>
                <c:pt idx="434">
                  <c:v>93.002076999507693</c:v>
                </c:pt>
                <c:pt idx="435">
                  <c:v>93.031201488466394</c:v>
                </c:pt>
                <c:pt idx="436">
                  <c:v>100.327300551371</c:v>
                </c:pt>
                <c:pt idx="437">
                  <c:v>85.438305068335694</c:v>
                </c:pt>
                <c:pt idx="438">
                  <c:v>94.203506928150503</c:v>
                </c:pt>
                <c:pt idx="439">
                  <c:v>92.852990145633001</c:v>
                </c:pt>
                <c:pt idx="440">
                  <c:v>96.533273361974807</c:v>
                </c:pt>
                <c:pt idx="441">
                  <c:v>93.031201488466394</c:v>
                </c:pt>
                <c:pt idx="442">
                  <c:v>93.031201488466394</c:v>
                </c:pt>
                <c:pt idx="443">
                  <c:v>92.949871144614704</c:v>
                </c:pt>
                <c:pt idx="444">
                  <c:v>92.967833215045303</c:v>
                </c:pt>
                <c:pt idx="445">
                  <c:v>92.720654335103802</c:v>
                </c:pt>
                <c:pt idx="446">
                  <c:v>92.579467652588704</c:v>
                </c:pt>
                <c:pt idx="447">
                  <c:v>93.314662514392595</c:v>
                </c:pt>
                <c:pt idx="448">
                  <c:v>91.605859518787099</c:v>
                </c:pt>
                <c:pt idx="449">
                  <c:v>90.671218351590994</c:v>
                </c:pt>
                <c:pt idx="450">
                  <c:v>96.524080145827398</c:v>
                </c:pt>
                <c:pt idx="451">
                  <c:v>92.924487036996496</c:v>
                </c:pt>
                <c:pt idx="452">
                  <c:v>92.974775014009495</c:v>
                </c:pt>
                <c:pt idx="453">
                  <c:v>92.990168432282701</c:v>
                </c:pt>
                <c:pt idx="454">
                  <c:v>120.66835047729499</c:v>
                </c:pt>
                <c:pt idx="455">
                  <c:v>73.2144677905804</c:v>
                </c:pt>
                <c:pt idx="456">
                  <c:v>92.943292632690799</c:v>
                </c:pt>
                <c:pt idx="457">
                  <c:v>92.967224252359699</c:v>
                </c:pt>
                <c:pt idx="458">
                  <c:v>102.908198217577</c:v>
                </c:pt>
                <c:pt idx="459">
                  <c:v>85.586580414221103</c:v>
                </c:pt>
                <c:pt idx="460">
                  <c:v>94.217792309252502</c:v>
                </c:pt>
                <c:pt idx="461">
                  <c:v>92.908561716571498</c:v>
                </c:pt>
                <c:pt idx="462">
                  <c:v>96.5923055345351</c:v>
                </c:pt>
                <c:pt idx="463">
                  <c:v>92.967224252359699</c:v>
                </c:pt>
                <c:pt idx="464">
                  <c:v>92.967224252359699</c:v>
                </c:pt>
                <c:pt idx="465">
                  <c:v>92.994607614460506</c:v>
                </c:pt>
                <c:pt idx="466">
                  <c:v>92.930750843743297</c:v>
                </c:pt>
                <c:pt idx="467">
                  <c:v>92.774363165343601</c:v>
                </c:pt>
                <c:pt idx="468">
                  <c:v>92.729122598869097</c:v>
                </c:pt>
                <c:pt idx="469">
                  <c:v>93.345874316429303</c:v>
                </c:pt>
                <c:pt idx="470">
                  <c:v>91.495944996269301</c:v>
                </c:pt>
                <c:pt idx="471">
                  <c:v>90.592033529816604</c:v>
                </c:pt>
                <c:pt idx="472">
                  <c:v>96.581095868674197</c:v>
                </c:pt>
                <c:pt idx="473">
                  <c:v>92.915839616084398</c:v>
                </c:pt>
                <c:pt idx="474">
                  <c:v>92.9203327401368</c:v>
                </c:pt>
                <c:pt idx="475">
                  <c:v>92.858462121311504</c:v>
                </c:pt>
                <c:pt idx="476">
                  <c:v>120.365279640946</c:v>
                </c:pt>
                <c:pt idx="477">
                  <c:v>73.341723943277103</c:v>
                </c:pt>
                <c:pt idx="478">
                  <c:v>92.8582729740872</c:v>
                </c:pt>
                <c:pt idx="479">
                  <c:v>93.116666225661803</c:v>
                </c:pt>
                <c:pt idx="480">
                  <c:v>98.267930597979102</c:v>
                </c:pt>
                <c:pt idx="481">
                  <c:v>85.489547788845002</c:v>
                </c:pt>
                <c:pt idx="482">
                  <c:v>94.409977793643606</c:v>
                </c:pt>
                <c:pt idx="483">
                  <c:v>93.041361662468702</c:v>
                </c:pt>
                <c:pt idx="484">
                  <c:v>96.821380860285203</c:v>
                </c:pt>
                <c:pt idx="485">
                  <c:v>93.116666225661803</c:v>
                </c:pt>
                <c:pt idx="486">
                  <c:v>93.116666225661803</c:v>
                </c:pt>
                <c:pt idx="487">
                  <c:v>93.175946068073401</c:v>
                </c:pt>
                <c:pt idx="488">
                  <c:v>93.160125803080803</c:v>
                </c:pt>
                <c:pt idx="489">
                  <c:v>93.095926808465805</c:v>
                </c:pt>
                <c:pt idx="490">
                  <c:v>89.371871679999998</c:v>
                </c:pt>
                <c:pt idx="491">
                  <c:v>89.101191670000006</c:v>
                </c:pt>
                <c:pt idx="492">
                  <c:v>89.371871679999998</c:v>
                </c:pt>
                <c:pt idx="493">
                  <c:v>88.428294210000004</c:v>
                </c:pt>
                <c:pt idx="494">
                  <c:v>89.371871679999998</c:v>
                </c:pt>
                <c:pt idx="495">
                  <c:v>89.399079420000007</c:v>
                </c:pt>
                <c:pt idx="496">
                  <c:v>89.371871679999998</c:v>
                </c:pt>
                <c:pt idx="497">
                  <c:v>93.035638980000002</c:v>
                </c:pt>
                <c:pt idx="498">
                  <c:v>120.90122700000001</c:v>
                </c:pt>
                <c:pt idx="499">
                  <c:v>98.294021819999998</c:v>
                </c:pt>
                <c:pt idx="500">
                  <c:v>98.274049410000003</c:v>
                </c:pt>
                <c:pt idx="501">
                  <c:v>92.897129457428207</c:v>
                </c:pt>
                <c:pt idx="502">
                  <c:v>99.202514565709905</c:v>
                </c:pt>
                <c:pt idx="503">
                  <c:v>85.638689493304796</c:v>
                </c:pt>
                <c:pt idx="504">
                  <c:v>94.308938248959294</c:v>
                </c:pt>
                <c:pt idx="505">
                  <c:v>92.876875770680797</c:v>
                </c:pt>
                <c:pt idx="506">
                  <c:v>96.720862039933905</c:v>
                </c:pt>
                <c:pt idx="507">
                  <c:v>92.897129457428207</c:v>
                </c:pt>
                <c:pt idx="508">
                  <c:v>92.897129457428207</c:v>
                </c:pt>
                <c:pt idx="509">
                  <c:v>92.826563881013598</c:v>
                </c:pt>
                <c:pt idx="510">
                  <c:v>92.911798486439395</c:v>
                </c:pt>
                <c:pt idx="511">
                  <c:v>92.830957552070402</c:v>
                </c:pt>
                <c:pt idx="512">
                  <c:v>92.525405251855304</c:v>
                </c:pt>
                <c:pt idx="513">
                  <c:v>93.365329706921102</c:v>
                </c:pt>
                <c:pt idx="514">
                  <c:v>91.597253691121693</c:v>
                </c:pt>
                <c:pt idx="515">
                  <c:v>90.642249864021395</c:v>
                </c:pt>
                <c:pt idx="516">
                  <c:v>96.547630290563404</c:v>
                </c:pt>
                <c:pt idx="517">
                  <c:v>92.915188391289504</c:v>
                </c:pt>
                <c:pt idx="518">
                  <c:v>92.933707618826702</c:v>
                </c:pt>
                <c:pt idx="519">
                  <c:v>92.859385217496595</c:v>
                </c:pt>
                <c:pt idx="520">
                  <c:v>121.005120912089</c:v>
                </c:pt>
                <c:pt idx="521">
                  <c:v>73.342702546501201</c:v>
                </c:pt>
                <c:pt idx="522">
                  <c:v>92.892825913057905</c:v>
                </c:pt>
              </c:numCache>
            </c:numRef>
          </c:xVal>
          <c:yVal>
            <c:numRef>
              <c:f>Results!$Y$2:$Y$977</c:f>
              <c:numCache>
                <c:formatCode>General</c:formatCode>
                <c:ptCount val="87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11872.828615594301</c:v>
                </c:pt>
                <c:pt idx="107">
                  <c:v>11899.349437479699</c:v>
                </c:pt>
                <c:pt idx="108">
                  <c:v>12068.350966721</c:v>
                </c:pt>
                <c:pt idx="109">
                  <c:v>13073.758449401101</c:v>
                </c:pt>
                <c:pt idx="110">
                  <c:v>11482.794640654</c:v>
                </c:pt>
                <c:pt idx="111">
                  <c:v>11719.156490891601</c:v>
                </c:pt>
                <c:pt idx="112">
                  <c:v>11872.828615594301</c:v>
                </c:pt>
                <c:pt idx="113">
                  <c:v>11872.828615594301</c:v>
                </c:pt>
                <c:pt idx="114">
                  <c:v>11912.316886356601</c:v>
                </c:pt>
                <c:pt idx="115">
                  <c:v>11851.8986675008</c:v>
                </c:pt>
                <c:pt idx="116">
                  <c:v>11893.4309943264</c:v>
                </c:pt>
                <c:pt idx="117">
                  <c:v>11888.2498995888</c:v>
                </c:pt>
                <c:pt idx="118">
                  <c:v>11847.2220304739</c:v>
                </c:pt>
                <c:pt idx="119">
                  <c:v>11929.773909195999</c:v>
                </c:pt>
                <c:pt idx="120">
                  <c:v>11859.9225514879</c:v>
                </c:pt>
                <c:pt idx="121">
                  <c:v>11957.1890365906</c:v>
                </c:pt>
                <c:pt idx="122">
                  <c:v>11880.877782456701</c:v>
                </c:pt>
                <c:pt idx="123">
                  <c:v>11879.6811349606</c:v>
                </c:pt>
                <c:pt idx="124">
                  <c:v>11866.3330672298</c:v>
                </c:pt>
                <c:pt idx="125">
                  <c:v>11410.1384493271</c:v>
                </c:pt>
                <c:pt idx="126">
                  <c:v>12569.671208681</c:v>
                </c:pt>
                <c:pt idx="127">
                  <c:v>11858.467875922301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11906.2891437938</c:v>
                </c:pt>
                <c:pt idx="238">
                  <c:v>11998.1943775326</c:v>
                </c:pt>
                <c:pt idx="239">
                  <c:v>12112.361031591299</c:v>
                </c:pt>
                <c:pt idx="240">
                  <c:v>12863.600546003299</c:v>
                </c:pt>
                <c:pt idx="241">
                  <c:v>11513.306362666201</c:v>
                </c:pt>
                <c:pt idx="242">
                  <c:v>11837.643123350301</c:v>
                </c:pt>
                <c:pt idx="243">
                  <c:v>11906.2891437938</c:v>
                </c:pt>
                <c:pt idx="244">
                  <c:v>11906.2891437938</c:v>
                </c:pt>
                <c:pt idx="245">
                  <c:v>11922.531773693299</c:v>
                </c:pt>
                <c:pt idx="246">
                  <c:v>11885.2037793702</c:v>
                </c:pt>
                <c:pt idx="247">
                  <c:v>11908.8080813696</c:v>
                </c:pt>
                <c:pt idx="248">
                  <c:v>11905.663235607901</c:v>
                </c:pt>
                <c:pt idx="249">
                  <c:v>11899.2023859731</c:v>
                </c:pt>
                <c:pt idx="250">
                  <c:v>11944.8650875491</c:v>
                </c:pt>
                <c:pt idx="251">
                  <c:v>11843.669729662101</c:v>
                </c:pt>
                <c:pt idx="252">
                  <c:v>12069.007954250799</c:v>
                </c:pt>
                <c:pt idx="253">
                  <c:v>11905.7153372513</c:v>
                </c:pt>
                <c:pt idx="254">
                  <c:v>11913.687373167701</c:v>
                </c:pt>
                <c:pt idx="255">
                  <c:v>11893.6359056812</c:v>
                </c:pt>
                <c:pt idx="256">
                  <c:v>11396.5377444555</c:v>
                </c:pt>
                <c:pt idx="257">
                  <c:v>12795.9524586351</c:v>
                </c:pt>
                <c:pt idx="258">
                  <c:v>11903.766244193301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12006.013270802299</c:v>
                </c:pt>
                <c:pt idx="370">
                  <c:v>11993.0141079763</c:v>
                </c:pt>
                <c:pt idx="371">
                  <c:v>12178.7276087379</c:v>
                </c:pt>
                <c:pt idx="372">
                  <c:v>12874.5789004034</c:v>
                </c:pt>
                <c:pt idx="373">
                  <c:v>11610.318088588099</c:v>
                </c:pt>
                <c:pt idx="374">
                  <c:v>11938.9854100377</c:v>
                </c:pt>
                <c:pt idx="375">
                  <c:v>12006.013270802299</c:v>
                </c:pt>
                <c:pt idx="376">
                  <c:v>12006.013270802299</c:v>
                </c:pt>
                <c:pt idx="377">
                  <c:v>12043.4209418716</c:v>
                </c:pt>
                <c:pt idx="378">
                  <c:v>11979.7471458405</c:v>
                </c:pt>
                <c:pt idx="379">
                  <c:v>12009.940185712099</c:v>
                </c:pt>
                <c:pt idx="380">
                  <c:v>12015.348002557301</c:v>
                </c:pt>
                <c:pt idx="381">
                  <c:v>11997.3013144873</c:v>
                </c:pt>
                <c:pt idx="382">
                  <c:v>12015.559242012599</c:v>
                </c:pt>
                <c:pt idx="383">
                  <c:v>11902.856201132499</c:v>
                </c:pt>
                <c:pt idx="384">
                  <c:v>12185.671480242099</c:v>
                </c:pt>
                <c:pt idx="385">
                  <c:v>11998.839952393801</c:v>
                </c:pt>
                <c:pt idx="386">
                  <c:v>12000.1834595563</c:v>
                </c:pt>
                <c:pt idx="387">
                  <c:v>11997.4501606698</c:v>
                </c:pt>
                <c:pt idx="388">
                  <c:v>11454.887532114</c:v>
                </c:pt>
                <c:pt idx="389">
                  <c:v>12740.0181932745</c:v>
                </c:pt>
                <c:pt idx="390">
                  <c:v>11979.107889020001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11923.617409841099</c:v>
                </c:pt>
                <c:pt idx="502">
                  <c:v>11628.572882218399</c:v>
                </c:pt>
                <c:pt idx="503">
                  <c:v>12122.783882998499</c:v>
                </c:pt>
                <c:pt idx="504">
                  <c:v>12734.0503544769</c:v>
                </c:pt>
                <c:pt idx="505">
                  <c:v>11525.375527828801</c:v>
                </c:pt>
                <c:pt idx="506">
                  <c:v>11849.884640500601</c:v>
                </c:pt>
                <c:pt idx="507">
                  <c:v>11923.617409841099</c:v>
                </c:pt>
                <c:pt idx="508">
                  <c:v>11923.617409841099</c:v>
                </c:pt>
                <c:pt idx="509">
                  <c:v>11944.375622085099</c:v>
                </c:pt>
                <c:pt idx="510">
                  <c:v>11912.361092454599</c:v>
                </c:pt>
                <c:pt idx="511">
                  <c:v>11925.457246157101</c:v>
                </c:pt>
                <c:pt idx="512">
                  <c:v>11935.047884724399</c:v>
                </c:pt>
                <c:pt idx="513">
                  <c:v>11909.366346294401</c:v>
                </c:pt>
                <c:pt idx="514">
                  <c:v>11958.1306929967</c:v>
                </c:pt>
                <c:pt idx="515">
                  <c:v>11871.8570346018</c:v>
                </c:pt>
                <c:pt idx="516">
                  <c:v>12075.072735605399</c:v>
                </c:pt>
                <c:pt idx="517">
                  <c:v>11925.374442738301</c:v>
                </c:pt>
                <c:pt idx="518">
                  <c:v>11924.981400164101</c:v>
                </c:pt>
                <c:pt idx="519">
                  <c:v>11924.349861767299</c:v>
                </c:pt>
                <c:pt idx="520">
                  <c:v>11391.152328939899</c:v>
                </c:pt>
                <c:pt idx="521">
                  <c:v>12627.181394670801</c:v>
                </c:pt>
                <c:pt idx="522">
                  <c:v>11911.681672406499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22-477C-923F-94962A1AC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9896"/>
        <c:axId val="713530224"/>
      </c:scatterChart>
      <c:valAx>
        <c:axId val="713529896"/>
        <c:scaling>
          <c:orientation val="minMax"/>
          <c:min val="7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EUA prices</a:t>
                </a:r>
                <a:r>
                  <a:rPr lang="en-US" baseline="0"/>
                  <a:t> 2022 (€/tCO2)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0224"/>
        <c:crosses val="autoZero"/>
        <c:crossBetween val="midCat"/>
      </c:valAx>
      <c:valAx>
        <c:axId val="713530224"/>
        <c:scaling>
          <c:orientation val="minMax"/>
          <c:min val="1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emissions  2021-2060 (MtCO2)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617805555555555"/>
          <c:y val="4.2333333333333334E-2"/>
          <c:w val="0.11268305555555555"/>
          <c:h val="0.416721666666666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Results!$O$2:$O$977</c:f>
              <c:numCache>
                <c:formatCode>General</c:formatCode>
                <c:ptCount val="87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</c:numCache>
            </c:numRef>
          </c:xVal>
          <c:yVal>
            <c:numRef>
              <c:f>Results!$M$2:$M$977</c:f>
              <c:numCache>
                <c:formatCode>General</c:formatCode>
                <c:ptCount val="873"/>
                <c:pt idx="0">
                  <c:v>2040</c:v>
                </c:pt>
                <c:pt idx="1">
                  <c:v>2040</c:v>
                </c:pt>
                <c:pt idx="2">
                  <c:v>2040</c:v>
                </c:pt>
                <c:pt idx="3">
                  <c:v>2040</c:v>
                </c:pt>
                <c:pt idx="4">
                  <c:v>2040</c:v>
                </c:pt>
                <c:pt idx="5">
                  <c:v>2040</c:v>
                </c:pt>
                <c:pt idx="6">
                  <c:v>2041</c:v>
                </c:pt>
                <c:pt idx="7">
                  <c:v>2040</c:v>
                </c:pt>
                <c:pt idx="8">
                  <c:v>2041</c:v>
                </c:pt>
                <c:pt idx="9">
                  <c:v>2040</c:v>
                </c:pt>
                <c:pt idx="10">
                  <c:v>2040</c:v>
                </c:pt>
                <c:pt idx="11">
                  <c:v>2040</c:v>
                </c:pt>
                <c:pt idx="12">
                  <c:v>2040</c:v>
                </c:pt>
                <c:pt idx="13">
                  <c:v>2040</c:v>
                </c:pt>
                <c:pt idx="14">
                  <c:v>2040</c:v>
                </c:pt>
                <c:pt idx="15">
                  <c:v>2040</c:v>
                </c:pt>
                <c:pt idx="16">
                  <c:v>2040</c:v>
                </c:pt>
                <c:pt idx="17">
                  <c:v>2040</c:v>
                </c:pt>
                <c:pt idx="18">
                  <c:v>2040</c:v>
                </c:pt>
                <c:pt idx="19">
                  <c:v>2040</c:v>
                </c:pt>
                <c:pt idx="20">
                  <c:v>2041</c:v>
                </c:pt>
                <c:pt idx="21">
                  <c:v>2040</c:v>
                </c:pt>
                <c:pt idx="22">
                  <c:v>2040</c:v>
                </c:pt>
                <c:pt idx="23">
                  <c:v>2040</c:v>
                </c:pt>
                <c:pt idx="24">
                  <c:v>2040</c:v>
                </c:pt>
                <c:pt idx="25">
                  <c:v>2040</c:v>
                </c:pt>
                <c:pt idx="26">
                  <c:v>2040</c:v>
                </c:pt>
                <c:pt idx="27">
                  <c:v>2040</c:v>
                </c:pt>
                <c:pt idx="28">
                  <c:v>2041</c:v>
                </c:pt>
                <c:pt idx="29">
                  <c:v>2040</c:v>
                </c:pt>
                <c:pt idx="30">
                  <c:v>2040</c:v>
                </c:pt>
                <c:pt idx="31">
                  <c:v>2040</c:v>
                </c:pt>
                <c:pt idx="32">
                  <c:v>2040</c:v>
                </c:pt>
                <c:pt idx="33">
                  <c:v>2040</c:v>
                </c:pt>
                <c:pt idx="34">
                  <c:v>2040</c:v>
                </c:pt>
                <c:pt idx="35">
                  <c:v>2040</c:v>
                </c:pt>
                <c:pt idx="36">
                  <c:v>2040</c:v>
                </c:pt>
                <c:pt idx="37">
                  <c:v>2040</c:v>
                </c:pt>
                <c:pt idx="38">
                  <c:v>2040</c:v>
                </c:pt>
                <c:pt idx="39">
                  <c:v>2040</c:v>
                </c:pt>
                <c:pt idx="40">
                  <c:v>2042</c:v>
                </c:pt>
                <c:pt idx="41">
                  <c:v>2040</c:v>
                </c:pt>
                <c:pt idx="42">
                  <c:v>2041</c:v>
                </c:pt>
                <c:pt idx="43">
                  <c:v>2040</c:v>
                </c:pt>
                <c:pt idx="44">
                  <c:v>2040</c:v>
                </c:pt>
                <c:pt idx="45">
                  <c:v>2040</c:v>
                </c:pt>
                <c:pt idx="46">
                  <c:v>2040</c:v>
                </c:pt>
                <c:pt idx="47">
                  <c:v>2040</c:v>
                </c:pt>
                <c:pt idx="48">
                  <c:v>2040</c:v>
                </c:pt>
                <c:pt idx="49">
                  <c:v>2040</c:v>
                </c:pt>
                <c:pt idx="50">
                  <c:v>2041</c:v>
                </c:pt>
                <c:pt idx="51">
                  <c:v>2040</c:v>
                </c:pt>
                <c:pt idx="52">
                  <c:v>2040</c:v>
                </c:pt>
                <c:pt idx="53">
                  <c:v>2040</c:v>
                </c:pt>
                <c:pt idx="54">
                  <c:v>2040</c:v>
                </c:pt>
                <c:pt idx="55">
                  <c:v>2040</c:v>
                </c:pt>
                <c:pt idx="56">
                  <c:v>2040</c:v>
                </c:pt>
                <c:pt idx="57">
                  <c:v>2040</c:v>
                </c:pt>
                <c:pt idx="58">
                  <c:v>2040</c:v>
                </c:pt>
                <c:pt idx="59">
                  <c:v>2040</c:v>
                </c:pt>
                <c:pt idx="60">
                  <c:v>2040</c:v>
                </c:pt>
                <c:pt idx="61">
                  <c:v>2040</c:v>
                </c:pt>
                <c:pt idx="62">
                  <c:v>2040</c:v>
                </c:pt>
                <c:pt idx="63">
                  <c:v>2040</c:v>
                </c:pt>
                <c:pt idx="64">
                  <c:v>2042</c:v>
                </c:pt>
                <c:pt idx="65">
                  <c:v>2040</c:v>
                </c:pt>
                <c:pt idx="66">
                  <c:v>2040</c:v>
                </c:pt>
                <c:pt idx="67">
                  <c:v>2040</c:v>
                </c:pt>
                <c:pt idx="68">
                  <c:v>2040</c:v>
                </c:pt>
                <c:pt idx="69">
                  <c:v>2040</c:v>
                </c:pt>
                <c:pt idx="70">
                  <c:v>2040</c:v>
                </c:pt>
                <c:pt idx="71">
                  <c:v>2040</c:v>
                </c:pt>
                <c:pt idx="72">
                  <c:v>2041</c:v>
                </c:pt>
                <c:pt idx="73">
                  <c:v>2040</c:v>
                </c:pt>
                <c:pt idx="74">
                  <c:v>2040</c:v>
                </c:pt>
                <c:pt idx="75">
                  <c:v>2040</c:v>
                </c:pt>
                <c:pt idx="76">
                  <c:v>2041</c:v>
                </c:pt>
                <c:pt idx="77">
                  <c:v>2040</c:v>
                </c:pt>
                <c:pt idx="78">
                  <c:v>2040</c:v>
                </c:pt>
                <c:pt idx="79">
                  <c:v>2040</c:v>
                </c:pt>
                <c:pt idx="80">
                  <c:v>2041</c:v>
                </c:pt>
                <c:pt idx="81">
                  <c:v>2041</c:v>
                </c:pt>
                <c:pt idx="82">
                  <c:v>2040</c:v>
                </c:pt>
                <c:pt idx="83">
                  <c:v>2040</c:v>
                </c:pt>
                <c:pt idx="84">
                  <c:v>2040</c:v>
                </c:pt>
                <c:pt idx="85">
                  <c:v>2041</c:v>
                </c:pt>
                <c:pt idx="86">
                  <c:v>2042</c:v>
                </c:pt>
                <c:pt idx="87">
                  <c:v>2040</c:v>
                </c:pt>
                <c:pt idx="88">
                  <c:v>2040</c:v>
                </c:pt>
                <c:pt idx="89">
                  <c:v>2040</c:v>
                </c:pt>
                <c:pt idx="90">
                  <c:v>2040</c:v>
                </c:pt>
                <c:pt idx="91">
                  <c:v>2040</c:v>
                </c:pt>
                <c:pt idx="92">
                  <c:v>2040</c:v>
                </c:pt>
                <c:pt idx="93">
                  <c:v>2040</c:v>
                </c:pt>
                <c:pt idx="94">
                  <c:v>2041</c:v>
                </c:pt>
                <c:pt idx="95">
                  <c:v>2041</c:v>
                </c:pt>
                <c:pt idx="96">
                  <c:v>2040</c:v>
                </c:pt>
                <c:pt idx="97">
                  <c:v>2041</c:v>
                </c:pt>
                <c:pt idx="98">
                  <c:v>2041</c:v>
                </c:pt>
                <c:pt idx="99">
                  <c:v>2041</c:v>
                </c:pt>
                <c:pt idx="100">
                  <c:v>2041</c:v>
                </c:pt>
                <c:pt idx="101">
                  <c:v>2041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  <c:pt idx="108">
                  <c:v>2040</c:v>
                </c:pt>
                <c:pt idx="109">
                  <c:v>2040</c:v>
                </c:pt>
                <c:pt idx="110">
                  <c:v>2040</c:v>
                </c:pt>
                <c:pt idx="111">
                  <c:v>2041</c:v>
                </c:pt>
                <c:pt idx="112">
                  <c:v>2040</c:v>
                </c:pt>
                <c:pt idx="113">
                  <c:v>2040</c:v>
                </c:pt>
                <c:pt idx="114">
                  <c:v>2040</c:v>
                </c:pt>
                <c:pt idx="115">
                  <c:v>2041</c:v>
                </c:pt>
                <c:pt idx="116">
                  <c:v>2041</c:v>
                </c:pt>
                <c:pt idx="117">
                  <c:v>2040</c:v>
                </c:pt>
                <c:pt idx="118">
                  <c:v>2040</c:v>
                </c:pt>
                <c:pt idx="119">
                  <c:v>2040</c:v>
                </c:pt>
                <c:pt idx="120">
                  <c:v>2040</c:v>
                </c:pt>
                <c:pt idx="121">
                  <c:v>2041</c:v>
                </c:pt>
                <c:pt idx="122">
                  <c:v>2040</c:v>
                </c:pt>
                <c:pt idx="123">
                  <c:v>2040</c:v>
                </c:pt>
                <c:pt idx="124">
                  <c:v>2040</c:v>
                </c:pt>
                <c:pt idx="125">
                  <c:v>2042</c:v>
                </c:pt>
                <c:pt idx="126">
                  <c:v>2040</c:v>
                </c:pt>
                <c:pt idx="127">
                  <c:v>2040</c:v>
                </c:pt>
                <c:pt idx="128">
                  <c:v>2040</c:v>
                </c:pt>
                <c:pt idx="129">
                  <c:v>2040</c:v>
                </c:pt>
                <c:pt idx="130">
                  <c:v>2040</c:v>
                </c:pt>
                <c:pt idx="131">
                  <c:v>2040</c:v>
                </c:pt>
                <c:pt idx="132">
                  <c:v>2040</c:v>
                </c:pt>
                <c:pt idx="133">
                  <c:v>2040</c:v>
                </c:pt>
                <c:pt idx="134">
                  <c:v>2040</c:v>
                </c:pt>
                <c:pt idx="135">
                  <c:v>2040</c:v>
                </c:pt>
                <c:pt idx="136">
                  <c:v>2040</c:v>
                </c:pt>
                <c:pt idx="137">
                  <c:v>2040</c:v>
                </c:pt>
                <c:pt idx="138">
                  <c:v>2040</c:v>
                </c:pt>
                <c:pt idx="139">
                  <c:v>2040</c:v>
                </c:pt>
                <c:pt idx="140">
                  <c:v>2040</c:v>
                </c:pt>
                <c:pt idx="141">
                  <c:v>2040</c:v>
                </c:pt>
                <c:pt idx="142">
                  <c:v>2040</c:v>
                </c:pt>
                <c:pt idx="143">
                  <c:v>2040</c:v>
                </c:pt>
                <c:pt idx="144">
                  <c:v>2040</c:v>
                </c:pt>
                <c:pt idx="145">
                  <c:v>2040</c:v>
                </c:pt>
                <c:pt idx="146">
                  <c:v>2040</c:v>
                </c:pt>
                <c:pt idx="147">
                  <c:v>2042</c:v>
                </c:pt>
                <c:pt idx="148">
                  <c:v>2039</c:v>
                </c:pt>
                <c:pt idx="149">
                  <c:v>2040</c:v>
                </c:pt>
                <c:pt idx="150">
                  <c:v>2040</c:v>
                </c:pt>
                <c:pt idx="151">
                  <c:v>2040</c:v>
                </c:pt>
                <c:pt idx="152">
                  <c:v>2040</c:v>
                </c:pt>
                <c:pt idx="153">
                  <c:v>2040</c:v>
                </c:pt>
                <c:pt idx="154">
                  <c:v>2040</c:v>
                </c:pt>
                <c:pt idx="155">
                  <c:v>2040</c:v>
                </c:pt>
                <c:pt idx="156">
                  <c:v>2040</c:v>
                </c:pt>
                <c:pt idx="157">
                  <c:v>2040</c:v>
                </c:pt>
                <c:pt idx="158">
                  <c:v>2040</c:v>
                </c:pt>
                <c:pt idx="159">
                  <c:v>2040</c:v>
                </c:pt>
                <c:pt idx="160">
                  <c:v>2040</c:v>
                </c:pt>
                <c:pt idx="161">
                  <c:v>2040</c:v>
                </c:pt>
                <c:pt idx="162">
                  <c:v>2040</c:v>
                </c:pt>
                <c:pt idx="163">
                  <c:v>2040</c:v>
                </c:pt>
                <c:pt idx="164">
                  <c:v>2040</c:v>
                </c:pt>
                <c:pt idx="165">
                  <c:v>2040</c:v>
                </c:pt>
                <c:pt idx="166">
                  <c:v>2040</c:v>
                </c:pt>
                <c:pt idx="167">
                  <c:v>2040</c:v>
                </c:pt>
                <c:pt idx="168">
                  <c:v>2040</c:v>
                </c:pt>
                <c:pt idx="169">
                  <c:v>2042</c:v>
                </c:pt>
                <c:pt idx="170">
                  <c:v>2039</c:v>
                </c:pt>
                <c:pt idx="171">
                  <c:v>2042</c:v>
                </c:pt>
                <c:pt idx="172">
                  <c:v>2040</c:v>
                </c:pt>
                <c:pt idx="173">
                  <c:v>2040</c:v>
                </c:pt>
                <c:pt idx="174">
                  <c:v>2040</c:v>
                </c:pt>
                <c:pt idx="175">
                  <c:v>2040</c:v>
                </c:pt>
                <c:pt idx="176">
                  <c:v>2040</c:v>
                </c:pt>
                <c:pt idx="177">
                  <c:v>2040</c:v>
                </c:pt>
                <c:pt idx="178">
                  <c:v>2040</c:v>
                </c:pt>
                <c:pt idx="179">
                  <c:v>2040</c:v>
                </c:pt>
                <c:pt idx="180">
                  <c:v>2040</c:v>
                </c:pt>
                <c:pt idx="181">
                  <c:v>2040</c:v>
                </c:pt>
                <c:pt idx="182">
                  <c:v>2040</c:v>
                </c:pt>
                <c:pt idx="183">
                  <c:v>2040</c:v>
                </c:pt>
                <c:pt idx="184">
                  <c:v>2040</c:v>
                </c:pt>
                <c:pt idx="185">
                  <c:v>2040</c:v>
                </c:pt>
                <c:pt idx="186">
                  <c:v>2040</c:v>
                </c:pt>
                <c:pt idx="187">
                  <c:v>2040</c:v>
                </c:pt>
                <c:pt idx="188">
                  <c:v>2040</c:v>
                </c:pt>
                <c:pt idx="189">
                  <c:v>2040</c:v>
                </c:pt>
                <c:pt idx="190">
                  <c:v>2040</c:v>
                </c:pt>
                <c:pt idx="191">
                  <c:v>2042</c:v>
                </c:pt>
                <c:pt idx="192">
                  <c:v>2039</c:v>
                </c:pt>
                <c:pt idx="193">
                  <c:v>2040</c:v>
                </c:pt>
                <c:pt idx="194">
                  <c:v>2040</c:v>
                </c:pt>
                <c:pt idx="195">
                  <c:v>2040</c:v>
                </c:pt>
                <c:pt idx="196">
                  <c:v>2040</c:v>
                </c:pt>
                <c:pt idx="197">
                  <c:v>2040</c:v>
                </c:pt>
                <c:pt idx="198">
                  <c:v>2040</c:v>
                </c:pt>
                <c:pt idx="199">
                  <c:v>2040</c:v>
                </c:pt>
                <c:pt idx="200">
                  <c:v>2040</c:v>
                </c:pt>
                <c:pt idx="201">
                  <c:v>2040</c:v>
                </c:pt>
                <c:pt idx="202">
                  <c:v>2040</c:v>
                </c:pt>
                <c:pt idx="203">
                  <c:v>2040</c:v>
                </c:pt>
                <c:pt idx="204">
                  <c:v>2040</c:v>
                </c:pt>
                <c:pt idx="205">
                  <c:v>2040</c:v>
                </c:pt>
                <c:pt idx="206">
                  <c:v>2040</c:v>
                </c:pt>
                <c:pt idx="207">
                  <c:v>2040</c:v>
                </c:pt>
                <c:pt idx="208">
                  <c:v>2040</c:v>
                </c:pt>
                <c:pt idx="209">
                  <c:v>2040</c:v>
                </c:pt>
                <c:pt idx="210">
                  <c:v>2040</c:v>
                </c:pt>
                <c:pt idx="211">
                  <c:v>2040</c:v>
                </c:pt>
                <c:pt idx="212">
                  <c:v>2040</c:v>
                </c:pt>
                <c:pt idx="213">
                  <c:v>2042</c:v>
                </c:pt>
                <c:pt idx="214">
                  <c:v>2039</c:v>
                </c:pt>
                <c:pt idx="215">
                  <c:v>2040</c:v>
                </c:pt>
                <c:pt idx="216">
                  <c:v>2040</c:v>
                </c:pt>
                <c:pt idx="217">
                  <c:v>2040</c:v>
                </c:pt>
                <c:pt idx="218">
                  <c:v>2040</c:v>
                </c:pt>
                <c:pt idx="219">
                  <c:v>2040</c:v>
                </c:pt>
                <c:pt idx="220">
                  <c:v>2040</c:v>
                </c:pt>
                <c:pt idx="221">
                  <c:v>2040</c:v>
                </c:pt>
                <c:pt idx="222">
                  <c:v>2040</c:v>
                </c:pt>
                <c:pt idx="223">
                  <c:v>2040</c:v>
                </c:pt>
                <c:pt idx="224">
                  <c:v>2040</c:v>
                </c:pt>
                <c:pt idx="225">
                  <c:v>2040</c:v>
                </c:pt>
                <c:pt idx="226">
                  <c:v>2040</c:v>
                </c:pt>
                <c:pt idx="227">
                  <c:v>2041</c:v>
                </c:pt>
                <c:pt idx="228">
                  <c:v>2041</c:v>
                </c:pt>
                <c:pt idx="229">
                  <c:v>2041</c:v>
                </c:pt>
                <c:pt idx="230">
                  <c:v>2041</c:v>
                </c:pt>
                <c:pt idx="231">
                  <c:v>2041</c:v>
                </c:pt>
                <c:pt idx="232">
                  <c:v>2041</c:v>
                </c:pt>
                <c:pt idx="233">
                  <c:v>2040</c:v>
                </c:pt>
                <c:pt idx="234">
                  <c:v>2040</c:v>
                </c:pt>
                <c:pt idx="235">
                  <c:v>2042</c:v>
                </c:pt>
                <c:pt idx="236">
                  <c:v>2040</c:v>
                </c:pt>
                <c:pt idx="237">
                  <c:v>2040</c:v>
                </c:pt>
                <c:pt idx="238">
                  <c:v>2040</c:v>
                </c:pt>
                <c:pt idx="239">
                  <c:v>2040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2040</c:v>
                </c:pt>
                <c:pt idx="253">
                  <c:v>2040</c:v>
                </c:pt>
                <c:pt idx="254">
                  <c:v>2040</c:v>
                </c:pt>
                <c:pt idx="255">
                  <c:v>2040</c:v>
                </c:pt>
                <c:pt idx="256">
                  <c:v>2042</c:v>
                </c:pt>
                <c:pt idx="257">
                  <c:v>2039</c:v>
                </c:pt>
                <c:pt idx="258">
                  <c:v>2040</c:v>
                </c:pt>
                <c:pt idx="259">
                  <c:v>2040</c:v>
                </c:pt>
                <c:pt idx="260">
                  <c:v>2040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  <c:pt idx="265">
                  <c:v>2040</c:v>
                </c:pt>
                <c:pt idx="266">
                  <c:v>2040</c:v>
                </c:pt>
                <c:pt idx="267">
                  <c:v>2040</c:v>
                </c:pt>
                <c:pt idx="268">
                  <c:v>2040</c:v>
                </c:pt>
                <c:pt idx="269">
                  <c:v>2040</c:v>
                </c:pt>
                <c:pt idx="270">
                  <c:v>2040</c:v>
                </c:pt>
                <c:pt idx="271">
                  <c:v>2040</c:v>
                </c:pt>
                <c:pt idx="272">
                  <c:v>2040</c:v>
                </c:pt>
                <c:pt idx="273">
                  <c:v>2040</c:v>
                </c:pt>
                <c:pt idx="274">
                  <c:v>2040</c:v>
                </c:pt>
                <c:pt idx="275">
                  <c:v>2040</c:v>
                </c:pt>
                <c:pt idx="276">
                  <c:v>2040</c:v>
                </c:pt>
                <c:pt idx="277">
                  <c:v>2040</c:v>
                </c:pt>
                <c:pt idx="278">
                  <c:v>2042</c:v>
                </c:pt>
                <c:pt idx="279">
                  <c:v>2040</c:v>
                </c:pt>
                <c:pt idx="280">
                  <c:v>2040</c:v>
                </c:pt>
                <c:pt idx="281">
                  <c:v>2040</c:v>
                </c:pt>
                <c:pt idx="282">
                  <c:v>2040</c:v>
                </c:pt>
                <c:pt idx="283">
                  <c:v>2040</c:v>
                </c:pt>
                <c:pt idx="284">
                  <c:v>2040</c:v>
                </c:pt>
                <c:pt idx="285">
                  <c:v>2040</c:v>
                </c:pt>
                <c:pt idx="286">
                  <c:v>2040</c:v>
                </c:pt>
                <c:pt idx="287">
                  <c:v>2040</c:v>
                </c:pt>
                <c:pt idx="288">
                  <c:v>2040</c:v>
                </c:pt>
                <c:pt idx="289">
                  <c:v>2040</c:v>
                </c:pt>
                <c:pt idx="290">
                  <c:v>2040</c:v>
                </c:pt>
                <c:pt idx="291">
                  <c:v>2040</c:v>
                </c:pt>
                <c:pt idx="292">
                  <c:v>2042</c:v>
                </c:pt>
                <c:pt idx="293">
                  <c:v>2040</c:v>
                </c:pt>
                <c:pt idx="294">
                  <c:v>2040</c:v>
                </c:pt>
                <c:pt idx="295">
                  <c:v>2040</c:v>
                </c:pt>
                <c:pt idx="296">
                  <c:v>2040</c:v>
                </c:pt>
                <c:pt idx="297">
                  <c:v>2040</c:v>
                </c:pt>
                <c:pt idx="298">
                  <c:v>2040</c:v>
                </c:pt>
                <c:pt idx="299">
                  <c:v>2040</c:v>
                </c:pt>
                <c:pt idx="300">
                  <c:v>2042</c:v>
                </c:pt>
                <c:pt idx="301">
                  <c:v>2039</c:v>
                </c:pt>
                <c:pt idx="302">
                  <c:v>2042</c:v>
                </c:pt>
                <c:pt idx="303">
                  <c:v>2040</c:v>
                </c:pt>
                <c:pt idx="304">
                  <c:v>2040</c:v>
                </c:pt>
                <c:pt idx="305">
                  <c:v>2040</c:v>
                </c:pt>
                <c:pt idx="306">
                  <c:v>2040</c:v>
                </c:pt>
                <c:pt idx="307">
                  <c:v>2040</c:v>
                </c:pt>
                <c:pt idx="308">
                  <c:v>2040</c:v>
                </c:pt>
                <c:pt idx="309">
                  <c:v>2040</c:v>
                </c:pt>
                <c:pt idx="310">
                  <c:v>2040</c:v>
                </c:pt>
                <c:pt idx="311">
                  <c:v>2040</c:v>
                </c:pt>
                <c:pt idx="312">
                  <c:v>2040</c:v>
                </c:pt>
                <c:pt idx="313">
                  <c:v>2040</c:v>
                </c:pt>
                <c:pt idx="314">
                  <c:v>2040</c:v>
                </c:pt>
                <c:pt idx="315">
                  <c:v>2040</c:v>
                </c:pt>
                <c:pt idx="316">
                  <c:v>2040</c:v>
                </c:pt>
                <c:pt idx="317">
                  <c:v>2040</c:v>
                </c:pt>
                <c:pt idx="318">
                  <c:v>2040</c:v>
                </c:pt>
                <c:pt idx="319">
                  <c:v>2040</c:v>
                </c:pt>
                <c:pt idx="320">
                  <c:v>2040</c:v>
                </c:pt>
                <c:pt idx="321">
                  <c:v>2040</c:v>
                </c:pt>
                <c:pt idx="322">
                  <c:v>2042</c:v>
                </c:pt>
                <c:pt idx="323">
                  <c:v>2039</c:v>
                </c:pt>
                <c:pt idx="324">
                  <c:v>2040</c:v>
                </c:pt>
                <c:pt idx="325">
                  <c:v>2040</c:v>
                </c:pt>
                <c:pt idx="326">
                  <c:v>2040</c:v>
                </c:pt>
                <c:pt idx="327">
                  <c:v>2040</c:v>
                </c:pt>
                <c:pt idx="328">
                  <c:v>2040</c:v>
                </c:pt>
                <c:pt idx="329">
                  <c:v>2040</c:v>
                </c:pt>
                <c:pt idx="330">
                  <c:v>2040</c:v>
                </c:pt>
                <c:pt idx="331">
                  <c:v>2040</c:v>
                </c:pt>
                <c:pt idx="332">
                  <c:v>2040</c:v>
                </c:pt>
                <c:pt idx="333">
                  <c:v>2040</c:v>
                </c:pt>
                <c:pt idx="334">
                  <c:v>2040</c:v>
                </c:pt>
                <c:pt idx="335">
                  <c:v>2040</c:v>
                </c:pt>
                <c:pt idx="336">
                  <c:v>2040</c:v>
                </c:pt>
                <c:pt idx="337">
                  <c:v>2040</c:v>
                </c:pt>
                <c:pt idx="338">
                  <c:v>2040</c:v>
                </c:pt>
                <c:pt idx="339">
                  <c:v>2040</c:v>
                </c:pt>
                <c:pt idx="340">
                  <c:v>2040</c:v>
                </c:pt>
                <c:pt idx="341">
                  <c:v>2040</c:v>
                </c:pt>
                <c:pt idx="342">
                  <c:v>2040</c:v>
                </c:pt>
                <c:pt idx="343">
                  <c:v>2040</c:v>
                </c:pt>
                <c:pt idx="344">
                  <c:v>2042</c:v>
                </c:pt>
                <c:pt idx="345">
                  <c:v>2039</c:v>
                </c:pt>
                <c:pt idx="346">
                  <c:v>2041</c:v>
                </c:pt>
                <c:pt idx="347">
                  <c:v>2040</c:v>
                </c:pt>
                <c:pt idx="348">
                  <c:v>2040</c:v>
                </c:pt>
                <c:pt idx="349">
                  <c:v>2040</c:v>
                </c:pt>
                <c:pt idx="350">
                  <c:v>2040</c:v>
                </c:pt>
                <c:pt idx="351">
                  <c:v>2040</c:v>
                </c:pt>
                <c:pt idx="352">
                  <c:v>2040</c:v>
                </c:pt>
                <c:pt idx="353">
                  <c:v>2040</c:v>
                </c:pt>
                <c:pt idx="354">
                  <c:v>2040</c:v>
                </c:pt>
                <c:pt idx="355">
                  <c:v>2040</c:v>
                </c:pt>
                <c:pt idx="356">
                  <c:v>2040</c:v>
                </c:pt>
                <c:pt idx="357">
                  <c:v>2040</c:v>
                </c:pt>
                <c:pt idx="358">
                  <c:v>2040</c:v>
                </c:pt>
                <c:pt idx="359">
                  <c:v>2040</c:v>
                </c:pt>
                <c:pt idx="360">
                  <c:v>2040</c:v>
                </c:pt>
                <c:pt idx="361">
                  <c:v>2040</c:v>
                </c:pt>
                <c:pt idx="362">
                  <c:v>2040</c:v>
                </c:pt>
                <c:pt idx="363">
                  <c:v>2040</c:v>
                </c:pt>
                <c:pt idx="364">
                  <c:v>2040</c:v>
                </c:pt>
                <c:pt idx="365">
                  <c:v>2040</c:v>
                </c:pt>
                <c:pt idx="366">
                  <c:v>2042</c:v>
                </c:pt>
                <c:pt idx="367">
                  <c:v>2040</c:v>
                </c:pt>
                <c:pt idx="368">
                  <c:v>2041</c:v>
                </c:pt>
                <c:pt idx="369">
                  <c:v>2040</c:v>
                </c:pt>
                <c:pt idx="370">
                  <c:v>2040</c:v>
                </c:pt>
                <c:pt idx="371">
                  <c:v>2040</c:v>
                </c:pt>
                <c:pt idx="372">
                  <c:v>2040</c:v>
                </c:pt>
                <c:pt idx="373">
                  <c:v>2040</c:v>
                </c:pt>
                <c:pt idx="374">
                  <c:v>2040</c:v>
                </c:pt>
                <c:pt idx="375">
                  <c:v>2040</c:v>
                </c:pt>
                <c:pt idx="376">
                  <c:v>2040</c:v>
                </c:pt>
                <c:pt idx="377">
                  <c:v>2040</c:v>
                </c:pt>
                <c:pt idx="378">
                  <c:v>2040</c:v>
                </c:pt>
                <c:pt idx="379">
                  <c:v>2040</c:v>
                </c:pt>
                <c:pt idx="380">
                  <c:v>2040</c:v>
                </c:pt>
                <c:pt idx="381">
                  <c:v>2040</c:v>
                </c:pt>
                <c:pt idx="382">
                  <c:v>2040</c:v>
                </c:pt>
                <c:pt idx="383">
                  <c:v>2040</c:v>
                </c:pt>
                <c:pt idx="384">
                  <c:v>2040</c:v>
                </c:pt>
                <c:pt idx="385">
                  <c:v>2040</c:v>
                </c:pt>
                <c:pt idx="386">
                  <c:v>2040</c:v>
                </c:pt>
                <c:pt idx="387">
                  <c:v>2040</c:v>
                </c:pt>
                <c:pt idx="388">
                  <c:v>2042</c:v>
                </c:pt>
                <c:pt idx="389">
                  <c:v>2040</c:v>
                </c:pt>
                <c:pt idx="390">
                  <c:v>2040</c:v>
                </c:pt>
                <c:pt idx="391">
                  <c:v>2040</c:v>
                </c:pt>
                <c:pt idx="392">
                  <c:v>2040</c:v>
                </c:pt>
                <c:pt idx="393">
                  <c:v>2040</c:v>
                </c:pt>
                <c:pt idx="394">
                  <c:v>2040</c:v>
                </c:pt>
                <c:pt idx="395">
                  <c:v>2040</c:v>
                </c:pt>
                <c:pt idx="396">
                  <c:v>2040</c:v>
                </c:pt>
                <c:pt idx="397">
                  <c:v>2040</c:v>
                </c:pt>
                <c:pt idx="398">
                  <c:v>2040</c:v>
                </c:pt>
                <c:pt idx="399">
                  <c:v>2040</c:v>
                </c:pt>
                <c:pt idx="400">
                  <c:v>2040</c:v>
                </c:pt>
                <c:pt idx="401">
                  <c:v>2040</c:v>
                </c:pt>
                <c:pt idx="402">
                  <c:v>2040</c:v>
                </c:pt>
                <c:pt idx="403">
                  <c:v>2040</c:v>
                </c:pt>
                <c:pt idx="404">
                  <c:v>2040</c:v>
                </c:pt>
                <c:pt idx="405">
                  <c:v>2040</c:v>
                </c:pt>
                <c:pt idx="406">
                  <c:v>2040</c:v>
                </c:pt>
                <c:pt idx="407">
                  <c:v>2040</c:v>
                </c:pt>
                <c:pt idx="408">
                  <c:v>2040</c:v>
                </c:pt>
                <c:pt idx="409">
                  <c:v>2040</c:v>
                </c:pt>
                <c:pt idx="410">
                  <c:v>2042</c:v>
                </c:pt>
                <c:pt idx="411">
                  <c:v>2039</c:v>
                </c:pt>
                <c:pt idx="412">
                  <c:v>2040</c:v>
                </c:pt>
                <c:pt idx="413">
                  <c:v>2040</c:v>
                </c:pt>
                <c:pt idx="414">
                  <c:v>2040</c:v>
                </c:pt>
                <c:pt idx="415">
                  <c:v>2040</c:v>
                </c:pt>
                <c:pt idx="416">
                  <c:v>2040</c:v>
                </c:pt>
                <c:pt idx="417">
                  <c:v>2040</c:v>
                </c:pt>
                <c:pt idx="418">
                  <c:v>2040</c:v>
                </c:pt>
                <c:pt idx="419">
                  <c:v>2040</c:v>
                </c:pt>
                <c:pt idx="420">
                  <c:v>2040</c:v>
                </c:pt>
                <c:pt idx="421">
                  <c:v>2040</c:v>
                </c:pt>
                <c:pt idx="422">
                  <c:v>2040</c:v>
                </c:pt>
                <c:pt idx="423">
                  <c:v>2040</c:v>
                </c:pt>
                <c:pt idx="424">
                  <c:v>2040</c:v>
                </c:pt>
                <c:pt idx="425">
                  <c:v>2040</c:v>
                </c:pt>
                <c:pt idx="426">
                  <c:v>2040</c:v>
                </c:pt>
                <c:pt idx="427">
                  <c:v>2040</c:v>
                </c:pt>
                <c:pt idx="428">
                  <c:v>2042</c:v>
                </c:pt>
                <c:pt idx="429">
                  <c:v>2040</c:v>
                </c:pt>
                <c:pt idx="430">
                  <c:v>2042</c:v>
                </c:pt>
                <c:pt idx="431">
                  <c:v>2040</c:v>
                </c:pt>
                <c:pt idx="432">
                  <c:v>2042</c:v>
                </c:pt>
                <c:pt idx="433">
                  <c:v>2042</c:v>
                </c:pt>
                <c:pt idx="434">
                  <c:v>2040</c:v>
                </c:pt>
                <c:pt idx="435">
                  <c:v>2040</c:v>
                </c:pt>
                <c:pt idx="436">
                  <c:v>2040</c:v>
                </c:pt>
                <c:pt idx="437">
                  <c:v>2040</c:v>
                </c:pt>
                <c:pt idx="438">
                  <c:v>2040</c:v>
                </c:pt>
                <c:pt idx="439">
                  <c:v>2040</c:v>
                </c:pt>
                <c:pt idx="440">
                  <c:v>2040</c:v>
                </c:pt>
                <c:pt idx="441">
                  <c:v>2040</c:v>
                </c:pt>
                <c:pt idx="442">
                  <c:v>2040</c:v>
                </c:pt>
                <c:pt idx="443">
                  <c:v>2040</c:v>
                </c:pt>
                <c:pt idx="444">
                  <c:v>2040</c:v>
                </c:pt>
                <c:pt idx="445">
                  <c:v>2040</c:v>
                </c:pt>
                <c:pt idx="446">
                  <c:v>2040</c:v>
                </c:pt>
                <c:pt idx="447">
                  <c:v>2041</c:v>
                </c:pt>
                <c:pt idx="448">
                  <c:v>2041</c:v>
                </c:pt>
                <c:pt idx="449">
                  <c:v>2040</c:v>
                </c:pt>
                <c:pt idx="450">
                  <c:v>2041</c:v>
                </c:pt>
                <c:pt idx="451">
                  <c:v>2041</c:v>
                </c:pt>
                <c:pt idx="452">
                  <c:v>2041</c:v>
                </c:pt>
                <c:pt idx="453">
                  <c:v>2041</c:v>
                </c:pt>
                <c:pt idx="454">
                  <c:v>2042</c:v>
                </c:pt>
                <c:pt idx="455">
                  <c:v>2039</c:v>
                </c:pt>
                <c:pt idx="456">
                  <c:v>2041</c:v>
                </c:pt>
                <c:pt idx="457">
                  <c:v>2040</c:v>
                </c:pt>
                <c:pt idx="458">
                  <c:v>2040</c:v>
                </c:pt>
                <c:pt idx="459">
                  <c:v>2040</c:v>
                </c:pt>
                <c:pt idx="460">
                  <c:v>2040</c:v>
                </c:pt>
                <c:pt idx="461">
                  <c:v>2040</c:v>
                </c:pt>
                <c:pt idx="462">
                  <c:v>2040</c:v>
                </c:pt>
                <c:pt idx="463">
                  <c:v>2040</c:v>
                </c:pt>
                <c:pt idx="464">
                  <c:v>2040</c:v>
                </c:pt>
                <c:pt idx="465">
                  <c:v>2040</c:v>
                </c:pt>
                <c:pt idx="466">
                  <c:v>2040</c:v>
                </c:pt>
                <c:pt idx="467">
                  <c:v>2040</c:v>
                </c:pt>
                <c:pt idx="468">
                  <c:v>2040</c:v>
                </c:pt>
                <c:pt idx="469">
                  <c:v>2040</c:v>
                </c:pt>
                <c:pt idx="470">
                  <c:v>2040</c:v>
                </c:pt>
                <c:pt idx="471">
                  <c:v>2040</c:v>
                </c:pt>
                <c:pt idx="472">
                  <c:v>2040</c:v>
                </c:pt>
                <c:pt idx="473">
                  <c:v>2040</c:v>
                </c:pt>
                <c:pt idx="474">
                  <c:v>2041</c:v>
                </c:pt>
                <c:pt idx="475">
                  <c:v>2041</c:v>
                </c:pt>
                <c:pt idx="476">
                  <c:v>2042</c:v>
                </c:pt>
                <c:pt idx="477">
                  <c:v>2039</c:v>
                </c:pt>
                <c:pt idx="478">
                  <c:v>2041</c:v>
                </c:pt>
                <c:pt idx="479">
                  <c:v>2040</c:v>
                </c:pt>
                <c:pt idx="480">
                  <c:v>2040</c:v>
                </c:pt>
                <c:pt idx="481">
                  <c:v>2040</c:v>
                </c:pt>
                <c:pt idx="482">
                  <c:v>2040</c:v>
                </c:pt>
                <c:pt idx="483">
                  <c:v>2040</c:v>
                </c:pt>
                <c:pt idx="484">
                  <c:v>2040</c:v>
                </c:pt>
                <c:pt idx="485">
                  <c:v>2040</c:v>
                </c:pt>
                <c:pt idx="486">
                  <c:v>2040</c:v>
                </c:pt>
                <c:pt idx="487">
                  <c:v>2040</c:v>
                </c:pt>
                <c:pt idx="488">
                  <c:v>2040</c:v>
                </c:pt>
                <c:pt idx="489">
                  <c:v>2040</c:v>
                </c:pt>
                <c:pt idx="490">
                  <c:v>2041</c:v>
                </c:pt>
                <c:pt idx="491">
                  <c:v>2041</c:v>
                </c:pt>
                <c:pt idx="492">
                  <c:v>2041</c:v>
                </c:pt>
                <c:pt idx="493">
                  <c:v>2041</c:v>
                </c:pt>
                <c:pt idx="494">
                  <c:v>2041</c:v>
                </c:pt>
                <c:pt idx="495">
                  <c:v>2041</c:v>
                </c:pt>
                <c:pt idx="496">
                  <c:v>2041</c:v>
                </c:pt>
                <c:pt idx="497">
                  <c:v>2040</c:v>
                </c:pt>
                <c:pt idx="498">
                  <c:v>2042</c:v>
                </c:pt>
                <c:pt idx="499">
                  <c:v>2040</c:v>
                </c:pt>
                <c:pt idx="500">
                  <c:v>2040</c:v>
                </c:pt>
                <c:pt idx="501">
                  <c:v>2040</c:v>
                </c:pt>
                <c:pt idx="502">
                  <c:v>2040</c:v>
                </c:pt>
                <c:pt idx="503">
                  <c:v>2040</c:v>
                </c:pt>
                <c:pt idx="504">
                  <c:v>2040</c:v>
                </c:pt>
                <c:pt idx="505">
                  <c:v>2040</c:v>
                </c:pt>
                <c:pt idx="506">
                  <c:v>2040</c:v>
                </c:pt>
                <c:pt idx="507">
                  <c:v>2040</c:v>
                </c:pt>
                <c:pt idx="508">
                  <c:v>2040</c:v>
                </c:pt>
                <c:pt idx="509">
                  <c:v>2040</c:v>
                </c:pt>
                <c:pt idx="510">
                  <c:v>2040</c:v>
                </c:pt>
                <c:pt idx="511">
                  <c:v>2040</c:v>
                </c:pt>
                <c:pt idx="512">
                  <c:v>2040</c:v>
                </c:pt>
                <c:pt idx="513">
                  <c:v>2040</c:v>
                </c:pt>
                <c:pt idx="514">
                  <c:v>2040</c:v>
                </c:pt>
                <c:pt idx="515">
                  <c:v>2040</c:v>
                </c:pt>
                <c:pt idx="516">
                  <c:v>2040</c:v>
                </c:pt>
                <c:pt idx="517">
                  <c:v>2040</c:v>
                </c:pt>
                <c:pt idx="518">
                  <c:v>2040</c:v>
                </c:pt>
                <c:pt idx="519">
                  <c:v>2040</c:v>
                </c:pt>
                <c:pt idx="520">
                  <c:v>2042</c:v>
                </c:pt>
                <c:pt idx="521">
                  <c:v>2039</c:v>
                </c:pt>
                <c:pt idx="522">
                  <c:v>2040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F-49B5-BFB4-DEE33713554B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Results!$O$2:$O$570</c:f>
              <c:numCache>
                <c:formatCode>General</c:formatCode>
                <c:ptCount val="5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</c:numCache>
            </c:numRef>
          </c:xVal>
          <c:yVal>
            <c:numRef>
              <c:f>Results!$AH$2:$AH$570</c:f>
              <c:numCache>
                <c:formatCode>General</c:formatCode>
                <c:ptCount val="523"/>
                <c:pt idx="0">
                  <c:v>2040</c:v>
                </c:pt>
                <c:pt idx="1">
                  <c:v>2040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2040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2040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2040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2040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2040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2040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2040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2040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2040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2040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2040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2040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2040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2040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2040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2040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2040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2040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2040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2040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2040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2040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2040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E-443E-B688-32F4C846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9896"/>
        <c:axId val="713530224"/>
      </c:scatterChart>
      <c:valAx>
        <c:axId val="71352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Temporal matching</a:t>
                </a:r>
                <a:r>
                  <a:rPr lang="en-US" baseline="0"/>
                  <a:t> scenario (-)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0224"/>
        <c:crosses val="autoZero"/>
        <c:crossBetween val="midCat"/>
      </c:valAx>
      <c:valAx>
        <c:axId val="7135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in which waterbed is sealed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Results!$O$2:$O$977</c:f>
              <c:numCache>
                <c:formatCode>General</c:formatCode>
                <c:ptCount val="87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</c:numCache>
            </c:numRef>
          </c:xVal>
          <c:yVal>
            <c:numRef>
              <c:f>Results!$I$2:$I$977</c:f>
              <c:numCache>
                <c:formatCode>General</c:formatCode>
                <c:ptCount val="873"/>
                <c:pt idx="0">
                  <c:v>2117.0836211329402</c:v>
                </c:pt>
                <c:pt idx="1">
                  <c:v>2074.4970558456698</c:v>
                </c:pt>
                <c:pt idx="2">
                  <c:v>2668.1828427769001</c:v>
                </c:pt>
                <c:pt idx="3">
                  <c:v>2331.82479651834</c:v>
                </c:pt>
                <c:pt idx="4">
                  <c:v>3071.2751951104501</c:v>
                </c:pt>
                <c:pt idx="5">
                  <c:v>1695.3683933167099</c:v>
                </c:pt>
                <c:pt idx="6">
                  <c:v>2032.6919860308701</c:v>
                </c:pt>
                <c:pt idx="7">
                  <c:v>2074.4970558456698</c:v>
                </c:pt>
                <c:pt idx="8">
                  <c:v>2083.3775038881099</c:v>
                </c:pt>
                <c:pt idx="9">
                  <c:v>2073.1610987045501</c:v>
                </c:pt>
                <c:pt idx="10">
                  <c:v>2067.4188348176699</c:v>
                </c:pt>
                <c:pt idx="11">
                  <c:v>2047.52163281206</c:v>
                </c:pt>
                <c:pt idx="12">
                  <c:v>2019.7358384742499</c:v>
                </c:pt>
                <c:pt idx="13">
                  <c:v>2077.1422395748</c:v>
                </c:pt>
                <c:pt idx="14">
                  <c:v>2090.4253735059301</c:v>
                </c:pt>
                <c:pt idx="15">
                  <c:v>1865.7660666499501</c:v>
                </c:pt>
                <c:pt idx="16">
                  <c:v>2545.1333959905301</c:v>
                </c:pt>
                <c:pt idx="17">
                  <c:v>2069.6796990572602</c:v>
                </c:pt>
                <c:pt idx="18">
                  <c:v>2095.0305622211999</c:v>
                </c:pt>
                <c:pt idx="19">
                  <c:v>2074.5995624021598</c:v>
                </c:pt>
                <c:pt idx="20">
                  <c:v>2001.92034481419</c:v>
                </c:pt>
                <c:pt idx="21">
                  <c:v>2054.67048504377</c:v>
                </c:pt>
                <c:pt idx="22">
                  <c:v>2102.7487084619902</c:v>
                </c:pt>
                <c:pt idx="23">
                  <c:v>2059.66555048487</c:v>
                </c:pt>
                <c:pt idx="24">
                  <c:v>2659.7302726821899</c:v>
                </c:pt>
                <c:pt idx="25">
                  <c:v>2120.6476363781699</c:v>
                </c:pt>
                <c:pt idx="26">
                  <c:v>3015.4542686387899</c:v>
                </c:pt>
                <c:pt idx="27">
                  <c:v>2120.6476363781699</c:v>
                </c:pt>
                <c:pt idx="28">
                  <c:v>2025.3261843349701</c:v>
                </c:pt>
                <c:pt idx="29">
                  <c:v>2059.66555048487</c:v>
                </c:pt>
                <c:pt idx="30">
                  <c:v>2059.66555048487</c:v>
                </c:pt>
                <c:pt idx="31">
                  <c:v>2064.7486285783202</c:v>
                </c:pt>
                <c:pt idx="32">
                  <c:v>2050.7034043671702</c:v>
                </c:pt>
                <c:pt idx="33">
                  <c:v>2044.6500637756801</c:v>
                </c:pt>
                <c:pt idx="34">
                  <c:v>2021.7706113353299</c:v>
                </c:pt>
                <c:pt idx="35">
                  <c:v>2061.8775208955299</c:v>
                </c:pt>
                <c:pt idx="36">
                  <c:v>2083.3803952897601</c:v>
                </c:pt>
                <c:pt idx="37">
                  <c:v>1864.36883662984</c:v>
                </c:pt>
                <c:pt idx="38">
                  <c:v>2525.1269248635099</c:v>
                </c:pt>
                <c:pt idx="39">
                  <c:v>2057.1265871824198</c:v>
                </c:pt>
                <c:pt idx="40">
                  <c:v>1996.6055186874</c:v>
                </c:pt>
                <c:pt idx="41">
                  <c:v>2066.1040544090301</c:v>
                </c:pt>
                <c:pt idx="42">
                  <c:v>2005.7659136976299</c:v>
                </c:pt>
                <c:pt idx="43">
                  <c:v>2647.5277704587902</c:v>
                </c:pt>
                <c:pt idx="44">
                  <c:v>2105.40469149109</c:v>
                </c:pt>
                <c:pt idx="45">
                  <c:v>2084.3562144933298</c:v>
                </c:pt>
                <c:pt idx="46">
                  <c:v>2667.9803940658398</c:v>
                </c:pt>
                <c:pt idx="47">
                  <c:v>2353.3510709925399</c:v>
                </c:pt>
                <c:pt idx="48">
                  <c:v>3043.0878456310602</c:v>
                </c:pt>
                <c:pt idx="49">
                  <c:v>1698.5126177789</c:v>
                </c:pt>
                <c:pt idx="50">
                  <c:v>2082.4842028180501</c:v>
                </c:pt>
                <c:pt idx="51">
                  <c:v>2084.3562144933298</c:v>
                </c:pt>
                <c:pt idx="52">
                  <c:v>2084.3562144933298</c:v>
                </c:pt>
                <c:pt idx="53">
                  <c:v>2092.8596458382399</c:v>
                </c:pt>
                <c:pt idx="54">
                  <c:v>2090.0421682015899</c:v>
                </c:pt>
                <c:pt idx="55">
                  <c:v>2066.8919606662898</c:v>
                </c:pt>
                <c:pt idx="56">
                  <c:v>1900.0943802792001</c:v>
                </c:pt>
                <c:pt idx="57">
                  <c:v>1868.7659929628001</c:v>
                </c:pt>
                <c:pt idx="58">
                  <c:v>2106.5677549245902</c:v>
                </c:pt>
                <c:pt idx="59">
                  <c:v>1754.5844228307001</c:v>
                </c:pt>
                <c:pt idx="60">
                  <c:v>2565.4595023491402</c:v>
                </c:pt>
                <c:pt idx="61">
                  <c:v>2100.5957042902401</c:v>
                </c:pt>
                <c:pt idx="62">
                  <c:v>1900.0943802792001</c:v>
                </c:pt>
                <c:pt idx="63">
                  <c:v>2085.9331560935598</c:v>
                </c:pt>
                <c:pt idx="64">
                  <c:v>1961.10003511993</c:v>
                </c:pt>
                <c:pt idx="65">
                  <c:v>1841.6712491171199</c:v>
                </c:pt>
                <c:pt idx="66">
                  <c:v>1950.4016283385999</c:v>
                </c:pt>
                <c:pt idx="67">
                  <c:v>2086.28615633447</c:v>
                </c:pt>
                <c:pt idx="68">
                  <c:v>2646.8517936028502</c:v>
                </c:pt>
                <c:pt idx="69">
                  <c:v>2358.3713027122899</c:v>
                </c:pt>
                <c:pt idx="70">
                  <c:v>3039.30138874148</c:v>
                </c:pt>
                <c:pt idx="71">
                  <c:v>1696.1998031174801</c:v>
                </c:pt>
                <c:pt idx="72">
                  <c:v>2050.2590872627102</c:v>
                </c:pt>
                <c:pt idx="73">
                  <c:v>2086.28615633447</c:v>
                </c:pt>
                <c:pt idx="74">
                  <c:v>2086.28615633447</c:v>
                </c:pt>
                <c:pt idx="75">
                  <c:v>2094.13877922451</c:v>
                </c:pt>
                <c:pt idx="76">
                  <c:v>2084.1317167970401</c:v>
                </c:pt>
                <c:pt idx="77">
                  <c:v>2068.84801462731</c:v>
                </c:pt>
                <c:pt idx="78">
                  <c:v>2063.0323793747498</c:v>
                </c:pt>
                <c:pt idx="79">
                  <c:v>2071.41113345348</c:v>
                </c:pt>
                <c:pt idx="80">
                  <c:v>1870.9133458363401</c:v>
                </c:pt>
                <c:pt idx="81">
                  <c:v>1723.9552619285701</c:v>
                </c:pt>
                <c:pt idx="82">
                  <c:v>2571.8340283299299</c:v>
                </c:pt>
                <c:pt idx="83">
                  <c:v>2084.1301184581998</c:v>
                </c:pt>
                <c:pt idx="84">
                  <c:v>2093.1154238866002</c:v>
                </c:pt>
                <c:pt idx="85">
                  <c:v>1874.3739996818199</c:v>
                </c:pt>
                <c:pt idx="86">
                  <c:v>1938.95537315057</c:v>
                </c:pt>
                <c:pt idx="87">
                  <c:v>2692.8327124014199</c:v>
                </c:pt>
                <c:pt idx="88">
                  <c:v>2099.0719257711298</c:v>
                </c:pt>
                <c:pt idx="89">
                  <c:v>2112.3996191157098</c:v>
                </c:pt>
                <c:pt idx="90">
                  <c:v>2637.7774598398601</c:v>
                </c:pt>
                <c:pt idx="91">
                  <c:v>2380.8137830844598</c:v>
                </c:pt>
                <c:pt idx="92">
                  <c:v>3073.7324932077499</c:v>
                </c:pt>
                <c:pt idx="93">
                  <c:v>1730.6284008518101</c:v>
                </c:pt>
                <c:pt idx="94">
                  <c:v>2082.70093372048</c:v>
                </c:pt>
                <c:pt idx="95">
                  <c:v>2257.1985667690601</c:v>
                </c:pt>
                <c:pt idx="96">
                  <c:v>2112.3996191157098</c:v>
                </c:pt>
                <c:pt idx="97">
                  <c:v>2251.3368951181101</c:v>
                </c:pt>
                <c:pt idx="98">
                  <c:v>2254.8698407378201</c:v>
                </c:pt>
                <c:pt idx="99">
                  <c:v>2254.4737030445499</c:v>
                </c:pt>
                <c:pt idx="100">
                  <c:v>2122.5502554749601</c:v>
                </c:pt>
                <c:pt idx="101">
                  <c:v>2107.4961530413998</c:v>
                </c:pt>
                <c:pt idx="102">
                  <c:v>2128.1738249172799</c:v>
                </c:pt>
                <c:pt idx="103">
                  <c:v>1919.6947327639</c:v>
                </c:pt>
                <c:pt idx="104">
                  <c:v>2128.1738249172799</c:v>
                </c:pt>
                <c:pt idx="105">
                  <c:v>2123.1323658952201</c:v>
                </c:pt>
                <c:pt idx="106">
                  <c:v>2085.02066422081</c:v>
                </c:pt>
                <c:pt idx="107">
                  <c:v>2670.8178653114601</c:v>
                </c:pt>
                <c:pt idx="108">
                  <c:v>2354.22926941481</c:v>
                </c:pt>
                <c:pt idx="109">
                  <c:v>3040.0432210302702</c:v>
                </c:pt>
                <c:pt idx="110">
                  <c:v>1699.7532948735</c:v>
                </c:pt>
                <c:pt idx="111">
                  <c:v>2050.45980732217</c:v>
                </c:pt>
                <c:pt idx="112">
                  <c:v>2085.02066422081</c:v>
                </c:pt>
                <c:pt idx="113">
                  <c:v>2085.02066422081</c:v>
                </c:pt>
                <c:pt idx="114">
                  <c:v>2095.5098648144399</c:v>
                </c:pt>
                <c:pt idx="115">
                  <c:v>1697.47568768223</c:v>
                </c:pt>
                <c:pt idx="116">
                  <c:v>1698.6914780309801</c:v>
                </c:pt>
                <c:pt idx="117">
                  <c:v>2067.78838029389</c:v>
                </c:pt>
                <c:pt idx="118">
                  <c:v>2073.9196380033</c:v>
                </c:pt>
                <c:pt idx="119">
                  <c:v>2107.80782781676</c:v>
                </c:pt>
                <c:pt idx="120">
                  <c:v>1874.6151477553699</c:v>
                </c:pt>
                <c:pt idx="121">
                  <c:v>1695.22977845367</c:v>
                </c:pt>
                <c:pt idx="122">
                  <c:v>2080.38569566562</c:v>
                </c:pt>
                <c:pt idx="123">
                  <c:v>2090.5573351481698</c:v>
                </c:pt>
                <c:pt idx="124">
                  <c:v>2086.7924438950199</c:v>
                </c:pt>
                <c:pt idx="125">
                  <c:v>1963.06207042401</c:v>
                </c:pt>
                <c:pt idx="126">
                  <c:v>2692.1439658356198</c:v>
                </c:pt>
                <c:pt idx="127">
                  <c:v>2101.6467950904998</c:v>
                </c:pt>
                <c:pt idx="128">
                  <c:v>2345.9096953953399</c:v>
                </c:pt>
                <c:pt idx="129">
                  <c:v>2680.8121337971602</c:v>
                </c:pt>
                <c:pt idx="130">
                  <c:v>2448.8782663693901</c:v>
                </c:pt>
                <c:pt idx="131">
                  <c:v>3249.8418165253702</c:v>
                </c:pt>
                <c:pt idx="132">
                  <c:v>2345.9813075296802</c:v>
                </c:pt>
                <c:pt idx="133">
                  <c:v>2320.2410321441098</c:v>
                </c:pt>
                <c:pt idx="134">
                  <c:v>2345.9096953953399</c:v>
                </c:pt>
                <c:pt idx="135">
                  <c:v>2345.9096953953399</c:v>
                </c:pt>
                <c:pt idx="136">
                  <c:v>2321.4781475114501</c:v>
                </c:pt>
                <c:pt idx="137">
                  <c:v>2345.6803981113899</c:v>
                </c:pt>
                <c:pt idx="138">
                  <c:v>2343.6025030201699</c:v>
                </c:pt>
                <c:pt idx="139">
                  <c:v>2374.5252619421199</c:v>
                </c:pt>
                <c:pt idx="140">
                  <c:v>2337.4425302129098</c:v>
                </c:pt>
                <c:pt idx="141">
                  <c:v>2349.6436670804901</c:v>
                </c:pt>
                <c:pt idx="142">
                  <c:v>2108.1313621054301</c:v>
                </c:pt>
                <c:pt idx="143">
                  <c:v>2808.71167880755</c:v>
                </c:pt>
                <c:pt idx="144">
                  <c:v>2341.9084332704301</c:v>
                </c:pt>
                <c:pt idx="145">
                  <c:v>2341.7879428016099</c:v>
                </c:pt>
                <c:pt idx="146">
                  <c:v>2324.5794842783298</c:v>
                </c:pt>
                <c:pt idx="147">
                  <c:v>2082.40855671185</c:v>
                </c:pt>
                <c:pt idx="148">
                  <c:v>2799.66950123999</c:v>
                </c:pt>
                <c:pt idx="149">
                  <c:v>2387.4140556709799</c:v>
                </c:pt>
                <c:pt idx="150">
                  <c:v>2386.1208093728101</c:v>
                </c:pt>
                <c:pt idx="151">
                  <c:v>2723.9289736001501</c:v>
                </c:pt>
                <c:pt idx="152">
                  <c:v>2446.8275309832902</c:v>
                </c:pt>
                <c:pt idx="153">
                  <c:v>3238.6795031131101</c:v>
                </c:pt>
                <c:pt idx="154">
                  <c:v>1952.5939328802799</c:v>
                </c:pt>
                <c:pt idx="155">
                  <c:v>2351.9924685665801</c:v>
                </c:pt>
                <c:pt idx="156">
                  <c:v>2340.14767469344</c:v>
                </c:pt>
                <c:pt idx="157">
                  <c:v>2340.14767469344</c:v>
                </c:pt>
                <c:pt idx="158">
                  <c:v>2389.0345784932001</c:v>
                </c:pt>
                <c:pt idx="159">
                  <c:v>2335.5355934283002</c:v>
                </c:pt>
                <c:pt idx="160">
                  <c:v>2347.3920792653798</c:v>
                </c:pt>
                <c:pt idx="161">
                  <c:v>2364.2485624375299</c:v>
                </c:pt>
                <c:pt idx="162">
                  <c:v>2335.1997269887402</c:v>
                </c:pt>
                <c:pt idx="163">
                  <c:v>2346.3175932516001</c:v>
                </c:pt>
                <c:pt idx="164">
                  <c:v>2107.5651881908898</c:v>
                </c:pt>
                <c:pt idx="165">
                  <c:v>2808.6586896745198</c:v>
                </c:pt>
                <c:pt idx="166">
                  <c:v>2340.10736391727</c:v>
                </c:pt>
                <c:pt idx="167">
                  <c:v>2351.01071467354</c:v>
                </c:pt>
                <c:pt idx="168">
                  <c:v>2326.4758821221099</c:v>
                </c:pt>
                <c:pt idx="169">
                  <c:v>2083.05988751208</c:v>
                </c:pt>
                <c:pt idx="170">
                  <c:v>2792.0036912917899</c:v>
                </c:pt>
                <c:pt idx="171">
                  <c:v>2379.5465650096498</c:v>
                </c:pt>
                <c:pt idx="172">
                  <c:v>2383.3600668943</c:v>
                </c:pt>
                <c:pt idx="173">
                  <c:v>2711.95941683604</c:v>
                </c:pt>
                <c:pt idx="174">
                  <c:v>2444.85221850074</c:v>
                </c:pt>
                <c:pt idx="175">
                  <c:v>3263.0309117579</c:v>
                </c:pt>
                <c:pt idx="176">
                  <c:v>1994.4934373869</c:v>
                </c:pt>
                <c:pt idx="177">
                  <c:v>2333.4211119552901</c:v>
                </c:pt>
                <c:pt idx="178">
                  <c:v>2380.3180719469701</c:v>
                </c:pt>
                <c:pt idx="179">
                  <c:v>2383.3600668943</c:v>
                </c:pt>
                <c:pt idx="180">
                  <c:v>2379.89006076235</c:v>
                </c:pt>
                <c:pt idx="181">
                  <c:v>2370.7084095277501</c:v>
                </c:pt>
                <c:pt idx="182">
                  <c:v>2362.7781364470602</c:v>
                </c:pt>
                <c:pt idx="183">
                  <c:v>2343.92423220312</c:v>
                </c:pt>
                <c:pt idx="184">
                  <c:v>2370.8390507454901</c:v>
                </c:pt>
                <c:pt idx="185">
                  <c:v>2074.9297425280902</c:v>
                </c:pt>
                <c:pt idx="186">
                  <c:v>2115.73189257289</c:v>
                </c:pt>
                <c:pt idx="187">
                  <c:v>2820.8696584969498</c:v>
                </c:pt>
                <c:pt idx="188">
                  <c:v>2363.1721903236498</c:v>
                </c:pt>
                <c:pt idx="189">
                  <c:v>2367.9711510799202</c:v>
                </c:pt>
                <c:pt idx="190">
                  <c:v>2349.9223428236801</c:v>
                </c:pt>
                <c:pt idx="191">
                  <c:v>2099.6998150991499</c:v>
                </c:pt>
                <c:pt idx="192">
                  <c:v>2811.4993996411199</c:v>
                </c:pt>
                <c:pt idx="193">
                  <c:v>2393.1731616155098</c:v>
                </c:pt>
                <c:pt idx="194">
                  <c:v>2379.8877922552301</c:v>
                </c:pt>
                <c:pt idx="195">
                  <c:v>2712.2272409401298</c:v>
                </c:pt>
                <c:pt idx="196">
                  <c:v>2443.8763542096899</c:v>
                </c:pt>
                <c:pt idx="197">
                  <c:v>3274.6816584273001</c:v>
                </c:pt>
                <c:pt idx="198">
                  <c:v>2001.2753794477701</c:v>
                </c:pt>
                <c:pt idx="199">
                  <c:v>2342.8422540136398</c:v>
                </c:pt>
                <c:pt idx="200">
                  <c:v>2345.4557117271402</c:v>
                </c:pt>
                <c:pt idx="201">
                  <c:v>2387.6873613850198</c:v>
                </c:pt>
                <c:pt idx="202">
                  <c:v>2387.2087917807098</c:v>
                </c:pt>
                <c:pt idx="203">
                  <c:v>2384.9957416800198</c:v>
                </c:pt>
                <c:pt idx="204">
                  <c:v>2367.5275201916702</c:v>
                </c:pt>
                <c:pt idx="205">
                  <c:v>2359.0611354574098</c:v>
                </c:pt>
                <c:pt idx="206">
                  <c:v>2380.9070766985301</c:v>
                </c:pt>
                <c:pt idx="207">
                  <c:v>2075.1979200343999</c:v>
                </c:pt>
                <c:pt idx="208">
                  <c:v>1929.789600655</c:v>
                </c:pt>
                <c:pt idx="209">
                  <c:v>2822.52623496057</c:v>
                </c:pt>
                <c:pt idx="210">
                  <c:v>2378.3539259992999</c:v>
                </c:pt>
                <c:pt idx="211">
                  <c:v>2384.2410149378502</c:v>
                </c:pt>
                <c:pt idx="212">
                  <c:v>2360.1439939929301</c:v>
                </c:pt>
                <c:pt idx="213">
                  <c:v>1902.2513781411301</c:v>
                </c:pt>
                <c:pt idx="214">
                  <c:v>2822.4189142156201</c:v>
                </c:pt>
                <c:pt idx="215">
                  <c:v>2390.6115331953602</c:v>
                </c:pt>
                <c:pt idx="216">
                  <c:v>2380.4726695742102</c:v>
                </c:pt>
                <c:pt idx="217">
                  <c:v>2719.0865367451602</c:v>
                </c:pt>
                <c:pt idx="218">
                  <c:v>2465.4479047027999</c:v>
                </c:pt>
                <c:pt idx="219">
                  <c:v>3278.7066534577898</c:v>
                </c:pt>
                <c:pt idx="220">
                  <c:v>2000.38256099771</c:v>
                </c:pt>
                <c:pt idx="221">
                  <c:v>2321.94017297151</c:v>
                </c:pt>
                <c:pt idx="222">
                  <c:v>2380.4726695742102</c:v>
                </c:pt>
                <c:pt idx="223">
                  <c:v>2321.94017297151</c:v>
                </c:pt>
                <c:pt idx="224">
                  <c:v>2378.7905251306302</c:v>
                </c:pt>
                <c:pt idx="225">
                  <c:v>2381.9495939045</c:v>
                </c:pt>
                <c:pt idx="226">
                  <c:v>2322.1196955828</c:v>
                </c:pt>
                <c:pt idx="227">
                  <c:v>2143.1903817863399</c:v>
                </c:pt>
                <c:pt idx="228">
                  <c:v>2131.7615344998198</c:v>
                </c:pt>
                <c:pt idx="229">
                  <c:v>2143.1903817863399</c:v>
                </c:pt>
                <c:pt idx="230">
                  <c:v>2053.7644199323199</c:v>
                </c:pt>
                <c:pt idx="231">
                  <c:v>2143.1903817863399</c:v>
                </c:pt>
                <c:pt idx="232">
                  <c:v>2141.6255763654199</c:v>
                </c:pt>
                <c:pt idx="233">
                  <c:v>2371.42105252587</c:v>
                </c:pt>
                <c:pt idx="234">
                  <c:v>2358.2674745664899</c:v>
                </c:pt>
                <c:pt idx="235">
                  <c:v>2111.1119212772101</c:v>
                </c:pt>
                <c:pt idx="236">
                  <c:v>2316.99683468583</c:v>
                </c:pt>
                <c:pt idx="237">
                  <c:v>2379.2781954369798</c:v>
                </c:pt>
                <c:pt idx="238">
                  <c:v>2715.7620239231901</c:v>
                </c:pt>
                <c:pt idx="239">
                  <c:v>2441.78377897878</c:v>
                </c:pt>
                <c:pt idx="240">
                  <c:v>3279.22148177898</c:v>
                </c:pt>
                <c:pt idx="241">
                  <c:v>1996.83758896322</c:v>
                </c:pt>
                <c:pt idx="242">
                  <c:v>2341.4167541690199</c:v>
                </c:pt>
                <c:pt idx="243">
                  <c:v>2379.2781954369798</c:v>
                </c:pt>
                <c:pt idx="244">
                  <c:v>2379.2781954369798</c:v>
                </c:pt>
                <c:pt idx="245">
                  <c:v>2384.0055898452301</c:v>
                </c:pt>
                <c:pt idx="246">
                  <c:v>2348.5002399263099</c:v>
                </c:pt>
                <c:pt idx="247">
                  <c:v>2369.7755830523902</c:v>
                </c:pt>
                <c:pt idx="248">
                  <c:v>2364.7803811993599</c:v>
                </c:pt>
                <c:pt idx="249">
                  <c:v>2375.0785841873999</c:v>
                </c:pt>
                <c:pt idx="250">
                  <c:v>2363.5521300591699</c:v>
                </c:pt>
                <c:pt idx="251">
                  <c:v>2112.4967379397899</c:v>
                </c:pt>
                <c:pt idx="252">
                  <c:v>2381.6938578638001</c:v>
                </c:pt>
                <c:pt idx="253">
                  <c:v>2375.7568997307199</c:v>
                </c:pt>
                <c:pt idx="254">
                  <c:v>2386.8658052839401</c:v>
                </c:pt>
                <c:pt idx="255">
                  <c:v>2355.6547554368399</c:v>
                </c:pt>
                <c:pt idx="256">
                  <c:v>2098.1922634266998</c:v>
                </c:pt>
                <c:pt idx="257">
                  <c:v>2813.4729434651399</c:v>
                </c:pt>
                <c:pt idx="258">
                  <c:v>2390.8565183222199</c:v>
                </c:pt>
                <c:pt idx="259">
                  <c:v>2463.61827202942</c:v>
                </c:pt>
                <c:pt idx="260">
                  <c:v>2730.5281219374001</c:v>
                </c:pt>
                <c:pt idx="261">
                  <c:v>2281.8880183420702</c:v>
                </c:pt>
                <c:pt idx="262">
                  <c:v>3303.4253404164201</c:v>
                </c:pt>
                <c:pt idx="263">
                  <c:v>2072.8466935696802</c:v>
                </c:pt>
                <c:pt idx="264">
                  <c:v>2401.80634699233</c:v>
                </c:pt>
                <c:pt idx="265">
                  <c:v>2463.61827202942</c:v>
                </c:pt>
                <c:pt idx="266">
                  <c:v>2463.61827202942</c:v>
                </c:pt>
                <c:pt idx="267">
                  <c:v>2404.8046974078702</c:v>
                </c:pt>
                <c:pt idx="268">
                  <c:v>2401.54487871938</c:v>
                </c:pt>
                <c:pt idx="269">
                  <c:v>2459.0044659218202</c:v>
                </c:pt>
                <c:pt idx="270">
                  <c:v>2424.0764923329298</c:v>
                </c:pt>
                <c:pt idx="271">
                  <c:v>2466.47606223911</c:v>
                </c:pt>
                <c:pt idx="272">
                  <c:v>2463.1154342366999</c:v>
                </c:pt>
                <c:pt idx="273">
                  <c:v>2210.2850486958</c:v>
                </c:pt>
                <c:pt idx="274">
                  <c:v>2463.6138969888998</c:v>
                </c:pt>
                <c:pt idx="275">
                  <c:v>2451.5719852900202</c:v>
                </c:pt>
                <c:pt idx="276">
                  <c:v>2469.1233092686098</c:v>
                </c:pt>
                <c:pt idx="277">
                  <c:v>2444.0357340034002</c:v>
                </c:pt>
                <c:pt idx="278">
                  <c:v>2106.7685994281001</c:v>
                </c:pt>
                <c:pt idx="279">
                  <c:v>2334.1544054312399</c:v>
                </c:pt>
                <c:pt idx="280">
                  <c:v>2532.6349617994401</c:v>
                </c:pt>
                <c:pt idx="281">
                  <c:v>2483.3551607566101</c:v>
                </c:pt>
                <c:pt idx="282">
                  <c:v>2728.7365698867902</c:v>
                </c:pt>
                <c:pt idx="283">
                  <c:v>2274.7451368381098</c:v>
                </c:pt>
                <c:pt idx="284">
                  <c:v>3313.7161206893502</c:v>
                </c:pt>
                <c:pt idx="285">
                  <c:v>2085.8799058038398</c:v>
                </c:pt>
                <c:pt idx="286">
                  <c:v>2403.48616027659</c:v>
                </c:pt>
                <c:pt idx="287">
                  <c:v>2483.3551607566101</c:v>
                </c:pt>
                <c:pt idx="288">
                  <c:v>2483.3551607566101</c:v>
                </c:pt>
                <c:pt idx="289">
                  <c:v>2412.8113532431398</c:v>
                </c:pt>
                <c:pt idx="290">
                  <c:v>2476.2355334120698</c:v>
                </c:pt>
                <c:pt idx="291">
                  <c:v>2439.42967256781</c:v>
                </c:pt>
                <c:pt idx="292">
                  <c:v>2123.0671030572898</c:v>
                </c:pt>
                <c:pt idx="293">
                  <c:v>2460.46093688972</c:v>
                </c:pt>
                <c:pt idx="294">
                  <c:v>2461.8956747805801</c:v>
                </c:pt>
                <c:pt idx="295">
                  <c:v>2189.1898671809199</c:v>
                </c:pt>
                <c:pt idx="296">
                  <c:v>2927.25794251253</c:v>
                </c:pt>
                <c:pt idx="297">
                  <c:v>2455.32478817433</c:v>
                </c:pt>
                <c:pt idx="298">
                  <c:v>2472.2419113923902</c:v>
                </c:pt>
                <c:pt idx="299">
                  <c:v>2424.06821842312</c:v>
                </c:pt>
                <c:pt idx="300">
                  <c:v>2104.05554898334</c:v>
                </c:pt>
                <c:pt idx="301">
                  <c:v>2856.2003557684602</c:v>
                </c:pt>
                <c:pt idx="302">
                  <c:v>2449.7875410123202</c:v>
                </c:pt>
                <c:pt idx="303">
                  <c:v>2440.0324721828301</c:v>
                </c:pt>
                <c:pt idx="304">
                  <c:v>2731.0790436381199</c:v>
                </c:pt>
                <c:pt idx="305">
                  <c:v>2273.4021232891901</c:v>
                </c:pt>
                <c:pt idx="306">
                  <c:v>3289.9591991575799</c:v>
                </c:pt>
                <c:pt idx="307">
                  <c:v>2062.4886817594202</c:v>
                </c:pt>
                <c:pt idx="308">
                  <c:v>2397.6369820268901</c:v>
                </c:pt>
                <c:pt idx="309">
                  <c:v>2440.0324721828301</c:v>
                </c:pt>
                <c:pt idx="310">
                  <c:v>2440.0324721828301</c:v>
                </c:pt>
                <c:pt idx="311">
                  <c:v>2442.01609822812</c:v>
                </c:pt>
                <c:pt idx="312">
                  <c:v>2434.5928545254001</c:v>
                </c:pt>
                <c:pt idx="313">
                  <c:v>2431.2684608621998</c:v>
                </c:pt>
                <c:pt idx="314">
                  <c:v>2227.4947925533602</c:v>
                </c:pt>
                <c:pt idx="315">
                  <c:v>2444.5142616282401</c:v>
                </c:pt>
                <c:pt idx="316">
                  <c:v>2440.9464763808601</c:v>
                </c:pt>
                <c:pt idx="317">
                  <c:v>2042.98414719171</c:v>
                </c:pt>
                <c:pt idx="318">
                  <c:v>2918.4570805694698</c:v>
                </c:pt>
                <c:pt idx="319">
                  <c:v>2434.2106306875198</c:v>
                </c:pt>
                <c:pt idx="320">
                  <c:v>2438.4303918881301</c:v>
                </c:pt>
                <c:pt idx="321">
                  <c:v>2394.2466772407001</c:v>
                </c:pt>
                <c:pt idx="322">
                  <c:v>2118.3738824454999</c:v>
                </c:pt>
                <c:pt idx="323">
                  <c:v>2879.98802140415</c:v>
                </c:pt>
                <c:pt idx="324">
                  <c:v>2499.2597004427498</c:v>
                </c:pt>
                <c:pt idx="325">
                  <c:v>2448.9145682005401</c:v>
                </c:pt>
                <c:pt idx="326">
                  <c:v>2748.9487401769702</c:v>
                </c:pt>
                <c:pt idx="327">
                  <c:v>2267.4122985692002</c:v>
                </c:pt>
                <c:pt idx="328">
                  <c:v>3293.4348283754298</c:v>
                </c:pt>
                <c:pt idx="329">
                  <c:v>2064.68643469173</c:v>
                </c:pt>
                <c:pt idx="330">
                  <c:v>2405.5158684539501</c:v>
                </c:pt>
                <c:pt idx="331">
                  <c:v>2448.9145682005401</c:v>
                </c:pt>
                <c:pt idx="332">
                  <c:v>2448.9145682005401</c:v>
                </c:pt>
                <c:pt idx="333">
                  <c:v>2410.03832705894</c:v>
                </c:pt>
                <c:pt idx="334">
                  <c:v>2436.3784492027598</c:v>
                </c:pt>
                <c:pt idx="335">
                  <c:v>2448.11817061601</c:v>
                </c:pt>
                <c:pt idx="336">
                  <c:v>2460.3466137543201</c:v>
                </c:pt>
                <c:pt idx="337">
                  <c:v>2442.7248164396201</c:v>
                </c:pt>
                <c:pt idx="338">
                  <c:v>2447.4595902474798</c:v>
                </c:pt>
                <c:pt idx="339">
                  <c:v>2218.8317446157498</c:v>
                </c:pt>
                <c:pt idx="340">
                  <c:v>2902.0686038690201</c:v>
                </c:pt>
                <c:pt idx="341">
                  <c:v>2432.2599550038699</c:v>
                </c:pt>
                <c:pt idx="342">
                  <c:v>2436.9159117771701</c:v>
                </c:pt>
                <c:pt idx="343">
                  <c:v>2393.5647597084298</c:v>
                </c:pt>
                <c:pt idx="344">
                  <c:v>2116.4897422377198</c:v>
                </c:pt>
                <c:pt idx="345">
                  <c:v>2881.91905875567</c:v>
                </c:pt>
                <c:pt idx="346">
                  <c:v>2278.6498691847301</c:v>
                </c:pt>
                <c:pt idx="347">
                  <c:v>2453.3641309487798</c:v>
                </c:pt>
                <c:pt idx="348">
                  <c:v>2741.3357810696798</c:v>
                </c:pt>
                <c:pt idx="349">
                  <c:v>2287.0877925385898</c:v>
                </c:pt>
                <c:pt idx="350">
                  <c:v>3298.2193060846198</c:v>
                </c:pt>
                <c:pt idx="351">
                  <c:v>2074.7998104898402</c:v>
                </c:pt>
                <c:pt idx="352">
                  <c:v>2405.6238881766099</c:v>
                </c:pt>
                <c:pt idx="353">
                  <c:v>2153.8586751500202</c:v>
                </c:pt>
                <c:pt idx="354">
                  <c:v>2153.8586751500202</c:v>
                </c:pt>
                <c:pt idx="355">
                  <c:v>2456.2937862834801</c:v>
                </c:pt>
                <c:pt idx="356">
                  <c:v>2446.6741126192701</c:v>
                </c:pt>
                <c:pt idx="357">
                  <c:v>2152.0410488984298</c:v>
                </c:pt>
                <c:pt idx="358">
                  <c:v>2118.7350073789598</c:v>
                </c:pt>
                <c:pt idx="359">
                  <c:v>2104.0046031981201</c:v>
                </c:pt>
                <c:pt idx="360">
                  <c:v>2118.7350073789598</c:v>
                </c:pt>
                <c:pt idx="361">
                  <c:v>1960.3283871066301</c:v>
                </c:pt>
                <c:pt idx="362">
                  <c:v>2118.7350073789598</c:v>
                </c:pt>
                <c:pt idx="363">
                  <c:v>2120.06758341762</c:v>
                </c:pt>
                <c:pt idx="364">
                  <c:v>2118.7350073789598</c:v>
                </c:pt>
                <c:pt idx="365">
                  <c:v>2213.9587020542899</c:v>
                </c:pt>
                <c:pt idx="366">
                  <c:v>1994.3923928854099</c:v>
                </c:pt>
                <c:pt idx="367">
                  <c:v>2181.67444101826</c:v>
                </c:pt>
                <c:pt idx="368">
                  <c:v>2279.2494825266299</c:v>
                </c:pt>
                <c:pt idx="369">
                  <c:v>2456.00127300961</c:v>
                </c:pt>
                <c:pt idx="370">
                  <c:v>2754.9274724065199</c:v>
                </c:pt>
                <c:pt idx="371">
                  <c:v>2456.28385096907</c:v>
                </c:pt>
                <c:pt idx="372">
                  <c:v>3297.2557190861799</c:v>
                </c:pt>
                <c:pt idx="373">
                  <c:v>2068.6920127348399</c:v>
                </c:pt>
                <c:pt idx="374">
                  <c:v>2402.9972291700401</c:v>
                </c:pt>
                <c:pt idx="375">
                  <c:v>2456.00127300961</c:v>
                </c:pt>
                <c:pt idx="376">
                  <c:v>2456.00127300961</c:v>
                </c:pt>
                <c:pt idx="377">
                  <c:v>2459.1905980158299</c:v>
                </c:pt>
                <c:pt idx="378">
                  <c:v>2454.0509370790701</c:v>
                </c:pt>
                <c:pt idx="379">
                  <c:v>2448.9989990959698</c:v>
                </c:pt>
                <c:pt idx="380">
                  <c:v>2463.9717182873001</c:v>
                </c:pt>
                <c:pt idx="381">
                  <c:v>2450.5284564068902</c:v>
                </c:pt>
                <c:pt idx="382">
                  <c:v>2448.3834162663902</c:v>
                </c:pt>
                <c:pt idx="383">
                  <c:v>2212.0049493798601</c:v>
                </c:pt>
                <c:pt idx="384">
                  <c:v>2454.03438625119</c:v>
                </c:pt>
                <c:pt idx="385">
                  <c:v>2440.9064599969001</c:v>
                </c:pt>
                <c:pt idx="386">
                  <c:v>2443.4628056930701</c:v>
                </c:pt>
                <c:pt idx="387">
                  <c:v>2404.3479661954898</c:v>
                </c:pt>
                <c:pt idx="388">
                  <c:v>2120.6634954900201</c:v>
                </c:pt>
                <c:pt idx="389">
                  <c:v>2380.8065097138401</c:v>
                </c:pt>
                <c:pt idx="390">
                  <c:v>2442.8182511321402</c:v>
                </c:pt>
                <c:pt idx="391">
                  <c:v>2386.9176250856999</c:v>
                </c:pt>
                <c:pt idx="392">
                  <c:v>2778.26824883157</c:v>
                </c:pt>
                <c:pt idx="393">
                  <c:v>2058.1639082592501</c:v>
                </c:pt>
                <c:pt idx="394">
                  <c:v>3273.33412882124</c:v>
                </c:pt>
                <c:pt idx="395">
                  <c:v>2026.6022181154001</c:v>
                </c:pt>
                <c:pt idx="396">
                  <c:v>2369.2999334833098</c:v>
                </c:pt>
                <c:pt idx="397">
                  <c:v>2386.9176250856999</c:v>
                </c:pt>
                <c:pt idx="398">
                  <c:v>2395.7232969595102</c:v>
                </c:pt>
                <c:pt idx="399">
                  <c:v>2437.88665085312</c:v>
                </c:pt>
                <c:pt idx="400">
                  <c:v>2390.9088641922999</c:v>
                </c:pt>
                <c:pt idx="401">
                  <c:v>2417.0301175398999</c:v>
                </c:pt>
                <c:pt idx="402">
                  <c:v>2420.3051237658001</c:v>
                </c:pt>
                <c:pt idx="403">
                  <c:v>2404.7620524490899</c:v>
                </c:pt>
                <c:pt idx="404">
                  <c:v>2420.3051237658001</c:v>
                </c:pt>
                <c:pt idx="405">
                  <c:v>2167.3489255926602</c:v>
                </c:pt>
                <c:pt idx="406">
                  <c:v>2845.1898877149501</c:v>
                </c:pt>
                <c:pt idx="407">
                  <c:v>2423.1834059965599</c:v>
                </c:pt>
                <c:pt idx="408">
                  <c:v>2402.9297017485601</c:v>
                </c:pt>
                <c:pt idx="409">
                  <c:v>2398.8696152267098</c:v>
                </c:pt>
                <c:pt idx="410">
                  <c:v>2078.7214367326601</c:v>
                </c:pt>
                <c:pt idx="411">
                  <c:v>2804.1405068180902</c:v>
                </c:pt>
                <c:pt idx="412">
                  <c:v>2417.9755088034699</c:v>
                </c:pt>
                <c:pt idx="413">
                  <c:v>2442.8444177449301</c:v>
                </c:pt>
                <c:pt idx="414">
                  <c:v>2702.8364700911402</c:v>
                </c:pt>
                <c:pt idx="415">
                  <c:v>2059.9491848919401</c:v>
                </c:pt>
                <c:pt idx="416">
                  <c:v>3262.9507558032101</c:v>
                </c:pt>
                <c:pt idx="417">
                  <c:v>2416.4839794999498</c:v>
                </c:pt>
                <c:pt idx="418">
                  <c:v>2376.3336735325101</c:v>
                </c:pt>
                <c:pt idx="419">
                  <c:v>2394.35929634889</c:v>
                </c:pt>
                <c:pt idx="420">
                  <c:v>2442.8444177449301</c:v>
                </c:pt>
                <c:pt idx="421">
                  <c:v>2419.9608632275399</c:v>
                </c:pt>
                <c:pt idx="422">
                  <c:v>2418.7896838158999</c:v>
                </c:pt>
                <c:pt idx="423">
                  <c:v>2425.0491005209201</c:v>
                </c:pt>
                <c:pt idx="424">
                  <c:v>2422.6415592214498</c:v>
                </c:pt>
                <c:pt idx="425">
                  <c:v>2442.9047682889</c:v>
                </c:pt>
                <c:pt idx="426">
                  <c:v>2416.6355844075301</c:v>
                </c:pt>
                <c:pt idx="427">
                  <c:v>2184.6263426136102</c:v>
                </c:pt>
                <c:pt idx="428">
                  <c:v>2120.1092644329901</c:v>
                </c:pt>
                <c:pt idx="429">
                  <c:v>2426.7863653777499</c:v>
                </c:pt>
                <c:pt idx="430">
                  <c:v>2120.1092644329901</c:v>
                </c:pt>
                <c:pt idx="431">
                  <c:v>2436.3592623863601</c:v>
                </c:pt>
                <c:pt idx="432">
                  <c:v>2071.8338004471302</c:v>
                </c:pt>
                <c:pt idx="433">
                  <c:v>2046.73201646498</c:v>
                </c:pt>
                <c:pt idx="434">
                  <c:v>2416.2964507237598</c:v>
                </c:pt>
                <c:pt idx="435">
                  <c:v>2418.5937835179602</c:v>
                </c:pt>
                <c:pt idx="436">
                  <c:v>2755.7932505829399</c:v>
                </c:pt>
                <c:pt idx="437">
                  <c:v>2062.6630108884001</c:v>
                </c:pt>
                <c:pt idx="438">
                  <c:v>3265.3888674208902</c:v>
                </c:pt>
                <c:pt idx="439">
                  <c:v>2038.77479446457</c:v>
                </c:pt>
                <c:pt idx="440">
                  <c:v>2374.84819339657</c:v>
                </c:pt>
                <c:pt idx="441">
                  <c:v>2422.3303860588499</c:v>
                </c:pt>
                <c:pt idx="442">
                  <c:v>2422.3303860588499</c:v>
                </c:pt>
                <c:pt idx="443">
                  <c:v>2421.87873472103</c:v>
                </c:pt>
                <c:pt idx="444">
                  <c:v>2406.7821823161298</c:v>
                </c:pt>
                <c:pt idx="445">
                  <c:v>2403.7744825247</c:v>
                </c:pt>
                <c:pt idx="446">
                  <c:v>2400.7998830658098</c:v>
                </c:pt>
                <c:pt idx="447">
                  <c:v>2119.4726800349699</c:v>
                </c:pt>
                <c:pt idx="448">
                  <c:v>2139.0170578838702</c:v>
                </c:pt>
                <c:pt idx="449">
                  <c:v>1948.4194074960201</c:v>
                </c:pt>
                <c:pt idx="450">
                  <c:v>2139.0170578838702</c:v>
                </c:pt>
                <c:pt idx="451">
                  <c:v>2138.0177964583199</c:v>
                </c:pt>
                <c:pt idx="452">
                  <c:v>2139.0170578838702</c:v>
                </c:pt>
                <c:pt idx="453">
                  <c:v>2141.4461155099302</c:v>
                </c:pt>
                <c:pt idx="454">
                  <c:v>2081.3330696647499</c:v>
                </c:pt>
                <c:pt idx="455">
                  <c:v>2802.53685308791</c:v>
                </c:pt>
                <c:pt idx="456">
                  <c:v>2155.63121325471</c:v>
                </c:pt>
                <c:pt idx="457">
                  <c:v>2422.0117292109599</c:v>
                </c:pt>
                <c:pt idx="458">
                  <c:v>2700.4633240100602</c:v>
                </c:pt>
                <c:pt idx="459">
                  <c:v>2061.18786243871</c:v>
                </c:pt>
                <c:pt idx="460">
                  <c:v>3273.0544386311899</c:v>
                </c:pt>
                <c:pt idx="461">
                  <c:v>2418.4491075731498</c:v>
                </c:pt>
                <c:pt idx="462">
                  <c:v>2390.93052820205</c:v>
                </c:pt>
                <c:pt idx="463">
                  <c:v>2422.0117292109599</c:v>
                </c:pt>
                <c:pt idx="464">
                  <c:v>2422.0117292109599</c:v>
                </c:pt>
                <c:pt idx="465">
                  <c:v>2420.3152063699899</c:v>
                </c:pt>
                <c:pt idx="466">
                  <c:v>2405.2525552457701</c:v>
                </c:pt>
                <c:pt idx="467">
                  <c:v>2420.01062256461</c:v>
                </c:pt>
                <c:pt idx="468">
                  <c:v>2405.0176217258399</c:v>
                </c:pt>
                <c:pt idx="469">
                  <c:v>2420.0236391050098</c:v>
                </c:pt>
                <c:pt idx="470">
                  <c:v>2395.0312337689602</c:v>
                </c:pt>
                <c:pt idx="471">
                  <c:v>2158.4514696364399</c:v>
                </c:pt>
                <c:pt idx="472">
                  <c:v>2867.1189190428399</c:v>
                </c:pt>
                <c:pt idx="473">
                  <c:v>2420.6987295132699</c:v>
                </c:pt>
                <c:pt idx="474">
                  <c:v>2140.10014196267</c:v>
                </c:pt>
                <c:pt idx="475">
                  <c:v>2140.5534124739702</c:v>
                </c:pt>
                <c:pt idx="476">
                  <c:v>2087.3202753619998</c:v>
                </c:pt>
                <c:pt idx="477">
                  <c:v>2804.2475645548302</c:v>
                </c:pt>
                <c:pt idx="478">
                  <c:v>2156.8662441606598</c:v>
                </c:pt>
                <c:pt idx="479">
                  <c:v>2417.1718899217399</c:v>
                </c:pt>
                <c:pt idx="480">
                  <c:v>2777.3311015384702</c:v>
                </c:pt>
                <c:pt idx="481">
                  <c:v>2066.94462309038</c:v>
                </c:pt>
                <c:pt idx="482">
                  <c:v>3201.9078682951599</c:v>
                </c:pt>
                <c:pt idx="483">
                  <c:v>2066.94462309038</c:v>
                </c:pt>
                <c:pt idx="484">
                  <c:v>2391.1387802254999</c:v>
                </c:pt>
                <c:pt idx="485">
                  <c:v>2038.5935985339199</c:v>
                </c:pt>
                <c:pt idx="486">
                  <c:v>2417.1718899217399</c:v>
                </c:pt>
                <c:pt idx="487">
                  <c:v>2036.5892034224501</c:v>
                </c:pt>
                <c:pt idx="488">
                  <c:v>2412.7679503821901</c:v>
                </c:pt>
                <c:pt idx="489">
                  <c:v>2420.2179679342898</c:v>
                </c:pt>
                <c:pt idx="490">
                  <c:v>1995.8251591353801</c:v>
                </c:pt>
                <c:pt idx="491">
                  <c:v>1988.0229092576701</c:v>
                </c:pt>
                <c:pt idx="492">
                  <c:v>1995.8251591353801</c:v>
                </c:pt>
                <c:pt idx="493">
                  <c:v>1830.27104009205</c:v>
                </c:pt>
                <c:pt idx="494">
                  <c:v>1995.8251591353801</c:v>
                </c:pt>
                <c:pt idx="495">
                  <c:v>1998.65163680555</c:v>
                </c:pt>
                <c:pt idx="496">
                  <c:v>1995.8251591353801</c:v>
                </c:pt>
                <c:pt idx="497">
                  <c:v>2418.8969483177498</c:v>
                </c:pt>
                <c:pt idx="498">
                  <c:v>2101.0744717724601</c:v>
                </c:pt>
                <c:pt idx="499">
                  <c:v>2375.15460726126</c:v>
                </c:pt>
                <c:pt idx="500">
                  <c:v>2374.5430423164598</c:v>
                </c:pt>
                <c:pt idx="501">
                  <c:v>2412.4507648009599</c:v>
                </c:pt>
                <c:pt idx="502">
                  <c:v>2708.32021483776</c:v>
                </c:pt>
                <c:pt idx="503">
                  <c:v>2062.5072327417301</c:v>
                </c:pt>
                <c:pt idx="504">
                  <c:v>3273.0687090842598</c:v>
                </c:pt>
                <c:pt idx="505">
                  <c:v>2037.24143645407</c:v>
                </c:pt>
                <c:pt idx="506">
                  <c:v>2378.3526240078299</c:v>
                </c:pt>
                <c:pt idx="507">
                  <c:v>2412.4507648009599</c:v>
                </c:pt>
                <c:pt idx="508">
                  <c:v>2412.4507648009599</c:v>
                </c:pt>
                <c:pt idx="509">
                  <c:v>2421.65887881052</c:v>
                </c:pt>
                <c:pt idx="510">
                  <c:v>2404.4229636824398</c:v>
                </c:pt>
                <c:pt idx="511">
                  <c:v>2414.69987444975</c:v>
                </c:pt>
                <c:pt idx="512">
                  <c:v>2406.4205691286702</c:v>
                </c:pt>
                <c:pt idx="513">
                  <c:v>2421.3016599554799</c:v>
                </c:pt>
                <c:pt idx="514">
                  <c:v>2390.0472567042402</c:v>
                </c:pt>
                <c:pt idx="515">
                  <c:v>2154.66202450022</c:v>
                </c:pt>
                <c:pt idx="516">
                  <c:v>2866.8155457325302</c:v>
                </c:pt>
                <c:pt idx="517">
                  <c:v>2404.14508021342</c:v>
                </c:pt>
                <c:pt idx="518">
                  <c:v>2418.9480928217899</c:v>
                </c:pt>
                <c:pt idx="519">
                  <c:v>2408.3885108773102</c:v>
                </c:pt>
                <c:pt idx="520">
                  <c:v>2098.33812257814</c:v>
                </c:pt>
                <c:pt idx="521">
                  <c:v>2819.5680063207801</c:v>
                </c:pt>
                <c:pt idx="522">
                  <c:v>2405.3741434206499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6-4D59-90DD-553026940F1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Results!$O$2:$O$570</c:f>
              <c:numCache>
                <c:formatCode>General</c:formatCode>
                <c:ptCount val="5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</c:numCache>
            </c:numRef>
          </c:xVal>
          <c:yVal>
            <c:numRef>
              <c:f>Results!$AD$2:$AD$570</c:f>
              <c:numCache>
                <c:formatCode>General</c:formatCode>
                <c:ptCount val="523"/>
                <c:pt idx="0">
                  <c:v>2117.0836211329402</c:v>
                </c:pt>
                <c:pt idx="1">
                  <c:v>2074.4970558456698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2059.66555048487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2084.3562144933298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2086.28615633447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2112.3996191157098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2085.02066422081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2345.9096953953399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2386.1208093728101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2383.3600668943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2379.8877922552301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2380.4726695742102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2379.2781954369798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2463.61827202942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2483.3551607566101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2440.0324721828301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2448.9145682005401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2453.3641309487798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2456.00127300961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2386.9176250856999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2442.8444177449301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2418.5937835179602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2422.0117292109599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2417.1718899217399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2412.4507648009599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C-41F1-B234-820D8648F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9896"/>
        <c:axId val="713530224"/>
      </c:scatterChart>
      <c:valAx>
        <c:axId val="71352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Temporal matching scenario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0224"/>
        <c:crosses val="autoZero"/>
        <c:crossBetween val="midCat"/>
      </c:valAx>
      <c:valAx>
        <c:axId val="7135302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emissions PS 2021-20260 (MtCO2)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Results!$O$2:$O$977</c:f>
              <c:numCache>
                <c:formatCode>General</c:formatCode>
                <c:ptCount val="87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</c:numCache>
            </c:numRef>
          </c:xVal>
          <c:yVal>
            <c:numRef>
              <c:f>Results!$J$2:$J$570</c:f>
              <c:numCache>
                <c:formatCode>General</c:formatCode>
                <c:ptCount val="523"/>
                <c:pt idx="0">
                  <c:v>9335.1640833454403</c:v>
                </c:pt>
                <c:pt idx="1">
                  <c:v>9371.5697686999792</c:v>
                </c:pt>
                <c:pt idx="2">
                  <c:v>8020.5080553243897</c:v>
                </c:pt>
                <c:pt idx="3">
                  <c:v>9373.5387185577201</c:v>
                </c:pt>
                <c:pt idx="4">
                  <c:v>9115.3638576139892</c:v>
                </c:pt>
                <c:pt idx="5">
                  <c:v>9381.2015276960192</c:v>
                </c:pt>
                <c:pt idx="6">
                  <c:v>9275.3672612199607</c:v>
                </c:pt>
                <c:pt idx="7">
                  <c:v>9371.5697686999792</c:v>
                </c:pt>
                <c:pt idx="8">
                  <c:v>9245.5715720632597</c:v>
                </c:pt>
                <c:pt idx="9">
                  <c:v>9359.7122885937297</c:v>
                </c:pt>
                <c:pt idx="10">
                  <c:v>9373.0417985033801</c:v>
                </c:pt>
                <c:pt idx="11">
                  <c:v>9335.0091588029009</c:v>
                </c:pt>
                <c:pt idx="12">
                  <c:v>9301.44414539832</c:v>
                </c:pt>
                <c:pt idx="13">
                  <c:v>9382.3912562660407</c:v>
                </c:pt>
                <c:pt idx="14">
                  <c:v>9323.1177306829304</c:v>
                </c:pt>
                <c:pt idx="15">
                  <c:v>9536.1742844854907</c:v>
                </c:pt>
                <c:pt idx="16">
                  <c:v>8789.6358581494696</c:v>
                </c:pt>
                <c:pt idx="17">
                  <c:v>9363.2111341895306</c:v>
                </c:pt>
                <c:pt idx="18">
                  <c:v>9383.9815993440698</c:v>
                </c:pt>
                <c:pt idx="19">
                  <c:v>9368.2796393724002</c:v>
                </c:pt>
                <c:pt idx="20">
                  <c:v>9137.1018522410195</c:v>
                </c:pt>
                <c:pt idx="21">
                  <c:v>9287.6402640366505</c:v>
                </c:pt>
                <c:pt idx="22">
                  <c:v>9308.7434026820702</c:v>
                </c:pt>
                <c:pt idx="23">
                  <c:v>9364.3902930968707</c:v>
                </c:pt>
                <c:pt idx="24">
                  <c:v>8128.3093713271801</c:v>
                </c:pt>
                <c:pt idx="25">
                  <c:v>9329.6337853408204</c:v>
                </c:pt>
                <c:pt idx="26">
                  <c:v>9167.1776261492705</c:v>
                </c:pt>
                <c:pt idx="27">
                  <c:v>9329.6337853408204</c:v>
                </c:pt>
                <c:pt idx="28">
                  <c:v>9264.66853944797</c:v>
                </c:pt>
                <c:pt idx="29">
                  <c:v>9364.3902930968707</c:v>
                </c:pt>
                <c:pt idx="30">
                  <c:v>9364.3902930968707</c:v>
                </c:pt>
                <c:pt idx="31">
                  <c:v>9362.3063706929006</c:v>
                </c:pt>
                <c:pt idx="32">
                  <c:v>9366.3790113489304</c:v>
                </c:pt>
                <c:pt idx="33">
                  <c:v>9338.0637819313397</c:v>
                </c:pt>
                <c:pt idx="34">
                  <c:v>9301.0807673580293</c:v>
                </c:pt>
                <c:pt idx="35">
                  <c:v>9376.8289032515604</c:v>
                </c:pt>
                <c:pt idx="36">
                  <c:v>9315.9712549575997</c:v>
                </c:pt>
                <c:pt idx="37">
                  <c:v>9525.3941333382209</c:v>
                </c:pt>
                <c:pt idx="38">
                  <c:v>8820.1902762120208</c:v>
                </c:pt>
                <c:pt idx="39">
                  <c:v>9359.7259613829992</c:v>
                </c:pt>
                <c:pt idx="40">
                  <c:v>8171.5620559489798</c:v>
                </c:pt>
                <c:pt idx="41">
                  <c:v>9367.3535986049992</c:v>
                </c:pt>
                <c:pt idx="42">
                  <c:v>9144.1230513235696</c:v>
                </c:pt>
                <c:pt idx="43">
                  <c:v>8947.2988153156602</c:v>
                </c:pt>
                <c:pt idx="44">
                  <c:v>9320.5172336646992</c:v>
                </c:pt>
                <c:pt idx="45">
                  <c:v>9357.2142304819299</c:v>
                </c:pt>
                <c:pt idx="46">
                  <c:v>8080.6724463604596</c:v>
                </c:pt>
                <c:pt idx="47">
                  <c:v>9340.8290839885194</c:v>
                </c:pt>
                <c:pt idx="48">
                  <c:v>9151.9341112450802</c:v>
                </c:pt>
                <c:pt idx="49">
                  <c:v>9369.2655129697105</c:v>
                </c:pt>
                <c:pt idx="50">
                  <c:v>9247.7909465561897</c:v>
                </c:pt>
                <c:pt idx="51">
                  <c:v>9357.2142304819299</c:v>
                </c:pt>
                <c:pt idx="52">
                  <c:v>9357.2142304819299</c:v>
                </c:pt>
                <c:pt idx="53">
                  <c:v>9354.4202902224206</c:v>
                </c:pt>
                <c:pt idx="54">
                  <c:v>9364.9838482179293</c:v>
                </c:pt>
                <c:pt idx="55">
                  <c:v>9355.2546292164898</c:v>
                </c:pt>
                <c:pt idx="56">
                  <c:v>9574.8078997498596</c:v>
                </c:pt>
                <c:pt idx="57">
                  <c:v>9590.4320420336808</c:v>
                </c:pt>
                <c:pt idx="58">
                  <c:v>9341.5839539415792</c:v>
                </c:pt>
                <c:pt idx="59">
                  <c:v>9665.4403478071999</c:v>
                </c:pt>
                <c:pt idx="60">
                  <c:v>8909.0157397889307</c:v>
                </c:pt>
                <c:pt idx="61">
                  <c:v>9377.0294355206806</c:v>
                </c:pt>
                <c:pt idx="62">
                  <c:v>9574.8078997498596</c:v>
                </c:pt>
                <c:pt idx="63">
                  <c:v>9339.3969816734407</c:v>
                </c:pt>
                <c:pt idx="64">
                  <c:v>9106.9371101308298</c:v>
                </c:pt>
                <c:pt idx="65">
                  <c:v>9519.0023098583897</c:v>
                </c:pt>
                <c:pt idx="66">
                  <c:v>9459.7533621974108</c:v>
                </c:pt>
                <c:pt idx="67">
                  <c:v>9353.2888941583205</c:v>
                </c:pt>
                <c:pt idx="68">
                  <c:v>8607.6076087477904</c:v>
                </c:pt>
                <c:pt idx="69">
                  <c:v>9335.9184486166596</c:v>
                </c:pt>
                <c:pt idx="70">
                  <c:v>9153.0729162911994</c:v>
                </c:pt>
                <c:pt idx="71">
                  <c:v>9365.6529822330303</c:v>
                </c:pt>
                <c:pt idx="72">
                  <c:v>9225.9299060373396</c:v>
                </c:pt>
                <c:pt idx="73">
                  <c:v>9353.2888941583205</c:v>
                </c:pt>
                <c:pt idx="74">
                  <c:v>9353.2888941583205</c:v>
                </c:pt>
                <c:pt idx="75">
                  <c:v>9343.4011505884791</c:v>
                </c:pt>
                <c:pt idx="76">
                  <c:v>9247.2880330838907</c:v>
                </c:pt>
                <c:pt idx="77">
                  <c:v>9359.4714896943606</c:v>
                </c:pt>
                <c:pt idx="78">
                  <c:v>9376.1070460660794</c:v>
                </c:pt>
                <c:pt idx="79">
                  <c:v>9325.4920368642997</c:v>
                </c:pt>
                <c:pt idx="80">
                  <c:v>9487.4969623051093</c:v>
                </c:pt>
                <c:pt idx="81">
                  <c:v>9550.3336486875905</c:v>
                </c:pt>
                <c:pt idx="82">
                  <c:v>8801.9286797167697</c:v>
                </c:pt>
                <c:pt idx="83">
                  <c:v>9376.3539448975098</c:v>
                </c:pt>
                <c:pt idx="84">
                  <c:v>9344.5340038034192</c:v>
                </c:pt>
                <c:pt idx="85">
                  <c:v>9488.0631653590099</c:v>
                </c:pt>
                <c:pt idx="86">
                  <c:v>9088.4084191524998</c:v>
                </c:pt>
                <c:pt idx="87">
                  <c:v>8942.7884562569197</c:v>
                </c:pt>
                <c:pt idx="88">
                  <c:v>9322.0666828455996</c:v>
                </c:pt>
                <c:pt idx="89">
                  <c:v>9338.0526674570501</c:v>
                </c:pt>
                <c:pt idx="90">
                  <c:v>8617.4624042568194</c:v>
                </c:pt>
                <c:pt idx="91">
                  <c:v>9318.7027483124893</c:v>
                </c:pt>
                <c:pt idx="92">
                  <c:v>9117.7884545390498</c:v>
                </c:pt>
                <c:pt idx="93">
                  <c:v>9344.3581244527195</c:v>
                </c:pt>
                <c:pt idx="94">
                  <c:v>9246.7940472145001</c:v>
                </c:pt>
                <c:pt idx="95">
                  <c:v>9242.5926233828995</c:v>
                </c:pt>
                <c:pt idx="96">
                  <c:v>9338.0526674570501</c:v>
                </c:pt>
                <c:pt idx="97">
                  <c:v>9239.3819730432497</c:v>
                </c:pt>
                <c:pt idx="98">
                  <c:v>9242.4663798700694</c:v>
                </c:pt>
                <c:pt idx="99">
                  <c:v>9242.5425424285804</c:v>
                </c:pt>
                <c:pt idx="100">
                  <c:v>9472.5078523367902</c:v>
                </c:pt>
                <c:pt idx="101">
                  <c:v>9493.0572083475799</c:v>
                </c:pt>
                <c:pt idx="102">
                  <c:v>9330.7674027993799</c:v>
                </c:pt>
                <c:pt idx="103">
                  <c:v>9518.3699942030598</c:v>
                </c:pt>
                <c:pt idx="104">
                  <c:v>9330.7674027993799</c:v>
                </c:pt>
                <c:pt idx="105">
                  <c:v>9338.3258786898496</c:v>
                </c:pt>
                <c:pt idx="106">
                  <c:v>9359.2729389778997</c:v>
                </c:pt>
                <c:pt idx="107">
                  <c:v>8149.2999417525498</c:v>
                </c:pt>
                <c:pt idx="108">
                  <c:v>9344.2941205868792</c:v>
                </c:pt>
                <c:pt idx="109">
                  <c:v>9154.8884371229306</c:v>
                </c:pt>
                <c:pt idx="110">
                  <c:v>9376.2285146470804</c:v>
                </c:pt>
                <c:pt idx="111">
                  <c:v>9223.6270378217996</c:v>
                </c:pt>
                <c:pt idx="112">
                  <c:v>9359.2729389778997</c:v>
                </c:pt>
                <c:pt idx="113">
                  <c:v>9359.2729389778997</c:v>
                </c:pt>
                <c:pt idx="114">
                  <c:v>9363.2990579010893</c:v>
                </c:pt>
                <c:pt idx="115">
                  <c:v>9261.2350816689504</c:v>
                </c:pt>
                <c:pt idx="116">
                  <c:v>9260.4131764526392</c:v>
                </c:pt>
                <c:pt idx="117">
                  <c:v>9383.6717725541803</c:v>
                </c:pt>
                <c:pt idx="118">
                  <c:v>9354.3898269800902</c:v>
                </c:pt>
                <c:pt idx="119">
                  <c:v>9346.6729620442693</c:v>
                </c:pt>
                <c:pt idx="120">
                  <c:v>9543.1136466870903</c:v>
                </c:pt>
                <c:pt idx="121">
                  <c:v>9266.2355836198494</c:v>
                </c:pt>
                <c:pt idx="122">
                  <c:v>9375.7092072389696</c:v>
                </c:pt>
                <c:pt idx="123">
                  <c:v>9352.8813563823005</c:v>
                </c:pt>
                <c:pt idx="124">
                  <c:v>9327.45575165009</c:v>
                </c:pt>
                <c:pt idx="125">
                  <c:v>9060.2568210887803</c:v>
                </c:pt>
                <c:pt idx="126">
                  <c:v>8922.4736777528506</c:v>
                </c:pt>
                <c:pt idx="127">
                  <c:v>9327.8751057780191</c:v>
                </c:pt>
                <c:pt idx="128">
                  <c:v>9006.4128518942398</c:v>
                </c:pt>
                <c:pt idx="129">
                  <c:v>8473.0713196928009</c:v>
                </c:pt>
                <c:pt idx="130">
                  <c:v>9289.0618138481495</c:v>
                </c:pt>
                <c:pt idx="131">
                  <c:v>8880.4540803146592</c:v>
                </c:pt>
                <c:pt idx="132">
                  <c:v>9006.2721199672305</c:v>
                </c:pt>
                <c:pt idx="133">
                  <c:v>8964.3011643417394</c:v>
                </c:pt>
                <c:pt idx="134">
                  <c:v>9006.4128518942398</c:v>
                </c:pt>
                <c:pt idx="135">
                  <c:v>9006.4128518942398</c:v>
                </c:pt>
                <c:pt idx="136">
                  <c:v>8969.3037927339592</c:v>
                </c:pt>
                <c:pt idx="137">
                  <c:v>9006.9146899529205</c:v>
                </c:pt>
                <c:pt idx="138">
                  <c:v>9017.6066777153792</c:v>
                </c:pt>
                <c:pt idx="139">
                  <c:v>8973.8056783168104</c:v>
                </c:pt>
                <c:pt idx="140">
                  <c:v>9011.0757030181703</c:v>
                </c:pt>
                <c:pt idx="141">
                  <c:v>9017.9718001537203</c:v>
                </c:pt>
                <c:pt idx="142">
                  <c:v>9166.7572949104106</c:v>
                </c:pt>
                <c:pt idx="143">
                  <c:v>8727.0194956698306</c:v>
                </c:pt>
                <c:pt idx="144">
                  <c:v>9002.9475246764796</c:v>
                </c:pt>
                <c:pt idx="145">
                  <c:v>9016.8804123045993</c:v>
                </c:pt>
                <c:pt idx="146">
                  <c:v>9035.9054116251009</c:v>
                </c:pt>
                <c:pt idx="147">
                  <c:v>8871.2272649299794</c:v>
                </c:pt>
                <c:pt idx="148">
                  <c:v>9178.5226418292295</c:v>
                </c:pt>
                <c:pt idx="149">
                  <c:v>8950.0673052472102</c:v>
                </c:pt>
                <c:pt idx="150">
                  <c:v>8947.2556256840708</c:v>
                </c:pt>
                <c:pt idx="151">
                  <c:v>8405.3889619896199</c:v>
                </c:pt>
                <c:pt idx="152">
                  <c:v>9294.5043169123892</c:v>
                </c:pt>
                <c:pt idx="153">
                  <c:v>8896.8262322990795</c:v>
                </c:pt>
                <c:pt idx="154">
                  <c:v>9025.4543310911704</c:v>
                </c:pt>
                <c:pt idx="155">
                  <c:v>8917.9958688998795</c:v>
                </c:pt>
                <c:pt idx="156">
                  <c:v>9020.5988137311706</c:v>
                </c:pt>
                <c:pt idx="157">
                  <c:v>9020.5988137311706</c:v>
                </c:pt>
                <c:pt idx="158">
                  <c:v>8953.3220237395799</c:v>
                </c:pt>
                <c:pt idx="159">
                  <c:v>9021.6778043660997</c:v>
                </c:pt>
                <c:pt idx="160">
                  <c:v>9014.8820562702895</c:v>
                </c:pt>
                <c:pt idx="161">
                  <c:v>8982.9397913679204</c:v>
                </c:pt>
                <c:pt idx="162">
                  <c:v>9017.9296473340401</c:v>
                </c:pt>
                <c:pt idx="163">
                  <c:v>9022.7431115307099</c:v>
                </c:pt>
                <c:pt idx="164">
                  <c:v>9164.6216047701801</c:v>
                </c:pt>
                <c:pt idx="165">
                  <c:v>8731.3242017910306</c:v>
                </c:pt>
                <c:pt idx="166">
                  <c:v>9010.8039620150794</c:v>
                </c:pt>
                <c:pt idx="167">
                  <c:v>9013.20323708039</c:v>
                </c:pt>
                <c:pt idx="168">
                  <c:v>9035.9332880666207</c:v>
                </c:pt>
                <c:pt idx="169">
                  <c:v>8874.5633055855506</c:v>
                </c:pt>
                <c:pt idx="170">
                  <c:v>9190.24704543396</c:v>
                </c:pt>
                <c:pt idx="171">
                  <c:v>7589.7119845691996</c:v>
                </c:pt>
                <c:pt idx="172">
                  <c:v>8972.0519466518108</c:v>
                </c:pt>
                <c:pt idx="173">
                  <c:v>8431.2238661798292</c:v>
                </c:pt>
                <c:pt idx="174">
                  <c:v>9288.3503559466408</c:v>
                </c:pt>
                <c:pt idx="175">
                  <c:v>8863.6384669424006</c:v>
                </c:pt>
                <c:pt idx="176">
                  <c:v>8978.2658381779002</c:v>
                </c:pt>
                <c:pt idx="177">
                  <c:v>8945.9471525992103</c:v>
                </c:pt>
                <c:pt idx="178">
                  <c:v>8956.1600799477492</c:v>
                </c:pt>
                <c:pt idx="179">
                  <c:v>8972.0519466518108</c:v>
                </c:pt>
                <c:pt idx="180">
                  <c:v>8966.6914145143091</c:v>
                </c:pt>
                <c:pt idx="181">
                  <c:v>8972.80286551873</c:v>
                </c:pt>
                <c:pt idx="182">
                  <c:v>8990.1225223527599</c:v>
                </c:pt>
                <c:pt idx="183">
                  <c:v>9013.2958875913191</c:v>
                </c:pt>
                <c:pt idx="184">
                  <c:v>8971.5143518857894</c:v>
                </c:pt>
                <c:pt idx="185">
                  <c:v>9299.5240344738995</c:v>
                </c:pt>
                <c:pt idx="186">
                  <c:v>9153.6682261075202</c:v>
                </c:pt>
                <c:pt idx="187">
                  <c:v>8702.9991380804404</c:v>
                </c:pt>
                <c:pt idx="188">
                  <c:v>8981.2648023127294</c:v>
                </c:pt>
                <c:pt idx="189">
                  <c:v>8987.7076518709491</c:v>
                </c:pt>
                <c:pt idx="190">
                  <c:v>8999.9426785282394</c:v>
                </c:pt>
                <c:pt idx="191">
                  <c:v>8839.7996962668803</c:v>
                </c:pt>
                <c:pt idx="192">
                  <c:v>9164.1226437202695</c:v>
                </c:pt>
                <c:pt idx="193">
                  <c:v>8947.4441309372996</c:v>
                </c:pt>
                <c:pt idx="194">
                  <c:v>8949.0715996399304</c:v>
                </c:pt>
                <c:pt idx="195">
                  <c:v>8434.6383475806797</c:v>
                </c:pt>
                <c:pt idx="196">
                  <c:v>9284.8215936487504</c:v>
                </c:pt>
                <c:pt idx="197">
                  <c:v>8828.9575924109995</c:v>
                </c:pt>
                <c:pt idx="198">
                  <c:v>8964.48316583013</c:v>
                </c:pt>
                <c:pt idx="199">
                  <c:v>8936.8447980711808</c:v>
                </c:pt>
                <c:pt idx="200">
                  <c:v>8923.7826282239803</c:v>
                </c:pt>
                <c:pt idx="201">
                  <c:v>8955.9447172475193</c:v>
                </c:pt>
                <c:pt idx="202">
                  <c:v>8953.6966451659591</c:v>
                </c:pt>
                <c:pt idx="203">
                  <c:v>8957.6642402952493</c:v>
                </c:pt>
                <c:pt idx="204">
                  <c:v>8977.7502817584009</c:v>
                </c:pt>
                <c:pt idx="205">
                  <c:v>8990.6829590055004</c:v>
                </c:pt>
                <c:pt idx="206">
                  <c:v>8954.0361045385107</c:v>
                </c:pt>
                <c:pt idx="207">
                  <c:v>9298.5671010492606</c:v>
                </c:pt>
                <c:pt idx="208">
                  <c:v>9348.3473740118407</c:v>
                </c:pt>
                <c:pt idx="209">
                  <c:v>8687.4370255396097</c:v>
                </c:pt>
                <c:pt idx="210">
                  <c:v>8957.8090987622509</c:v>
                </c:pt>
                <c:pt idx="211">
                  <c:v>8961.4562126404799</c:v>
                </c:pt>
                <c:pt idx="212">
                  <c:v>8987.3263938692908</c:v>
                </c:pt>
                <c:pt idx="213">
                  <c:v>9080.4529797899504</c:v>
                </c:pt>
                <c:pt idx="214">
                  <c:v>9158.8615686089106</c:v>
                </c:pt>
                <c:pt idx="215">
                  <c:v>8945.1764056006905</c:v>
                </c:pt>
                <c:pt idx="216">
                  <c:v>8945.4266941995193</c:v>
                </c:pt>
                <c:pt idx="217">
                  <c:v>8397.7070468263701</c:v>
                </c:pt>
                <c:pt idx="218">
                  <c:v>9256.4915047530394</c:v>
                </c:pt>
                <c:pt idx="219">
                  <c:v>8823.3037096293592</c:v>
                </c:pt>
                <c:pt idx="220">
                  <c:v>8946.6511004364602</c:v>
                </c:pt>
                <c:pt idx="221">
                  <c:v>9234.2245675550494</c:v>
                </c:pt>
                <c:pt idx="222">
                  <c:v>8945.4266941995193</c:v>
                </c:pt>
                <c:pt idx="223">
                  <c:v>9234.2245675550494</c:v>
                </c:pt>
                <c:pt idx="224">
                  <c:v>8945.5190843433393</c:v>
                </c:pt>
                <c:pt idx="225">
                  <c:v>8948.8984779418006</c:v>
                </c:pt>
                <c:pt idx="226">
                  <c:v>9234.1319904685897</c:v>
                </c:pt>
                <c:pt idx="227">
                  <c:v>9394.2462773958105</c:v>
                </c:pt>
                <c:pt idx="228">
                  <c:v>9407.0225529935506</c:v>
                </c:pt>
                <c:pt idx="229">
                  <c:v>9394.2462773958105</c:v>
                </c:pt>
                <c:pt idx="230">
                  <c:v>9433.7370196227694</c:v>
                </c:pt>
                <c:pt idx="231">
                  <c:v>9394.2462773958105</c:v>
                </c:pt>
                <c:pt idx="232">
                  <c:v>9400.6739814538105</c:v>
                </c:pt>
                <c:pt idx="233">
                  <c:v>8959.9996226235507</c:v>
                </c:pt>
                <c:pt idx="234">
                  <c:v>8982.07686539311</c:v>
                </c:pt>
                <c:pt idx="235">
                  <c:v>8822.2538432424099</c:v>
                </c:pt>
                <c:pt idx="236">
                  <c:v>8936.4502222671108</c:v>
                </c:pt>
                <c:pt idx="237">
                  <c:v>8958.1152379866198</c:v>
                </c:pt>
                <c:pt idx="238">
                  <c:v>8402.8440368951797</c:v>
                </c:pt>
                <c:pt idx="239">
                  <c:v>9287.7926588800692</c:v>
                </c:pt>
                <c:pt idx="240">
                  <c:v>8836.9333966877202</c:v>
                </c:pt>
                <c:pt idx="241">
                  <c:v>8965.1250650041802</c:v>
                </c:pt>
                <c:pt idx="242">
                  <c:v>8938.3230744919092</c:v>
                </c:pt>
                <c:pt idx="243">
                  <c:v>8958.1152379866198</c:v>
                </c:pt>
                <c:pt idx="244">
                  <c:v>8958.1152379866198</c:v>
                </c:pt>
                <c:pt idx="245">
                  <c:v>8953.9937463554907</c:v>
                </c:pt>
                <c:pt idx="246">
                  <c:v>8920.1069002956501</c:v>
                </c:pt>
                <c:pt idx="247">
                  <c:v>8970.8510749367597</c:v>
                </c:pt>
                <c:pt idx="248">
                  <c:v>8979.6481759436192</c:v>
                </c:pt>
                <c:pt idx="249">
                  <c:v>8958.7950191852997</c:v>
                </c:pt>
                <c:pt idx="250">
                  <c:v>8990.0207463454608</c:v>
                </c:pt>
                <c:pt idx="251">
                  <c:v>9155.0525329316006</c:v>
                </c:pt>
                <c:pt idx="252">
                  <c:v>8943.9738572453207</c:v>
                </c:pt>
                <c:pt idx="253">
                  <c:v>8960.2024802292799</c:v>
                </c:pt>
                <c:pt idx="254">
                  <c:v>8968.5325126137104</c:v>
                </c:pt>
                <c:pt idx="255">
                  <c:v>8987.0666383163298</c:v>
                </c:pt>
                <c:pt idx="256">
                  <c:v>8824.1073962096307</c:v>
                </c:pt>
                <c:pt idx="257">
                  <c:v>9162.0527403969809</c:v>
                </c:pt>
                <c:pt idx="258">
                  <c:v>8945.3194136898892</c:v>
                </c:pt>
                <c:pt idx="259">
                  <c:v>8863.6969430337504</c:v>
                </c:pt>
                <c:pt idx="260">
                  <c:v>8336.8250556215098</c:v>
                </c:pt>
                <c:pt idx="261">
                  <c:v>9375.6764973910194</c:v>
                </c:pt>
                <c:pt idx="262">
                  <c:v>8783.9060107619407</c:v>
                </c:pt>
                <c:pt idx="263">
                  <c:v>8877.1905134540593</c:v>
                </c:pt>
                <c:pt idx="264">
                  <c:v>8851.0729416205104</c:v>
                </c:pt>
                <c:pt idx="265">
                  <c:v>8863.6969430337504</c:v>
                </c:pt>
                <c:pt idx="266">
                  <c:v>8863.6969430337504</c:v>
                </c:pt>
                <c:pt idx="267">
                  <c:v>8845.8344951588097</c:v>
                </c:pt>
                <c:pt idx="268">
                  <c:v>8850.2305398107492</c:v>
                </c:pt>
                <c:pt idx="269">
                  <c:v>8848.8317506547592</c:v>
                </c:pt>
                <c:pt idx="270">
                  <c:v>8910.2114153491093</c:v>
                </c:pt>
                <c:pt idx="271">
                  <c:v>8817.4705925993894</c:v>
                </c:pt>
                <c:pt idx="272">
                  <c:v>8900.3183504051904</c:v>
                </c:pt>
                <c:pt idx="273">
                  <c:v>9018.5097218065093</c:v>
                </c:pt>
                <c:pt idx="274">
                  <c:v>8863.69097716125</c:v>
                </c:pt>
                <c:pt idx="275">
                  <c:v>8845.4866236059697</c:v>
                </c:pt>
                <c:pt idx="276">
                  <c:v>8878.4791127337903</c:v>
                </c:pt>
                <c:pt idx="277">
                  <c:v>8919.6147354693603</c:v>
                </c:pt>
                <c:pt idx="278">
                  <c:v>8796.7113784056892</c:v>
                </c:pt>
                <c:pt idx="279">
                  <c:v>8965.5605110544493</c:v>
                </c:pt>
                <c:pt idx="280">
                  <c:v>8751.4547302857609</c:v>
                </c:pt>
                <c:pt idx="281">
                  <c:v>8843.0002217058409</c:v>
                </c:pt>
                <c:pt idx="282">
                  <c:v>8325.6645164559104</c:v>
                </c:pt>
                <c:pt idx="283">
                  <c:v>9374.6588237983706</c:v>
                </c:pt>
                <c:pt idx="284">
                  <c:v>8774.2764000811803</c:v>
                </c:pt>
                <c:pt idx="285">
                  <c:v>8857.9664400311594</c:v>
                </c:pt>
                <c:pt idx="286">
                  <c:v>8848.2306814408003</c:v>
                </c:pt>
                <c:pt idx="287">
                  <c:v>8843.0002217058409</c:v>
                </c:pt>
                <c:pt idx="288">
                  <c:v>8843.0002217058409</c:v>
                </c:pt>
                <c:pt idx="289">
                  <c:v>8836.4606785429696</c:v>
                </c:pt>
                <c:pt idx="290">
                  <c:v>8843.7238528240996</c:v>
                </c:pt>
                <c:pt idx="291">
                  <c:v>8891.2955068631909</c:v>
                </c:pt>
                <c:pt idx="292">
                  <c:v>8152.3121004123004</c:v>
                </c:pt>
                <c:pt idx="293">
                  <c:v>8820.4506622719691</c:v>
                </c:pt>
                <c:pt idx="294">
                  <c:v>8895.8042205236197</c:v>
                </c:pt>
                <c:pt idx="295">
                  <c:v>9037.2613854019801</c:v>
                </c:pt>
                <c:pt idx="296">
                  <c:v>8586.5473914023896</c:v>
                </c:pt>
                <c:pt idx="297">
                  <c:v>8841.0383405244993</c:v>
                </c:pt>
                <c:pt idx="298">
                  <c:v>8873.98837753107</c:v>
                </c:pt>
                <c:pt idx="299">
                  <c:v>8944.5696050388597</c:v>
                </c:pt>
                <c:pt idx="300">
                  <c:v>8802.6064644812795</c:v>
                </c:pt>
                <c:pt idx="301">
                  <c:v>8988.2484802932704</c:v>
                </c:pt>
                <c:pt idx="302">
                  <c:v>7536.7705805179203</c:v>
                </c:pt>
                <c:pt idx="303">
                  <c:v>8884.0693970607699</c:v>
                </c:pt>
                <c:pt idx="304">
                  <c:v>8339.5806408978897</c:v>
                </c:pt>
                <c:pt idx="305">
                  <c:v>9382.2305751147906</c:v>
                </c:pt>
                <c:pt idx="306">
                  <c:v>8799.3086333240499</c:v>
                </c:pt>
                <c:pt idx="307">
                  <c:v>8882.8742142962001</c:v>
                </c:pt>
                <c:pt idx="308">
                  <c:v>8866.5953373120792</c:v>
                </c:pt>
                <c:pt idx="309">
                  <c:v>8884.0693970607699</c:v>
                </c:pt>
                <c:pt idx="310">
                  <c:v>8884.0693970607699</c:v>
                </c:pt>
                <c:pt idx="311">
                  <c:v>8873.9770120885005</c:v>
                </c:pt>
                <c:pt idx="312">
                  <c:v>8881.3971795327507</c:v>
                </c:pt>
                <c:pt idx="313">
                  <c:v>8894.2238696210297</c:v>
                </c:pt>
                <c:pt idx="314">
                  <c:v>9119.0520634825007</c:v>
                </c:pt>
                <c:pt idx="315">
                  <c:v>8842.7796666199192</c:v>
                </c:pt>
                <c:pt idx="316">
                  <c:v>8914.7958926791998</c:v>
                </c:pt>
                <c:pt idx="317">
                  <c:v>9201.2576570820602</c:v>
                </c:pt>
                <c:pt idx="318">
                  <c:v>8605.1796547557096</c:v>
                </c:pt>
                <c:pt idx="319">
                  <c:v>8865.1887918026296</c:v>
                </c:pt>
                <c:pt idx="320">
                  <c:v>8903.4163404496594</c:v>
                </c:pt>
                <c:pt idx="321">
                  <c:v>8969.6775353258308</c:v>
                </c:pt>
                <c:pt idx="322">
                  <c:v>8767.4786587629696</c:v>
                </c:pt>
                <c:pt idx="323">
                  <c:v>8976.6530552714194</c:v>
                </c:pt>
                <c:pt idx="324">
                  <c:v>8798.9319243287391</c:v>
                </c:pt>
                <c:pt idx="325">
                  <c:v>8882.1762378718595</c:v>
                </c:pt>
                <c:pt idx="326">
                  <c:v>8323.5810597822092</c:v>
                </c:pt>
                <c:pt idx="327">
                  <c:v>9386.4540978057394</c:v>
                </c:pt>
                <c:pt idx="328">
                  <c:v>8782.0022476325503</c:v>
                </c:pt>
                <c:pt idx="329">
                  <c:v>8887.8102276834197</c:v>
                </c:pt>
                <c:pt idx="330">
                  <c:v>8846.8177396073097</c:v>
                </c:pt>
                <c:pt idx="331">
                  <c:v>8882.1762378718595</c:v>
                </c:pt>
                <c:pt idx="332">
                  <c:v>8882.1762378718595</c:v>
                </c:pt>
                <c:pt idx="333">
                  <c:v>8840.7792086609497</c:v>
                </c:pt>
                <c:pt idx="334">
                  <c:v>8883.5096042626392</c:v>
                </c:pt>
                <c:pt idx="335">
                  <c:v>8879.8595712580809</c:v>
                </c:pt>
                <c:pt idx="336">
                  <c:v>8873.3582705620302</c:v>
                </c:pt>
                <c:pt idx="337">
                  <c:v>8842.78034489319</c:v>
                </c:pt>
                <c:pt idx="338">
                  <c:v>8908.5834926201205</c:v>
                </c:pt>
                <c:pt idx="339">
                  <c:v>8999.9010607558193</c:v>
                </c:pt>
                <c:pt idx="340">
                  <c:v>8608.6874029810806</c:v>
                </c:pt>
                <c:pt idx="341">
                  <c:v>8863.8608597276707</c:v>
                </c:pt>
                <c:pt idx="342">
                  <c:v>8901.8642854088394</c:v>
                </c:pt>
                <c:pt idx="343">
                  <c:v>8967.6047173564402</c:v>
                </c:pt>
                <c:pt idx="344">
                  <c:v>8764.4515556398001</c:v>
                </c:pt>
                <c:pt idx="345">
                  <c:v>8979.6950785777899</c:v>
                </c:pt>
                <c:pt idx="346">
                  <c:v>8997.7414177341707</c:v>
                </c:pt>
                <c:pt idx="347">
                  <c:v>8858.2283796558695</c:v>
                </c:pt>
                <c:pt idx="348">
                  <c:v>8310.9879996297805</c:v>
                </c:pt>
                <c:pt idx="349">
                  <c:v>9354.4722271967803</c:v>
                </c:pt>
                <c:pt idx="350">
                  <c:v>8779.4098143490792</c:v>
                </c:pt>
                <c:pt idx="351">
                  <c:v>8858.5179221721301</c:v>
                </c:pt>
                <c:pt idx="352">
                  <c:v>8845.5806154900292</c:v>
                </c:pt>
                <c:pt idx="353">
                  <c:v>9308.9434986282995</c:v>
                </c:pt>
                <c:pt idx="354">
                  <c:v>9308.9434986282995</c:v>
                </c:pt>
                <c:pt idx="355">
                  <c:v>8851.3078968665795</c:v>
                </c:pt>
                <c:pt idx="356">
                  <c:v>8861.2896719065502</c:v>
                </c:pt>
                <c:pt idx="357">
                  <c:v>9308.9530484532697</c:v>
                </c:pt>
                <c:pt idx="358">
                  <c:v>9333.3042901301906</c:v>
                </c:pt>
                <c:pt idx="359">
                  <c:v>9346.4708660934702</c:v>
                </c:pt>
                <c:pt idx="360">
                  <c:v>9333.3042901301906</c:v>
                </c:pt>
                <c:pt idx="361">
                  <c:v>9393.2983168163992</c:v>
                </c:pt>
                <c:pt idx="362">
                  <c:v>9333.3042901301906</c:v>
                </c:pt>
                <c:pt idx="363">
                  <c:v>9327.9139796317595</c:v>
                </c:pt>
                <c:pt idx="364">
                  <c:v>9333.3042901301906</c:v>
                </c:pt>
                <c:pt idx="365">
                  <c:v>9152.5035366983793</c:v>
                </c:pt>
                <c:pt idx="366">
                  <c:v>8927.9317754020103</c:v>
                </c:pt>
                <c:pt idx="367">
                  <c:v>9109.0126288950505</c:v>
                </c:pt>
                <c:pt idx="368">
                  <c:v>8993.3094488223196</c:v>
                </c:pt>
                <c:pt idx="369">
                  <c:v>8871.6441568320206</c:v>
                </c:pt>
                <c:pt idx="370">
                  <c:v>8314.7379928057198</c:v>
                </c:pt>
                <c:pt idx="371">
                  <c:v>8853.8677778333695</c:v>
                </c:pt>
                <c:pt idx="372">
                  <c:v>8792.5372133610799</c:v>
                </c:pt>
                <c:pt idx="373">
                  <c:v>8884.3201776381393</c:v>
                </c:pt>
                <c:pt idx="374">
                  <c:v>8864.6680465669506</c:v>
                </c:pt>
                <c:pt idx="375">
                  <c:v>8871.6441568320206</c:v>
                </c:pt>
                <c:pt idx="376">
                  <c:v>8871.6441568320206</c:v>
                </c:pt>
                <c:pt idx="377">
                  <c:v>8849.2761550501691</c:v>
                </c:pt>
                <c:pt idx="378">
                  <c:v>8871.78923520016</c:v>
                </c:pt>
                <c:pt idx="379">
                  <c:v>8879.7103143850709</c:v>
                </c:pt>
                <c:pt idx="380">
                  <c:v>8872.1399523825494</c:v>
                </c:pt>
                <c:pt idx="381">
                  <c:v>8838.9203149655405</c:v>
                </c:pt>
                <c:pt idx="382">
                  <c:v>8908.9156895943197</c:v>
                </c:pt>
                <c:pt idx="383">
                  <c:v>8993.6560572927992</c:v>
                </c:pt>
                <c:pt idx="384">
                  <c:v>8856.2137109128598</c:v>
                </c:pt>
                <c:pt idx="385">
                  <c:v>8854.2145601847496</c:v>
                </c:pt>
                <c:pt idx="386">
                  <c:v>8897.4506292934293</c:v>
                </c:pt>
                <c:pt idx="387">
                  <c:v>8960.8583444979395</c:v>
                </c:pt>
                <c:pt idx="388">
                  <c:v>8765.1524527039801</c:v>
                </c:pt>
                <c:pt idx="389">
                  <c:v>8886.8768033797096</c:v>
                </c:pt>
                <c:pt idx="390">
                  <c:v>8794.1668209954696</c:v>
                </c:pt>
                <c:pt idx="391">
                  <c:v>8541.1076906060498</c:v>
                </c:pt>
                <c:pt idx="392">
                  <c:v>8060.4867205955097</c:v>
                </c:pt>
                <c:pt idx="393">
                  <c:v>9099.7078862355193</c:v>
                </c:pt>
                <c:pt idx="394">
                  <c:v>8429.2838082732196</c:v>
                </c:pt>
                <c:pt idx="395">
                  <c:v>8549.0632384745895</c:v>
                </c:pt>
                <c:pt idx="396">
                  <c:v>8550.5780017199195</c:v>
                </c:pt>
                <c:pt idx="397">
                  <c:v>8541.1076906060498</c:v>
                </c:pt>
                <c:pt idx="398">
                  <c:v>8501.2925990096901</c:v>
                </c:pt>
                <c:pt idx="399">
                  <c:v>8522.9615039577693</c:v>
                </c:pt>
                <c:pt idx="400">
                  <c:v>8549.6031612353308</c:v>
                </c:pt>
                <c:pt idx="401">
                  <c:v>8511.6075368216298</c:v>
                </c:pt>
                <c:pt idx="402">
                  <c:v>8526.1560450311808</c:v>
                </c:pt>
                <c:pt idx="403">
                  <c:v>8524.0364509627798</c:v>
                </c:pt>
                <c:pt idx="404">
                  <c:v>8526.1560450311808</c:v>
                </c:pt>
                <c:pt idx="405">
                  <c:v>8672.9351417728394</c:v>
                </c:pt>
                <c:pt idx="406">
                  <c:v>8311.9370542828292</c:v>
                </c:pt>
                <c:pt idx="407">
                  <c:v>8532.5790238770096</c:v>
                </c:pt>
                <c:pt idx="408">
                  <c:v>8542.4644370552505</c:v>
                </c:pt>
                <c:pt idx="409">
                  <c:v>8545.6360830205394</c:v>
                </c:pt>
                <c:pt idx="410">
                  <c:v>8443.3677404198497</c:v>
                </c:pt>
                <c:pt idx="411">
                  <c:v>8642.0962425897305</c:v>
                </c:pt>
                <c:pt idx="412">
                  <c:v>8523.2081267855992</c:v>
                </c:pt>
                <c:pt idx="413">
                  <c:v>8518.0444449215502</c:v>
                </c:pt>
                <c:pt idx="414">
                  <c:v>8068.7742639200696</c:v>
                </c:pt>
                <c:pt idx="415">
                  <c:v>9102.0496647208292</c:v>
                </c:pt>
                <c:pt idx="416">
                  <c:v>8456.1559160642501</c:v>
                </c:pt>
                <c:pt idx="417">
                  <c:v>8511.9174512160698</c:v>
                </c:pt>
                <c:pt idx="418">
                  <c:v>8541.4435254097698</c:v>
                </c:pt>
                <c:pt idx="419">
                  <c:v>8500.9866058298303</c:v>
                </c:pt>
                <c:pt idx="420">
                  <c:v>8518.0444449215502</c:v>
                </c:pt>
                <c:pt idx="421">
                  <c:v>8507.5897167322</c:v>
                </c:pt>
                <c:pt idx="422">
                  <c:v>8508.5507994585405</c:v>
                </c:pt>
                <c:pt idx="423">
                  <c:v>8525.8090644019703</c:v>
                </c:pt>
                <c:pt idx="424">
                  <c:v>8524.5219207382906</c:v>
                </c:pt>
                <c:pt idx="425">
                  <c:v>8490.7657810663895</c:v>
                </c:pt>
                <c:pt idx="426">
                  <c:v>8569.72575289413</c:v>
                </c:pt>
                <c:pt idx="427">
                  <c:v>8656.0505114845091</c:v>
                </c:pt>
                <c:pt idx="428">
                  <c:v>8160.8860954055999</c:v>
                </c:pt>
                <c:pt idx="429">
                  <c:v>8511.5071943331295</c:v>
                </c:pt>
                <c:pt idx="430">
                  <c:v>8160.8860954055999</c:v>
                </c:pt>
                <c:pt idx="431">
                  <c:v>8521.1555396041604</c:v>
                </c:pt>
                <c:pt idx="432">
                  <c:v>8439.65569834497</c:v>
                </c:pt>
                <c:pt idx="433">
                  <c:v>8123.9364940592404</c:v>
                </c:pt>
                <c:pt idx="434">
                  <c:v>8522.1664300436805</c:v>
                </c:pt>
                <c:pt idx="435">
                  <c:v>8508.7538000378408</c:v>
                </c:pt>
                <c:pt idx="436">
                  <c:v>8060.9024963640504</c:v>
                </c:pt>
                <c:pt idx="437">
                  <c:v>9087.7913241538809</c:v>
                </c:pt>
                <c:pt idx="438">
                  <c:v>8448.6312078095198</c:v>
                </c:pt>
                <c:pt idx="439">
                  <c:v>8528.6299258434992</c:v>
                </c:pt>
                <c:pt idx="440">
                  <c:v>8532.4022975051594</c:v>
                </c:pt>
                <c:pt idx="441">
                  <c:v>8519.3672128299604</c:v>
                </c:pt>
                <c:pt idx="442">
                  <c:v>8519.3672128299604</c:v>
                </c:pt>
                <c:pt idx="443">
                  <c:v>8507.6935595748</c:v>
                </c:pt>
                <c:pt idx="444">
                  <c:v>8526.0649934732701</c:v>
                </c:pt>
                <c:pt idx="445">
                  <c:v>8542.5161339553197</c:v>
                </c:pt>
                <c:pt idx="446">
                  <c:v>8550.8014237518892</c:v>
                </c:pt>
                <c:pt idx="447">
                  <c:v>8802.5337069474808</c:v>
                </c:pt>
                <c:pt idx="448">
                  <c:v>8801.6910497150293</c:v>
                </c:pt>
                <c:pt idx="449">
                  <c:v>8892.7119113935896</c:v>
                </c:pt>
                <c:pt idx="450">
                  <c:v>8801.6910497150293</c:v>
                </c:pt>
                <c:pt idx="451">
                  <c:v>8802.2480524728308</c:v>
                </c:pt>
                <c:pt idx="452">
                  <c:v>8801.6910497150293</c:v>
                </c:pt>
                <c:pt idx="453">
                  <c:v>8797.3379754795005</c:v>
                </c:pt>
                <c:pt idx="454">
                  <c:v>8434.2065286164798</c:v>
                </c:pt>
                <c:pt idx="455">
                  <c:v>8619.4300155263609</c:v>
                </c:pt>
                <c:pt idx="456">
                  <c:v>8732.3407936636904</c:v>
                </c:pt>
                <c:pt idx="457">
                  <c:v>8522.6166502172491</c:v>
                </c:pt>
                <c:pt idx="458">
                  <c:v>8076.6129761291304</c:v>
                </c:pt>
                <c:pt idx="459">
                  <c:v>9086.7361424596602</c:v>
                </c:pt>
                <c:pt idx="460">
                  <c:v>8430.9403544348097</c:v>
                </c:pt>
                <c:pt idx="461">
                  <c:v>8508.4760365501807</c:v>
                </c:pt>
                <c:pt idx="462">
                  <c:v>8506.6694112482091</c:v>
                </c:pt>
                <c:pt idx="463">
                  <c:v>8522.6166502172491</c:v>
                </c:pt>
                <c:pt idx="464">
                  <c:v>8522.6166502172491</c:v>
                </c:pt>
                <c:pt idx="465">
                  <c:v>8523.1693681202196</c:v>
                </c:pt>
                <c:pt idx="466">
                  <c:v>8522.3757105539808</c:v>
                </c:pt>
                <c:pt idx="467">
                  <c:v>8510.1747916541499</c:v>
                </c:pt>
                <c:pt idx="468">
                  <c:v>8541.5436042313195</c:v>
                </c:pt>
                <c:pt idx="469">
                  <c:v>8495.1109780005409</c:v>
                </c:pt>
                <c:pt idx="470">
                  <c:v>8614.6812695095796</c:v>
                </c:pt>
                <c:pt idx="471">
                  <c:v>8684.9235938108395</c:v>
                </c:pt>
                <c:pt idx="472">
                  <c:v>8282.2954182965404</c:v>
                </c:pt>
                <c:pt idx="473">
                  <c:v>8519.5180537765009</c:v>
                </c:pt>
                <c:pt idx="474">
                  <c:v>8801.7047021101498</c:v>
                </c:pt>
                <c:pt idx="475">
                  <c:v>8802.1146737440395</c:v>
                </c:pt>
                <c:pt idx="476">
                  <c:v>8430.2091487514608</c:v>
                </c:pt>
                <c:pt idx="477">
                  <c:v>8616.4305964505093</c:v>
                </c:pt>
                <c:pt idx="478">
                  <c:v>8732.1311545703993</c:v>
                </c:pt>
                <c:pt idx="479">
                  <c:v>8510.7246827096606</c:v>
                </c:pt>
                <c:pt idx="480">
                  <c:v>8072.8921461103</c:v>
                </c:pt>
                <c:pt idx="481">
                  <c:v>9082.2852698291099</c:v>
                </c:pt>
                <c:pt idx="482">
                  <c:v>8959.4325971385006</c:v>
                </c:pt>
                <c:pt idx="483">
                  <c:v>9082.2852698291099</c:v>
                </c:pt>
                <c:pt idx="484">
                  <c:v>8506.88980426938</c:v>
                </c:pt>
                <c:pt idx="485">
                  <c:v>9034.9330698383892</c:v>
                </c:pt>
                <c:pt idx="486">
                  <c:v>8510.7246827096606</c:v>
                </c:pt>
                <c:pt idx="487">
                  <c:v>9035.4344081230392</c:v>
                </c:pt>
                <c:pt idx="488">
                  <c:v>8511.3613029083299</c:v>
                </c:pt>
                <c:pt idx="489">
                  <c:v>8510.1243867026296</c:v>
                </c:pt>
                <c:pt idx="490">
                  <c:v>9072.0646648294696</c:v>
                </c:pt>
                <c:pt idx="491">
                  <c:v>9075.2680219067806</c:v>
                </c:pt>
                <c:pt idx="492">
                  <c:v>9072.0646648294696</c:v>
                </c:pt>
                <c:pt idx="493">
                  <c:v>9131.1594151572208</c:v>
                </c:pt>
                <c:pt idx="494">
                  <c:v>9072.0646648294696</c:v>
                </c:pt>
                <c:pt idx="495">
                  <c:v>9071.5995032108494</c:v>
                </c:pt>
                <c:pt idx="496">
                  <c:v>9072.0646648294696</c:v>
                </c:pt>
                <c:pt idx="497">
                  <c:v>8511.4513403172004</c:v>
                </c:pt>
                <c:pt idx="498">
                  <c:v>8410.7987693612904</c:v>
                </c:pt>
                <c:pt idx="499">
                  <c:v>8481.9636205770203</c:v>
                </c:pt>
                <c:pt idx="500">
                  <c:v>8479.9705238623992</c:v>
                </c:pt>
                <c:pt idx="501">
                  <c:v>8527.1067810552995</c:v>
                </c:pt>
                <c:pt idx="502">
                  <c:v>8074.20284059407</c:v>
                </c:pt>
                <c:pt idx="503">
                  <c:v>9087.2196750656694</c:v>
                </c:pt>
                <c:pt idx="504">
                  <c:v>8437.4028171621594</c:v>
                </c:pt>
                <c:pt idx="505">
                  <c:v>8523.2433123534902</c:v>
                </c:pt>
                <c:pt idx="506">
                  <c:v>8524.5540038845993</c:v>
                </c:pt>
                <c:pt idx="507">
                  <c:v>8527.1067810552995</c:v>
                </c:pt>
                <c:pt idx="508">
                  <c:v>8527.1067810552995</c:v>
                </c:pt>
                <c:pt idx="509">
                  <c:v>8506.4119246646496</c:v>
                </c:pt>
                <c:pt idx="510">
                  <c:v>8526.4185746968997</c:v>
                </c:pt>
                <c:pt idx="511">
                  <c:v>8530.4198950685404</c:v>
                </c:pt>
                <c:pt idx="512">
                  <c:v>8547.2150323055994</c:v>
                </c:pt>
                <c:pt idx="513">
                  <c:v>8486.6703601098598</c:v>
                </c:pt>
                <c:pt idx="514">
                  <c:v>8600.0113482995894</c:v>
                </c:pt>
                <c:pt idx="515">
                  <c:v>8679.9788176797301</c:v>
                </c:pt>
                <c:pt idx="516">
                  <c:v>8281.9811732805902</c:v>
                </c:pt>
                <c:pt idx="517">
                  <c:v>8534.7050939819801</c:v>
                </c:pt>
                <c:pt idx="518">
                  <c:v>8509.6757000287398</c:v>
                </c:pt>
                <c:pt idx="519">
                  <c:v>8526.9180145081991</c:v>
                </c:pt>
                <c:pt idx="520">
                  <c:v>8410.4329456433297</c:v>
                </c:pt>
                <c:pt idx="521">
                  <c:v>8619.0412787775804</c:v>
                </c:pt>
                <c:pt idx="522">
                  <c:v>8533.3657907245997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9-4C35-B88F-E0CD89E9CD4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Results!$O$2:$O$570</c:f>
              <c:numCache>
                <c:formatCode>General</c:formatCode>
                <c:ptCount val="5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</c:numCache>
            </c:numRef>
          </c:xVal>
          <c:yVal>
            <c:numRef>
              <c:f>Results!$AE$2:$AE$570</c:f>
              <c:numCache>
                <c:formatCode>General</c:formatCode>
                <c:ptCount val="523"/>
                <c:pt idx="0">
                  <c:v>9335.1640833454403</c:v>
                </c:pt>
                <c:pt idx="1">
                  <c:v>9371.5697686999792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9364.3902930968707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9357.2142304819299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9353.2888941583205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9338.0526674570501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9359.2729389778997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9006.4128518942398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8947.2556256840708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8972.0519466518108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8949.0715996399304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8945.4266941995193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8958.1152379866198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8863.6969430337504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8843.0002217058409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8884.0693970607699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8882.1762378718595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8858.2283796558695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8871.6441568320206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8541.1076906060498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8518.0444449215502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8508.7538000378408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8522.6166502172491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8510.7246827096606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8527.1067810552995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D-445B-999D-A02ED903A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9896"/>
        <c:axId val="713530224"/>
      </c:scatterChart>
      <c:valAx>
        <c:axId val="71352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Temporal matching scenario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0224"/>
        <c:crosses val="autoZero"/>
        <c:crossBetween val="midCat"/>
      </c:valAx>
      <c:valAx>
        <c:axId val="713530224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emissions IND 2021-20260 (MtCO2)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Results!$O$2:$O$977</c:f>
              <c:numCache>
                <c:formatCode>General</c:formatCode>
                <c:ptCount val="87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</c:numCache>
            </c:numRef>
          </c:xVal>
          <c:yVal>
            <c:numRef>
              <c:f>Results!$K$2:$K$570</c:f>
              <c:numCache>
                <c:formatCode>General</c:formatCode>
                <c:ptCount val="523"/>
                <c:pt idx="0">
                  <c:v>432.506989723218</c:v>
                </c:pt>
                <c:pt idx="1">
                  <c:v>448.578413171938</c:v>
                </c:pt>
                <c:pt idx="2">
                  <c:v>1189.5041836621399</c:v>
                </c:pt>
                <c:pt idx="3">
                  <c:v>367.07635994769697</c:v>
                </c:pt>
                <c:pt idx="4">
                  <c:v>867.03965554053798</c:v>
                </c:pt>
                <c:pt idx="5">
                  <c:v>428.777927811388</c:v>
                </c:pt>
                <c:pt idx="6">
                  <c:v>432.15459021757999</c:v>
                </c:pt>
                <c:pt idx="7">
                  <c:v>448.578413171938</c:v>
                </c:pt>
                <c:pt idx="8">
                  <c:v>400.436458701405</c:v>
                </c:pt>
                <c:pt idx="9">
                  <c:v>478.70953308349698</c:v>
                </c:pt>
                <c:pt idx="10">
                  <c:v>431.021848281985</c:v>
                </c:pt>
                <c:pt idx="11">
                  <c:v>491.29426759096498</c:v>
                </c:pt>
                <c:pt idx="12">
                  <c:v>539.52075473474395</c:v>
                </c:pt>
                <c:pt idx="13">
                  <c:v>433.69204699489001</c:v>
                </c:pt>
                <c:pt idx="14">
                  <c:v>517.95305075751003</c:v>
                </c:pt>
                <c:pt idx="15">
                  <c:v>464.27409463698501</c:v>
                </c:pt>
                <c:pt idx="16">
                  <c:v>626.23075350081899</c:v>
                </c:pt>
                <c:pt idx="17">
                  <c:v>450.57343679639803</c:v>
                </c:pt>
                <c:pt idx="18">
                  <c:v>452.21828179752998</c:v>
                </c:pt>
                <c:pt idx="19">
                  <c:v>449.19909704138399</c:v>
                </c:pt>
                <c:pt idx="20">
                  <c:v>388.154048760281</c:v>
                </c:pt>
                <c:pt idx="21">
                  <c:v>419.66997027716701</c:v>
                </c:pt>
                <c:pt idx="22">
                  <c:v>454.00942637845998</c:v>
                </c:pt>
                <c:pt idx="23">
                  <c:v>459.65098532236601</c:v>
                </c:pt>
                <c:pt idx="24">
                  <c:v>1139.87857439958</c:v>
                </c:pt>
                <c:pt idx="25">
                  <c:v>432.30845419673898</c:v>
                </c:pt>
                <c:pt idx="26">
                  <c:v>882.01521451263204</c:v>
                </c:pt>
                <c:pt idx="27">
                  <c:v>432.30845419673898</c:v>
                </c:pt>
                <c:pt idx="28">
                  <c:v>447.91526697798503</c:v>
                </c:pt>
                <c:pt idx="29">
                  <c:v>459.65098532236601</c:v>
                </c:pt>
                <c:pt idx="30">
                  <c:v>459.65098532236601</c:v>
                </c:pt>
                <c:pt idx="31">
                  <c:v>482.62021778706998</c:v>
                </c:pt>
                <c:pt idx="32">
                  <c:v>442.69327125896098</c:v>
                </c:pt>
                <c:pt idx="33">
                  <c:v>492.26155172570299</c:v>
                </c:pt>
                <c:pt idx="34">
                  <c:v>537.67769898625204</c:v>
                </c:pt>
                <c:pt idx="35">
                  <c:v>437.59629278341401</c:v>
                </c:pt>
                <c:pt idx="36">
                  <c:v>527.69131094025602</c:v>
                </c:pt>
                <c:pt idx="37">
                  <c:v>472.32984181142399</c:v>
                </c:pt>
                <c:pt idx="38">
                  <c:v>615.46793431636695</c:v>
                </c:pt>
                <c:pt idx="39">
                  <c:v>460.78332078115898</c:v>
                </c:pt>
                <c:pt idx="40">
                  <c:v>1335.9432880848899</c:v>
                </c:pt>
                <c:pt idx="41">
                  <c:v>454.45514509645398</c:v>
                </c:pt>
                <c:pt idx="42">
                  <c:v>388.81682172073698</c:v>
                </c:pt>
                <c:pt idx="43">
                  <c:v>994.39973937177001</c:v>
                </c:pt>
                <c:pt idx="44">
                  <c:v>446.47273771487897</c:v>
                </c:pt>
                <c:pt idx="45">
                  <c:v>436.37521561075198</c:v>
                </c:pt>
                <c:pt idx="46">
                  <c:v>1131.7894353789</c:v>
                </c:pt>
                <c:pt idx="47">
                  <c:v>376.61739243222701</c:v>
                </c:pt>
                <c:pt idx="48">
                  <c:v>881.86456229183398</c:v>
                </c:pt>
                <c:pt idx="49">
                  <c:v>416.64242287861902</c:v>
                </c:pt>
                <c:pt idx="50">
                  <c:v>401.88886071897201</c:v>
                </c:pt>
                <c:pt idx="51">
                  <c:v>436.37521561075198</c:v>
                </c:pt>
                <c:pt idx="52">
                  <c:v>436.37521561075198</c:v>
                </c:pt>
                <c:pt idx="53">
                  <c:v>461.56528963818801</c:v>
                </c:pt>
                <c:pt idx="54">
                  <c:v>439.52182129545298</c:v>
                </c:pt>
                <c:pt idx="55">
                  <c:v>448.12026123647502</c:v>
                </c:pt>
                <c:pt idx="56">
                  <c:v>464.880299562895</c:v>
                </c:pt>
                <c:pt idx="57">
                  <c:v>453.76691991384098</c:v>
                </c:pt>
                <c:pt idx="58">
                  <c:v>484.43875749497602</c:v>
                </c:pt>
                <c:pt idx="59">
                  <c:v>456.74369961324197</c:v>
                </c:pt>
                <c:pt idx="60">
                  <c:v>509.16995030527499</c:v>
                </c:pt>
                <c:pt idx="61">
                  <c:v>427.874595444384</c:v>
                </c:pt>
                <c:pt idx="62">
                  <c:v>464.880299562895</c:v>
                </c:pt>
                <c:pt idx="63">
                  <c:v>448.97926004901802</c:v>
                </c:pt>
                <c:pt idx="64">
                  <c:v>386.57613459821698</c:v>
                </c:pt>
                <c:pt idx="65">
                  <c:v>465.36116645868202</c:v>
                </c:pt>
                <c:pt idx="66">
                  <c:v>406.88979141449801</c:v>
                </c:pt>
                <c:pt idx="67">
                  <c:v>430.71143227372301</c:v>
                </c:pt>
                <c:pt idx="68">
                  <c:v>767.84030838205695</c:v>
                </c:pt>
                <c:pt idx="69">
                  <c:v>373.22131172860202</c:v>
                </c:pt>
                <c:pt idx="70">
                  <c:v>883.59039506931299</c:v>
                </c:pt>
                <c:pt idx="71">
                  <c:v>412.87815938090699</c:v>
                </c:pt>
                <c:pt idx="72">
                  <c:v>444.01383326681002</c:v>
                </c:pt>
                <c:pt idx="73">
                  <c:v>430.71143227372301</c:v>
                </c:pt>
                <c:pt idx="74">
                  <c:v>430.71143227372301</c:v>
                </c:pt>
                <c:pt idx="75">
                  <c:v>463.15921141649102</c:v>
                </c:pt>
                <c:pt idx="76">
                  <c:v>407.55099022694799</c:v>
                </c:pt>
                <c:pt idx="77">
                  <c:v>441.65189794828001</c:v>
                </c:pt>
                <c:pt idx="78">
                  <c:v>439.85454067527098</c:v>
                </c:pt>
                <c:pt idx="79">
                  <c:v>441.688488312716</c:v>
                </c:pt>
                <c:pt idx="80">
                  <c:v>416.38812317492398</c:v>
                </c:pt>
                <c:pt idx="81">
                  <c:v>428.287999642003</c:v>
                </c:pt>
                <c:pt idx="82">
                  <c:v>576.21579224620803</c:v>
                </c:pt>
                <c:pt idx="83">
                  <c:v>423.67426517146401</c:v>
                </c:pt>
                <c:pt idx="84">
                  <c:v>441.35776064441802</c:v>
                </c:pt>
                <c:pt idx="85">
                  <c:v>416.21128013459798</c:v>
                </c:pt>
                <c:pt idx="86">
                  <c:v>386.90861833564702</c:v>
                </c:pt>
                <c:pt idx="87">
                  <c:v>956.12156706383701</c:v>
                </c:pt>
                <c:pt idx="88">
                  <c:v>434.825663006203</c:v>
                </c:pt>
                <c:pt idx="89">
                  <c:v>431.03627464700099</c:v>
                </c:pt>
                <c:pt idx="90">
                  <c:v>765.98777533317002</c:v>
                </c:pt>
                <c:pt idx="91">
                  <c:v>369.698934059149</c:v>
                </c:pt>
                <c:pt idx="92">
                  <c:v>867.875070669259</c:v>
                </c:pt>
                <c:pt idx="93">
                  <c:v>415.07034257486498</c:v>
                </c:pt>
                <c:pt idx="94">
                  <c:v>398.08385504891902</c:v>
                </c:pt>
                <c:pt idx="95">
                  <c:v>383.56183457889199</c:v>
                </c:pt>
                <c:pt idx="96">
                  <c:v>431.03627464700099</c:v>
                </c:pt>
                <c:pt idx="97">
                  <c:v>414.48041187397803</c:v>
                </c:pt>
                <c:pt idx="98">
                  <c:v>385.635820213888</c:v>
                </c:pt>
                <c:pt idx="99">
                  <c:v>385.57011784369701</c:v>
                </c:pt>
                <c:pt idx="100">
                  <c:v>370.17734213581599</c:v>
                </c:pt>
                <c:pt idx="101">
                  <c:v>370.787450257736</c:v>
                </c:pt>
                <c:pt idx="102">
                  <c:v>474.36593776873201</c:v>
                </c:pt>
                <c:pt idx="103">
                  <c:v>508.13058039197801</c:v>
                </c:pt>
                <c:pt idx="104">
                  <c:v>474.36593776873201</c:v>
                </c:pt>
                <c:pt idx="105">
                  <c:v>473.69831717907499</c:v>
                </c:pt>
                <c:pt idx="106">
                  <c:v>428.53501239565099</c:v>
                </c:pt>
                <c:pt idx="107">
                  <c:v>1079.23163041573</c:v>
                </c:pt>
                <c:pt idx="108">
                  <c:v>369.82757671936599</c:v>
                </c:pt>
                <c:pt idx="109">
                  <c:v>878.82679124796505</c:v>
                </c:pt>
                <c:pt idx="110">
                  <c:v>406.812831133499</c:v>
                </c:pt>
                <c:pt idx="111">
                  <c:v>445.06964574761901</c:v>
                </c:pt>
                <c:pt idx="112">
                  <c:v>428.53501239565099</c:v>
                </c:pt>
                <c:pt idx="113">
                  <c:v>428.53501239565099</c:v>
                </c:pt>
                <c:pt idx="114">
                  <c:v>453.50796364109698</c:v>
                </c:pt>
                <c:pt idx="115">
                  <c:v>379.35674883772901</c:v>
                </c:pt>
                <c:pt idx="116">
                  <c:v>380.38561795357498</c:v>
                </c:pt>
                <c:pt idx="117">
                  <c:v>436.78974674073299</c:v>
                </c:pt>
                <c:pt idx="118">
                  <c:v>418.912565490563</c:v>
                </c:pt>
                <c:pt idx="119">
                  <c:v>475.29311933498599</c:v>
                </c:pt>
                <c:pt idx="120">
                  <c:v>442.19375704548497</c:v>
                </c:pt>
                <c:pt idx="121">
                  <c:v>383.85366486848602</c:v>
                </c:pt>
                <c:pt idx="122">
                  <c:v>424.78287955219702</c:v>
                </c:pt>
                <c:pt idx="123">
                  <c:v>436.242443430158</c:v>
                </c:pt>
                <c:pt idx="124">
                  <c:v>452.084871684745</c:v>
                </c:pt>
                <c:pt idx="125">
                  <c:v>386.81955781437</c:v>
                </c:pt>
                <c:pt idx="126">
                  <c:v>955.05356509255398</c:v>
                </c:pt>
                <c:pt idx="127">
                  <c:v>428.94597505383399</c:v>
                </c:pt>
                <c:pt idx="128">
                  <c:v>552.28505229506095</c:v>
                </c:pt>
                <c:pt idx="129">
                  <c:v>868.358659930248</c:v>
                </c:pt>
                <c:pt idx="130">
                  <c:v>387.05480680781602</c:v>
                </c:pt>
                <c:pt idx="131">
                  <c:v>749.93035683571998</c:v>
                </c:pt>
                <c:pt idx="132">
                  <c:v>552.13288020637003</c:v>
                </c:pt>
                <c:pt idx="133">
                  <c:v>556.51731602467703</c:v>
                </c:pt>
                <c:pt idx="134">
                  <c:v>552.28505229506095</c:v>
                </c:pt>
                <c:pt idx="135">
                  <c:v>552.28505229506095</c:v>
                </c:pt>
                <c:pt idx="136">
                  <c:v>572.04140298072605</c:v>
                </c:pt>
                <c:pt idx="137">
                  <c:v>537.63968333529203</c:v>
                </c:pt>
                <c:pt idx="138">
                  <c:v>560.11927181220994</c:v>
                </c:pt>
                <c:pt idx="139">
                  <c:v>563.96912256820406</c:v>
                </c:pt>
                <c:pt idx="140">
                  <c:v>542.68625252353695</c:v>
                </c:pt>
                <c:pt idx="141">
                  <c:v>592.89170973329794</c:v>
                </c:pt>
                <c:pt idx="142">
                  <c:v>573.74583005870898</c:v>
                </c:pt>
                <c:pt idx="143">
                  <c:v>548.02325841800302</c:v>
                </c:pt>
                <c:pt idx="144">
                  <c:v>556.94005163970598</c:v>
                </c:pt>
                <c:pt idx="145">
                  <c:v>559.20373645887798</c:v>
                </c:pt>
                <c:pt idx="146">
                  <c:v>554.27117681527204</c:v>
                </c:pt>
                <c:pt idx="147">
                  <c:v>455.27371882488302</c:v>
                </c:pt>
                <c:pt idx="148">
                  <c:v>837.36339579063599</c:v>
                </c:pt>
                <c:pt idx="149">
                  <c:v>560.88708635642399</c:v>
                </c:pt>
                <c:pt idx="150">
                  <c:v>569.350109868147</c:v>
                </c:pt>
                <c:pt idx="151">
                  <c:v>861.89387966707795</c:v>
                </c:pt>
                <c:pt idx="152">
                  <c:v>388.78807961198601</c:v>
                </c:pt>
                <c:pt idx="153">
                  <c:v>742.58437365806901</c:v>
                </c:pt>
                <c:pt idx="154">
                  <c:v>547.98742054436195</c:v>
                </c:pt>
                <c:pt idx="155">
                  <c:v>555.37172763133503</c:v>
                </c:pt>
                <c:pt idx="156">
                  <c:v>549.30973278488</c:v>
                </c:pt>
                <c:pt idx="157">
                  <c:v>549.30973278488</c:v>
                </c:pt>
                <c:pt idx="158">
                  <c:v>589.77412351023202</c:v>
                </c:pt>
                <c:pt idx="159">
                  <c:v>541.36823112976106</c:v>
                </c:pt>
                <c:pt idx="160">
                  <c:v>564.35544305124995</c:v>
                </c:pt>
                <c:pt idx="161">
                  <c:v>567.68355977497299</c:v>
                </c:pt>
                <c:pt idx="162">
                  <c:v>550.353174014768</c:v>
                </c:pt>
                <c:pt idx="163">
                  <c:v>589.19872191025604</c:v>
                </c:pt>
                <c:pt idx="164">
                  <c:v>584.80885728276405</c:v>
                </c:pt>
                <c:pt idx="165">
                  <c:v>546.39969378823605</c:v>
                </c:pt>
                <c:pt idx="166">
                  <c:v>563.19895047163595</c:v>
                </c:pt>
                <c:pt idx="167">
                  <c:v>564.66129073020295</c:v>
                </c:pt>
                <c:pt idx="168">
                  <c:v>556.61632332210297</c:v>
                </c:pt>
                <c:pt idx="169">
                  <c:v>458.049196903405</c:v>
                </c:pt>
                <c:pt idx="170">
                  <c:v>838.78622254057495</c:v>
                </c:pt>
                <c:pt idx="171">
                  <c:v>1408.50798472408</c:v>
                </c:pt>
                <c:pt idx="172">
                  <c:v>567.94440719074203</c:v>
                </c:pt>
                <c:pt idx="173">
                  <c:v>860.87551888849703</c:v>
                </c:pt>
                <c:pt idx="174">
                  <c:v>383.42527122964901</c:v>
                </c:pt>
                <c:pt idx="175">
                  <c:v>746.66955574349402</c:v>
                </c:pt>
                <c:pt idx="176">
                  <c:v>551.77516602427397</c:v>
                </c:pt>
                <c:pt idx="177">
                  <c:v>560.54544549271702</c:v>
                </c:pt>
                <c:pt idx="178">
                  <c:v>582.78491820295801</c:v>
                </c:pt>
                <c:pt idx="179">
                  <c:v>567.94440719074203</c:v>
                </c:pt>
                <c:pt idx="180">
                  <c:v>581.198081771234</c:v>
                </c:pt>
                <c:pt idx="181">
                  <c:v>548.10489659813504</c:v>
                </c:pt>
                <c:pt idx="182">
                  <c:v>565.815550982422</c:v>
                </c:pt>
                <c:pt idx="183">
                  <c:v>568.47448809534103</c:v>
                </c:pt>
                <c:pt idx="184">
                  <c:v>565.21527609727696</c:v>
                </c:pt>
                <c:pt idx="185">
                  <c:v>590.61687534971395</c:v>
                </c:pt>
                <c:pt idx="186">
                  <c:v>580.32961955565997</c:v>
                </c:pt>
                <c:pt idx="187">
                  <c:v>555.94613975495395</c:v>
                </c:pt>
                <c:pt idx="188">
                  <c:v>563.34724508245597</c:v>
                </c:pt>
                <c:pt idx="189">
                  <c:v>560.81660798129701</c:v>
                </c:pt>
                <c:pt idx="190">
                  <c:v>552.88044592555195</c:v>
                </c:pt>
                <c:pt idx="191">
                  <c:v>467.011442176625</c:v>
                </c:pt>
                <c:pt idx="192">
                  <c:v>822.30986993677402</c:v>
                </c:pt>
                <c:pt idx="193">
                  <c:v>557.44074629349097</c:v>
                </c:pt>
                <c:pt idx="194">
                  <c:v>567.05086964334203</c:v>
                </c:pt>
                <c:pt idx="195">
                  <c:v>854.18311524186299</c:v>
                </c:pt>
                <c:pt idx="196">
                  <c:v>382.84716953736699</c:v>
                </c:pt>
                <c:pt idx="197">
                  <c:v>756.20756600011896</c:v>
                </c:pt>
                <c:pt idx="198">
                  <c:v>549.06739860683399</c:v>
                </c:pt>
                <c:pt idx="199">
                  <c:v>555.97531058646905</c:v>
                </c:pt>
                <c:pt idx="200">
                  <c:v>554.32389967299002</c:v>
                </c:pt>
                <c:pt idx="201">
                  <c:v>564.70218005791196</c:v>
                </c:pt>
                <c:pt idx="202">
                  <c:v>585.31523570342097</c:v>
                </c:pt>
                <c:pt idx="203">
                  <c:v>541.16487706383498</c:v>
                </c:pt>
                <c:pt idx="204">
                  <c:v>565.70484397854796</c:v>
                </c:pt>
                <c:pt idx="205">
                  <c:v>561.770719580319</c:v>
                </c:pt>
                <c:pt idx="206">
                  <c:v>554.673993784407</c:v>
                </c:pt>
                <c:pt idx="207">
                  <c:v>582.06626804223902</c:v>
                </c:pt>
                <c:pt idx="208">
                  <c:v>592.45956689833702</c:v>
                </c:pt>
                <c:pt idx="209">
                  <c:v>556.690158414856</c:v>
                </c:pt>
                <c:pt idx="210">
                  <c:v>570.50986344395699</c:v>
                </c:pt>
                <c:pt idx="211">
                  <c:v>555.98449925775196</c:v>
                </c:pt>
                <c:pt idx="212">
                  <c:v>547.81291046433205</c:v>
                </c:pt>
                <c:pt idx="213">
                  <c:v>443.27406103693198</c:v>
                </c:pt>
                <c:pt idx="214">
                  <c:v>821.83798386512001</c:v>
                </c:pt>
                <c:pt idx="215">
                  <c:v>564.70171625648197</c:v>
                </c:pt>
                <c:pt idx="216">
                  <c:v>566.376178031927</c:v>
                </c:pt>
                <c:pt idx="217">
                  <c:v>861.05401717612995</c:v>
                </c:pt>
                <c:pt idx="218">
                  <c:v>392.15637685003202</c:v>
                </c:pt>
                <c:pt idx="219">
                  <c:v>757.18913632931003</c:v>
                </c:pt>
                <c:pt idx="220">
                  <c:v>533.12188646053198</c:v>
                </c:pt>
                <c:pt idx="221">
                  <c:v>408.31815009130901</c:v>
                </c:pt>
                <c:pt idx="222">
                  <c:v>566.376178031927</c:v>
                </c:pt>
                <c:pt idx="223">
                  <c:v>408.31815009130901</c:v>
                </c:pt>
                <c:pt idx="224">
                  <c:v>583.89240693986903</c:v>
                </c:pt>
                <c:pt idx="225">
                  <c:v>538.00897196525</c:v>
                </c:pt>
                <c:pt idx="226">
                  <c:v>411.59509795704002</c:v>
                </c:pt>
                <c:pt idx="227">
                  <c:v>411.89572213516101</c:v>
                </c:pt>
                <c:pt idx="228">
                  <c:v>412.57786939803901</c:v>
                </c:pt>
                <c:pt idx="229">
                  <c:v>411.89572213516101</c:v>
                </c:pt>
                <c:pt idx="230">
                  <c:v>400.58494445897298</c:v>
                </c:pt>
                <c:pt idx="231">
                  <c:v>411.89572213516101</c:v>
                </c:pt>
                <c:pt idx="232">
                  <c:v>412.23635828295801</c:v>
                </c:pt>
                <c:pt idx="233">
                  <c:v>561.39471980115798</c:v>
                </c:pt>
                <c:pt idx="234">
                  <c:v>562.43828144582301</c:v>
                </c:pt>
                <c:pt idx="235">
                  <c:v>451.83434512894098</c:v>
                </c:pt>
                <c:pt idx="236">
                  <c:v>539.13589991145795</c:v>
                </c:pt>
                <c:pt idx="237">
                  <c:v>568.895710370198</c:v>
                </c:pt>
                <c:pt idx="238">
                  <c:v>860.14362474799304</c:v>
                </c:pt>
                <c:pt idx="239">
                  <c:v>382.78459373246199</c:v>
                </c:pt>
                <c:pt idx="240">
                  <c:v>747.44566753660399</c:v>
                </c:pt>
                <c:pt idx="241">
                  <c:v>551.343708698878</c:v>
                </c:pt>
                <c:pt idx="242">
                  <c:v>557.90329468939899</c:v>
                </c:pt>
                <c:pt idx="243">
                  <c:v>568.895710370198</c:v>
                </c:pt>
                <c:pt idx="244">
                  <c:v>568.895710370198</c:v>
                </c:pt>
                <c:pt idx="245">
                  <c:v>584.53243749258695</c:v>
                </c:pt>
                <c:pt idx="246">
                  <c:v>556.86294693477805</c:v>
                </c:pt>
                <c:pt idx="247">
                  <c:v>568.18142338050495</c:v>
                </c:pt>
                <c:pt idx="248">
                  <c:v>561.23467846492497</c:v>
                </c:pt>
                <c:pt idx="249">
                  <c:v>565.328782600468</c:v>
                </c:pt>
                <c:pt idx="250">
                  <c:v>591.29221114451002</c:v>
                </c:pt>
                <c:pt idx="251">
                  <c:v>576.12045879079506</c:v>
                </c:pt>
                <c:pt idx="252">
                  <c:v>565.62462867422698</c:v>
                </c:pt>
                <c:pt idx="253">
                  <c:v>569.75595729139297</c:v>
                </c:pt>
                <c:pt idx="254">
                  <c:v>558.28905527013103</c:v>
                </c:pt>
                <c:pt idx="255">
                  <c:v>550.91451192802595</c:v>
                </c:pt>
                <c:pt idx="256">
                  <c:v>474.23808481922498</c:v>
                </c:pt>
                <c:pt idx="257">
                  <c:v>820.42677477305597</c:v>
                </c:pt>
                <c:pt idx="258">
                  <c:v>567.59031218127598</c:v>
                </c:pt>
                <c:pt idx="259">
                  <c:v>679.81012726166398</c:v>
                </c:pt>
                <c:pt idx="260">
                  <c:v>924.09776642615805</c:v>
                </c:pt>
                <c:pt idx="261">
                  <c:v>535.45011385058694</c:v>
                </c:pt>
                <c:pt idx="262">
                  <c:v>785.84279584423905</c:v>
                </c:pt>
                <c:pt idx="263">
                  <c:v>655.91776646672997</c:v>
                </c:pt>
                <c:pt idx="264">
                  <c:v>669.61589288340895</c:v>
                </c:pt>
                <c:pt idx="265">
                  <c:v>679.81012726166398</c:v>
                </c:pt>
                <c:pt idx="266">
                  <c:v>679.81012726166398</c:v>
                </c:pt>
                <c:pt idx="267">
                  <c:v>709.44252203353506</c:v>
                </c:pt>
                <c:pt idx="268">
                  <c:v>678.52904277803998</c:v>
                </c:pt>
                <c:pt idx="269">
                  <c:v>675.86257609445704</c:v>
                </c:pt>
                <c:pt idx="270">
                  <c:v>678.06456389630102</c:v>
                </c:pt>
                <c:pt idx="271">
                  <c:v>706.54652845685098</c:v>
                </c:pt>
                <c:pt idx="272">
                  <c:v>661.50792599546605</c:v>
                </c:pt>
                <c:pt idx="273">
                  <c:v>689.61655912690696</c:v>
                </c:pt>
                <c:pt idx="274">
                  <c:v>679.80885419349295</c:v>
                </c:pt>
                <c:pt idx="275">
                  <c:v>701.54355676739499</c:v>
                </c:pt>
                <c:pt idx="276">
                  <c:v>660.12383269294503</c:v>
                </c:pt>
                <c:pt idx="277">
                  <c:v>633.43071560651799</c:v>
                </c:pt>
                <c:pt idx="278">
                  <c:v>574.06070141566101</c:v>
                </c:pt>
                <c:pt idx="279">
                  <c:v>609.05114283685202</c:v>
                </c:pt>
                <c:pt idx="280">
                  <c:v>686.22486813325304</c:v>
                </c:pt>
                <c:pt idx="281">
                  <c:v>681.83899433961994</c:v>
                </c:pt>
                <c:pt idx="282">
                  <c:v>923.51717425177901</c:v>
                </c:pt>
                <c:pt idx="283">
                  <c:v>533.05229737155503</c:v>
                </c:pt>
                <c:pt idx="284">
                  <c:v>788.08817604220997</c:v>
                </c:pt>
                <c:pt idx="285">
                  <c:v>657.41544371862994</c:v>
                </c:pt>
                <c:pt idx="286">
                  <c:v>669.49871089472799</c:v>
                </c:pt>
                <c:pt idx="287">
                  <c:v>681.83899433961994</c:v>
                </c:pt>
                <c:pt idx="288">
                  <c:v>681.83899433961994</c:v>
                </c:pt>
                <c:pt idx="289">
                  <c:v>706.872319778529</c:v>
                </c:pt>
                <c:pt idx="290">
                  <c:v>656.10234541954799</c:v>
                </c:pt>
                <c:pt idx="291">
                  <c:v>679.358459794027</c:v>
                </c:pt>
                <c:pt idx="292">
                  <c:v>1464.8668539373</c:v>
                </c:pt>
                <c:pt idx="293">
                  <c:v>714.35320987008504</c:v>
                </c:pt>
                <c:pt idx="294">
                  <c:v>657.81337393980596</c:v>
                </c:pt>
                <c:pt idx="295">
                  <c:v>687.27884714097104</c:v>
                </c:pt>
                <c:pt idx="296">
                  <c:v>670.66002672580998</c:v>
                </c:pt>
                <c:pt idx="297">
                  <c:v>707.51509973255804</c:v>
                </c:pt>
                <c:pt idx="298">
                  <c:v>661.92244039874697</c:v>
                </c:pt>
                <c:pt idx="299">
                  <c:v>632.96826698789096</c:v>
                </c:pt>
                <c:pt idx="300">
                  <c:v>568.32335467599796</c:v>
                </c:pt>
                <c:pt idx="301">
                  <c:v>887.61982253139297</c:v>
                </c:pt>
                <c:pt idx="302">
                  <c:v>1448.04531654568</c:v>
                </c:pt>
                <c:pt idx="303">
                  <c:v>678.70457158058605</c:v>
                </c:pt>
                <c:pt idx="304">
                  <c:v>920.99922176960797</c:v>
                </c:pt>
                <c:pt idx="305">
                  <c:v>534.72041240537203</c:v>
                </c:pt>
                <c:pt idx="306">
                  <c:v>781.84596266478502</c:v>
                </c:pt>
                <c:pt idx="307">
                  <c:v>656.93796405527303</c:v>
                </c:pt>
                <c:pt idx="308">
                  <c:v>671.60586563655204</c:v>
                </c:pt>
                <c:pt idx="309">
                  <c:v>678.70457158058605</c:v>
                </c:pt>
                <c:pt idx="310">
                  <c:v>678.70457158058605</c:v>
                </c:pt>
                <c:pt idx="311">
                  <c:v>717.75215696090299</c:v>
                </c:pt>
                <c:pt idx="312">
                  <c:v>653.768888844412</c:v>
                </c:pt>
                <c:pt idx="313">
                  <c:v>682.69027949112103</c:v>
                </c:pt>
                <c:pt idx="314">
                  <c:v>645.65604288076599</c:v>
                </c:pt>
                <c:pt idx="315">
                  <c:v>702.25000206285597</c:v>
                </c:pt>
                <c:pt idx="316">
                  <c:v>657.975538457325</c:v>
                </c:pt>
                <c:pt idx="317">
                  <c:v>647.50514392984405</c:v>
                </c:pt>
                <c:pt idx="318">
                  <c:v>673.65632848981704</c:v>
                </c:pt>
                <c:pt idx="319">
                  <c:v>695.10388925829204</c:v>
                </c:pt>
                <c:pt idx="320">
                  <c:v>657.48228686748905</c:v>
                </c:pt>
                <c:pt idx="321">
                  <c:v>633.44700628291503</c:v>
                </c:pt>
                <c:pt idx="322">
                  <c:v>574.86986088233402</c:v>
                </c:pt>
                <c:pt idx="323">
                  <c:v>878.97598805195003</c:v>
                </c:pt>
                <c:pt idx="324">
                  <c:v>680.350105999824</c:v>
                </c:pt>
                <c:pt idx="325">
                  <c:v>678.775763872222</c:v>
                </c:pt>
                <c:pt idx="326">
                  <c:v>922.361745192949</c:v>
                </c:pt>
                <c:pt idx="327">
                  <c:v>535.77229509123003</c:v>
                </c:pt>
                <c:pt idx="328">
                  <c:v>784.66282208792802</c:v>
                </c:pt>
                <c:pt idx="329">
                  <c:v>657.39477771183397</c:v>
                </c:pt>
                <c:pt idx="330">
                  <c:v>669.09564960988598</c:v>
                </c:pt>
                <c:pt idx="331">
                  <c:v>678.775763872222</c:v>
                </c:pt>
                <c:pt idx="332">
                  <c:v>678.775763872222</c:v>
                </c:pt>
                <c:pt idx="333">
                  <c:v>707.68248510571095</c:v>
                </c:pt>
                <c:pt idx="334">
                  <c:v>652.116342284795</c:v>
                </c:pt>
                <c:pt idx="335">
                  <c:v>681.59013319193195</c:v>
                </c:pt>
                <c:pt idx="336">
                  <c:v>678.38091159031103</c:v>
                </c:pt>
                <c:pt idx="337">
                  <c:v>702.762229398729</c:v>
                </c:pt>
                <c:pt idx="338">
                  <c:v>659.49229392800703</c:v>
                </c:pt>
                <c:pt idx="339">
                  <c:v>681.28395197562702</c:v>
                </c:pt>
                <c:pt idx="340">
                  <c:v>674.53193087260104</c:v>
                </c:pt>
                <c:pt idx="341">
                  <c:v>699.56479586731996</c:v>
                </c:pt>
                <c:pt idx="342">
                  <c:v>657.51106950844405</c:v>
                </c:pt>
                <c:pt idx="343">
                  <c:v>636.19361766034501</c:v>
                </c:pt>
                <c:pt idx="344">
                  <c:v>571.40649986458698</c:v>
                </c:pt>
                <c:pt idx="345">
                  <c:v>883.88324989114301</c:v>
                </c:pt>
                <c:pt idx="346">
                  <c:v>598.98628971363905</c:v>
                </c:pt>
                <c:pt idx="347">
                  <c:v>675.48601890173802</c:v>
                </c:pt>
                <c:pt idx="348">
                  <c:v>919.37955074725801</c:v>
                </c:pt>
                <c:pt idx="349">
                  <c:v>535.49796099495302</c:v>
                </c:pt>
                <c:pt idx="350">
                  <c:v>781.00511459830705</c:v>
                </c:pt>
                <c:pt idx="351">
                  <c:v>656.34405103846404</c:v>
                </c:pt>
                <c:pt idx="352">
                  <c:v>670.27747174568105</c:v>
                </c:pt>
                <c:pt idx="353">
                  <c:v>544.49431238508203</c:v>
                </c:pt>
                <c:pt idx="354">
                  <c:v>544.49431238508203</c:v>
                </c:pt>
                <c:pt idx="355">
                  <c:v>713.13550651489504</c:v>
                </c:pt>
                <c:pt idx="356">
                  <c:v>650.96526324637205</c:v>
                </c:pt>
                <c:pt idx="357">
                  <c:v>546.29856923459295</c:v>
                </c:pt>
                <c:pt idx="358">
                  <c:v>548.10153874535501</c:v>
                </c:pt>
                <c:pt idx="359">
                  <c:v>548.89175820023797</c:v>
                </c:pt>
                <c:pt idx="360">
                  <c:v>548.10153874535501</c:v>
                </c:pt>
                <c:pt idx="361">
                  <c:v>549.56076503433201</c:v>
                </c:pt>
                <c:pt idx="362">
                  <c:v>548.10153874535501</c:v>
                </c:pt>
                <c:pt idx="363">
                  <c:v>550.55620542754798</c:v>
                </c:pt>
                <c:pt idx="364">
                  <c:v>548.10153874535501</c:v>
                </c:pt>
                <c:pt idx="365">
                  <c:v>647.61968830336605</c:v>
                </c:pt>
                <c:pt idx="366">
                  <c:v>534.59021852458397</c:v>
                </c:pt>
                <c:pt idx="367">
                  <c:v>619.33429153259203</c:v>
                </c:pt>
                <c:pt idx="368">
                  <c:v>616.33354186423901</c:v>
                </c:pt>
                <c:pt idx="369">
                  <c:v>678.36784096077201</c:v>
                </c:pt>
                <c:pt idx="370">
                  <c:v>923.34864276409201</c:v>
                </c:pt>
                <c:pt idx="371">
                  <c:v>675.65488934279995</c:v>
                </c:pt>
                <c:pt idx="372">
                  <c:v>784.78596795618205</c:v>
                </c:pt>
                <c:pt idx="373">
                  <c:v>657.30589821516503</c:v>
                </c:pt>
                <c:pt idx="374">
                  <c:v>671.32013430072402</c:v>
                </c:pt>
                <c:pt idx="375">
                  <c:v>678.36784096077201</c:v>
                </c:pt>
                <c:pt idx="376">
                  <c:v>678.36784096077201</c:v>
                </c:pt>
                <c:pt idx="377">
                  <c:v>713.19554447380801</c:v>
                </c:pt>
                <c:pt idx="378">
                  <c:v>653.90697356130795</c:v>
                </c:pt>
                <c:pt idx="379">
                  <c:v>681.23087223109405</c:v>
                </c:pt>
                <c:pt idx="380">
                  <c:v>679.23633188744702</c:v>
                </c:pt>
                <c:pt idx="381">
                  <c:v>707.85254311490996</c:v>
                </c:pt>
                <c:pt idx="382">
                  <c:v>658.26013615195905</c:v>
                </c:pt>
                <c:pt idx="383">
                  <c:v>690.62346530785305</c:v>
                </c:pt>
                <c:pt idx="384">
                  <c:v>683.17067790650697</c:v>
                </c:pt>
                <c:pt idx="385">
                  <c:v>703.71893221222001</c:v>
                </c:pt>
                <c:pt idx="386">
                  <c:v>659.27002456978096</c:v>
                </c:pt>
                <c:pt idx="387">
                  <c:v>632.24384997642505</c:v>
                </c:pt>
                <c:pt idx="388">
                  <c:v>569.07158392000701</c:v>
                </c:pt>
                <c:pt idx="389">
                  <c:v>621.06314448432204</c:v>
                </c:pt>
                <c:pt idx="390">
                  <c:v>626.32348588877403</c:v>
                </c:pt>
                <c:pt idx="391">
                  <c:v>988.51869590087301</c:v>
                </c:pt>
                <c:pt idx="392">
                  <c:v>791.23554610649103</c:v>
                </c:pt>
                <c:pt idx="393">
                  <c:v>971.96583091219895</c:v>
                </c:pt>
                <c:pt idx="394">
                  <c:v>1020.2861900807</c:v>
                </c:pt>
                <c:pt idx="395">
                  <c:v>959.455541785739</c:v>
                </c:pt>
                <c:pt idx="396">
                  <c:v>949.75197884070803</c:v>
                </c:pt>
                <c:pt idx="397">
                  <c:v>988.51869590087301</c:v>
                </c:pt>
                <c:pt idx="398">
                  <c:v>955.37266580076403</c:v>
                </c:pt>
                <c:pt idx="399">
                  <c:v>987.81372537048605</c:v>
                </c:pt>
                <c:pt idx="400">
                  <c:v>987.25248747206001</c:v>
                </c:pt>
                <c:pt idx="401">
                  <c:v>991.691440064277</c:v>
                </c:pt>
                <c:pt idx="402">
                  <c:v>974.35203981586301</c:v>
                </c:pt>
                <c:pt idx="403">
                  <c:v>996.70529087103296</c:v>
                </c:pt>
                <c:pt idx="404">
                  <c:v>974.35203981586301</c:v>
                </c:pt>
                <c:pt idx="405">
                  <c:v>1025.58254850259</c:v>
                </c:pt>
                <c:pt idx="406">
                  <c:v>935.486284699517</c:v>
                </c:pt>
                <c:pt idx="407">
                  <c:v>980.98669668049195</c:v>
                </c:pt>
                <c:pt idx="408">
                  <c:v>981.10704119277898</c:v>
                </c:pt>
                <c:pt idx="409">
                  <c:v>984.964582322708</c:v>
                </c:pt>
                <c:pt idx="410">
                  <c:v>879.35247722630299</c:v>
                </c:pt>
                <c:pt idx="411">
                  <c:v>1188.2773399985001</c:v>
                </c:pt>
                <c:pt idx="412">
                  <c:v>984.17687453677502</c:v>
                </c:pt>
                <c:pt idx="413">
                  <c:v>985.90780277210604</c:v>
                </c:pt>
                <c:pt idx="414">
                  <c:v>1159.31320844112</c:v>
                </c:pt>
                <c:pt idx="415">
                  <c:v>964.87083990479198</c:v>
                </c:pt>
                <c:pt idx="416">
                  <c:v>1020.04524878248</c:v>
                </c:pt>
                <c:pt idx="417">
                  <c:v>990.27083242427796</c:v>
                </c:pt>
                <c:pt idx="418">
                  <c:v>956.02462512648196</c:v>
                </c:pt>
                <c:pt idx="419">
                  <c:v>954.32538939235997</c:v>
                </c:pt>
                <c:pt idx="420">
                  <c:v>985.90780277210604</c:v>
                </c:pt>
                <c:pt idx="421">
                  <c:v>1003.13666957615</c:v>
                </c:pt>
                <c:pt idx="422">
                  <c:v>989.45234419614701</c:v>
                </c:pt>
                <c:pt idx="423">
                  <c:v>980.649397395042</c:v>
                </c:pt>
                <c:pt idx="424">
                  <c:v>974.30889971345505</c:v>
                </c:pt>
                <c:pt idx="425">
                  <c:v>1010.76539174199</c:v>
                </c:pt>
                <c:pt idx="426">
                  <c:v>970.46452127646603</c:v>
                </c:pt>
                <c:pt idx="427">
                  <c:v>1028.76047310696</c:v>
                </c:pt>
                <c:pt idx="428">
                  <c:v>1491.9628725069099</c:v>
                </c:pt>
                <c:pt idx="429">
                  <c:v>1006.0255069995</c:v>
                </c:pt>
                <c:pt idx="430">
                  <c:v>1491.9628725069099</c:v>
                </c:pt>
                <c:pt idx="431">
                  <c:v>985.78481387157206</c:v>
                </c:pt>
                <c:pt idx="432">
                  <c:v>882.87166669203305</c:v>
                </c:pt>
                <c:pt idx="433">
                  <c:v>1468.88249414546</c:v>
                </c:pt>
                <c:pt idx="434">
                  <c:v>979.36898194796595</c:v>
                </c:pt>
                <c:pt idx="435">
                  <c:v>990.82280658582602</c:v>
                </c:pt>
                <c:pt idx="436">
                  <c:v>793.07863906178204</c:v>
                </c:pt>
                <c:pt idx="437">
                  <c:v>961.93841198595396</c:v>
                </c:pt>
                <c:pt idx="438">
                  <c:v>1022.54554276511</c:v>
                </c:pt>
                <c:pt idx="439">
                  <c:v>953.58073874250999</c:v>
                </c:pt>
                <c:pt idx="440">
                  <c:v>957.93348213087404</c:v>
                </c:pt>
                <c:pt idx="441">
                  <c:v>973.16849206853794</c:v>
                </c:pt>
                <c:pt idx="442">
                  <c:v>973.16849206853794</c:v>
                </c:pt>
                <c:pt idx="443">
                  <c:v>1001.69297197374</c:v>
                </c:pt>
                <c:pt idx="444">
                  <c:v>969.07331876213698</c:v>
                </c:pt>
                <c:pt idx="445">
                  <c:v>980.98701489104405</c:v>
                </c:pt>
                <c:pt idx="446">
                  <c:v>981.50289508703804</c:v>
                </c:pt>
                <c:pt idx="447">
                  <c:v>1042.37791231861</c:v>
                </c:pt>
                <c:pt idx="448">
                  <c:v>1022.5848622242301</c:v>
                </c:pt>
                <c:pt idx="449">
                  <c:v>1041.35682440553</c:v>
                </c:pt>
                <c:pt idx="450">
                  <c:v>1022.5848622242301</c:v>
                </c:pt>
                <c:pt idx="451">
                  <c:v>1023.18798356536</c:v>
                </c:pt>
                <c:pt idx="452">
                  <c:v>1022.5848622242301</c:v>
                </c:pt>
                <c:pt idx="453">
                  <c:v>1026.67766574046</c:v>
                </c:pt>
                <c:pt idx="454">
                  <c:v>877.68734026734501</c:v>
                </c:pt>
                <c:pt idx="455">
                  <c:v>1211.37366986606</c:v>
                </c:pt>
                <c:pt idx="456">
                  <c:v>979.73009696702104</c:v>
                </c:pt>
                <c:pt idx="457">
                  <c:v>981.79359491292598</c:v>
                </c:pt>
                <c:pt idx="458">
                  <c:v>1335.9491710997199</c:v>
                </c:pt>
                <c:pt idx="459">
                  <c:v>972.603613864973</c:v>
                </c:pt>
                <c:pt idx="460">
                  <c:v>1020.66671534943</c:v>
                </c:pt>
                <c:pt idx="461">
                  <c:v>988.59145025820305</c:v>
                </c:pt>
                <c:pt idx="462">
                  <c:v>955.94681083431396</c:v>
                </c:pt>
                <c:pt idx="463">
                  <c:v>981.79359491292598</c:v>
                </c:pt>
                <c:pt idx="464">
                  <c:v>981.79359491292598</c:v>
                </c:pt>
                <c:pt idx="465">
                  <c:v>1008.04407226589</c:v>
                </c:pt>
                <c:pt idx="466">
                  <c:v>970.92001056404797</c:v>
                </c:pt>
                <c:pt idx="467">
                  <c:v>993.455172522981</c:v>
                </c:pt>
                <c:pt idx="468">
                  <c:v>997.765996136127</c:v>
                </c:pt>
                <c:pt idx="469">
                  <c:v>995.68154559280197</c:v>
                </c:pt>
                <c:pt idx="470">
                  <c:v>965.61311197972498</c:v>
                </c:pt>
                <c:pt idx="471">
                  <c:v>1027.67395189895</c:v>
                </c:pt>
                <c:pt idx="472">
                  <c:v>929.73020817693805</c:v>
                </c:pt>
                <c:pt idx="473">
                  <c:v>976.53756897788105</c:v>
                </c:pt>
                <c:pt idx="474">
                  <c:v>1024.75553040505</c:v>
                </c:pt>
                <c:pt idx="475">
                  <c:v>1023.77742597387</c:v>
                </c:pt>
                <c:pt idx="476">
                  <c:v>875.61414373442904</c:v>
                </c:pt>
                <c:pt idx="477">
                  <c:v>1200.98933544068</c:v>
                </c:pt>
                <c:pt idx="478">
                  <c:v>978.78825043647703</c:v>
                </c:pt>
                <c:pt idx="479">
                  <c:v>991.67865369365495</c:v>
                </c:pt>
                <c:pt idx="480">
                  <c:v>1099.83002334137</c:v>
                </c:pt>
                <c:pt idx="481">
                  <c:v>972.55436091288902</c:v>
                </c:pt>
                <c:pt idx="482">
                  <c:v>1172.0347302820201</c:v>
                </c:pt>
                <c:pt idx="483">
                  <c:v>972.55436091288902</c:v>
                </c:pt>
                <c:pt idx="484">
                  <c:v>957.65119547185395</c:v>
                </c:pt>
                <c:pt idx="485">
                  <c:v>967.23002370340703</c:v>
                </c:pt>
                <c:pt idx="486">
                  <c:v>991.67865369365495</c:v>
                </c:pt>
                <c:pt idx="487">
                  <c:v>980.71669384244206</c:v>
                </c:pt>
                <c:pt idx="488">
                  <c:v>972.55260703685497</c:v>
                </c:pt>
                <c:pt idx="489">
                  <c:v>988.69004844854896</c:v>
                </c:pt>
                <c:pt idx="490">
                  <c:v>952.60338664346102</c:v>
                </c:pt>
                <c:pt idx="491">
                  <c:v>962.76840650298095</c:v>
                </c:pt>
                <c:pt idx="492">
                  <c:v>952.60338664346102</c:v>
                </c:pt>
                <c:pt idx="493">
                  <c:v>953.83495543305401</c:v>
                </c:pt>
                <c:pt idx="494">
                  <c:v>952.60338664346102</c:v>
                </c:pt>
                <c:pt idx="495">
                  <c:v>957.07609057339096</c:v>
                </c:pt>
                <c:pt idx="496">
                  <c:v>952.60338664346102</c:v>
                </c:pt>
                <c:pt idx="497">
                  <c:v>989.02007577509505</c:v>
                </c:pt>
                <c:pt idx="498">
                  <c:v>880.33620581345394</c:v>
                </c:pt>
                <c:pt idx="499">
                  <c:v>943.00307627222901</c:v>
                </c:pt>
                <c:pt idx="500">
                  <c:v>943.71941682091801</c:v>
                </c:pt>
                <c:pt idx="501">
                  <c:v>984.05986398484197</c:v>
                </c:pt>
                <c:pt idx="502">
                  <c:v>1207.9352357458399</c:v>
                </c:pt>
                <c:pt idx="503">
                  <c:v>973.05697519117996</c:v>
                </c:pt>
                <c:pt idx="504">
                  <c:v>1023.57882823055</c:v>
                </c:pt>
                <c:pt idx="505">
                  <c:v>964.89077902131498</c:v>
                </c:pt>
                <c:pt idx="506">
                  <c:v>946.97801260825895</c:v>
                </c:pt>
                <c:pt idx="507">
                  <c:v>984.05986398484197</c:v>
                </c:pt>
                <c:pt idx="508">
                  <c:v>984.05986398484197</c:v>
                </c:pt>
                <c:pt idx="509">
                  <c:v>1000.74439726393</c:v>
                </c:pt>
                <c:pt idx="510">
                  <c:v>981.51955407525998</c:v>
                </c:pt>
                <c:pt idx="511">
                  <c:v>980.33747663889699</c:v>
                </c:pt>
                <c:pt idx="512">
                  <c:v>981.41228329020498</c:v>
                </c:pt>
                <c:pt idx="513">
                  <c:v>1000.14598339566</c:v>
                </c:pt>
                <c:pt idx="514">
                  <c:v>968.07208799289697</c:v>
                </c:pt>
                <c:pt idx="515">
                  <c:v>1037.2161924218599</c:v>
                </c:pt>
                <c:pt idx="516">
                  <c:v>926.27601659236598</c:v>
                </c:pt>
                <c:pt idx="517">
                  <c:v>986.52426854298199</c:v>
                </c:pt>
                <c:pt idx="518">
                  <c:v>988.99833823914901</c:v>
                </c:pt>
                <c:pt idx="519">
                  <c:v>989.04333638185801</c:v>
                </c:pt>
                <c:pt idx="520">
                  <c:v>883.39723356162699</c:v>
                </c:pt>
                <c:pt idx="521">
                  <c:v>1188.5721095725</c:v>
                </c:pt>
                <c:pt idx="522">
                  <c:v>972.94173826133795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0-4038-9E52-590CEFCC3450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Results!$O$2:$O$570</c:f>
              <c:numCache>
                <c:formatCode>General</c:formatCode>
                <c:ptCount val="5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</c:numCache>
            </c:numRef>
          </c:xVal>
          <c:yVal>
            <c:numRef>
              <c:f>Results!$AF$2:$AF$570</c:f>
              <c:numCache>
                <c:formatCode>General</c:formatCode>
                <c:ptCount val="523"/>
                <c:pt idx="0">
                  <c:v>432.506989723218</c:v>
                </c:pt>
                <c:pt idx="1">
                  <c:v>448.578413171938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459.65098532236601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436.37521561075198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430.71143227372301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431.03627464700099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428.53501239565099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552.28505229506095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569.350109868147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567.94440719074203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567.05086964334203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566.376178031927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568.895710370198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679.81012726166398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681.83899433961994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678.70457158058605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678.775763872222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675.48601890173802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678.36784096077201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988.51869590087301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985.90780277210604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990.82280658582602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981.79359491292598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991.67865369365495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984.05986398484197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2-414C-A650-FA6DEDCE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9896"/>
        <c:axId val="713530224"/>
      </c:scatterChart>
      <c:valAx>
        <c:axId val="71352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Temporal matching scenario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0224"/>
        <c:crosses val="autoZero"/>
        <c:crossBetween val="midCat"/>
      </c:valAx>
      <c:valAx>
        <c:axId val="71353022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emissions H2S 2021-20260 (MtCO2)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</xdr:row>
      <xdr:rowOff>38100</xdr:rowOff>
    </xdr:from>
    <xdr:to>
      <xdr:col>6</xdr:col>
      <xdr:colOff>327483</xdr:colOff>
      <xdr:row>20</xdr:row>
      <xdr:rowOff>61689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85725</xdr:rowOff>
    </xdr:from>
    <xdr:to>
      <xdr:col>6</xdr:col>
      <xdr:colOff>571050</xdr:colOff>
      <xdr:row>20</xdr:row>
      <xdr:rowOff>66225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19052</xdr:colOff>
      <xdr:row>21</xdr:row>
      <xdr:rowOff>123825</xdr:rowOff>
    </xdr:from>
    <xdr:to>
      <xdr:col>6</xdr:col>
      <xdr:colOff>571052</xdr:colOff>
      <xdr:row>40</xdr:row>
      <xdr:rowOff>104325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38101</xdr:colOff>
      <xdr:row>21</xdr:row>
      <xdr:rowOff>133350</xdr:rowOff>
    </xdr:from>
    <xdr:to>
      <xdr:col>18</xdr:col>
      <xdr:colOff>590101</xdr:colOff>
      <xdr:row>40</xdr:row>
      <xdr:rowOff>113850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38101</xdr:colOff>
      <xdr:row>21</xdr:row>
      <xdr:rowOff>133350</xdr:rowOff>
    </xdr:from>
    <xdr:to>
      <xdr:col>12</xdr:col>
      <xdr:colOff>590101</xdr:colOff>
      <xdr:row>40</xdr:row>
      <xdr:rowOff>113850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47626</xdr:colOff>
      <xdr:row>1</xdr:row>
      <xdr:rowOff>95250</xdr:rowOff>
    </xdr:from>
    <xdr:to>
      <xdr:col>12</xdr:col>
      <xdr:colOff>599626</xdr:colOff>
      <xdr:row>20</xdr:row>
      <xdr:rowOff>75750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1</xdr:row>
      <xdr:rowOff>95250</xdr:rowOff>
    </xdr:from>
    <xdr:to>
      <xdr:col>19</xdr:col>
      <xdr:colOff>9075</xdr:colOff>
      <xdr:row>20</xdr:row>
      <xdr:rowOff>75750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1</xdr:row>
      <xdr:rowOff>104775</xdr:rowOff>
    </xdr:from>
    <xdr:to>
      <xdr:col>26</xdr:col>
      <xdr:colOff>37650</xdr:colOff>
      <xdr:row>20</xdr:row>
      <xdr:rowOff>85275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627"/>
  <sheetViews>
    <sheetView workbookViewId="0">
      <selection activeCell="C1" sqref="C1:C1048576"/>
    </sheetView>
  </sheetViews>
  <sheetFormatPr defaultRowHeight="15" x14ac:dyDescent="0.25"/>
  <cols>
    <col min="1" max="1" width="13.140625" bestFit="1" customWidth="1"/>
    <col min="2" max="2" width="34.28515625" bestFit="1" customWidth="1"/>
    <col min="3" max="3" width="6.42578125" customWidth="1"/>
    <col min="4" max="4" width="11" customWidth="1"/>
    <col min="5" max="5" width="12.140625" customWidth="1"/>
    <col min="6" max="6" width="13.42578125" bestFit="1" customWidth="1"/>
    <col min="14" max="14" width="3.140625" style="3" customWidth="1"/>
    <col min="15" max="15" width="15.7109375" style="7" customWidth="1"/>
    <col min="16" max="16" width="4.85546875" style="7" customWidth="1"/>
    <col min="17" max="30" width="9.140625" style="7" customWidth="1"/>
    <col min="31" max="31" width="15.42578125" style="7" customWidth="1"/>
    <col min="32" max="34" width="9.140625" style="7" customWidth="1"/>
    <col min="35" max="35" width="2" style="4" customWidth="1"/>
    <col min="36" max="36" width="13.85546875" bestFit="1" customWidth="1"/>
  </cols>
  <sheetData>
    <row r="1" spans="1:36" x14ac:dyDescent="0.25">
      <c r="A1" t="s">
        <v>0</v>
      </c>
      <c r="B1" t="s">
        <v>1</v>
      </c>
      <c r="C1" t="s">
        <v>34</v>
      </c>
      <c r="D1" t="s">
        <v>36</v>
      </c>
      <c r="E1" t="s">
        <v>37</v>
      </c>
      <c r="F1" t="s">
        <v>38</v>
      </c>
      <c r="G1" t="s">
        <v>2</v>
      </c>
      <c r="H1" t="s">
        <v>3</v>
      </c>
      <c r="I1" t="s">
        <v>65</v>
      </c>
      <c r="J1" t="s">
        <v>66</v>
      </c>
      <c r="K1" t="s">
        <v>67</v>
      </c>
      <c r="L1" t="s">
        <v>61</v>
      </c>
      <c r="M1" t="s">
        <v>127</v>
      </c>
      <c r="O1" s="7" t="s">
        <v>58</v>
      </c>
      <c r="Q1" s="7" t="s">
        <v>77</v>
      </c>
      <c r="R1" s="7" t="s">
        <v>60</v>
      </c>
      <c r="S1" s="7">
        <v>0</v>
      </c>
      <c r="T1" s="7">
        <v>1</v>
      </c>
      <c r="U1" s="7">
        <v>2</v>
      </c>
      <c r="V1" s="7">
        <v>3</v>
      </c>
      <c r="W1" s="7">
        <v>4</v>
      </c>
      <c r="X1" s="7">
        <v>5</v>
      </c>
      <c r="Y1" s="7">
        <v>6</v>
      </c>
      <c r="AA1" s="7" t="s">
        <v>76</v>
      </c>
      <c r="AB1" s="7" t="str">
        <f>G1</f>
        <v>EUA_2022</v>
      </c>
      <c r="AC1" s="7" t="str">
        <f t="shared" ref="AC1:AH1" si="0">H1</f>
        <v>CumulativeEmissions</v>
      </c>
      <c r="AD1" s="7" t="str">
        <f t="shared" si="0"/>
        <v>CumulativeEmissions_PS</v>
      </c>
      <c r="AE1" s="7" t="str">
        <f t="shared" si="0"/>
        <v>CumulativeEmissions_IND</v>
      </c>
      <c r="AF1" s="7" t="str">
        <f t="shared" si="0"/>
        <v>CumulativeEmissions_H2S</v>
      </c>
      <c r="AG1" s="7" t="str">
        <f t="shared" si="0"/>
        <v>TotalCost</v>
      </c>
      <c r="AH1" s="7" t="str">
        <f t="shared" si="0"/>
        <v>waterbed_sealed</v>
      </c>
      <c r="AI1" s="3"/>
      <c r="AJ1" t="s">
        <v>126</v>
      </c>
    </row>
    <row r="2" spans="1:36" ht="15" hidden="1" customHeight="1" x14ac:dyDescent="0.25">
      <c r="A2">
        <v>1</v>
      </c>
      <c r="B2" t="s">
        <v>4</v>
      </c>
      <c r="C2">
        <f>LOOKUP(A2,Overview_scenarios!A$2:A$76,Overview_scenarios!J$2:J$76)</f>
        <v>1</v>
      </c>
      <c r="D2" t="str">
        <f>LOOKUP(A2,Overview_scenarios!A$2:A$76,Overview_scenarios!L$2:L$76)</f>
        <v>NA</v>
      </c>
      <c r="E2" t="str">
        <f>LOOKUP(A2,Overview_scenarios!A$2:A$76,Overview_scenarios!M$2:M$76)</f>
        <v>NA</v>
      </c>
      <c r="F2" t="str">
        <f>LOOKUP(A2,Overview_scenarios!A$2:A$76,Overview_scenarios!N$2:N$76)</f>
        <v>Yearly</v>
      </c>
      <c r="G2">
        <v>79.84540251</v>
      </c>
      <c r="H2">
        <v>13146.19903</v>
      </c>
      <c r="I2">
        <v>2091.5326711490502</v>
      </c>
      <c r="J2">
        <v>10604.4189419219</v>
      </c>
      <c r="K2">
        <v>450.24741295596101</v>
      </c>
      <c r="L2" s="1">
        <v>2260000</v>
      </c>
      <c r="M2">
        <v>2038</v>
      </c>
      <c r="O2" s="7">
        <f>LOOKUP(A2,Overview_scenarios!A$2:A$76,Overview_scenarios!S$2:S$76)</f>
        <v>0</v>
      </c>
      <c r="R2" s="7">
        <f t="shared" ref="R2:R65" si="1">G2</f>
        <v>79.84540251</v>
      </c>
      <c r="S2" s="7">
        <f t="shared" ref="S2:Y11" si="2">IF(S$1=$O2,$H2,NA())</f>
        <v>13146.19903</v>
      </c>
      <c r="T2" s="7" t="e">
        <f t="shared" si="2"/>
        <v>#N/A</v>
      </c>
      <c r="U2" s="7" t="e">
        <f t="shared" si="2"/>
        <v>#N/A</v>
      </c>
      <c r="V2" s="7" t="e">
        <f t="shared" si="2"/>
        <v>#N/A</v>
      </c>
      <c r="W2" s="7" t="e">
        <f t="shared" si="2"/>
        <v>#N/A</v>
      </c>
      <c r="X2" s="7" t="e">
        <f t="shared" si="2"/>
        <v>#N/A</v>
      </c>
      <c r="Y2" s="7" t="e">
        <f t="shared" si="2"/>
        <v>#N/A</v>
      </c>
      <c r="AB2" s="7">
        <f>IF($B2="ref",G2,NA())</f>
        <v>79.84540251</v>
      </c>
      <c r="AC2" s="7">
        <f t="shared" ref="AC2:AH2" si="3">IF($B2="ref",H2,NA())</f>
        <v>13146.19903</v>
      </c>
      <c r="AD2" s="7">
        <f t="shared" si="3"/>
        <v>2091.5326711490502</v>
      </c>
      <c r="AE2" s="7">
        <f t="shared" si="3"/>
        <v>10604.4189419219</v>
      </c>
      <c r="AF2" s="7">
        <f t="shared" si="3"/>
        <v>450.24741295596101</v>
      </c>
      <c r="AG2" s="7">
        <f t="shared" si="3"/>
        <v>2260000</v>
      </c>
      <c r="AH2" s="7">
        <f t="shared" si="3"/>
        <v>2038</v>
      </c>
    </row>
    <row r="3" spans="1:36" ht="15" hidden="1" customHeight="1" x14ac:dyDescent="0.25">
      <c r="A3">
        <v>2</v>
      </c>
      <c r="B3" t="s">
        <v>4</v>
      </c>
      <c r="C3">
        <f>LOOKUP(A3,Overview_scenarios!A$2:A$76,Overview_scenarios!J$2:J$76)</f>
        <v>1</v>
      </c>
      <c r="D3" t="str">
        <f>LOOKUP(A3,Overview_scenarios!A$2:A$76,Overview_scenarios!L$2:L$76)</f>
        <v>NA</v>
      </c>
      <c r="E3" t="str">
        <f>LOOKUP(A3,Overview_scenarios!A$2:A$76,Overview_scenarios!M$2:M$76)</f>
        <v>NA</v>
      </c>
      <c r="F3" t="str">
        <f>LOOKUP(A3,Overview_scenarios!A$2:A$76,Overview_scenarios!N$2:N$76)</f>
        <v>Yearly</v>
      </c>
      <c r="G3">
        <v>79.86741121</v>
      </c>
      <c r="H3">
        <v>13152.14918</v>
      </c>
      <c r="I3">
        <v>2094.1434636704398</v>
      </c>
      <c r="J3">
        <v>10604.6349914892</v>
      </c>
      <c r="K3">
        <v>453.37072161545598</v>
      </c>
      <c r="L3" s="1">
        <v>2260000</v>
      </c>
      <c r="M3">
        <v>2038</v>
      </c>
      <c r="O3" s="7">
        <f>LOOKUP(A3,Overview_scenarios!A$2:A$76,Overview_scenarios!S$2:S$76)</f>
        <v>1</v>
      </c>
      <c r="R3" s="7">
        <f t="shared" si="1"/>
        <v>79.86741121</v>
      </c>
      <c r="S3" s="7" t="e">
        <f t="shared" si="2"/>
        <v>#N/A</v>
      </c>
      <c r="T3" s="7">
        <f t="shared" si="2"/>
        <v>13152.14918</v>
      </c>
      <c r="U3" s="7" t="e">
        <f t="shared" si="2"/>
        <v>#N/A</v>
      </c>
      <c r="V3" s="7" t="e">
        <f t="shared" si="2"/>
        <v>#N/A</v>
      </c>
      <c r="W3" s="7" t="e">
        <f t="shared" si="2"/>
        <v>#N/A</v>
      </c>
      <c r="X3" s="7" t="e">
        <f t="shared" si="2"/>
        <v>#N/A</v>
      </c>
      <c r="Y3" s="7" t="e">
        <f t="shared" si="2"/>
        <v>#N/A</v>
      </c>
      <c r="AB3" s="7">
        <f t="shared" ref="AB3:AB66" si="4">IF($B3="ref",G3,NA())</f>
        <v>79.86741121</v>
      </c>
      <c r="AC3" s="7">
        <f t="shared" ref="AC3:AC66" si="5">IF($B3="ref",H3,NA())</f>
        <v>13152.14918</v>
      </c>
      <c r="AD3" s="7">
        <f t="shared" ref="AD3:AD66" si="6">IF($B3="ref",I3,NA())</f>
        <v>2094.1434636704398</v>
      </c>
      <c r="AE3" s="7">
        <f t="shared" ref="AE3:AE66" si="7">IF($B3="ref",J3,NA())</f>
        <v>10604.6349914892</v>
      </c>
      <c r="AF3" s="7">
        <f t="shared" ref="AF3:AF66" si="8">IF($B3="ref",K3,NA())</f>
        <v>453.37072161545598</v>
      </c>
      <c r="AG3" s="7">
        <f t="shared" ref="AG3:AG66" si="9">IF($B3="ref",L3,NA())</f>
        <v>2260000</v>
      </c>
      <c r="AH3" s="7">
        <f t="shared" ref="AH3:AH66" si="10">IF($B3="ref",M3,NA())</f>
        <v>2038</v>
      </c>
    </row>
    <row r="4" spans="1:36" ht="15" hidden="1" customHeight="1" x14ac:dyDescent="0.25">
      <c r="A4">
        <v>3</v>
      </c>
      <c r="B4" t="s">
        <v>4</v>
      </c>
      <c r="C4">
        <f>LOOKUP(A4,Overview_scenarios!A$2:A$76,Overview_scenarios!J$2:J$76)</f>
        <v>1</v>
      </c>
      <c r="D4" t="str">
        <f>LOOKUP(A4,Overview_scenarios!A$2:A$76,Overview_scenarios!L$2:L$76)</f>
        <v>Yearly</v>
      </c>
      <c r="E4" t="str">
        <f>LOOKUP(A4,Overview_scenarios!A$2:A$76,Overview_scenarios!M$2:M$76)</f>
        <v>Yearly</v>
      </c>
      <c r="F4" t="str">
        <f>LOOKUP(A4,Overview_scenarios!A$2:A$76,Overview_scenarios!N$2:N$76)</f>
        <v>Yearly</v>
      </c>
      <c r="G4">
        <v>79.874554029999999</v>
      </c>
      <c r="H4">
        <v>13147.24597</v>
      </c>
      <c r="I4">
        <v>2082.6118937453598</v>
      </c>
      <c r="J4">
        <v>10603.646295629</v>
      </c>
      <c r="K4">
        <v>460.98778533757502</v>
      </c>
      <c r="L4" s="1">
        <v>2260000</v>
      </c>
      <c r="M4">
        <v>2038</v>
      </c>
      <c r="O4" s="7">
        <f>LOOKUP(A4,Overview_scenarios!A$2:A$76,Overview_scenarios!S$2:S$76)</f>
        <v>2</v>
      </c>
      <c r="R4" s="7">
        <f t="shared" si="1"/>
        <v>79.874554029999999</v>
      </c>
      <c r="S4" s="7" t="e">
        <f t="shared" si="2"/>
        <v>#N/A</v>
      </c>
      <c r="T4" s="7" t="e">
        <f t="shared" si="2"/>
        <v>#N/A</v>
      </c>
      <c r="U4" s="7">
        <f t="shared" si="2"/>
        <v>13147.24597</v>
      </c>
      <c r="V4" s="7" t="e">
        <f t="shared" si="2"/>
        <v>#N/A</v>
      </c>
      <c r="W4" s="7" t="e">
        <f t="shared" si="2"/>
        <v>#N/A</v>
      </c>
      <c r="X4" s="7" t="e">
        <f t="shared" si="2"/>
        <v>#N/A</v>
      </c>
      <c r="Y4" s="7" t="e">
        <f t="shared" si="2"/>
        <v>#N/A</v>
      </c>
      <c r="AB4" s="7">
        <f t="shared" si="4"/>
        <v>79.874554029999999</v>
      </c>
      <c r="AC4" s="7">
        <f t="shared" si="5"/>
        <v>13147.24597</v>
      </c>
      <c r="AD4" s="7">
        <f t="shared" si="6"/>
        <v>2082.6118937453598</v>
      </c>
      <c r="AE4" s="7">
        <f t="shared" si="7"/>
        <v>10603.646295629</v>
      </c>
      <c r="AF4" s="7">
        <f t="shared" si="8"/>
        <v>460.98778533757502</v>
      </c>
      <c r="AG4" s="7">
        <f t="shared" si="9"/>
        <v>2260000</v>
      </c>
      <c r="AH4" s="7">
        <f t="shared" si="10"/>
        <v>2038</v>
      </c>
    </row>
    <row r="5" spans="1:36" ht="15" hidden="1" customHeight="1" x14ac:dyDescent="0.25">
      <c r="A5">
        <v>4</v>
      </c>
      <c r="B5" t="s">
        <v>4</v>
      </c>
      <c r="C5">
        <f>LOOKUP(A5,Overview_scenarios!A$2:A$76,Overview_scenarios!J$2:J$76)</f>
        <v>1</v>
      </c>
      <c r="D5" t="str">
        <f>LOOKUP(A5,Overview_scenarios!A$2:A$76,Overview_scenarios!L$2:L$76)</f>
        <v>Monthly</v>
      </c>
      <c r="E5" t="str">
        <f>LOOKUP(A5,Overview_scenarios!A$2:A$76,Overview_scenarios!M$2:M$76)</f>
        <v>Monthly</v>
      </c>
      <c r="F5" t="str">
        <f>LOOKUP(A5,Overview_scenarios!A$2:A$76,Overview_scenarios!N$2:N$76)</f>
        <v>Yearly</v>
      </c>
      <c r="G5">
        <v>79.88840673</v>
      </c>
      <c r="H5">
        <v>13149.56573</v>
      </c>
      <c r="I5">
        <v>2112.4013175335199</v>
      </c>
      <c r="J5">
        <v>10601.5628506051</v>
      </c>
      <c r="K5">
        <v>435.60156610388702</v>
      </c>
      <c r="L5" s="1">
        <v>2260000</v>
      </c>
      <c r="M5">
        <v>2038</v>
      </c>
      <c r="O5" s="7">
        <f>LOOKUP(A5,Overview_scenarios!A$2:A$76,Overview_scenarios!S$2:S$76)</f>
        <v>3</v>
      </c>
      <c r="R5" s="7">
        <f t="shared" si="1"/>
        <v>79.88840673</v>
      </c>
      <c r="S5" s="7" t="e">
        <f t="shared" si="2"/>
        <v>#N/A</v>
      </c>
      <c r="T5" s="7" t="e">
        <f t="shared" si="2"/>
        <v>#N/A</v>
      </c>
      <c r="U5" s="7" t="e">
        <f t="shared" si="2"/>
        <v>#N/A</v>
      </c>
      <c r="V5" s="7">
        <f t="shared" si="2"/>
        <v>13149.56573</v>
      </c>
      <c r="W5" s="7" t="e">
        <f t="shared" si="2"/>
        <v>#N/A</v>
      </c>
      <c r="X5" s="7" t="e">
        <f t="shared" si="2"/>
        <v>#N/A</v>
      </c>
      <c r="Y5" s="7" t="e">
        <f t="shared" si="2"/>
        <v>#N/A</v>
      </c>
      <c r="AB5" s="7">
        <f t="shared" si="4"/>
        <v>79.88840673</v>
      </c>
      <c r="AC5" s="7">
        <f t="shared" si="5"/>
        <v>13149.56573</v>
      </c>
      <c r="AD5" s="7">
        <f t="shared" si="6"/>
        <v>2112.4013175335199</v>
      </c>
      <c r="AE5" s="7">
        <f t="shared" si="7"/>
        <v>10601.5628506051</v>
      </c>
      <c r="AF5" s="7">
        <f t="shared" si="8"/>
        <v>435.60156610388702</v>
      </c>
      <c r="AG5" s="7">
        <f t="shared" si="9"/>
        <v>2260000</v>
      </c>
      <c r="AH5" s="7">
        <f t="shared" si="10"/>
        <v>2038</v>
      </c>
    </row>
    <row r="6" spans="1:36" ht="15" hidden="1" customHeight="1" x14ac:dyDescent="0.25">
      <c r="A6">
        <v>5</v>
      </c>
      <c r="B6" t="s">
        <v>4</v>
      </c>
      <c r="C6">
        <f>LOOKUP(A6,Overview_scenarios!A$2:A$76,Overview_scenarios!J$2:J$76)</f>
        <v>1</v>
      </c>
      <c r="D6" t="str">
        <f>LOOKUP(A6,Overview_scenarios!A$2:A$76,Overview_scenarios!L$2:L$76)</f>
        <v>Daily</v>
      </c>
      <c r="E6" t="str">
        <f>LOOKUP(A6,Overview_scenarios!A$2:A$76,Overview_scenarios!M$2:M$76)</f>
        <v>Daily</v>
      </c>
      <c r="F6" t="str">
        <f>LOOKUP(A6,Overview_scenarios!A$2:A$76,Overview_scenarios!N$2:N$76)</f>
        <v>Yearly</v>
      </c>
      <c r="G6">
        <v>79.877422350000003</v>
      </c>
      <c r="H6">
        <v>13144.533079999999</v>
      </c>
      <c r="I6">
        <v>2109.1183459507902</v>
      </c>
      <c r="J6">
        <v>10600.0121003638</v>
      </c>
      <c r="K6">
        <v>435.40263789747399</v>
      </c>
      <c r="L6" s="1">
        <v>2260000</v>
      </c>
      <c r="M6">
        <v>2038</v>
      </c>
      <c r="O6" s="7">
        <f>LOOKUP(A6,Overview_scenarios!A$2:A$76,Overview_scenarios!S$2:S$76)</f>
        <v>4</v>
      </c>
      <c r="R6" s="7">
        <f t="shared" si="1"/>
        <v>79.877422350000003</v>
      </c>
      <c r="S6" s="7" t="e">
        <f t="shared" si="2"/>
        <v>#N/A</v>
      </c>
      <c r="T6" s="7" t="e">
        <f t="shared" si="2"/>
        <v>#N/A</v>
      </c>
      <c r="U6" s="7" t="e">
        <f t="shared" si="2"/>
        <v>#N/A</v>
      </c>
      <c r="V6" s="7" t="e">
        <f t="shared" si="2"/>
        <v>#N/A</v>
      </c>
      <c r="W6" s="7">
        <f t="shared" si="2"/>
        <v>13144.533079999999</v>
      </c>
      <c r="X6" s="7" t="e">
        <f t="shared" si="2"/>
        <v>#N/A</v>
      </c>
      <c r="Y6" s="7" t="e">
        <f t="shared" si="2"/>
        <v>#N/A</v>
      </c>
      <c r="AB6" s="7">
        <f t="shared" si="4"/>
        <v>79.877422350000003</v>
      </c>
      <c r="AC6" s="7">
        <f t="shared" si="5"/>
        <v>13144.533079999999</v>
      </c>
      <c r="AD6" s="7">
        <f t="shared" si="6"/>
        <v>2109.1183459507902</v>
      </c>
      <c r="AE6" s="7">
        <f t="shared" si="7"/>
        <v>10600.0121003638</v>
      </c>
      <c r="AF6" s="7">
        <f t="shared" si="8"/>
        <v>435.40263789747399</v>
      </c>
      <c r="AG6" s="7">
        <f t="shared" si="9"/>
        <v>2260000</v>
      </c>
      <c r="AH6" s="7">
        <f t="shared" si="10"/>
        <v>2038</v>
      </c>
    </row>
    <row r="7" spans="1:36" hidden="1" x14ac:dyDescent="0.25">
      <c r="A7">
        <v>6</v>
      </c>
      <c r="B7" t="s">
        <v>4</v>
      </c>
      <c r="C7">
        <f>LOOKUP(A7,Overview_scenarios!A$2:A$76,Overview_scenarios!J$2:J$76)</f>
        <v>1</v>
      </c>
      <c r="D7" t="str">
        <f>LOOKUP(A7,Overview_scenarios!A$2:A$76,Overview_scenarios!L$2:L$76)</f>
        <v>Hourly</v>
      </c>
      <c r="E7" t="str">
        <f>LOOKUP(A7,Overview_scenarios!A$2:A$76,Overview_scenarios!M$2:M$76)</f>
        <v>Hourly</v>
      </c>
      <c r="F7" t="str">
        <f>LOOKUP(A7,Overview_scenarios!A$2:A$76,Overview_scenarios!N$2:N$76)</f>
        <v>Yearly</v>
      </c>
      <c r="G7">
        <v>79.862792229999997</v>
      </c>
      <c r="H7">
        <v>13189.59708</v>
      </c>
      <c r="I7">
        <v>2156.4998770112902</v>
      </c>
      <c r="J7">
        <v>10601.260653617101</v>
      </c>
      <c r="K7">
        <v>431.83655074130797</v>
      </c>
      <c r="L7" s="1">
        <v>2250000</v>
      </c>
      <c r="M7">
        <v>2038</v>
      </c>
      <c r="O7" s="7">
        <f>LOOKUP(A7,Overview_scenarios!A$2:A$76,Overview_scenarios!S$2:S$76)</f>
        <v>5</v>
      </c>
      <c r="R7" s="7">
        <f t="shared" si="1"/>
        <v>79.862792229999997</v>
      </c>
      <c r="S7" s="7" t="e">
        <f t="shared" si="2"/>
        <v>#N/A</v>
      </c>
      <c r="T7" s="7" t="e">
        <f t="shared" si="2"/>
        <v>#N/A</v>
      </c>
      <c r="U7" s="7" t="e">
        <f t="shared" si="2"/>
        <v>#N/A</v>
      </c>
      <c r="V7" s="7" t="e">
        <f t="shared" si="2"/>
        <v>#N/A</v>
      </c>
      <c r="W7" s="7" t="e">
        <f t="shared" si="2"/>
        <v>#N/A</v>
      </c>
      <c r="X7" s="7">
        <f t="shared" si="2"/>
        <v>13189.59708</v>
      </c>
      <c r="Y7" s="7" t="e">
        <f t="shared" si="2"/>
        <v>#N/A</v>
      </c>
      <c r="AB7" s="7">
        <f t="shared" si="4"/>
        <v>79.862792229999997</v>
      </c>
      <c r="AC7" s="7">
        <f t="shared" si="5"/>
        <v>13189.59708</v>
      </c>
      <c r="AD7" s="7">
        <f t="shared" si="6"/>
        <v>2156.4998770112902</v>
      </c>
      <c r="AE7" s="7">
        <f t="shared" si="7"/>
        <v>10601.260653617101</v>
      </c>
      <c r="AF7" s="7">
        <f t="shared" si="8"/>
        <v>431.83655074130797</v>
      </c>
      <c r="AG7" s="7">
        <f t="shared" si="9"/>
        <v>2250000</v>
      </c>
      <c r="AH7" s="7">
        <f t="shared" si="10"/>
        <v>2038</v>
      </c>
    </row>
    <row r="8" spans="1:36" ht="15" hidden="1" customHeight="1" x14ac:dyDescent="0.25">
      <c r="A8">
        <v>7</v>
      </c>
      <c r="B8" t="s">
        <v>4</v>
      </c>
      <c r="C8">
        <f>LOOKUP(A8,Overview_scenarios!A$2:A$76,Overview_scenarios!J$2:J$76)</f>
        <v>1</v>
      </c>
      <c r="D8" t="str">
        <f>LOOKUP(A8,Overview_scenarios!A$2:A$76,Overview_scenarios!L$2:L$76)</f>
        <v>Monthly</v>
      </c>
      <c r="E8" t="str">
        <f>LOOKUP(A8,Overview_scenarios!A$2:A$76,Overview_scenarios!M$2:M$76)</f>
        <v>Hourly</v>
      </c>
      <c r="F8" t="str">
        <f>LOOKUP(A8,Overview_scenarios!A$2:A$76,Overview_scenarios!N$2:N$76)</f>
        <v>Yearly</v>
      </c>
      <c r="G8">
        <v>79.843744990000005</v>
      </c>
      <c r="H8">
        <v>13160.67635</v>
      </c>
      <c r="I8">
        <v>2114.3267568149499</v>
      </c>
      <c r="J8">
        <v>10617.0578928429</v>
      </c>
      <c r="K8">
        <v>429.291697766151</v>
      </c>
      <c r="L8" s="1">
        <v>2250000</v>
      </c>
      <c r="M8">
        <v>2038</v>
      </c>
      <c r="O8" s="7">
        <f>LOOKUP(A8,Overview_scenarios!A$2:A$76,Overview_scenarios!S$2:S$76)</f>
        <v>6</v>
      </c>
      <c r="R8" s="7">
        <f t="shared" si="1"/>
        <v>79.843744990000005</v>
      </c>
      <c r="S8" s="7" t="e">
        <f t="shared" si="2"/>
        <v>#N/A</v>
      </c>
      <c r="T8" s="7" t="e">
        <f t="shared" si="2"/>
        <v>#N/A</v>
      </c>
      <c r="U8" s="7" t="e">
        <f t="shared" si="2"/>
        <v>#N/A</v>
      </c>
      <c r="V8" s="7" t="e">
        <f t="shared" si="2"/>
        <v>#N/A</v>
      </c>
      <c r="W8" s="7" t="e">
        <f t="shared" si="2"/>
        <v>#N/A</v>
      </c>
      <c r="X8" s="7" t="e">
        <f t="shared" si="2"/>
        <v>#N/A</v>
      </c>
      <c r="Y8" s="7">
        <f t="shared" si="2"/>
        <v>13160.67635</v>
      </c>
      <c r="AB8" s="7">
        <f t="shared" si="4"/>
        <v>79.843744990000005</v>
      </c>
      <c r="AC8" s="7">
        <f t="shared" si="5"/>
        <v>13160.67635</v>
      </c>
      <c r="AD8" s="7">
        <f t="shared" si="6"/>
        <v>2114.3267568149499</v>
      </c>
      <c r="AE8" s="7">
        <f t="shared" si="7"/>
        <v>10617.0578928429</v>
      </c>
      <c r="AF8" s="7">
        <f t="shared" si="8"/>
        <v>429.291697766151</v>
      </c>
      <c r="AG8" s="7">
        <f t="shared" si="9"/>
        <v>2250000</v>
      </c>
      <c r="AH8" s="7">
        <f t="shared" si="10"/>
        <v>2038</v>
      </c>
    </row>
    <row r="9" spans="1:36" ht="15" hidden="1" customHeight="1" x14ac:dyDescent="0.25">
      <c r="A9">
        <v>8</v>
      </c>
      <c r="B9" t="s">
        <v>4</v>
      </c>
      <c r="C9">
        <f>LOOKUP(A9,Overview_scenarios!A$2:A$76,Overview_scenarios!J$2:J$76)</f>
        <v>1</v>
      </c>
      <c r="D9" t="str">
        <f>LOOKUP(A9,Overview_scenarios!A$2:A$76,Overview_scenarios!L$2:L$76)</f>
        <v>NA</v>
      </c>
      <c r="E9" t="str">
        <f>LOOKUP(A9,Overview_scenarios!A$2:A$76,Overview_scenarios!M$2:M$76)</f>
        <v>NA</v>
      </c>
      <c r="F9" t="str">
        <f>LOOKUP(A9,Overview_scenarios!A$2:A$76,Overview_scenarios!N$2:N$76)</f>
        <v>Monthly</v>
      </c>
      <c r="G9">
        <v>83.581415410000005</v>
      </c>
      <c r="H9">
        <v>13179.194509999999</v>
      </c>
      <c r="I9">
        <v>2427.4088488750099</v>
      </c>
      <c r="J9">
        <v>10176.877647904899</v>
      </c>
      <c r="K9">
        <v>574.90801778276204</v>
      </c>
      <c r="L9" s="1">
        <v>2200000</v>
      </c>
      <c r="M9">
        <v>2038</v>
      </c>
      <c r="O9" s="7">
        <f>LOOKUP(A9,Overview_scenarios!A$2:A$76,Overview_scenarios!S$2:S$76)</f>
        <v>1</v>
      </c>
      <c r="R9" s="7">
        <f t="shared" si="1"/>
        <v>83.581415410000005</v>
      </c>
      <c r="S9" s="7" t="e">
        <f t="shared" si="2"/>
        <v>#N/A</v>
      </c>
      <c r="T9" s="7">
        <f t="shared" si="2"/>
        <v>13179.194509999999</v>
      </c>
      <c r="U9" s="7" t="e">
        <f t="shared" si="2"/>
        <v>#N/A</v>
      </c>
      <c r="V9" s="7" t="e">
        <f t="shared" si="2"/>
        <v>#N/A</v>
      </c>
      <c r="W9" s="7" t="e">
        <f t="shared" si="2"/>
        <v>#N/A</v>
      </c>
      <c r="X9" s="7" t="e">
        <f t="shared" si="2"/>
        <v>#N/A</v>
      </c>
      <c r="Y9" s="7" t="e">
        <f t="shared" si="2"/>
        <v>#N/A</v>
      </c>
      <c r="AB9" s="7">
        <f t="shared" si="4"/>
        <v>83.581415410000005</v>
      </c>
      <c r="AC9" s="7">
        <f t="shared" si="5"/>
        <v>13179.194509999999</v>
      </c>
      <c r="AD9" s="7">
        <f t="shared" si="6"/>
        <v>2427.4088488750099</v>
      </c>
      <c r="AE9" s="7">
        <f t="shared" si="7"/>
        <v>10176.877647904899</v>
      </c>
      <c r="AF9" s="7">
        <f t="shared" si="8"/>
        <v>574.90801778276204</v>
      </c>
      <c r="AG9" s="7">
        <f t="shared" si="9"/>
        <v>2200000</v>
      </c>
      <c r="AH9" s="7">
        <f t="shared" si="10"/>
        <v>2038</v>
      </c>
    </row>
    <row r="10" spans="1:36" ht="15" hidden="1" customHeight="1" x14ac:dyDescent="0.25">
      <c r="A10">
        <v>9</v>
      </c>
      <c r="B10" t="s">
        <v>4</v>
      </c>
      <c r="C10">
        <f>LOOKUP(A10,Overview_scenarios!A$2:A$76,Overview_scenarios!J$2:J$76)</f>
        <v>1</v>
      </c>
      <c r="D10" t="str">
        <f>LOOKUP(A10,Overview_scenarios!A$2:A$76,Overview_scenarios!L$2:L$76)</f>
        <v>Yearly</v>
      </c>
      <c r="E10" t="str">
        <f>LOOKUP(A10,Overview_scenarios!A$2:A$76,Overview_scenarios!M$2:M$76)</f>
        <v>Yearly</v>
      </c>
      <c r="F10" t="str">
        <f>LOOKUP(A10,Overview_scenarios!A$2:A$76,Overview_scenarios!N$2:N$76)</f>
        <v>Monthly</v>
      </c>
      <c r="G10">
        <v>83.558825470000002</v>
      </c>
      <c r="H10">
        <v>13176.69299</v>
      </c>
      <c r="I10">
        <v>2425.86021763483</v>
      </c>
      <c r="J10">
        <v>10178.219627357499</v>
      </c>
      <c r="K10">
        <v>572.61314902527795</v>
      </c>
      <c r="L10" s="1">
        <v>2200000</v>
      </c>
      <c r="M10">
        <v>2038</v>
      </c>
      <c r="O10" s="7">
        <f>LOOKUP(A10,Overview_scenarios!A$2:A$76,Overview_scenarios!S$2:S$76)</f>
        <v>2</v>
      </c>
      <c r="R10" s="7">
        <f t="shared" si="1"/>
        <v>83.558825470000002</v>
      </c>
      <c r="S10" s="7" t="e">
        <f t="shared" si="2"/>
        <v>#N/A</v>
      </c>
      <c r="T10" s="7" t="e">
        <f t="shared" si="2"/>
        <v>#N/A</v>
      </c>
      <c r="U10" s="7">
        <f t="shared" si="2"/>
        <v>13176.69299</v>
      </c>
      <c r="V10" s="7" t="e">
        <f t="shared" si="2"/>
        <v>#N/A</v>
      </c>
      <c r="W10" s="7" t="e">
        <f t="shared" si="2"/>
        <v>#N/A</v>
      </c>
      <c r="X10" s="7" t="e">
        <f t="shared" si="2"/>
        <v>#N/A</v>
      </c>
      <c r="Y10" s="7" t="e">
        <f t="shared" si="2"/>
        <v>#N/A</v>
      </c>
      <c r="AB10" s="7">
        <f t="shared" si="4"/>
        <v>83.558825470000002</v>
      </c>
      <c r="AC10" s="7">
        <f t="shared" si="5"/>
        <v>13176.69299</v>
      </c>
      <c r="AD10" s="7">
        <f t="shared" si="6"/>
        <v>2425.86021763483</v>
      </c>
      <c r="AE10" s="7">
        <f t="shared" si="7"/>
        <v>10178.219627357499</v>
      </c>
      <c r="AF10" s="7">
        <f t="shared" si="8"/>
        <v>572.61314902527795</v>
      </c>
      <c r="AG10" s="7">
        <f t="shared" si="9"/>
        <v>2200000</v>
      </c>
      <c r="AH10" s="7">
        <f t="shared" si="10"/>
        <v>2038</v>
      </c>
    </row>
    <row r="11" spans="1:36" ht="15" hidden="1" customHeight="1" x14ac:dyDescent="0.25">
      <c r="A11">
        <v>10</v>
      </c>
      <c r="B11" t="s">
        <v>4</v>
      </c>
      <c r="C11">
        <f>LOOKUP(A11,Overview_scenarios!A$2:A$76,Overview_scenarios!J$2:J$76)</f>
        <v>1</v>
      </c>
      <c r="D11" t="str">
        <f>LOOKUP(A11,Overview_scenarios!A$2:A$76,Overview_scenarios!L$2:L$76)</f>
        <v>Monthly</v>
      </c>
      <c r="E11" t="str">
        <f>LOOKUP(A11,Overview_scenarios!A$2:A$76,Overview_scenarios!M$2:M$76)</f>
        <v>Monthly</v>
      </c>
      <c r="F11" t="str">
        <f>LOOKUP(A11,Overview_scenarios!A$2:A$76,Overview_scenarios!N$2:N$76)</f>
        <v>Monthly</v>
      </c>
      <c r="G11">
        <v>83.51656586</v>
      </c>
      <c r="H11">
        <v>13181.248589999999</v>
      </c>
      <c r="I11">
        <v>2425.3677315428899</v>
      </c>
      <c r="J11">
        <v>10182.267848125601</v>
      </c>
      <c r="K11">
        <v>573.61301307985798</v>
      </c>
      <c r="L11" s="1">
        <v>2200000</v>
      </c>
      <c r="M11">
        <v>2038</v>
      </c>
      <c r="O11" s="7">
        <f>LOOKUP(A11,Overview_scenarios!A$2:A$76,Overview_scenarios!S$2:S$76)</f>
        <v>3</v>
      </c>
      <c r="R11" s="7">
        <f t="shared" si="1"/>
        <v>83.51656586</v>
      </c>
      <c r="S11" s="7" t="e">
        <f t="shared" si="2"/>
        <v>#N/A</v>
      </c>
      <c r="T11" s="7" t="e">
        <f t="shared" si="2"/>
        <v>#N/A</v>
      </c>
      <c r="U11" s="7" t="e">
        <f t="shared" si="2"/>
        <v>#N/A</v>
      </c>
      <c r="V11" s="7">
        <f t="shared" si="2"/>
        <v>13181.248589999999</v>
      </c>
      <c r="W11" s="7" t="e">
        <f t="shared" si="2"/>
        <v>#N/A</v>
      </c>
      <c r="X11" s="7" t="e">
        <f t="shared" si="2"/>
        <v>#N/A</v>
      </c>
      <c r="Y11" s="7" t="e">
        <f t="shared" si="2"/>
        <v>#N/A</v>
      </c>
      <c r="AB11" s="7">
        <f t="shared" si="4"/>
        <v>83.51656586</v>
      </c>
      <c r="AC11" s="7">
        <f t="shared" si="5"/>
        <v>13181.248589999999</v>
      </c>
      <c r="AD11" s="7">
        <f t="shared" si="6"/>
        <v>2425.3677315428899</v>
      </c>
      <c r="AE11" s="7">
        <f t="shared" si="7"/>
        <v>10182.267848125601</v>
      </c>
      <c r="AF11" s="7">
        <f t="shared" si="8"/>
        <v>573.61301307985798</v>
      </c>
      <c r="AG11" s="7">
        <f t="shared" si="9"/>
        <v>2200000</v>
      </c>
      <c r="AH11" s="7">
        <f t="shared" si="10"/>
        <v>2038</v>
      </c>
    </row>
    <row r="12" spans="1:36" ht="15" hidden="1" customHeight="1" x14ac:dyDescent="0.25">
      <c r="A12">
        <v>11</v>
      </c>
      <c r="B12" t="s">
        <v>4</v>
      </c>
      <c r="C12">
        <f>LOOKUP(A12,Overview_scenarios!A$2:A$76,Overview_scenarios!J$2:J$76)</f>
        <v>1</v>
      </c>
      <c r="D12" t="str">
        <f>LOOKUP(A12,Overview_scenarios!A$2:A$76,Overview_scenarios!L$2:L$76)</f>
        <v>Daily</v>
      </c>
      <c r="E12" t="str">
        <f>LOOKUP(A12,Overview_scenarios!A$2:A$76,Overview_scenarios!M$2:M$76)</f>
        <v>Daily</v>
      </c>
      <c r="F12" t="str">
        <f>LOOKUP(A12,Overview_scenarios!A$2:A$76,Overview_scenarios!N$2:N$76)</f>
        <v>Monthly</v>
      </c>
      <c r="G12">
        <v>83.396561079999998</v>
      </c>
      <c r="H12">
        <v>13192.136630000001</v>
      </c>
      <c r="I12">
        <v>2421.1249449044599</v>
      </c>
      <c r="J12">
        <v>10193.498998045899</v>
      </c>
      <c r="K12">
        <v>577.51268210545595</v>
      </c>
      <c r="L12" s="1">
        <v>2200000</v>
      </c>
      <c r="M12">
        <v>2038</v>
      </c>
      <c r="O12" s="7">
        <f>LOOKUP(A12,Overview_scenarios!A$2:A$76,Overview_scenarios!S$2:S$76)</f>
        <v>4</v>
      </c>
      <c r="R12" s="7">
        <f t="shared" si="1"/>
        <v>83.396561079999998</v>
      </c>
      <c r="S12" s="7" t="e">
        <f t="shared" ref="S12:Y21" si="11">IF(S$1=$O12,$H12,NA())</f>
        <v>#N/A</v>
      </c>
      <c r="T12" s="7" t="e">
        <f t="shared" si="11"/>
        <v>#N/A</v>
      </c>
      <c r="U12" s="7" t="e">
        <f t="shared" si="11"/>
        <v>#N/A</v>
      </c>
      <c r="V12" s="7" t="e">
        <f t="shared" si="11"/>
        <v>#N/A</v>
      </c>
      <c r="W12" s="7">
        <f t="shared" si="11"/>
        <v>13192.136630000001</v>
      </c>
      <c r="X12" s="7" t="e">
        <f t="shared" si="11"/>
        <v>#N/A</v>
      </c>
      <c r="Y12" s="7" t="e">
        <f t="shared" si="11"/>
        <v>#N/A</v>
      </c>
      <c r="AB12" s="7">
        <f t="shared" si="4"/>
        <v>83.396561079999998</v>
      </c>
      <c r="AC12" s="7">
        <f t="shared" si="5"/>
        <v>13192.136630000001</v>
      </c>
      <c r="AD12" s="7">
        <f t="shared" si="6"/>
        <v>2421.1249449044599</v>
      </c>
      <c r="AE12" s="7">
        <f t="shared" si="7"/>
        <v>10193.498998045899</v>
      </c>
      <c r="AF12" s="7">
        <f t="shared" si="8"/>
        <v>577.51268210545595</v>
      </c>
      <c r="AG12" s="7">
        <f t="shared" si="9"/>
        <v>2200000</v>
      </c>
      <c r="AH12" s="7">
        <f t="shared" si="10"/>
        <v>2038</v>
      </c>
    </row>
    <row r="13" spans="1:36" hidden="1" x14ac:dyDescent="0.25">
      <c r="A13">
        <v>12</v>
      </c>
      <c r="B13" t="s">
        <v>4</v>
      </c>
      <c r="C13">
        <f>LOOKUP(A13,Overview_scenarios!A$2:A$76,Overview_scenarios!J$2:J$76)</f>
        <v>1</v>
      </c>
      <c r="D13" t="str">
        <f>LOOKUP(A13,Overview_scenarios!A$2:A$76,Overview_scenarios!L$2:L$76)</f>
        <v>Hourly</v>
      </c>
      <c r="E13" t="str">
        <f>LOOKUP(A13,Overview_scenarios!A$2:A$76,Overview_scenarios!M$2:M$76)</f>
        <v>Hourly</v>
      </c>
      <c r="F13" t="str">
        <f>LOOKUP(A13,Overview_scenarios!A$2:A$76,Overview_scenarios!N$2:N$76)</f>
        <v>Monthly</v>
      </c>
      <c r="G13">
        <v>83.455761480000007</v>
      </c>
      <c r="H13">
        <v>13189.85245</v>
      </c>
      <c r="I13">
        <v>2421.6866580503302</v>
      </c>
      <c r="J13">
        <v>10188.535054857801</v>
      </c>
      <c r="K13">
        <v>579.63074204306099</v>
      </c>
      <c r="L13" s="1">
        <v>2200000</v>
      </c>
      <c r="M13">
        <v>2038</v>
      </c>
      <c r="O13" s="7">
        <f>LOOKUP(A13,Overview_scenarios!A$2:A$76,Overview_scenarios!S$2:S$76)</f>
        <v>5</v>
      </c>
      <c r="R13" s="7">
        <f t="shared" si="1"/>
        <v>83.455761480000007</v>
      </c>
      <c r="S13" s="7" t="e">
        <f t="shared" si="11"/>
        <v>#N/A</v>
      </c>
      <c r="T13" s="7" t="e">
        <f t="shared" si="11"/>
        <v>#N/A</v>
      </c>
      <c r="U13" s="7" t="e">
        <f t="shared" si="11"/>
        <v>#N/A</v>
      </c>
      <c r="V13" s="7" t="e">
        <f t="shared" si="11"/>
        <v>#N/A</v>
      </c>
      <c r="W13" s="7" t="e">
        <f t="shared" si="11"/>
        <v>#N/A</v>
      </c>
      <c r="X13" s="7">
        <f t="shared" si="11"/>
        <v>13189.85245</v>
      </c>
      <c r="Y13" s="7" t="e">
        <f t="shared" si="11"/>
        <v>#N/A</v>
      </c>
      <c r="AB13" s="7">
        <f t="shared" si="4"/>
        <v>83.455761480000007</v>
      </c>
      <c r="AC13" s="7">
        <f t="shared" si="5"/>
        <v>13189.85245</v>
      </c>
      <c r="AD13" s="7">
        <f t="shared" si="6"/>
        <v>2421.6866580503302</v>
      </c>
      <c r="AE13" s="7">
        <f t="shared" si="7"/>
        <v>10188.535054857801</v>
      </c>
      <c r="AF13" s="7">
        <f t="shared" si="8"/>
        <v>579.63074204306099</v>
      </c>
      <c r="AG13" s="7">
        <f t="shared" si="9"/>
        <v>2200000</v>
      </c>
      <c r="AH13" s="7">
        <f t="shared" si="10"/>
        <v>2038</v>
      </c>
    </row>
    <row r="14" spans="1:36" ht="15" hidden="1" customHeight="1" x14ac:dyDescent="0.25">
      <c r="A14">
        <v>13</v>
      </c>
      <c r="B14" t="s">
        <v>4</v>
      </c>
      <c r="C14">
        <f>LOOKUP(A14,Overview_scenarios!A$2:A$76,Overview_scenarios!J$2:J$76)</f>
        <v>1</v>
      </c>
      <c r="D14" t="str">
        <f>LOOKUP(A14,Overview_scenarios!A$2:A$76,Overview_scenarios!L$2:L$76)</f>
        <v>Monthly</v>
      </c>
      <c r="E14" t="str">
        <f>LOOKUP(A14,Overview_scenarios!A$2:A$76,Overview_scenarios!M$2:M$76)</f>
        <v>Hourly</v>
      </c>
      <c r="F14" t="str">
        <f>LOOKUP(A14,Overview_scenarios!A$2:A$76,Overview_scenarios!N$2:N$76)</f>
        <v>Monthly</v>
      </c>
      <c r="G14">
        <v>83.497384240000002</v>
      </c>
      <c r="H14">
        <v>13180.83777</v>
      </c>
      <c r="I14">
        <v>2423.66149315639</v>
      </c>
      <c r="J14">
        <v>10184.6611718273</v>
      </c>
      <c r="K14">
        <v>572.51510906981605</v>
      </c>
      <c r="L14" s="1">
        <v>2200000</v>
      </c>
      <c r="M14">
        <v>2038</v>
      </c>
      <c r="O14" s="7">
        <f>LOOKUP(A14,Overview_scenarios!A$2:A$76,Overview_scenarios!S$2:S$76)</f>
        <v>6</v>
      </c>
      <c r="R14" s="7">
        <f t="shared" si="1"/>
        <v>83.497384240000002</v>
      </c>
      <c r="S14" s="7" t="e">
        <f t="shared" si="11"/>
        <v>#N/A</v>
      </c>
      <c r="T14" s="7" t="e">
        <f t="shared" si="11"/>
        <v>#N/A</v>
      </c>
      <c r="U14" s="7" t="e">
        <f t="shared" si="11"/>
        <v>#N/A</v>
      </c>
      <c r="V14" s="7" t="e">
        <f t="shared" si="11"/>
        <v>#N/A</v>
      </c>
      <c r="W14" s="7" t="e">
        <f t="shared" si="11"/>
        <v>#N/A</v>
      </c>
      <c r="X14" s="7" t="e">
        <f t="shared" si="11"/>
        <v>#N/A</v>
      </c>
      <c r="Y14" s="7">
        <f t="shared" si="11"/>
        <v>13180.83777</v>
      </c>
      <c r="AB14" s="7">
        <f t="shared" si="4"/>
        <v>83.497384240000002</v>
      </c>
      <c r="AC14" s="7">
        <f t="shared" si="5"/>
        <v>13180.83777</v>
      </c>
      <c r="AD14" s="7">
        <f t="shared" si="6"/>
        <v>2423.66149315639</v>
      </c>
      <c r="AE14" s="7">
        <f t="shared" si="7"/>
        <v>10184.6611718273</v>
      </c>
      <c r="AF14" s="7">
        <f t="shared" si="8"/>
        <v>572.51510906981605</v>
      </c>
      <c r="AG14" s="7">
        <f t="shared" si="9"/>
        <v>2200000</v>
      </c>
      <c r="AH14" s="7">
        <f t="shared" si="10"/>
        <v>2038</v>
      </c>
    </row>
    <row r="15" spans="1:36" ht="15" hidden="1" customHeight="1" x14ac:dyDescent="0.25">
      <c r="A15">
        <v>14</v>
      </c>
      <c r="B15" t="s">
        <v>4</v>
      </c>
      <c r="C15">
        <f>LOOKUP(A15,Overview_scenarios!A$2:A$76,Overview_scenarios!J$2:J$76)</f>
        <v>1</v>
      </c>
      <c r="D15" t="str">
        <f>LOOKUP(A15,Overview_scenarios!A$2:A$76,Overview_scenarios!L$2:L$76)</f>
        <v>NA</v>
      </c>
      <c r="E15" t="str">
        <f>LOOKUP(A15,Overview_scenarios!A$2:A$76,Overview_scenarios!M$2:M$76)</f>
        <v>NA</v>
      </c>
      <c r="F15" t="str">
        <f>LOOKUP(A15,Overview_scenarios!A$2:A$76,Overview_scenarios!N$2:N$76)</f>
        <v>Daily</v>
      </c>
      <c r="G15">
        <v>83.830600950000004</v>
      </c>
      <c r="H15">
        <v>13348.378070000001</v>
      </c>
      <c r="I15">
        <v>2508.8063049330799</v>
      </c>
      <c r="J15">
        <v>10150.353298896</v>
      </c>
      <c r="K15">
        <v>689.21846789132906</v>
      </c>
      <c r="L15" s="1">
        <v>2140000</v>
      </c>
      <c r="M15">
        <v>2038</v>
      </c>
      <c r="O15" s="7">
        <f>LOOKUP(A15,Overview_scenarios!A$2:A$76,Overview_scenarios!S$2:S$76)</f>
        <v>1</v>
      </c>
      <c r="R15" s="7">
        <f t="shared" si="1"/>
        <v>83.830600950000004</v>
      </c>
      <c r="S15" s="7" t="e">
        <f t="shared" si="11"/>
        <v>#N/A</v>
      </c>
      <c r="T15" s="7">
        <f t="shared" si="11"/>
        <v>13348.378070000001</v>
      </c>
      <c r="U15" s="7" t="e">
        <f t="shared" si="11"/>
        <v>#N/A</v>
      </c>
      <c r="V15" s="7" t="e">
        <f t="shared" si="11"/>
        <v>#N/A</v>
      </c>
      <c r="W15" s="7" t="e">
        <f t="shared" si="11"/>
        <v>#N/A</v>
      </c>
      <c r="X15" s="7" t="e">
        <f t="shared" si="11"/>
        <v>#N/A</v>
      </c>
      <c r="Y15" s="7" t="e">
        <f t="shared" si="11"/>
        <v>#N/A</v>
      </c>
      <c r="AB15" s="7">
        <f t="shared" si="4"/>
        <v>83.830600950000004</v>
      </c>
      <c r="AC15" s="7">
        <f t="shared" si="5"/>
        <v>13348.378070000001</v>
      </c>
      <c r="AD15" s="7">
        <f t="shared" si="6"/>
        <v>2508.8063049330799</v>
      </c>
      <c r="AE15" s="7">
        <f t="shared" si="7"/>
        <v>10150.353298896</v>
      </c>
      <c r="AF15" s="7">
        <f t="shared" si="8"/>
        <v>689.21846789132906</v>
      </c>
      <c r="AG15" s="7">
        <f t="shared" si="9"/>
        <v>2140000</v>
      </c>
      <c r="AH15" s="7">
        <f t="shared" si="10"/>
        <v>2038</v>
      </c>
    </row>
    <row r="16" spans="1:36" ht="15" hidden="1" customHeight="1" x14ac:dyDescent="0.25">
      <c r="A16">
        <v>15</v>
      </c>
      <c r="B16" t="s">
        <v>4</v>
      </c>
      <c r="C16">
        <f>LOOKUP(A16,Overview_scenarios!A$2:A$76,Overview_scenarios!J$2:J$76)</f>
        <v>1</v>
      </c>
      <c r="D16" t="str">
        <f>LOOKUP(A16,Overview_scenarios!A$2:A$76,Overview_scenarios!L$2:L$76)</f>
        <v>Yearly</v>
      </c>
      <c r="E16" t="str">
        <f>LOOKUP(A16,Overview_scenarios!A$2:A$76,Overview_scenarios!M$2:M$76)</f>
        <v>Yearly</v>
      </c>
      <c r="F16" t="str">
        <f>LOOKUP(A16,Overview_scenarios!A$2:A$76,Overview_scenarios!N$2:N$76)</f>
        <v>Daily</v>
      </c>
      <c r="G16">
        <v>83.827864660000003</v>
      </c>
      <c r="H16">
        <v>13351.5291</v>
      </c>
      <c r="I16">
        <v>2508.18899965843</v>
      </c>
      <c r="J16">
        <v>10152.275307780001</v>
      </c>
      <c r="K16">
        <v>691.06478779024906</v>
      </c>
      <c r="L16" s="1">
        <v>2140000</v>
      </c>
      <c r="M16">
        <v>2038</v>
      </c>
      <c r="O16" s="7">
        <f>LOOKUP(A16,Overview_scenarios!A$2:A$76,Overview_scenarios!S$2:S$76)</f>
        <v>2</v>
      </c>
      <c r="R16" s="7">
        <f t="shared" si="1"/>
        <v>83.827864660000003</v>
      </c>
      <c r="S16" s="7" t="e">
        <f t="shared" si="11"/>
        <v>#N/A</v>
      </c>
      <c r="T16" s="7" t="e">
        <f t="shared" si="11"/>
        <v>#N/A</v>
      </c>
      <c r="U16" s="7">
        <f t="shared" si="11"/>
        <v>13351.5291</v>
      </c>
      <c r="V16" s="7" t="e">
        <f t="shared" si="11"/>
        <v>#N/A</v>
      </c>
      <c r="W16" s="7" t="e">
        <f t="shared" si="11"/>
        <v>#N/A</v>
      </c>
      <c r="X16" s="7" t="e">
        <f t="shared" si="11"/>
        <v>#N/A</v>
      </c>
      <c r="Y16" s="7" t="e">
        <f t="shared" si="11"/>
        <v>#N/A</v>
      </c>
      <c r="AB16" s="7">
        <f t="shared" si="4"/>
        <v>83.827864660000003</v>
      </c>
      <c r="AC16" s="7">
        <f t="shared" si="5"/>
        <v>13351.5291</v>
      </c>
      <c r="AD16" s="7">
        <f t="shared" si="6"/>
        <v>2508.18899965843</v>
      </c>
      <c r="AE16" s="7">
        <f t="shared" si="7"/>
        <v>10152.275307780001</v>
      </c>
      <c r="AF16" s="7">
        <f t="shared" si="8"/>
        <v>691.06478779024906</v>
      </c>
      <c r="AG16" s="7">
        <f t="shared" si="9"/>
        <v>2140000</v>
      </c>
      <c r="AH16" s="7">
        <f t="shared" si="10"/>
        <v>2038</v>
      </c>
    </row>
    <row r="17" spans="1:34" ht="15" hidden="1" customHeight="1" x14ac:dyDescent="0.25">
      <c r="A17">
        <v>16</v>
      </c>
      <c r="B17" t="s">
        <v>4</v>
      </c>
      <c r="C17">
        <f>LOOKUP(A17,Overview_scenarios!A$2:A$76,Overview_scenarios!J$2:J$76)</f>
        <v>1</v>
      </c>
      <c r="D17" t="str">
        <f>LOOKUP(A17,Overview_scenarios!A$2:A$76,Overview_scenarios!L$2:L$76)</f>
        <v>Monthly</v>
      </c>
      <c r="E17" t="str">
        <f>LOOKUP(A17,Overview_scenarios!A$2:A$76,Overview_scenarios!M$2:M$76)</f>
        <v>Monthly</v>
      </c>
      <c r="F17" t="str">
        <f>LOOKUP(A17,Overview_scenarios!A$2:A$76,Overview_scenarios!N$2:N$76)</f>
        <v>Daily</v>
      </c>
      <c r="G17">
        <v>83.630682440000001</v>
      </c>
      <c r="H17">
        <v>13362.38329</v>
      </c>
      <c r="I17">
        <v>2500.8901001935601</v>
      </c>
      <c r="J17">
        <v>10171.868391361701</v>
      </c>
      <c r="K17">
        <v>689.62479647758698</v>
      </c>
      <c r="L17" s="1">
        <v>2140000</v>
      </c>
      <c r="M17">
        <v>2038</v>
      </c>
      <c r="O17" s="7">
        <f>LOOKUP(A17,Overview_scenarios!A$2:A$76,Overview_scenarios!S$2:S$76)</f>
        <v>3</v>
      </c>
      <c r="R17" s="7">
        <f t="shared" si="1"/>
        <v>83.630682440000001</v>
      </c>
      <c r="S17" s="7" t="e">
        <f t="shared" si="11"/>
        <v>#N/A</v>
      </c>
      <c r="T17" s="7" t="e">
        <f t="shared" si="11"/>
        <v>#N/A</v>
      </c>
      <c r="U17" s="7" t="e">
        <f t="shared" si="11"/>
        <v>#N/A</v>
      </c>
      <c r="V17" s="7">
        <f t="shared" si="11"/>
        <v>13362.38329</v>
      </c>
      <c r="W17" s="7" t="e">
        <f t="shared" si="11"/>
        <v>#N/A</v>
      </c>
      <c r="X17" s="7" t="e">
        <f t="shared" si="11"/>
        <v>#N/A</v>
      </c>
      <c r="Y17" s="7" t="e">
        <f t="shared" si="11"/>
        <v>#N/A</v>
      </c>
      <c r="AB17" s="7">
        <f t="shared" si="4"/>
        <v>83.630682440000001</v>
      </c>
      <c r="AC17" s="7">
        <f t="shared" si="5"/>
        <v>13362.38329</v>
      </c>
      <c r="AD17" s="7">
        <f t="shared" si="6"/>
        <v>2500.8901001935601</v>
      </c>
      <c r="AE17" s="7">
        <f t="shared" si="7"/>
        <v>10171.868391361701</v>
      </c>
      <c r="AF17" s="7">
        <f t="shared" si="8"/>
        <v>689.62479647758698</v>
      </c>
      <c r="AG17" s="7">
        <f t="shared" si="9"/>
        <v>2140000</v>
      </c>
      <c r="AH17" s="7">
        <f t="shared" si="10"/>
        <v>2038</v>
      </c>
    </row>
    <row r="18" spans="1:34" ht="15" hidden="1" customHeight="1" x14ac:dyDescent="0.25">
      <c r="A18">
        <v>17</v>
      </c>
      <c r="B18" t="s">
        <v>4</v>
      </c>
      <c r="C18">
        <f>LOOKUP(A18,Overview_scenarios!A$2:A$76,Overview_scenarios!J$2:J$76)</f>
        <v>1</v>
      </c>
      <c r="D18" t="str">
        <f>LOOKUP(A18,Overview_scenarios!A$2:A$76,Overview_scenarios!L$2:L$76)</f>
        <v>Daily</v>
      </c>
      <c r="E18" t="str">
        <f>LOOKUP(A18,Overview_scenarios!A$2:A$76,Overview_scenarios!M$2:M$76)</f>
        <v>Daily</v>
      </c>
      <c r="F18" t="str">
        <f>LOOKUP(A18,Overview_scenarios!A$2:A$76,Overview_scenarios!N$2:N$76)</f>
        <v>Daily</v>
      </c>
      <c r="G18">
        <v>83.649807719999998</v>
      </c>
      <c r="H18">
        <v>13361.324930000001</v>
      </c>
      <c r="I18">
        <v>2499.8331572837001</v>
      </c>
      <c r="J18">
        <v>10171.332334843801</v>
      </c>
      <c r="K18">
        <v>690.15944064677706</v>
      </c>
      <c r="L18" s="1">
        <v>2140000</v>
      </c>
      <c r="M18">
        <v>2038</v>
      </c>
      <c r="O18" s="7">
        <f>LOOKUP(A18,Overview_scenarios!A$2:A$76,Overview_scenarios!S$2:S$76)</f>
        <v>4</v>
      </c>
      <c r="R18" s="7">
        <f t="shared" si="1"/>
        <v>83.649807719999998</v>
      </c>
      <c r="S18" s="7" t="e">
        <f t="shared" si="11"/>
        <v>#N/A</v>
      </c>
      <c r="T18" s="7" t="e">
        <f t="shared" si="11"/>
        <v>#N/A</v>
      </c>
      <c r="U18" s="7" t="e">
        <f t="shared" si="11"/>
        <v>#N/A</v>
      </c>
      <c r="V18" s="7" t="e">
        <f t="shared" si="11"/>
        <v>#N/A</v>
      </c>
      <c r="W18" s="7">
        <f t="shared" si="11"/>
        <v>13361.324930000001</v>
      </c>
      <c r="X18" s="7" t="e">
        <f t="shared" si="11"/>
        <v>#N/A</v>
      </c>
      <c r="Y18" s="7" t="e">
        <f t="shared" si="11"/>
        <v>#N/A</v>
      </c>
      <c r="AB18" s="7">
        <f t="shared" si="4"/>
        <v>83.649807719999998</v>
      </c>
      <c r="AC18" s="7">
        <f t="shared" si="5"/>
        <v>13361.324930000001</v>
      </c>
      <c r="AD18" s="7">
        <f t="shared" si="6"/>
        <v>2499.8331572837001</v>
      </c>
      <c r="AE18" s="7">
        <f t="shared" si="7"/>
        <v>10171.332334843801</v>
      </c>
      <c r="AF18" s="7">
        <f t="shared" si="8"/>
        <v>690.15944064677706</v>
      </c>
      <c r="AG18" s="7">
        <f t="shared" si="9"/>
        <v>2140000</v>
      </c>
      <c r="AH18" s="7">
        <f t="shared" si="10"/>
        <v>2038</v>
      </c>
    </row>
    <row r="19" spans="1:34" hidden="1" x14ac:dyDescent="0.25">
      <c r="A19">
        <v>18</v>
      </c>
      <c r="B19" t="s">
        <v>4</v>
      </c>
      <c r="C19">
        <f>LOOKUP(A19,Overview_scenarios!A$2:A$76,Overview_scenarios!J$2:J$76)</f>
        <v>1</v>
      </c>
      <c r="D19" t="str">
        <f>LOOKUP(A19,Overview_scenarios!A$2:A$76,Overview_scenarios!L$2:L$76)</f>
        <v>Hourly</v>
      </c>
      <c r="E19" t="str">
        <f>LOOKUP(A19,Overview_scenarios!A$2:A$76,Overview_scenarios!M$2:M$76)</f>
        <v>Hourly</v>
      </c>
      <c r="F19" t="str">
        <f>LOOKUP(A19,Overview_scenarios!A$2:A$76,Overview_scenarios!N$2:N$76)</f>
        <v>Daily</v>
      </c>
      <c r="G19">
        <v>83.621520390000001</v>
      </c>
      <c r="H19">
        <v>13358.385270000001</v>
      </c>
      <c r="I19">
        <v>2500.62987086883</v>
      </c>
      <c r="J19">
        <v>10170.0655677864</v>
      </c>
      <c r="K19">
        <v>687.68983492094901</v>
      </c>
      <c r="L19" s="1">
        <v>2140000</v>
      </c>
      <c r="M19">
        <v>2038</v>
      </c>
      <c r="O19" s="7">
        <f>LOOKUP(A19,Overview_scenarios!A$2:A$76,Overview_scenarios!S$2:S$76)</f>
        <v>5</v>
      </c>
      <c r="R19" s="7">
        <f t="shared" si="1"/>
        <v>83.621520390000001</v>
      </c>
      <c r="S19" s="7" t="e">
        <f t="shared" si="11"/>
        <v>#N/A</v>
      </c>
      <c r="T19" s="7" t="e">
        <f t="shared" si="11"/>
        <v>#N/A</v>
      </c>
      <c r="U19" s="7" t="e">
        <f t="shared" si="11"/>
        <v>#N/A</v>
      </c>
      <c r="V19" s="7" t="e">
        <f t="shared" si="11"/>
        <v>#N/A</v>
      </c>
      <c r="W19" s="7" t="e">
        <f t="shared" si="11"/>
        <v>#N/A</v>
      </c>
      <c r="X19" s="7">
        <f t="shared" si="11"/>
        <v>13358.385270000001</v>
      </c>
      <c r="Y19" s="7" t="e">
        <f t="shared" si="11"/>
        <v>#N/A</v>
      </c>
      <c r="AB19" s="7">
        <f t="shared" si="4"/>
        <v>83.621520390000001</v>
      </c>
      <c r="AC19" s="7">
        <f t="shared" si="5"/>
        <v>13358.385270000001</v>
      </c>
      <c r="AD19" s="7">
        <f t="shared" si="6"/>
        <v>2500.62987086883</v>
      </c>
      <c r="AE19" s="7">
        <f t="shared" si="7"/>
        <v>10170.0655677864</v>
      </c>
      <c r="AF19" s="7">
        <f t="shared" si="8"/>
        <v>687.68983492094901</v>
      </c>
      <c r="AG19" s="7">
        <f t="shared" si="9"/>
        <v>2140000</v>
      </c>
      <c r="AH19" s="7">
        <f t="shared" si="10"/>
        <v>2038</v>
      </c>
    </row>
    <row r="20" spans="1:34" ht="15" hidden="1" customHeight="1" x14ac:dyDescent="0.25">
      <c r="A20">
        <v>19</v>
      </c>
      <c r="B20" t="s">
        <v>4</v>
      </c>
      <c r="C20">
        <f>LOOKUP(A20,Overview_scenarios!A$2:A$76,Overview_scenarios!J$2:J$76)</f>
        <v>1</v>
      </c>
      <c r="D20" t="str">
        <f>LOOKUP(A20,Overview_scenarios!A$2:A$76,Overview_scenarios!L$2:L$76)</f>
        <v>Monthly</v>
      </c>
      <c r="E20" t="str">
        <f>LOOKUP(A20,Overview_scenarios!A$2:A$76,Overview_scenarios!M$2:M$76)</f>
        <v>Hourly</v>
      </c>
      <c r="F20" t="str">
        <f>LOOKUP(A20,Overview_scenarios!A$2:A$76,Overview_scenarios!N$2:N$76)</f>
        <v>Daily</v>
      </c>
      <c r="G20">
        <v>83.630603160000007</v>
      </c>
      <c r="H20">
        <v>13363.454669999999</v>
      </c>
      <c r="I20">
        <v>2500.0698524688601</v>
      </c>
      <c r="J20">
        <v>10173.7302256736</v>
      </c>
      <c r="K20">
        <v>689.65458928091198</v>
      </c>
      <c r="L20" s="1">
        <v>2140000</v>
      </c>
      <c r="M20">
        <v>2038</v>
      </c>
      <c r="O20" s="7">
        <f>LOOKUP(A20,Overview_scenarios!A$2:A$76,Overview_scenarios!S$2:S$76)</f>
        <v>6</v>
      </c>
      <c r="R20" s="7">
        <f t="shared" si="1"/>
        <v>83.630603160000007</v>
      </c>
      <c r="S20" s="7" t="e">
        <f t="shared" si="11"/>
        <v>#N/A</v>
      </c>
      <c r="T20" s="7" t="e">
        <f t="shared" si="11"/>
        <v>#N/A</v>
      </c>
      <c r="U20" s="7" t="e">
        <f t="shared" si="11"/>
        <v>#N/A</v>
      </c>
      <c r="V20" s="7" t="e">
        <f t="shared" si="11"/>
        <v>#N/A</v>
      </c>
      <c r="W20" s="7" t="e">
        <f t="shared" si="11"/>
        <v>#N/A</v>
      </c>
      <c r="X20" s="7" t="e">
        <f t="shared" si="11"/>
        <v>#N/A</v>
      </c>
      <c r="Y20" s="7">
        <f t="shared" si="11"/>
        <v>13363.454669999999</v>
      </c>
      <c r="AB20" s="7">
        <f t="shared" si="4"/>
        <v>83.630603160000007</v>
      </c>
      <c r="AC20" s="7">
        <f t="shared" si="5"/>
        <v>13363.454669999999</v>
      </c>
      <c r="AD20" s="7">
        <f t="shared" si="6"/>
        <v>2500.0698524688601</v>
      </c>
      <c r="AE20" s="7">
        <f t="shared" si="7"/>
        <v>10173.7302256736</v>
      </c>
      <c r="AF20" s="7">
        <f t="shared" si="8"/>
        <v>689.65458928091198</v>
      </c>
      <c r="AG20" s="7">
        <f t="shared" si="9"/>
        <v>2140000</v>
      </c>
      <c r="AH20" s="7">
        <f t="shared" si="10"/>
        <v>2038</v>
      </c>
    </row>
    <row r="21" spans="1:34" ht="15" hidden="1" customHeight="1" x14ac:dyDescent="0.25">
      <c r="A21">
        <v>20</v>
      </c>
      <c r="B21" t="s">
        <v>4</v>
      </c>
      <c r="C21">
        <f>LOOKUP(A21,Overview_scenarios!A$2:A$76,Overview_scenarios!J$2:J$76)</f>
        <v>1</v>
      </c>
      <c r="D21" t="str">
        <f>LOOKUP(A21,Overview_scenarios!A$2:A$76,Overview_scenarios!L$2:L$76)</f>
        <v>NA</v>
      </c>
      <c r="E21" t="str">
        <f>LOOKUP(A21,Overview_scenarios!A$2:A$76,Overview_scenarios!M$2:M$76)</f>
        <v>NA</v>
      </c>
      <c r="F21" t="str">
        <f>LOOKUP(A21,Overview_scenarios!A$2:A$76,Overview_scenarios!N$2:N$76)</f>
        <v>Hourly</v>
      </c>
      <c r="G21">
        <v>87.952017470000001</v>
      </c>
      <c r="H21">
        <v>13204.83927</v>
      </c>
      <c r="I21">
        <v>2469.5694865844698</v>
      </c>
      <c r="J21">
        <v>9692.0945135750699</v>
      </c>
      <c r="K21">
        <v>1043.17526994174</v>
      </c>
      <c r="L21" s="1">
        <v>2130000</v>
      </c>
      <c r="M21">
        <v>2038</v>
      </c>
      <c r="O21" s="7">
        <f>LOOKUP(A21,Overview_scenarios!A$2:A$76,Overview_scenarios!S$2:S$76)</f>
        <v>1</v>
      </c>
      <c r="R21" s="7">
        <f t="shared" si="1"/>
        <v>87.952017470000001</v>
      </c>
      <c r="S21" s="7" t="e">
        <f t="shared" si="11"/>
        <v>#N/A</v>
      </c>
      <c r="T21" s="7">
        <f t="shared" si="11"/>
        <v>13204.83927</v>
      </c>
      <c r="U21" s="7" t="e">
        <f t="shared" si="11"/>
        <v>#N/A</v>
      </c>
      <c r="V21" s="7" t="e">
        <f t="shared" si="11"/>
        <v>#N/A</v>
      </c>
      <c r="W21" s="7" t="e">
        <f t="shared" si="11"/>
        <v>#N/A</v>
      </c>
      <c r="X21" s="7" t="e">
        <f t="shared" si="11"/>
        <v>#N/A</v>
      </c>
      <c r="Y21" s="7" t="e">
        <f t="shared" si="11"/>
        <v>#N/A</v>
      </c>
      <c r="AB21" s="7">
        <f t="shared" si="4"/>
        <v>87.952017470000001</v>
      </c>
      <c r="AC21" s="7">
        <f t="shared" si="5"/>
        <v>13204.83927</v>
      </c>
      <c r="AD21" s="7">
        <f t="shared" si="6"/>
        <v>2469.5694865844698</v>
      </c>
      <c r="AE21" s="7">
        <f t="shared" si="7"/>
        <v>9692.0945135750699</v>
      </c>
      <c r="AF21" s="7">
        <f t="shared" si="8"/>
        <v>1043.17526994174</v>
      </c>
      <c r="AG21" s="7">
        <f t="shared" si="9"/>
        <v>2130000</v>
      </c>
      <c r="AH21" s="7">
        <f t="shared" si="10"/>
        <v>2038</v>
      </c>
    </row>
    <row r="22" spans="1:34" ht="15" hidden="1" customHeight="1" x14ac:dyDescent="0.25">
      <c r="A22">
        <v>21</v>
      </c>
      <c r="B22" t="s">
        <v>4</v>
      </c>
      <c r="C22">
        <f>LOOKUP(A22,Overview_scenarios!A$2:A$76,Overview_scenarios!J$2:J$76)</f>
        <v>1</v>
      </c>
      <c r="D22" t="str">
        <f>LOOKUP(A22,Overview_scenarios!A$2:A$76,Overview_scenarios!L$2:L$76)</f>
        <v>Yearly</v>
      </c>
      <c r="E22" t="str">
        <f>LOOKUP(A22,Overview_scenarios!A$2:A$76,Overview_scenarios!M$2:M$76)</f>
        <v>Yearly</v>
      </c>
      <c r="F22" t="str">
        <f>LOOKUP(A22,Overview_scenarios!A$2:A$76,Overview_scenarios!N$2:N$76)</f>
        <v>Hourly</v>
      </c>
      <c r="G22">
        <v>87.940318790000006</v>
      </c>
      <c r="H22">
        <v>13203.224469999999</v>
      </c>
      <c r="I22">
        <v>2469.59695828963</v>
      </c>
      <c r="J22">
        <v>9694.2020911741292</v>
      </c>
      <c r="K22">
        <v>1039.4254205171801</v>
      </c>
      <c r="L22" s="1">
        <v>2130000</v>
      </c>
      <c r="M22">
        <v>2038</v>
      </c>
      <c r="O22" s="7">
        <f>LOOKUP(A22,Overview_scenarios!A$2:A$76,Overview_scenarios!S$2:S$76)</f>
        <v>2</v>
      </c>
      <c r="R22" s="7">
        <f t="shared" si="1"/>
        <v>87.940318790000006</v>
      </c>
      <c r="S22" s="7" t="e">
        <f t="shared" ref="S22:Y31" si="12">IF(S$1=$O22,$H22,NA())</f>
        <v>#N/A</v>
      </c>
      <c r="T22" s="7" t="e">
        <f t="shared" si="12"/>
        <v>#N/A</v>
      </c>
      <c r="U22" s="7">
        <f t="shared" si="12"/>
        <v>13203.224469999999</v>
      </c>
      <c r="V22" s="7" t="e">
        <f t="shared" si="12"/>
        <v>#N/A</v>
      </c>
      <c r="W22" s="7" t="e">
        <f t="shared" si="12"/>
        <v>#N/A</v>
      </c>
      <c r="X22" s="7" t="e">
        <f t="shared" si="12"/>
        <v>#N/A</v>
      </c>
      <c r="Y22" s="7" t="e">
        <f t="shared" si="12"/>
        <v>#N/A</v>
      </c>
      <c r="AB22" s="7">
        <f t="shared" si="4"/>
        <v>87.940318790000006</v>
      </c>
      <c r="AC22" s="7">
        <f t="shared" si="5"/>
        <v>13203.224469999999</v>
      </c>
      <c r="AD22" s="7">
        <f t="shared" si="6"/>
        <v>2469.59695828963</v>
      </c>
      <c r="AE22" s="7">
        <f t="shared" si="7"/>
        <v>9694.2020911741292</v>
      </c>
      <c r="AF22" s="7">
        <f t="shared" si="8"/>
        <v>1039.4254205171801</v>
      </c>
      <c r="AG22" s="7">
        <f t="shared" si="9"/>
        <v>2130000</v>
      </c>
      <c r="AH22" s="7">
        <f t="shared" si="10"/>
        <v>2038</v>
      </c>
    </row>
    <row r="23" spans="1:34" ht="15" hidden="1" customHeight="1" x14ac:dyDescent="0.25">
      <c r="A23">
        <v>22</v>
      </c>
      <c r="B23" t="s">
        <v>4</v>
      </c>
      <c r="C23">
        <f>LOOKUP(A23,Overview_scenarios!A$2:A$76,Overview_scenarios!J$2:J$76)</f>
        <v>1</v>
      </c>
      <c r="D23" t="str">
        <f>LOOKUP(A23,Overview_scenarios!A$2:A$76,Overview_scenarios!L$2:L$76)</f>
        <v>Monthly</v>
      </c>
      <c r="E23" t="str">
        <f>LOOKUP(A23,Overview_scenarios!A$2:A$76,Overview_scenarios!M$2:M$76)</f>
        <v>Monthly</v>
      </c>
      <c r="F23" t="str">
        <f>LOOKUP(A23,Overview_scenarios!A$2:A$76,Overview_scenarios!N$2:N$76)</f>
        <v>Hourly</v>
      </c>
      <c r="G23">
        <v>87.977235339999993</v>
      </c>
      <c r="H23">
        <v>13201.464389999999</v>
      </c>
      <c r="I23">
        <v>2471.5965241765598</v>
      </c>
      <c r="J23">
        <v>9690.6054158835395</v>
      </c>
      <c r="K23">
        <v>1039.26244834829</v>
      </c>
      <c r="L23" s="1">
        <v>2130000</v>
      </c>
      <c r="M23">
        <v>2038</v>
      </c>
      <c r="O23" s="7">
        <f>LOOKUP(A23,Overview_scenarios!A$2:A$76,Overview_scenarios!S$2:S$76)</f>
        <v>3</v>
      </c>
      <c r="R23" s="7">
        <f t="shared" si="1"/>
        <v>87.977235339999993</v>
      </c>
      <c r="S23" s="7" t="e">
        <f t="shared" si="12"/>
        <v>#N/A</v>
      </c>
      <c r="T23" s="7" t="e">
        <f t="shared" si="12"/>
        <v>#N/A</v>
      </c>
      <c r="U23" s="7" t="e">
        <f t="shared" si="12"/>
        <v>#N/A</v>
      </c>
      <c r="V23" s="7">
        <f t="shared" si="12"/>
        <v>13201.464389999999</v>
      </c>
      <c r="W23" s="7" t="e">
        <f t="shared" si="12"/>
        <v>#N/A</v>
      </c>
      <c r="X23" s="7" t="e">
        <f t="shared" si="12"/>
        <v>#N/A</v>
      </c>
      <c r="Y23" s="7" t="e">
        <f t="shared" si="12"/>
        <v>#N/A</v>
      </c>
      <c r="AB23" s="7">
        <f t="shared" si="4"/>
        <v>87.977235339999993</v>
      </c>
      <c r="AC23" s="7">
        <f t="shared" si="5"/>
        <v>13201.464389999999</v>
      </c>
      <c r="AD23" s="7">
        <f t="shared" si="6"/>
        <v>2471.5965241765598</v>
      </c>
      <c r="AE23" s="7">
        <f t="shared" si="7"/>
        <v>9690.6054158835395</v>
      </c>
      <c r="AF23" s="7">
        <f t="shared" si="8"/>
        <v>1039.26244834829</v>
      </c>
      <c r="AG23" s="7">
        <f t="shared" si="9"/>
        <v>2130000</v>
      </c>
      <c r="AH23" s="7">
        <f t="shared" si="10"/>
        <v>2038</v>
      </c>
    </row>
    <row r="24" spans="1:34" ht="15" hidden="1" customHeight="1" x14ac:dyDescent="0.25">
      <c r="A24">
        <v>23</v>
      </c>
      <c r="B24" t="s">
        <v>4</v>
      </c>
      <c r="C24">
        <f>LOOKUP(A24,Overview_scenarios!A$2:A$76,Overview_scenarios!J$2:J$76)</f>
        <v>1</v>
      </c>
      <c r="D24" t="str">
        <f>LOOKUP(A24,Overview_scenarios!A$2:A$76,Overview_scenarios!L$2:L$76)</f>
        <v>Daily</v>
      </c>
      <c r="E24" t="str">
        <f>LOOKUP(A24,Overview_scenarios!A$2:A$76,Overview_scenarios!M$2:M$76)</f>
        <v>Daily</v>
      </c>
      <c r="F24" t="str">
        <f>LOOKUP(A24,Overview_scenarios!A$2:A$76,Overview_scenarios!N$2:N$76)</f>
        <v>Hourly</v>
      </c>
      <c r="G24">
        <v>87.955767760000001</v>
      </c>
      <c r="H24">
        <v>13202.49726</v>
      </c>
      <c r="I24">
        <v>2473.1972252084202</v>
      </c>
      <c r="J24">
        <v>9690.6098200473298</v>
      </c>
      <c r="K24">
        <v>1038.6902149907701</v>
      </c>
      <c r="L24" s="1">
        <v>2130000</v>
      </c>
      <c r="M24">
        <v>2038</v>
      </c>
      <c r="O24" s="7">
        <f>LOOKUP(A24,Overview_scenarios!A$2:A$76,Overview_scenarios!S$2:S$76)</f>
        <v>4</v>
      </c>
      <c r="R24" s="7">
        <f t="shared" si="1"/>
        <v>87.955767760000001</v>
      </c>
      <c r="S24" s="7" t="e">
        <f t="shared" si="12"/>
        <v>#N/A</v>
      </c>
      <c r="T24" s="7" t="e">
        <f t="shared" si="12"/>
        <v>#N/A</v>
      </c>
      <c r="U24" s="7" t="e">
        <f t="shared" si="12"/>
        <v>#N/A</v>
      </c>
      <c r="V24" s="7" t="e">
        <f t="shared" si="12"/>
        <v>#N/A</v>
      </c>
      <c r="W24" s="7">
        <f t="shared" si="12"/>
        <v>13202.49726</v>
      </c>
      <c r="X24" s="7" t="e">
        <f t="shared" si="12"/>
        <v>#N/A</v>
      </c>
      <c r="Y24" s="7" t="e">
        <f t="shared" si="12"/>
        <v>#N/A</v>
      </c>
      <c r="AB24" s="7">
        <f t="shared" si="4"/>
        <v>87.955767760000001</v>
      </c>
      <c r="AC24" s="7">
        <f t="shared" si="5"/>
        <v>13202.49726</v>
      </c>
      <c r="AD24" s="7">
        <f t="shared" si="6"/>
        <v>2473.1972252084202</v>
      </c>
      <c r="AE24" s="7">
        <f t="shared" si="7"/>
        <v>9690.6098200473298</v>
      </c>
      <c r="AF24" s="7">
        <f t="shared" si="8"/>
        <v>1038.6902149907701</v>
      </c>
      <c r="AG24" s="7">
        <f t="shared" si="9"/>
        <v>2130000</v>
      </c>
      <c r="AH24" s="7">
        <f t="shared" si="10"/>
        <v>2038</v>
      </c>
    </row>
    <row r="25" spans="1:34" hidden="1" x14ac:dyDescent="0.25">
      <c r="A25">
        <v>24</v>
      </c>
      <c r="B25" t="s">
        <v>4</v>
      </c>
      <c r="C25">
        <f>LOOKUP(A25,Overview_scenarios!A$2:A$76,Overview_scenarios!J$2:J$76)</f>
        <v>1</v>
      </c>
      <c r="D25" t="str">
        <f>LOOKUP(A25,Overview_scenarios!A$2:A$76,Overview_scenarios!L$2:L$76)</f>
        <v>Hourly</v>
      </c>
      <c r="E25" t="str">
        <f>LOOKUP(A25,Overview_scenarios!A$2:A$76,Overview_scenarios!M$2:M$76)</f>
        <v>Hourly</v>
      </c>
      <c r="F25" t="str">
        <f>LOOKUP(A25,Overview_scenarios!A$2:A$76,Overview_scenarios!N$2:N$76)</f>
        <v>Hourly</v>
      </c>
      <c r="G25">
        <v>88.005738919999999</v>
      </c>
      <c r="H25">
        <v>13196.237090000001</v>
      </c>
      <c r="I25">
        <v>2473.5803894948799</v>
      </c>
      <c r="J25">
        <v>9688.15355094189</v>
      </c>
      <c r="K25">
        <v>1034.50314469455</v>
      </c>
      <c r="L25" s="1">
        <v>2130000</v>
      </c>
      <c r="M25">
        <v>2038</v>
      </c>
      <c r="O25" s="7">
        <f>LOOKUP(A25,Overview_scenarios!A$2:A$76,Overview_scenarios!S$2:S$76)</f>
        <v>5</v>
      </c>
      <c r="R25" s="7">
        <f t="shared" si="1"/>
        <v>88.005738919999999</v>
      </c>
      <c r="S25" s="7" t="e">
        <f t="shared" si="12"/>
        <v>#N/A</v>
      </c>
      <c r="T25" s="7" t="e">
        <f t="shared" si="12"/>
        <v>#N/A</v>
      </c>
      <c r="U25" s="7" t="e">
        <f t="shared" si="12"/>
        <v>#N/A</v>
      </c>
      <c r="V25" s="7" t="e">
        <f t="shared" si="12"/>
        <v>#N/A</v>
      </c>
      <c r="W25" s="7" t="e">
        <f t="shared" si="12"/>
        <v>#N/A</v>
      </c>
      <c r="X25" s="7">
        <f t="shared" si="12"/>
        <v>13196.237090000001</v>
      </c>
      <c r="Y25" s="7" t="e">
        <f t="shared" si="12"/>
        <v>#N/A</v>
      </c>
      <c r="AB25" s="7">
        <f t="shared" si="4"/>
        <v>88.005738919999999</v>
      </c>
      <c r="AC25" s="7">
        <f t="shared" si="5"/>
        <v>13196.237090000001</v>
      </c>
      <c r="AD25" s="7">
        <f t="shared" si="6"/>
        <v>2473.5803894948799</v>
      </c>
      <c r="AE25" s="7">
        <f t="shared" si="7"/>
        <v>9688.15355094189</v>
      </c>
      <c r="AF25" s="7">
        <f t="shared" si="8"/>
        <v>1034.50314469455</v>
      </c>
      <c r="AG25" s="7">
        <f t="shared" si="9"/>
        <v>2130000</v>
      </c>
      <c r="AH25" s="7">
        <f t="shared" si="10"/>
        <v>2038</v>
      </c>
    </row>
    <row r="26" spans="1:34" ht="15" hidden="1" customHeight="1" x14ac:dyDescent="0.25">
      <c r="A26">
        <v>25</v>
      </c>
      <c r="B26" t="s">
        <v>4</v>
      </c>
      <c r="C26">
        <f>LOOKUP(A26,Overview_scenarios!A$2:A$76,Overview_scenarios!J$2:J$76)</f>
        <v>1</v>
      </c>
      <c r="D26" t="str">
        <f>LOOKUP(A26,Overview_scenarios!A$2:A$76,Overview_scenarios!L$2:L$76)</f>
        <v>Monthly</v>
      </c>
      <c r="E26" t="str">
        <f>LOOKUP(A26,Overview_scenarios!A$2:A$76,Overview_scenarios!M$2:M$76)</f>
        <v>Hourly</v>
      </c>
      <c r="F26" t="str">
        <f>LOOKUP(A26,Overview_scenarios!A$2:A$76,Overview_scenarios!N$2:N$76)</f>
        <v>Hourly</v>
      </c>
      <c r="G26">
        <v>87.968742930000005</v>
      </c>
      <c r="H26">
        <v>13201.55466</v>
      </c>
      <c r="I26">
        <v>2472.8191639148299</v>
      </c>
      <c r="J26">
        <v>9689.7473887741107</v>
      </c>
      <c r="K26">
        <v>1038.9881032606399</v>
      </c>
      <c r="L26" s="1">
        <v>2130000</v>
      </c>
      <c r="M26">
        <v>2038</v>
      </c>
      <c r="O26" s="7">
        <f>LOOKUP(A26,Overview_scenarios!A$2:A$76,Overview_scenarios!S$2:S$76)</f>
        <v>6</v>
      </c>
      <c r="R26" s="7">
        <f t="shared" si="1"/>
        <v>87.968742930000005</v>
      </c>
      <c r="S26" s="7" t="e">
        <f t="shared" si="12"/>
        <v>#N/A</v>
      </c>
      <c r="T26" s="7" t="e">
        <f t="shared" si="12"/>
        <v>#N/A</v>
      </c>
      <c r="U26" s="7" t="e">
        <f t="shared" si="12"/>
        <v>#N/A</v>
      </c>
      <c r="V26" s="7" t="e">
        <f t="shared" si="12"/>
        <v>#N/A</v>
      </c>
      <c r="W26" s="7" t="e">
        <f t="shared" si="12"/>
        <v>#N/A</v>
      </c>
      <c r="X26" s="7" t="e">
        <f t="shared" si="12"/>
        <v>#N/A</v>
      </c>
      <c r="Y26" s="7">
        <f t="shared" si="12"/>
        <v>13201.55466</v>
      </c>
      <c r="AB26" s="7">
        <f t="shared" si="4"/>
        <v>87.968742930000005</v>
      </c>
      <c r="AC26" s="7">
        <f t="shared" si="5"/>
        <v>13201.55466</v>
      </c>
      <c r="AD26" s="7">
        <f t="shared" si="6"/>
        <v>2472.8191639148299</v>
      </c>
      <c r="AE26" s="7">
        <f t="shared" si="7"/>
        <v>9689.7473887741107</v>
      </c>
      <c r="AF26" s="7">
        <f t="shared" si="8"/>
        <v>1038.9881032606399</v>
      </c>
      <c r="AG26" s="7">
        <f t="shared" si="9"/>
        <v>2130000</v>
      </c>
      <c r="AH26" s="7">
        <f t="shared" si="10"/>
        <v>2038</v>
      </c>
    </row>
    <row r="27" spans="1:34" ht="15" customHeight="1" x14ac:dyDescent="0.25">
      <c r="A27">
        <v>26</v>
      </c>
      <c r="B27" t="s">
        <v>4</v>
      </c>
      <c r="C27">
        <f>LOOKUP(A27,Overview_scenarios!A$2:A$76,Overview_scenarios!J$2:J$76)</f>
        <v>2</v>
      </c>
      <c r="D27" t="str">
        <f>LOOKUP(A27,Overview_scenarios!A$2:A$76,Overview_scenarios!L$2:L$76)</f>
        <v>NA</v>
      </c>
      <c r="E27" t="str">
        <f>LOOKUP(A27,Overview_scenarios!A$2:A$76,Overview_scenarios!M$2:M$76)</f>
        <v>NA</v>
      </c>
      <c r="F27" t="str">
        <f>LOOKUP(A27,Overview_scenarios!A$2:A$76,Overview_scenarios!N$2:N$76)</f>
        <v>Yearly</v>
      </c>
      <c r="G27">
        <v>80.810552430000001</v>
      </c>
      <c r="H27">
        <v>11884.75469</v>
      </c>
      <c r="I27">
        <v>2117.0836211329402</v>
      </c>
      <c r="J27">
        <v>9335.1640833454403</v>
      </c>
      <c r="K27">
        <v>432.506989723218</v>
      </c>
      <c r="L27" s="1">
        <v>2200000</v>
      </c>
      <c r="M27">
        <v>2040</v>
      </c>
      <c r="O27" s="7">
        <f>LOOKUP(A27,Overview_scenarios!A$2:A$76,Overview_scenarios!S$2:S$76)</f>
        <v>0</v>
      </c>
      <c r="R27" s="7">
        <f t="shared" si="1"/>
        <v>80.810552430000001</v>
      </c>
      <c r="S27" s="7">
        <f t="shared" si="12"/>
        <v>11884.75469</v>
      </c>
      <c r="T27" s="7" t="e">
        <f t="shared" si="12"/>
        <v>#N/A</v>
      </c>
      <c r="U27" s="7" t="e">
        <f t="shared" si="12"/>
        <v>#N/A</v>
      </c>
      <c r="V27" s="7" t="e">
        <f t="shared" si="12"/>
        <v>#N/A</v>
      </c>
      <c r="W27" s="7" t="e">
        <f t="shared" si="12"/>
        <v>#N/A</v>
      </c>
      <c r="X27" s="7" t="e">
        <f t="shared" si="12"/>
        <v>#N/A</v>
      </c>
      <c r="Y27" s="7" t="e">
        <f t="shared" si="12"/>
        <v>#N/A</v>
      </c>
      <c r="AB27" s="7">
        <f t="shared" si="4"/>
        <v>80.810552430000001</v>
      </c>
      <c r="AC27" s="7">
        <f t="shared" si="5"/>
        <v>11884.75469</v>
      </c>
      <c r="AD27" s="7">
        <f t="shared" si="6"/>
        <v>2117.0836211329402</v>
      </c>
      <c r="AE27" s="7">
        <f t="shared" si="7"/>
        <v>9335.1640833454403</v>
      </c>
      <c r="AF27" s="7">
        <f t="shared" si="8"/>
        <v>432.506989723218</v>
      </c>
      <c r="AG27" s="7">
        <f t="shared" si="9"/>
        <v>2200000</v>
      </c>
      <c r="AH27" s="7">
        <f t="shared" si="10"/>
        <v>2040</v>
      </c>
    </row>
    <row r="28" spans="1:34" ht="15" customHeight="1" x14ac:dyDescent="0.25">
      <c r="A28">
        <v>27</v>
      </c>
      <c r="B28" t="s">
        <v>4</v>
      </c>
      <c r="C28">
        <f>LOOKUP(A28,Overview_scenarios!A$2:A$76,Overview_scenarios!J$2:J$76)</f>
        <v>2</v>
      </c>
      <c r="D28" t="str">
        <f>LOOKUP(A28,Overview_scenarios!A$2:A$76,Overview_scenarios!L$2:L$76)</f>
        <v>NA</v>
      </c>
      <c r="E28" t="str">
        <f>LOOKUP(A28,Overview_scenarios!A$2:A$76,Overview_scenarios!M$2:M$76)</f>
        <v>NA</v>
      </c>
      <c r="F28" t="str">
        <f>LOOKUP(A28,Overview_scenarios!A$2:A$76,Overview_scenarios!N$2:N$76)</f>
        <v>Yearly</v>
      </c>
      <c r="G28">
        <v>80.347387846683702</v>
      </c>
      <c r="H28">
        <v>11894.645237717499</v>
      </c>
      <c r="I28">
        <v>2074.4970558456698</v>
      </c>
      <c r="J28">
        <v>9371.5697686999792</v>
      </c>
      <c r="K28">
        <v>448.578413171938</v>
      </c>
      <c r="L28" s="1">
        <v>2202321.3575853002</v>
      </c>
      <c r="M28">
        <v>2040</v>
      </c>
      <c r="O28" s="7">
        <f>LOOKUP(A28,Overview_scenarios!A$2:A$76,Overview_scenarios!S$2:S$76)</f>
        <v>1</v>
      </c>
      <c r="R28" s="7">
        <f t="shared" si="1"/>
        <v>80.347387846683702</v>
      </c>
      <c r="S28" s="7" t="e">
        <f t="shared" si="12"/>
        <v>#N/A</v>
      </c>
      <c r="T28" s="7">
        <f t="shared" si="12"/>
        <v>11894.645237717499</v>
      </c>
      <c r="U28" s="7" t="e">
        <f t="shared" si="12"/>
        <v>#N/A</v>
      </c>
      <c r="V28" s="7" t="e">
        <f t="shared" si="12"/>
        <v>#N/A</v>
      </c>
      <c r="W28" s="7" t="e">
        <f t="shared" si="12"/>
        <v>#N/A</v>
      </c>
      <c r="X28" s="7" t="e">
        <f t="shared" si="12"/>
        <v>#N/A</v>
      </c>
      <c r="Y28" s="7" t="e">
        <f t="shared" si="12"/>
        <v>#N/A</v>
      </c>
      <c r="AB28" s="7">
        <f t="shared" si="4"/>
        <v>80.347387846683702</v>
      </c>
      <c r="AC28" s="7">
        <f t="shared" si="5"/>
        <v>11894.645237717499</v>
      </c>
      <c r="AD28" s="7">
        <f t="shared" si="6"/>
        <v>2074.4970558456698</v>
      </c>
      <c r="AE28" s="7">
        <f t="shared" si="7"/>
        <v>9371.5697686999792</v>
      </c>
      <c r="AF28" s="7">
        <f t="shared" si="8"/>
        <v>448.578413171938</v>
      </c>
      <c r="AG28" s="7">
        <f t="shared" si="9"/>
        <v>2202321.3575853002</v>
      </c>
      <c r="AH28" s="7">
        <f t="shared" si="10"/>
        <v>2040</v>
      </c>
    </row>
    <row r="29" spans="1:34" ht="15" customHeight="1" x14ac:dyDescent="0.25">
      <c r="A29">
        <v>27</v>
      </c>
      <c r="B29" t="s">
        <v>5</v>
      </c>
      <c r="C29">
        <f>LOOKUP(A29,Overview_scenarios!A$2:A$76,Overview_scenarios!J$2:J$76)</f>
        <v>2</v>
      </c>
      <c r="D29" t="str">
        <f>LOOKUP(A29,Overview_scenarios!A$2:A$76,Overview_scenarios!L$2:L$76)</f>
        <v>NA</v>
      </c>
      <c r="E29" t="str">
        <f>LOOKUP(A29,Overview_scenarios!A$2:A$76,Overview_scenarios!M$2:M$76)</f>
        <v>NA</v>
      </c>
      <c r="F29" t="str">
        <f>LOOKUP(A29,Overview_scenarios!A$2:A$76,Overview_scenarios!N$2:N$76)</f>
        <v>Yearly</v>
      </c>
      <c r="G29">
        <v>98.301236001749501</v>
      </c>
      <c r="H29">
        <v>11878.195081763401</v>
      </c>
      <c r="I29">
        <v>2668.1828427769001</v>
      </c>
      <c r="J29">
        <v>8020.5080553243897</v>
      </c>
      <c r="K29">
        <v>1189.5041836621399</v>
      </c>
      <c r="L29" s="1">
        <v>1922413.8245679</v>
      </c>
      <c r="M29">
        <v>2040</v>
      </c>
      <c r="O29" s="7">
        <f>LOOKUP(A29,Overview_scenarios!A$2:A$76,Overview_scenarios!S$2:S$76)</f>
        <v>1</v>
      </c>
      <c r="R29" s="7">
        <f t="shared" si="1"/>
        <v>98.301236001749501</v>
      </c>
      <c r="S29" s="7" t="e">
        <f t="shared" si="12"/>
        <v>#N/A</v>
      </c>
      <c r="T29" s="7">
        <f t="shared" si="12"/>
        <v>11878.195081763401</v>
      </c>
      <c r="U29" s="7" t="e">
        <f t="shared" si="12"/>
        <v>#N/A</v>
      </c>
      <c r="V29" s="7" t="e">
        <f t="shared" si="12"/>
        <v>#N/A</v>
      </c>
      <c r="W29" s="7" t="e">
        <f t="shared" si="12"/>
        <v>#N/A</v>
      </c>
      <c r="X29" s="7" t="e">
        <f t="shared" si="12"/>
        <v>#N/A</v>
      </c>
      <c r="Y29" s="7" t="e">
        <f t="shared" si="12"/>
        <v>#N/A</v>
      </c>
      <c r="AB29" s="7" t="e">
        <f t="shared" si="4"/>
        <v>#N/A</v>
      </c>
      <c r="AC29" s="7" t="e">
        <f t="shared" si="5"/>
        <v>#N/A</v>
      </c>
      <c r="AD29" s="7" t="e">
        <f t="shared" si="6"/>
        <v>#N/A</v>
      </c>
      <c r="AE29" s="7" t="e">
        <f t="shared" si="7"/>
        <v>#N/A</v>
      </c>
      <c r="AF29" s="7" t="e">
        <f t="shared" si="8"/>
        <v>#N/A</v>
      </c>
      <c r="AG29" s="7" t="e">
        <f t="shared" si="9"/>
        <v>#N/A</v>
      </c>
      <c r="AH29" s="7" t="e">
        <f t="shared" si="10"/>
        <v>#N/A</v>
      </c>
    </row>
    <row r="30" spans="1:34" ht="15" customHeight="1" x14ac:dyDescent="0.25">
      <c r="A30">
        <v>27</v>
      </c>
      <c r="B30" t="s">
        <v>6</v>
      </c>
      <c r="C30">
        <f>LOOKUP(A30,Overview_scenarios!A$2:A$76,Overview_scenarios!J$2:J$76)</f>
        <v>2</v>
      </c>
      <c r="D30" t="str">
        <f>LOOKUP(A30,Overview_scenarios!A$2:A$76,Overview_scenarios!L$2:L$76)</f>
        <v>NA</v>
      </c>
      <c r="E30" t="str">
        <f>LOOKUP(A30,Overview_scenarios!A$2:A$76,Overview_scenarios!M$2:M$76)</f>
        <v>NA</v>
      </c>
      <c r="F30" t="str">
        <f>LOOKUP(A30,Overview_scenarios!A$2:A$76,Overview_scenarios!N$2:N$76)</f>
        <v>Yearly</v>
      </c>
      <c r="G30">
        <v>80.886055855556293</v>
      </c>
      <c r="H30">
        <v>12072.4398750237</v>
      </c>
      <c r="I30">
        <v>2331.82479651834</v>
      </c>
      <c r="J30">
        <v>9373.5387185577201</v>
      </c>
      <c r="K30">
        <v>367.07635994769697</v>
      </c>
      <c r="L30" s="1">
        <v>2243734.0979339401</v>
      </c>
      <c r="M30">
        <v>2040</v>
      </c>
      <c r="O30" s="7">
        <f>LOOKUP(A30,Overview_scenarios!A$2:A$76,Overview_scenarios!S$2:S$76)</f>
        <v>1</v>
      </c>
      <c r="R30" s="7">
        <f t="shared" si="1"/>
        <v>80.886055855556293</v>
      </c>
      <c r="S30" s="7" t="e">
        <f t="shared" si="12"/>
        <v>#N/A</v>
      </c>
      <c r="T30" s="7">
        <f t="shared" si="12"/>
        <v>12072.4398750237</v>
      </c>
      <c r="U30" s="7" t="e">
        <f t="shared" si="12"/>
        <v>#N/A</v>
      </c>
      <c r="V30" s="7" t="e">
        <f t="shared" si="12"/>
        <v>#N/A</v>
      </c>
      <c r="W30" s="7" t="e">
        <f t="shared" si="12"/>
        <v>#N/A</v>
      </c>
      <c r="X30" s="7" t="e">
        <f t="shared" si="12"/>
        <v>#N/A</v>
      </c>
      <c r="Y30" s="7" t="e">
        <f t="shared" si="12"/>
        <v>#N/A</v>
      </c>
      <c r="AB30" s="7" t="e">
        <f t="shared" si="4"/>
        <v>#N/A</v>
      </c>
      <c r="AC30" s="7" t="e">
        <f t="shared" si="5"/>
        <v>#N/A</v>
      </c>
      <c r="AD30" s="7" t="e">
        <f t="shared" si="6"/>
        <v>#N/A</v>
      </c>
      <c r="AE30" s="7" t="e">
        <f t="shared" si="7"/>
        <v>#N/A</v>
      </c>
      <c r="AF30" s="7" t="e">
        <f t="shared" si="8"/>
        <v>#N/A</v>
      </c>
      <c r="AG30" s="7" t="e">
        <f t="shared" si="9"/>
        <v>#N/A</v>
      </c>
      <c r="AH30" s="7" t="e">
        <f t="shared" si="10"/>
        <v>#N/A</v>
      </c>
    </row>
    <row r="31" spans="1:34" ht="15" customHeight="1" x14ac:dyDescent="0.25">
      <c r="A31">
        <v>27</v>
      </c>
      <c r="B31" t="s">
        <v>7</v>
      </c>
      <c r="C31">
        <f>LOOKUP(A31,Overview_scenarios!A$2:A$76,Overview_scenarios!J$2:J$76)</f>
        <v>2</v>
      </c>
      <c r="D31" t="str">
        <f>LOOKUP(A31,Overview_scenarios!A$2:A$76,Overview_scenarios!L$2:L$76)</f>
        <v>NA</v>
      </c>
      <c r="E31" t="str">
        <f>LOOKUP(A31,Overview_scenarios!A$2:A$76,Overview_scenarios!M$2:M$76)</f>
        <v>NA</v>
      </c>
      <c r="F31" t="str">
        <f>LOOKUP(A31,Overview_scenarios!A$2:A$76,Overview_scenarios!N$2:N$76)</f>
        <v>Yearly</v>
      </c>
      <c r="G31">
        <v>83.758231593909798</v>
      </c>
      <c r="H31">
        <v>13067.607864204099</v>
      </c>
      <c r="I31">
        <v>3071.2751951104501</v>
      </c>
      <c r="J31">
        <v>9115.3638576139892</v>
      </c>
      <c r="K31">
        <v>867.03965554053798</v>
      </c>
      <c r="L31" s="1">
        <v>2019277.2223614799</v>
      </c>
      <c r="M31">
        <v>2040</v>
      </c>
      <c r="O31" s="7">
        <f>LOOKUP(A31,Overview_scenarios!A$2:A$76,Overview_scenarios!S$2:S$76)</f>
        <v>1</v>
      </c>
      <c r="R31" s="7">
        <f t="shared" si="1"/>
        <v>83.758231593909798</v>
      </c>
      <c r="S31" s="7" t="e">
        <f t="shared" si="12"/>
        <v>#N/A</v>
      </c>
      <c r="T31" s="7">
        <f t="shared" si="12"/>
        <v>13067.607864204099</v>
      </c>
      <c r="U31" s="7" t="e">
        <f t="shared" si="12"/>
        <v>#N/A</v>
      </c>
      <c r="V31" s="7" t="e">
        <f t="shared" si="12"/>
        <v>#N/A</v>
      </c>
      <c r="W31" s="7" t="e">
        <f t="shared" si="12"/>
        <v>#N/A</v>
      </c>
      <c r="X31" s="7" t="e">
        <f t="shared" si="12"/>
        <v>#N/A</v>
      </c>
      <c r="Y31" s="7" t="e">
        <f t="shared" si="12"/>
        <v>#N/A</v>
      </c>
      <c r="AB31" s="7" t="e">
        <f t="shared" si="4"/>
        <v>#N/A</v>
      </c>
      <c r="AC31" s="7" t="e">
        <f t="shared" si="5"/>
        <v>#N/A</v>
      </c>
      <c r="AD31" s="7" t="e">
        <f t="shared" si="6"/>
        <v>#N/A</v>
      </c>
      <c r="AE31" s="7" t="e">
        <f t="shared" si="7"/>
        <v>#N/A</v>
      </c>
      <c r="AF31" s="7" t="e">
        <f t="shared" si="8"/>
        <v>#N/A</v>
      </c>
      <c r="AG31" s="7" t="e">
        <f t="shared" si="9"/>
        <v>#N/A</v>
      </c>
      <c r="AH31" s="7" t="e">
        <f t="shared" si="10"/>
        <v>#N/A</v>
      </c>
    </row>
    <row r="32" spans="1:34" ht="15" customHeight="1" x14ac:dyDescent="0.25">
      <c r="A32">
        <v>27</v>
      </c>
      <c r="B32" t="s">
        <v>8</v>
      </c>
      <c r="C32">
        <f>LOOKUP(A32,Overview_scenarios!A$2:A$76,Overview_scenarios!J$2:J$76)</f>
        <v>2</v>
      </c>
      <c r="D32" t="str">
        <f>LOOKUP(A32,Overview_scenarios!A$2:A$76,Overview_scenarios!L$2:L$76)</f>
        <v>NA</v>
      </c>
      <c r="E32" t="str">
        <f>LOOKUP(A32,Overview_scenarios!A$2:A$76,Overview_scenarios!M$2:M$76)</f>
        <v>NA</v>
      </c>
      <c r="F32" t="str">
        <f>LOOKUP(A32,Overview_scenarios!A$2:A$76,Overview_scenarios!N$2:N$76)</f>
        <v>Yearly</v>
      </c>
      <c r="G32">
        <v>80.301371032990502</v>
      </c>
      <c r="H32">
        <v>11505.3478488241</v>
      </c>
      <c r="I32">
        <v>1695.3683933167099</v>
      </c>
      <c r="J32">
        <v>9381.2015276960192</v>
      </c>
      <c r="K32">
        <v>428.777927811388</v>
      </c>
      <c r="L32" s="1">
        <v>2203567.3881910802</v>
      </c>
      <c r="M32">
        <v>2040</v>
      </c>
      <c r="O32" s="7">
        <f>LOOKUP(A32,Overview_scenarios!A$2:A$76,Overview_scenarios!S$2:S$76)</f>
        <v>1</v>
      </c>
      <c r="R32" s="7">
        <f t="shared" si="1"/>
        <v>80.301371032990502</v>
      </c>
      <c r="S32" s="7" t="e">
        <f t="shared" ref="S32:Y41" si="13">IF(S$1=$O32,$H32,NA())</f>
        <v>#N/A</v>
      </c>
      <c r="T32" s="7">
        <f t="shared" si="13"/>
        <v>11505.3478488241</v>
      </c>
      <c r="U32" s="7" t="e">
        <f t="shared" si="13"/>
        <v>#N/A</v>
      </c>
      <c r="V32" s="7" t="e">
        <f t="shared" si="13"/>
        <v>#N/A</v>
      </c>
      <c r="W32" s="7" t="e">
        <f t="shared" si="13"/>
        <v>#N/A</v>
      </c>
      <c r="X32" s="7" t="e">
        <f t="shared" si="13"/>
        <v>#N/A</v>
      </c>
      <c r="Y32" s="7" t="e">
        <f t="shared" si="13"/>
        <v>#N/A</v>
      </c>
      <c r="AB32" s="7" t="e">
        <f t="shared" si="4"/>
        <v>#N/A</v>
      </c>
      <c r="AC32" s="7" t="e">
        <f t="shared" si="5"/>
        <v>#N/A</v>
      </c>
      <c r="AD32" s="7" t="e">
        <f t="shared" si="6"/>
        <v>#N/A</v>
      </c>
      <c r="AE32" s="7" t="e">
        <f t="shared" si="7"/>
        <v>#N/A</v>
      </c>
      <c r="AF32" s="7" t="e">
        <f t="shared" si="8"/>
        <v>#N/A</v>
      </c>
      <c r="AG32" s="7" t="e">
        <f t="shared" si="9"/>
        <v>#N/A</v>
      </c>
      <c r="AH32" s="7" t="e">
        <f t="shared" si="10"/>
        <v>#N/A</v>
      </c>
    </row>
    <row r="33" spans="1:34" ht="15" customHeight="1" x14ac:dyDescent="0.25">
      <c r="A33">
        <v>27</v>
      </c>
      <c r="B33" t="s">
        <v>9</v>
      </c>
      <c r="C33">
        <f>LOOKUP(A33,Overview_scenarios!A$2:A$76,Overview_scenarios!J$2:J$76)</f>
        <v>2</v>
      </c>
      <c r="D33" t="str">
        <f>LOOKUP(A33,Overview_scenarios!A$2:A$76,Overview_scenarios!L$2:L$76)</f>
        <v>NA</v>
      </c>
      <c r="E33" t="str">
        <f>LOOKUP(A33,Overview_scenarios!A$2:A$76,Overview_scenarios!M$2:M$76)</f>
        <v>NA</v>
      </c>
      <c r="F33" t="str">
        <f>LOOKUP(A33,Overview_scenarios!A$2:A$76,Overview_scenarios!N$2:N$76)</f>
        <v>Yearly</v>
      </c>
      <c r="G33">
        <v>86.446837582348394</v>
      </c>
      <c r="H33">
        <v>11740.2138374684</v>
      </c>
      <c r="I33">
        <v>2032.6919860308701</v>
      </c>
      <c r="J33">
        <v>9275.3672612199607</v>
      </c>
      <c r="K33">
        <v>432.15459021757999</v>
      </c>
      <c r="L33" s="1">
        <v>2217762.0291479202</v>
      </c>
      <c r="M33">
        <v>2041</v>
      </c>
      <c r="O33" s="7">
        <f>LOOKUP(A33,Overview_scenarios!A$2:A$76,Overview_scenarios!S$2:S$76)</f>
        <v>1</v>
      </c>
      <c r="R33" s="7">
        <f t="shared" si="1"/>
        <v>86.446837582348394</v>
      </c>
      <c r="S33" s="7" t="e">
        <f t="shared" si="13"/>
        <v>#N/A</v>
      </c>
      <c r="T33" s="7">
        <f t="shared" si="13"/>
        <v>11740.2138374684</v>
      </c>
      <c r="U33" s="7" t="e">
        <f t="shared" si="13"/>
        <v>#N/A</v>
      </c>
      <c r="V33" s="7" t="e">
        <f t="shared" si="13"/>
        <v>#N/A</v>
      </c>
      <c r="W33" s="7" t="e">
        <f t="shared" si="13"/>
        <v>#N/A</v>
      </c>
      <c r="X33" s="7" t="e">
        <f t="shared" si="13"/>
        <v>#N/A</v>
      </c>
      <c r="Y33" s="7" t="e">
        <f t="shared" si="13"/>
        <v>#N/A</v>
      </c>
      <c r="AB33" s="7" t="e">
        <f t="shared" si="4"/>
        <v>#N/A</v>
      </c>
      <c r="AC33" s="7" t="e">
        <f t="shared" si="5"/>
        <v>#N/A</v>
      </c>
      <c r="AD33" s="7" t="e">
        <f t="shared" si="6"/>
        <v>#N/A</v>
      </c>
      <c r="AE33" s="7" t="e">
        <f t="shared" si="7"/>
        <v>#N/A</v>
      </c>
      <c r="AF33" s="7" t="e">
        <f t="shared" si="8"/>
        <v>#N/A</v>
      </c>
      <c r="AG33" s="7" t="e">
        <f t="shared" si="9"/>
        <v>#N/A</v>
      </c>
      <c r="AH33" s="7" t="e">
        <f t="shared" si="10"/>
        <v>#N/A</v>
      </c>
    </row>
    <row r="34" spans="1:34" ht="15" customHeight="1" x14ac:dyDescent="0.25">
      <c r="A34">
        <v>27</v>
      </c>
      <c r="B34" t="s">
        <v>10</v>
      </c>
      <c r="C34">
        <f>LOOKUP(A34,Overview_scenarios!A$2:A$76,Overview_scenarios!J$2:J$76)</f>
        <v>2</v>
      </c>
      <c r="D34" t="str">
        <f>LOOKUP(A34,Overview_scenarios!A$2:A$76,Overview_scenarios!L$2:L$76)</f>
        <v>NA</v>
      </c>
      <c r="E34" t="str">
        <f>LOOKUP(A34,Overview_scenarios!A$2:A$76,Overview_scenarios!M$2:M$76)</f>
        <v>NA</v>
      </c>
      <c r="F34" t="str">
        <f>LOOKUP(A34,Overview_scenarios!A$2:A$76,Overview_scenarios!N$2:N$76)</f>
        <v>Yearly</v>
      </c>
      <c r="G34">
        <v>80.347387846683702</v>
      </c>
      <c r="H34">
        <v>11894.645237717499</v>
      </c>
      <c r="I34">
        <v>2074.4970558456698</v>
      </c>
      <c r="J34">
        <v>9371.5697686999792</v>
      </c>
      <c r="K34">
        <v>448.578413171938</v>
      </c>
      <c r="L34" s="1">
        <v>2202321.3575853002</v>
      </c>
      <c r="M34">
        <v>2040</v>
      </c>
      <c r="O34" s="7">
        <f>LOOKUP(A34,Overview_scenarios!A$2:A$76,Overview_scenarios!S$2:S$76)</f>
        <v>1</v>
      </c>
      <c r="R34" s="7">
        <f t="shared" si="1"/>
        <v>80.347387846683702</v>
      </c>
      <c r="S34" s="7" t="e">
        <f t="shared" si="13"/>
        <v>#N/A</v>
      </c>
      <c r="T34" s="7">
        <f t="shared" si="13"/>
        <v>11894.645237717499</v>
      </c>
      <c r="U34" s="7" t="e">
        <f t="shared" si="13"/>
        <v>#N/A</v>
      </c>
      <c r="V34" s="7" t="e">
        <f t="shared" si="13"/>
        <v>#N/A</v>
      </c>
      <c r="W34" s="7" t="e">
        <f t="shared" si="13"/>
        <v>#N/A</v>
      </c>
      <c r="X34" s="7" t="e">
        <f t="shared" si="13"/>
        <v>#N/A</v>
      </c>
      <c r="Y34" s="7" t="e">
        <f t="shared" si="13"/>
        <v>#N/A</v>
      </c>
      <c r="AB34" s="7" t="e">
        <f t="shared" si="4"/>
        <v>#N/A</v>
      </c>
      <c r="AC34" s="7" t="e">
        <f t="shared" si="5"/>
        <v>#N/A</v>
      </c>
      <c r="AD34" s="7" t="e">
        <f t="shared" si="6"/>
        <v>#N/A</v>
      </c>
      <c r="AE34" s="7" t="e">
        <f t="shared" si="7"/>
        <v>#N/A</v>
      </c>
      <c r="AF34" s="7" t="e">
        <f t="shared" si="8"/>
        <v>#N/A</v>
      </c>
      <c r="AG34" s="7" t="e">
        <f t="shared" si="9"/>
        <v>#N/A</v>
      </c>
      <c r="AH34" s="7" t="e">
        <f t="shared" si="10"/>
        <v>#N/A</v>
      </c>
    </row>
    <row r="35" spans="1:34" ht="15" customHeight="1" x14ac:dyDescent="0.25">
      <c r="A35">
        <v>27</v>
      </c>
      <c r="B35" t="s">
        <v>11</v>
      </c>
      <c r="C35">
        <f>LOOKUP(A35,Overview_scenarios!A$2:A$76,Overview_scenarios!J$2:J$76)</f>
        <v>2</v>
      </c>
      <c r="D35" t="str">
        <f>LOOKUP(A35,Overview_scenarios!A$2:A$76,Overview_scenarios!L$2:L$76)</f>
        <v>NA</v>
      </c>
      <c r="E35" t="str">
        <f>LOOKUP(A35,Overview_scenarios!A$2:A$76,Overview_scenarios!M$2:M$76)</f>
        <v>NA</v>
      </c>
      <c r="F35" t="str">
        <f>LOOKUP(A35,Overview_scenarios!A$2:A$76,Overview_scenarios!N$2:N$76)</f>
        <v>Yearly</v>
      </c>
      <c r="G35">
        <v>80.347387846683702</v>
      </c>
      <c r="H35">
        <v>11894.645237717499</v>
      </c>
      <c r="I35">
        <v>2083.3775038881099</v>
      </c>
      <c r="J35">
        <v>9245.5715720632597</v>
      </c>
      <c r="K35">
        <v>400.436458701405</v>
      </c>
      <c r="L35" s="1">
        <v>2202321.3575853002</v>
      </c>
      <c r="M35">
        <v>2041</v>
      </c>
      <c r="O35" s="7">
        <f>LOOKUP(A35,Overview_scenarios!A$2:A$76,Overview_scenarios!S$2:S$76)</f>
        <v>1</v>
      </c>
      <c r="R35" s="7">
        <f t="shared" si="1"/>
        <v>80.347387846683702</v>
      </c>
      <c r="S35" s="7" t="e">
        <f t="shared" si="13"/>
        <v>#N/A</v>
      </c>
      <c r="T35" s="7">
        <f t="shared" si="13"/>
        <v>11894.645237717499</v>
      </c>
      <c r="U35" s="7" t="e">
        <f t="shared" si="13"/>
        <v>#N/A</v>
      </c>
      <c r="V35" s="7" t="e">
        <f t="shared" si="13"/>
        <v>#N/A</v>
      </c>
      <c r="W35" s="7" t="e">
        <f t="shared" si="13"/>
        <v>#N/A</v>
      </c>
      <c r="X35" s="7" t="e">
        <f t="shared" si="13"/>
        <v>#N/A</v>
      </c>
      <c r="Y35" s="7" t="e">
        <f t="shared" si="13"/>
        <v>#N/A</v>
      </c>
      <c r="AB35" s="7" t="e">
        <f t="shared" si="4"/>
        <v>#N/A</v>
      </c>
      <c r="AC35" s="7" t="e">
        <f t="shared" si="5"/>
        <v>#N/A</v>
      </c>
      <c r="AD35" s="7" t="e">
        <f t="shared" si="6"/>
        <v>#N/A</v>
      </c>
      <c r="AE35" s="7" t="e">
        <f t="shared" si="7"/>
        <v>#N/A</v>
      </c>
      <c r="AF35" s="7" t="e">
        <f t="shared" si="8"/>
        <v>#N/A</v>
      </c>
      <c r="AG35" s="7" t="e">
        <f t="shared" si="9"/>
        <v>#N/A</v>
      </c>
      <c r="AH35" s="7" t="e">
        <f t="shared" si="10"/>
        <v>#N/A</v>
      </c>
    </row>
    <row r="36" spans="1:34" ht="15" customHeight="1" x14ac:dyDescent="0.25">
      <c r="A36">
        <v>27</v>
      </c>
      <c r="B36" t="s">
        <v>12</v>
      </c>
      <c r="C36">
        <f>LOOKUP(A36,Overview_scenarios!A$2:A$76,Overview_scenarios!J$2:J$76)</f>
        <v>2</v>
      </c>
      <c r="D36" t="str">
        <f>LOOKUP(A36,Overview_scenarios!A$2:A$76,Overview_scenarios!L$2:L$76)</f>
        <v>NA</v>
      </c>
      <c r="E36" t="str">
        <f>LOOKUP(A36,Overview_scenarios!A$2:A$76,Overview_scenarios!M$2:M$76)</f>
        <v>NA</v>
      </c>
      <c r="F36" t="str">
        <f>LOOKUP(A36,Overview_scenarios!A$2:A$76,Overview_scenarios!N$2:N$76)</f>
        <v>Yearly</v>
      </c>
      <c r="G36">
        <v>80.450865924319899</v>
      </c>
      <c r="H36">
        <v>11911.582920381699</v>
      </c>
      <c r="I36">
        <v>2073.1610987045501</v>
      </c>
      <c r="J36">
        <v>9359.7122885937297</v>
      </c>
      <c r="K36">
        <v>478.70953308349698</v>
      </c>
      <c r="L36" s="1">
        <v>2196586.7215268202</v>
      </c>
      <c r="M36">
        <v>2040</v>
      </c>
      <c r="O36" s="7">
        <f>LOOKUP(A36,Overview_scenarios!A$2:A$76,Overview_scenarios!S$2:S$76)</f>
        <v>1</v>
      </c>
      <c r="R36" s="7">
        <f t="shared" si="1"/>
        <v>80.450865924319899</v>
      </c>
      <c r="S36" s="7" t="e">
        <f t="shared" si="13"/>
        <v>#N/A</v>
      </c>
      <c r="T36" s="7">
        <f t="shared" si="13"/>
        <v>11911.582920381699</v>
      </c>
      <c r="U36" s="7" t="e">
        <f t="shared" si="13"/>
        <v>#N/A</v>
      </c>
      <c r="V36" s="7" t="e">
        <f t="shared" si="13"/>
        <v>#N/A</v>
      </c>
      <c r="W36" s="7" t="e">
        <f t="shared" si="13"/>
        <v>#N/A</v>
      </c>
      <c r="X36" s="7" t="e">
        <f t="shared" si="13"/>
        <v>#N/A</v>
      </c>
      <c r="Y36" s="7" t="e">
        <f t="shared" si="13"/>
        <v>#N/A</v>
      </c>
      <c r="AB36" s="7" t="e">
        <f t="shared" si="4"/>
        <v>#N/A</v>
      </c>
      <c r="AC36" s="7" t="e">
        <f t="shared" si="5"/>
        <v>#N/A</v>
      </c>
      <c r="AD36" s="7" t="e">
        <f t="shared" si="6"/>
        <v>#N/A</v>
      </c>
      <c r="AE36" s="7" t="e">
        <f t="shared" si="7"/>
        <v>#N/A</v>
      </c>
      <c r="AF36" s="7" t="e">
        <f t="shared" si="8"/>
        <v>#N/A</v>
      </c>
      <c r="AG36" s="7" t="e">
        <f t="shared" si="9"/>
        <v>#N/A</v>
      </c>
      <c r="AH36" s="7" t="e">
        <f t="shared" si="10"/>
        <v>#N/A</v>
      </c>
    </row>
    <row r="37" spans="1:34" ht="15" customHeight="1" x14ac:dyDescent="0.25">
      <c r="A37">
        <v>27</v>
      </c>
      <c r="B37" t="s">
        <v>13</v>
      </c>
      <c r="C37">
        <f>LOOKUP(A37,Overview_scenarios!A$2:A$76,Overview_scenarios!J$2:J$76)</f>
        <v>2</v>
      </c>
      <c r="D37" t="str">
        <f>LOOKUP(A37,Overview_scenarios!A$2:A$76,Overview_scenarios!L$2:L$76)</f>
        <v>NA</v>
      </c>
      <c r="E37" t="str">
        <f>LOOKUP(A37,Overview_scenarios!A$2:A$76,Overview_scenarios!M$2:M$76)</f>
        <v>NA</v>
      </c>
      <c r="F37" t="str">
        <f>LOOKUP(A37,Overview_scenarios!A$2:A$76,Overview_scenarios!N$2:N$76)</f>
        <v>Yearly</v>
      </c>
      <c r="G37">
        <v>80.3218050573455</v>
      </c>
      <c r="H37">
        <v>11871.482481603</v>
      </c>
      <c r="I37">
        <v>2067.4188348176699</v>
      </c>
      <c r="J37">
        <v>9373.0417985033801</v>
      </c>
      <c r="K37">
        <v>431.021848281985</v>
      </c>
      <c r="L37" s="1">
        <v>2208226.47668768</v>
      </c>
      <c r="M37">
        <v>2040</v>
      </c>
      <c r="O37" s="7">
        <f>LOOKUP(A37,Overview_scenarios!A$2:A$76,Overview_scenarios!S$2:S$76)</f>
        <v>1</v>
      </c>
      <c r="R37" s="7">
        <f t="shared" si="1"/>
        <v>80.3218050573455</v>
      </c>
      <c r="S37" s="7" t="e">
        <f t="shared" si="13"/>
        <v>#N/A</v>
      </c>
      <c r="T37" s="7">
        <f t="shared" si="13"/>
        <v>11871.482481603</v>
      </c>
      <c r="U37" s="7" t="e">
        <f t="shared" si="13"/>
        <v>#N/A</v>
      </c>
      <c r="V37" s="7" t="e">
        <f t="shared" si="13"/>
        <v>#N/A</v>
      </c>
      <c r="W37" s="7" t="e">
        <f t="shared" si="13"/>
        <v>#N/A</v>
      </c>
      <c r="X37" s="7" t="e">
        <f t="shared" si="13"/>
        <v>#N/A</v>
      </c>
      <c r="Y37" s="7" t="e">
        <f t="shared" si="13"/>
        <v>#N/A</v>
      </c>
      <c r="AB37" s="7" t="e">
        <f t="shared" si="4"/>
        <v>#N/A</v>
      </c>
      <c r="AC37" s="7" t="e">
        <f t="shared" si="5"/>
        <v>#N/A</v>
      </c>
      <c r="AD37" s="7" t="e">
        <f t="shared" si="6"/>
        <v>#N/A</v>
      </c>
      <c r="AE37" s="7" t="e">
        <f t="shared" si="7"/>
        <v>#N/A</v>
      </c>
      <c r="AF37" s="7" t="e">
        <f t="shared" si="8"/>
        <v>#N/A</v>
      </c>
      <c r="AG37" s="7" t="e">
        <f t="shared" si="9"/>
        <v>#N/A</v>
      </c>
      <c r="AH37" s="7" t="e">
        <f t="shared" si="10"/>
        <v>#N/A</v>
      </c>
    </row>
    <row r="38" spans="1:34" ht="15" customHeight="1" x14ac:dyDescent="0.25">
      <c r="A38">
        <v>27</v>
      </c>
      <c r="B38" t="s">
        <v>14</v>
      </c>
      <c r="C38">
        <f>LOOKUP(A38,Overview_scenarios!A$2:A$76,Overview_scenarios!J$2:J$76)</f>
        <v>2</v>
      </c>
      <c r="D38" t="str">
        <f>LOOKUP(A38,Overview_scenarios!A$2:A$76,Overview_scenarios!L$2:L$76)</f>
        <v>NA</v>
      </c>
      <c r="E38" t="str">
        <f>LOOKUP(A38,Overview_scenarios!A$2:A$76,Overview_scenarios!M$2:M$76)</f>
        <v>NA</v>
      </c>
      <c r="F38" t="str">
        <f>LOOKUP(A38,Overview_scenarios!A$2:A$76,Overview_scenarios!N$2:N$76)</f>
        <v>Yearly</v>
      </c>
      <c r="G38">
        <v>80.783007872328199</v>
      </c>
      <c r="H38">
        <v>11873.825059205899</v>
      </c>
      <c r="I38">
        <v>2047.52163281206</v>
      </c>
      <c r="J38">
        <v>9335.0091588029009</v>
      </c>
      <c r="K38">
        <v>491.29426759096498</v>
      </c>
      <c r="L38" s="1">
        <v>2207423.82154406</v>
      </c>
      <c r="M38">
        <v>2040</v>
      </c>
      <c r="O38" s="7">
        <f>LOOKUP(A38,Overview_scenarios!A$2:A$76,Overview_scenarios!S$2:S$76)</f>
        <v>1</v>
      </c>
      <c r="R38" s="7">
        <f t="shared" si="1"/>
        <v>80.783007872328199</v>
      </c>
      <c r="S38" s="7" t="e">
        <f t="shared" si="13"/>
        <v>#N/A</v>
      </c>
      <c r="T38" s="7">
        <f t="shared" si="13"/>
        <v>11873.825059205899</v>
      </c>
      <c r="U38" s="7" t="e">
        <f t="shared" si="13"/>
        <v>#N/A</v>
      </c>
      <c r="V38" s="7" t="e">
        <f t="shared" si="13"/>
        <v>#N/A</v>
      </c>
      <c r="W38" s="7" t="e">
        <f t="shared" si="13"/>
        <v>#N/A</v>
      </c>
      <c r="X38" s="7" t="e">
        <f t="shared" si="13"/>
        <v>#N/A</v>
      </c>
      <c r="Y38" s="7" t="e">
        <f t="shared" si="13"/>
        <v>#N/A</v>
      </c>
      <c r="AB38" s="7" t="e">
        <f t="shared" si="4"/>
        <v>#N/A</v>
      </c>
      <c r="AC38" s="7" t="e">
        <f t="shared" si="5"/>
        <v>#N/A</v>
      </c>
      <c r="AD38" s="7" t="e">
        <f t="shared" si="6"/>
        <v>#N/A</v>
      </c>
      <c r="AE38" s="7" t="e">
        <f t="shared" si="7"/>
        <v>#N/A</v>
      </c>
      <c r="AF38" s="7" t="e">
        <f t="shared" si="8"/>
        <v>#N/A</v>
      </c>
      <c r="AG38" s="7" t="e">
        <f t="shared" si="9"/>
        <v>#N/A</v>
      </c>
      <c r="AH38" s="7" t="e">
        <f t="shared" si="10"/>
        <v>#N/A</v>
      </c>
    </row>
    <row r="39" spans="1:34" ht="15" customHeight="1" x14ac:dyDescent="0.25">
      <c r="A39">
        <v>27</v>
      </c>
      <c r="B39" t="s">
        <v>15</v>
      </c>
      <c r="C39">
        <f>LOOKUP(A39,Overview_scenarios!A$2:A$76,Overview_scenarios!J$2:J$76)</f>
        <v>2</v>
      </c>
      <c r="D39" t="str">
        <f>LOOKUP(A39,Overview_scenarios!A$2:A$76,Overview_scenarios!L$2:L$76)</f>
        <v>NA</v>
      </c>
      <c r="E39" t="str">
        <f>LOOKUP(A39,Overview_scenarios!A$2:A$76,Overview_scenarios!M$2:M$76)</f>
        <v>NA</v>
      </c>
      <c r="F39" t="str">
        <f>LOOKUP(A39,Overview_scenarios!A$2:A$76,Overview_scenarios!N$2:N$76)</f>
        <v>Yearly</v>
      </c>
      <c r="G39">
        <v>81.210189817071594</v>
      </c>
      <c r="H39">
        <v>11860.7007386073</v>
      </c>
      <c r="I39">
        <v>2019.7358384742499</v>
      </c>
      <c r="J39">
        <v>9301.44414539832</v>
      </c>
      <c r="K39">
        <v>539.52075473474395</v>
      </c>
      <c r="L39" s="1">
        <v>2213466.6832108302</v>
      </c>
      <c r="M39">
        <v>2040</v>
      </c>
      <c r="O39" s="7">
        <f>LOOKUP(A39,Overview_scenarios!A$2:A$76,Overview_scenarios!S$2:S$76)</f>
        <v>1</v>
      </c>
      <c r="R39" s="7">
        <f t="shared" si="1"/>
        <v>81.210189817071594</v>
      </c>
      <c r="S39" s="7" t="e">
        <f t="shared" si="13"/>
        <v>#N/A</v>
      </c>
      <c r="T39" s="7">
        <f t="shared" si="13"/>
        <v>11860.7007386073</v>
      </c>
      <c r="U39" s="7" t="e">
        <f t="shared" si="13"/>
        <v>#N/A</v>
      </c>
      <c r="V39" s="7" t="e">
        <f t="shared" si="13"/>
        <v>#N/A</v>
      </c>
      <c r="W39" s="7" t="e">
        <f t="shared" si="13"/>
        <v>#N/A</v>
      </c>
      <c r="X39" s="7" t="e">
        <f t="shared" si="13"/>
        <v>#N/A</v>
      </c>
      <c r="Y39" s="7" t="e">
        <f t="shared" si="13"/>
        <v>#N/A</v>
      </c>
      <c r="AB39" s="7" t="e">
        <f t="shared" si="4"/>
        <v>#N/A</v>
      </c>
      <c r="AC39" s="7" t="e">
        <f t="shared" si="5"/>
        <v>#N/A</v>
      </c>
      <c r="AD39" s="7" t="e">
        <f t="shared" si="6"/>
        <v>#N/A</v>
      </c>
      <c r="AE39" s="7" t="e">
        <f t="shared" si="7"/>
        <v>#N/A</v>
      </c>
      <c r="AF39" s="7" t="e">
        <f t="shared" si="8"/>
        <v>#N/A</v>
      </c>
      <c r="AG39" s="7" t="e">
        <f t="shared" si="9"/>
        <v>#N/A</v>
      </c>
      <c r="AH39" s="7" t="e">
        <f t="shared" si="10"/>
        <v>#N/A</v>
      </c>
    </row>
    <row r="40" spans="1:34" ht="15" customHeight="1" x14ac:dyDescent="0.25">
      <c r="A40">
        <v>27</v>
      </c>
      <c r="B40" t="s">
        <v>16</v>
      </c>
      <c r="C40">
        <f>LOOKUP(A40,Overview_scenarios!A$2:A$76,Overview_scenarios!J$2:J$76)</f>
        <v>2</v>
      </c>
      <c r="D40" t="str">
        <f>LOOKUP(A40,Overview_scenarios!A$2:A$76,Overview_scenarios!L$2:L$76)</f>
        <v>NA</v>
      </c>
      <c r="E40" t="str">
        <f>LOOKUP(A40,Overview_scenarios!A$2:A$76,Overview_scenarios!M$2:M$76)</f>
        <v>NA</v>
      </c>
      <c r="F40" t="str">
        <f>LOOKUP(A40,Overview_scenarios!A$2:A$76,Overview_scenarios!N$2:N$76)</f>
        <v>Yearly</v>
      </c>
      <c r="G40">
        <v>80.182288716604702</v>
      </c>
      <c r="H40">
        <v>11893.2255428357</v>
      </c>
      <c r="I40">
        <v>2077.1422395748</v>
      </c>
      <c r="J40">
        <v>9382.3912562660407</v>
      </c>
      <c r="K40">
        <v>433.69204699489001</v>
      </c>
      <c r="L40" s="1">
        <v>2237075.23551737</v>
      </c>
      <c r="M40">
        <v>2040</v>
      </c>
      <c r="O40" s="7">
        <f>LOOKUP(A40,Overview_scenarios!A$2:A$76,Overview_scenarios!S$2:S$76)</f>
        <v>1</v>
      </c>
      <c r="R40" s="7">
        <f t="shared" si="1"/>
        <v>80.182288716604702</v>
      </c>
      <c r="S40" s="7" t="e">
        <f t="shared" si="13"/>
        <v>#N/A</v>
      </c>
      <c r="T40" s="7">
        <f t="shared" si="13"/>
        <v>11893.2255428357</v>
      </c>
      <c r="U40" s="7" t="e">
        <f t="shared" si="13"/>
        <v>#N/A</v>
      </c>
      <c r="V40" s="7" t="e">
        <f t="shared" si="13"/>
        <v>#N/A</v>
      </c>
      <c r="W40" s="7" t="e">
        <f t="shared" si="13"/>
        <v>#N/A</v>
      </c>
      <c r="X40" s="7" t="e">
        <f t="shared" si="13"/>
        <v>#N/A</v>
      </c>
      <c r="Y40" s="7" t="e">
        <f t="shared" si="13"/>
        <v>#N/A</v>
      </c>
      <c r="AB40" s="7" t="e">
        <f t="shared" si="4"/>
        <v>#N/A</v>
      </c>
      <c r="AC40" s="7" t="e">
        <f t="shared" si="5"/>
        <v>#N/A</v>
      </c>
      <c r="AD40" s="7" t="e">
        <f t="shared" si="6"/>
        <v>#N/A</v>
      </c>
      <c r="AE40" s="7" t="e">
        <f t="shared" si="7"/>
        <v>#N/A</v>
      </c>
      <c r="AF40" s="7" t="e">
        <f t="shared" si="8"/>
        <v>#N/A</v>
      </c>
      <c r="AG40" s="7" t="e">
        <f t="shared" si="9"/>
        <v>#N/A</v>
      </c>
      <c r="AH40" s="7" t="e">
        <f t="shared" si="10"/>
        <v>#N/A</v>
      </c>
    </row>
    <row r="41" spans="1:34" ht="15" customHeight="1" x14ac:dyDescent="0.25">
      <c r="A41">
        <v>27</v>
      </c>
      <c r="B41" t="s">
        <v>17</v>
      </c>
      <c r="C41">
        <f>LOOKUP(A41,Overview_scenarios!A$2:A$76,Overview_scenarios!J$2:J$76)</f>
        <v>2</v>
      </c>
      <c r="D41" t="str">
        <f>LOOKUP(A41,Overview_scenarios!A$2:A$76,Overview_scenarios!L$2:L$76)</f>
        <v>NA</v>
      </c>
      <c r="E41" t="str">
        <f>LOOKUP(A41,Overview_scenarios!A$2:A$76,Overview_scenarios!M$2:M$76)</f>
        <v>NA</v>
      </c>
      <c r="F41" t="str">
        <f>LOOKUP(A41,Overview_scenarios!A$2:A$76,Overview_scenarios!N$2:N$76)</f>
        <v>Yearly</v>
      </c>
      <c r="G41">
        <v>80.846190040249297</v>
      </c>
      <c r="H41">
        <v>11931.496154946301</v>
      </c>
      <c r="I41">
        <v>2090.4253735059301</v>
      </c>
      <c r="J41">
        <v>9323.1177306829304</v>
      </c>
      <c r="K41">
        <v>517.95305075751003</v>
      </c>
      <c r="L41" s="1">
        <v>2132372.4052207498</v>
      </c>
      <c r="M41">
        <v>2040</v>
      </c>
      <c r="O41" s="7">
        <f>LOOKUP(A41,Overview_scenarios!A$2:A$76,Overview_scenarios!S$2:S$76)</f>
        <v>1</v>
      </c>
      <c r="R41" s="7">
        <f t="shared" si="1"/>
        <v>80.846190040249297</v>
      </c>
      <c r="S41" s="7" t="e">
        <f t="shared" si="13"/>
        <v>#N/A</v>
      </c>
      <c r="T41" s="7">
        <f t="shared" si="13"/>
        <v>11931.496154946301</v>
      </c>
      <c r="U41" s="7" t="e">
        <f t="shared" si="13"/>
        <v>#N/A</v>
      </c>
      <c r="V41" s="7" t="e">
        <f t="shared" si="13"/>
        <v>#N/A</v>
      </c>
      <c r="W41" s="7" t="e">
        <f t="shared" si="13"/>
        <v>#N/A</v>
      </c>
      <c r="X41" s="7" t="e">
        <f t="shared" si="13"/>
        <v>#N/A</v>
      </c>
      <c r="Y41" s="7" t="e">
        <f t="shared" si="13"/>
        <v>#N/A</v>
      </c>
      <c r="AB41" s="7" t="e">
        <f t="shared" si="4"/>
        <v>#N/A</v>
      </c>
      <c r="AC41" s="7" t="e">
        <f t="shared" si="5"/>
        <v>#N/A</v>
      </c>
      <c r="AD41" s="7" t="e">
        <f t="shared" si="6"/>
        <v>#N/A</v>
      </c>
      <c r="AE41" s="7" t="e">
        <f t="shared" si="7"/>
        <v>#N/A</v>
      </c>
      <c r="AF41" s="7" t="e">
        <f t="shared" si="8"/>
        <v>#N/A</v>
      </c>
      <c r="AG41" s="7" t="e">
        <f t="shared" si="9"/>
        <v>#N/A</v>
      </c>
      <c r="AH41" s="7" t="e">
        <f t="shared" si="10"/>
        <v>#N/A</v>
      </c>
    </row>
    <row r="42" spans="1:34" ht="15" customHeight="1" x14ac:dyDescent="0.25">
      <c r="A42">
        <v>27</v>
      </c>
      <c r="B42" t="s">
        <v>18</v>
      </c>
      <c r="C42">
        <f>LOOKUP(A42,Overview_scenarios!A$2:A$76,Overview_scenarios!J$2:J$76)</f>
        <v>2</v>
      </c>
      <c r="D42" t="str">
        <f>LOOKUP(A42,Overview_scenarios!A$2:A$76,Overview_scenarios!L$2:L$76)</f>
        <v>NA</v>
      </c>
      <c r="E42" t="str">
        <f>LOOKUP(A42,Overview_scenarios!A$2:A$76,Overview_scenarios!M$2:M$76)</f>
        <v>NA</v>
      </c>
      <c r="F42" t="str">
        <f>LOOKUP(A42,Overview_scenarios!A$2:A$76,Overview_scenarios!N$2:N$76)</f>
        <v>Yearly</v>
      </c>
      <c r="G42">
        <v>78.638166050577595</v>
      </c>
      <c r="H42">
        <v>11866.214445772401</v>
      </c>
      <c r="I42">
        <v>1865.7660666499501</v>
      </c>
      <c r="J42">
        <v>9536.1742844854907</v>
      </c>
      <c r="K42">
        <v>464.27409463698501</v>
      </c>
      <c r="L42" s="1">
        <v>2074744.61096343</v>
      </c>
      <c r="M42">
        <v>2040</v>
      </c>
      <c r="O42" s="7">
        <f>LOOKUP(A42,Overview_scenarios!A$2:A$76,Overview_scenarios!S$2:S$76)</f>
        <v>1</v>
      </c>
      <c r="R42" s="7">
        <f t="shared" si="1"/>
        <v>78.638166050577595</v>
      </c>
      <c r="S42" s="7" t="e">
        <f t="shared" ref="S42:Y52" si="14">IF(S$1=$O42,$H42,NA())</f>
        <v>#N/A</v>
      </c>
      <c r="T42" s="7">
        <f t="shared" si="14"/>
        <v>11866.214445772401</v>
      </c>
      <c r="U42" s="7" t="e">
        <f t="shared" si="14"/>
        <v>#N/A</v>
      </c>
      <c r="V42" s="7" t="e">
        <f t="shared" si="14"/>
        <v>#N/A</v>
      </c>
      <c r="W42" s="7" t="e">
        <f t="shared" si="14"/>
        <v>#N/A</v>
      </c>
      <c r="X42" s="7" t="e">
        <f t="shared" si="14"/>
        <v>#N/A</v>
      </c>
      <c r="Y42" s="7" t="e">
        <f t="shared" si="14"/>
        <v>#N/A</v>
      </c>
      <c r="AB42" s="7" t="e">
        <f t="shared" si="4"/>
        <v>#N/A</v>
      </c>
      <c r="AC42" s="7" t="e">
        <f t="shared" si="5"/>
        <v>#N/A</v>
      </c>
      <c r="AD42" s="7" t="e">
        <f t="shared" si="6"/>
        <v>#N/A</v>
      </c>
      <c r="AE42" s="7" t="e">
        <f t="shared" si="7"/>
        <v>#N/A</v>
      </c>
      <c r="AF42" s="7" t="e">
        <f t="shared" si="8"/>
        <v>#N/A</v>
      </c>
      <c r="AG42" s="7" t="e">
        <f t="shared" si="9"/>
        <v>#N/A</v>
      </c>
      <c r="AH42" s="7" t="e">
        <f t="shared" si="10"/>
        <v>#N/A</v>
      </c>
    </row>
    <row r="43" spans="1:34" ht="15" customHeight="1" x14ac:dyDescent="0.25">
      <c r="A43">
        <v>27</v>
      </c>
      <c r="B43" t="s">
        <v>19</v>
      </c>
      <c r="C43">
        <f>LOOKUP(A43,Overview_scenarios!A$2:A$76,Overview_scenarios!J$2:J$76)</f>
        <v>2</v>
      </c>
      <c r="D43" t="str">
        <f>LOOKUP(A43,Overview_scenarios!A$2:A$76,Overview_scenarios!L$2:L$76)</f>
        <v>NA</v>
      </c>
      <c r="E43" t="str">
        <f>LOOKUP(A43,Overview_scenarios!A$2:A$76,Overview_scenarios!M$2:M$76)</f>
        <v>NA</v>
      </c>
      <c r="F43" t="str">
        <f>LOOKUP(A43,Overview_scenarios!A$2:A$76,Overview_scenarios!N$2:N$76)</f>
        <v>Yearly</v>
      </c>
      <c r="G43">
        <v>87.047651123764197</v>
      </c>
      <c r="H43">
        <v>11961.0000076408</v>
      </c>
      <c r="I43">
        <v>2545.1333959905301</v>
      </c>
      <c r="J43">
        <v>8789.6358581494696</v>
      </c>
      <c r="K43">
        <v>626.23075350081899</v>
      </c>
      <c r="L43" s="1">
        <v>2472443.0581519599</v>
      </c>
      <c r="M43">
        <v>2040</v>
      </c>
      <c r="O43" s="7">
        <f>LOOKUP(A43,Overview_scenarios!A$2:A$76,Overview_scenarios!S$2:S$76)</f>
        <v>1</v>
      </c>
      <c r="R43" s="7">
        <f t="shared" si="1"/>
        <v>87.047651123764197</v>
      </c>
      <c r="S43" s="7" t="e">
        <f t="shared" si="14"/>
        <v>#N/A</v>
      </c>
      <c r="T43" s="7">
        <f t="shared" si="14"/>
        <v>11961.0000076408</v>
      </c>
      <c r="U43" s="7" t="e">
        <f t="shared" si="14"/>
        <v>#N/A</v>
      </c>
      <c r="V43" s="7" t="e">
        <f t="shared" si="14"/>
        <v>#N/A</v>
      </c>
      <c r="W43" s="7" t="e">
        <f t="shared" si="14"/>
        <v>#N/A</v>
      </c>
      <c r="X43" s="7" t="e">
        <f t="shared" si="14"/>
        <v>#N/A</v>
      </c>
      <c r="Y43" s="7" t="e">
        <f t="shared" si="14"/>
        <v>#N/A</v>
      </c>
      <c r="AB43" s="7" t="e">
        <f t="shared" si="4"/>
        <v>#N/A</v>
      </c>
      <c r="AC43" s="7" t="e">
        <f t="shared" si="5"/>
        <v>#N/A</v>
      </c>
      <c r="AD43" s="7" t="e">
        <f t="shared" si="6"/>
        <v>#N/A</v>
      </c>
      <c r="AE43" s="7" t="e">
        <f t="shared" si="7"/>
        <v>#N/A</v>
      </c>
      <c r="AF43" s="7" t="e">
        <f t="shared" si="8"/>
        <v>#N/A</v>
      </c>
      <c r="AG43" s="7" t="e">
        <f t="shared" si="9"/>
        <v>#N/A</v>
      </c>
      <c r="AH43" s="7" t="e">
        <f t="shared" si="10"/>
        <v>#N/A</v>
      </c>
    </row>
    <row r="44" spans="1:34" ht="15" customHeight="1" x14ac:dyDescent="0.25">
      <c r="A44">
        <v>27</v>
      </c>
      <c r="B44" t="s">
        <v>20</v>
      </c>
      <c r="C44">
        <f>LOOKUP(A44,Overview_scenarios!A$2:A$76,Overview_scenarios!J$2:J$76)</f>
        <v>2</v>
      </c>
      <c r="D44" t="str">
        <f>LOOKUP(A44,Overview_scenarios!A$2:A$76,Overview_scenarios!L$2:L$76)</f>
        <v>NA</v>
      </c>
      <c r="E44" t="str">
        <f>LOOKUP(A44,Overview_scenarios!A$2:A$76,Overview_scenarios!M$2:M$76)</f>
        <v>NA</v>
      </c>
      <c r="F44" t="str">
        <f>LOOKUP(A44,Overview_scenarios!A$2:A$76,Overview_scenarios!N$2:N$76)</f>
        <v>Yearly</v>
      </c>
      <c r="G44">
        <v>80.425260507779996</v>
      </c>
      <c r="H44">
        <v>11883.4642700432</v>
      </c>
      <c r="I44">
        <v>2069.6796990572602</v>
      </c>
      <c r="J44">
        <v>9363.2111341895306</v>
      </c>
      <c r="K44">
        <v>450.57343679639803</v>
      </c>
      <c r="L44" s="1">
        <v>2216185.6755597801</v>
      </c>
      <c r="M44">
        <v>2040</v>
      </c>
      <c r="O44" s="7">
        <f>LOOKUP(A44,Overview_scenarios!A$2:A$76,Overview_scenarios!S$2:S$76)</f>
        <v>1</v>
      </c>
      <c r="R44" s="7">
        <f t="shared" si="1"/>
        <v>80.425260507779996</v>
      </c>
      <c r="S44" s="7" t="e">
        <f t="shared" si="14"/>
        <v>#N/A</v>
      </c>
      <c r="T44" s="7">
        <f t="shared" si="14"/>
        <v>11883.4642700432</v>
      </c>
      <c r="U44" s="7" t="e">
        <f t="shared" si="14"/>
        <v>#N/A</v>
      </c>
      <c r="V44" s="7" t="e">
        <f t="shared" si="14"/>
        <v>#N/A</v>
      </c>
      <c r="W44" s="7" t="e">
        <f t="shared" si="14"/>
        <v>#N/A</v>
      </c>
      <c r="X44" s="7" t="e">
        <f t="shared" si="14"/>
        <v>#N/A</v>
      </c>
      <c r="Y44" s="7" t="e">
        <f t="shared" si="14"/>
        <v>#N/A</v>
      </c>
      <c r="AB44" s="7" t="e">
        <f t="shared" si="4"/>
        <v>#N/A</v>
      </c>
      <c r="AC44" s="7" t="e">
        <f t="shared" si="5"/>
        <v>#N/A</v>
      </c>
      <c r="AD44" s="7" t="e">
        <f t="shared" si="6"/>
        <v>#N/A</v>
      </c>
      <c r="AE44" s="7" t="e">
        <f t="shared" si="7"/>
        <v>#N/A</v>
      </c>
      <c r="AF44" s="7" t="e">
        <f t="shared" si="8"/>
        <v>#N/A</v>
      </c>
      <c r="AG44" s="7" t="e">
        <f t="shared" si="9"/>
        <v>#N/A</v>
      </c>
      <c r="AH44" s="7" t="e">
        <f t="shared" si="10"/>
        <v>#N/A</v>
      </c>
    </row>
    <row r="45" spans="1:34" ht="15" customHeight="1" x14ac:dyDescent="0.25">
      <c r="A45">
        <v>27</v>
      </c>
      <c r="B45" t="s">
        <v>21</v>
      </c>
      <c r="C45">
        <f>LOOKUP(A45,Overview_scenarios!A$2:A$76,Overview_scenarios!J$2:J$76)</f>
        <v>2</v>
      </c>
      <c r="D45" t="str">
        <f>LOOKUP(A45,Overview_scenarios!A$2:A$76,Overview_scenarios!L$2:L$76)</f>
        <v>NA</v>
      </c>
      <c r="E45" t="str">
        <f>LOOKUP(A45,Overview_scenarios!A$2:A$76,Overview_scenarios!M$2:M$76)</f>
        <v>NA</v>
      </c>
      <c r="F45" t="str">
        <f>LOOKUP(A45,Overview_scenarios!A$2:A$76,Overview_scenarios!N$2:N$76)</f>
        <v>Yearly</v>
      </c>
      <c r="G45">
        <v>80.169992371897294</v>
      </c>
      <c r="H45">
        <v>11931.2304433628</v>
      </c>
      <c r="I45">
        <v>2095.0305622211999</v>
      </c>
      <c r="J45">
        <v>9383.9815993440698</v>
      </c>
      <c r="K45">
        <v>452.21828179752998</v>
      </c>
      <c r="L45" s="1">
        <v>2177743.7039574902</v>
      </c>
      <c r="M45">
        <v>2040</v>
      </c>
      <c r="O45" s="7">
        <f>LOOKUP(A45,Overview_scenarios!A$2:A$76,Overview_scenarios!S$2:S$76)</f>
        <v>1</v>
      </c>
      <c r="R45" s="7">
        <f t="shared" si="1"/>
        <v>80.169992371897294</v>
      </c>
      <c r="S45" s="7" t="e">
        <f t="shared" si="14"/>
        <v>#N/A</v>
      </c>
      <c r="T45" s="7">
        <f t="shared" si="14"/>
        <v>11931.2304433628</v>
      </c>
      <c r="U45" s="7" t="e">
        <f t="shared" si="14"/>
        <v>#N/A</v>
      </c>
      <c r="V45" s="7" t="e">
        <f t="shared" si="14"/>
        <v>#N/A</v>
      </c>
      <c r="W45" s="7" t="e">
        <f t="shared" si="14"/>
        <v>#N/A</v>
      </c>
      <c r="X45" s="7" t="e">
        <f t="shared" si="14"/>
        <v>#N/A</v>
      </c>
      <c r="Y45" s="7" t="e">
        <f t="shared" si="14"/>
        <v>#N/A</v>
      </c>
      <c r="AB45" s="7" t="e">
        <f t="shared" si="4"/>
        <v>#N/A</v>
      </c>
      <c r="AC45" s="7" t="e">
        <f t="shared" si="5"/>
        <v>#N/A</v>
      </c>
      <c r="AD45" s="7" t="e">
        <f t="shared" si="6"/>
        <v>#N/A</v>
      </c>
      <c r="AE45" s="7" t="e">
        <f t="shared" si="7"/>
        <v>#N/A</v>
      </c>
      <c r="AF45" s="7" t="e">
        <f t="shared" si="8"/>
        <v>#N/A</v>
      </c>
      <c r="AG45" s="7" t="e">
        <f t="shared" si="9"/>
        <v>#N/A</v>
      </c>
      <c r="AH45" s="7" t="e">
        <f t="shared" si="10"/>
        <v>#N/A</v>
      </c>
    </row>
    <row r="46" spans="1:34" ht="15" customHeight="1" x14ac:dyDescent="0.25">
      <c r="A46">
        <v>27</v>
      </c>
      <c r="B46" t="s">
        <v>22</v>
      </c>
      <c r="C46">
        <f>LOOKUP(A46,Overview_scenarios!A$2:A$76,Overview_scenarios!J$2:J$76)</f>
        <v>2</v>
      </c>
      <c r="D46" t="str">
        <f>LOOKUP(A46,Overview_scenarios!A$2:A$76,Overview_scenarios!L$2:L$76)</f>
        <v>NA</v>
      </c>
      <c r="E46" t="str">
        <f>LOOKUP(A46,Overview_scenarios!A$2:A$76,Overview_scenarios!M$2:M$76)</f>
        <v>NA</v>
      </c>
      <c r="F46" t="str">
        <f>LOOKUP(A46,Overview_scenarios!A$2:A$76,Overview_scenarios!N$2:N$76)</f>
        <v>Yearly</v>
      </c>
      <c r="G46">
        <v>80.353513077458302</v>
      </c>
      <c r="H46">
        <v>11892.078298815901</v>
      </c>
      <c r="I46">
        <v>2074.5995624021598</v>
      </c>
      <c r="J46">
        <v>9368.2796393724002</v>
      </c>
      <c r="K46">
        <v>449.19909704138399</v>
      </c>
      <c r="L46" s="1">
        <v>2204011.95645501</v>
      </c>
      <c r="M46">
        <v>2040</v>
      </c>
      <c r="O46" s="7">
        <f>LOOKUP(A46,Overview_scenarios!A$2:A$76,Overview_scenarios!S$2:S$76)</f>
        <v>1</v>
      </c>
      <c r="R46" s="7">
        <f t="shared" si="1"/>
        <v>80.353513077458302</v>
      </c>
      <c r="S46" s="7" t="e">
        <f t="shared" si="14"/>
        <v>#N/A</v>
      </c>
      <c r="T46" s="7">
        <f t="shared" si="14"/>
        <v>11892.078298815901</v>
      </c>
      <c r="U46" s="7" t="e">
        <f t="shared" si="14"/>
        <v>#N/A</v>
      </c>
      <c r="V46" s="7" t="e">
        <f t="shared" si="14"/>
        <v>#N/A</v>
      </c>
      <c r="W46" s="7" t="e">
        <f t="shared" si="14"/>
        <v>#N/A</v>
      </c>
      <c r="X46" s="7" t="e">
        <f t="shared" si="14"/>
        <v>#N/A</v>
      </c>
      <c r="Y46" s="7" t="e">
        <f t="shared" si="14"/>
        <v>#N/A</v>
      </c>
      <c r="AB46" s="7" t="e">
        <f t="shared" si="4"/>
        <v>#N/A</v>
      </c>
      <c r="AC46" s="7" t="e">
        <f t="shared" si="5"/>
        <v>#N/A</v>
      </c>
      <c r="AD46" s="7" t="e">
        <f t="shared" si="6"/>
        <v>#N/A</v>
      </c>
      <c r="AE46" s="7" t="e">
        <f t="shared" si="7"/>
        <v>#N/A</v>
      </c>
      <c r="AF46" s="7" t="e">
        <f t="shared" si="8"/>
        <v>#N/A</v>
      </c>
      <c r="AG46" s="7" t="e">
        <f t="shared" si="9"/>
        <v>#N/A</v>
      </c>
      <c r="AH46" s="7" t="e">
        <f t="shared" si="10"/>
        <v>#N/A</v>
      </c>
    </row>
    <row r="47" spans="1:34" ht="15" customHeight="1" x14ac:dyDescent="0.25">
      <c r="A47">
        <v>27</v>
      </c>
      <c r="B47" t="s">
        <v>23</v>
      </c>
      <c r="C47">
        <f>LOOKUP(A47,Overview_scenarios!A$2:A$76,Overview_scenarios!J$2:J$76)</f>
        <v>2</v>
      </c>
      <c r="D47" t="str">
        <f>LOOKUP(A47,Overview_scenarios!A$2:A$76,Overview_scenarios!L$2:L$76)</f>
        <v>NA</v>
      </c>
      <c r="E47" t="str">
        <f>LOOKUP(A47,Overview_scenarios!A$2:A$76,Overview_scenarios!M$2:M$76)</f>
        <v>NA</v>
      </c>
      <c r="F47" t="str">
        <f>LOOKUP(A47,Overview_scenarios!A$2:A$76,Overview_scenarios!N$2:N$76)</f>
        <v>Yearly</v>
      </c>
      <c r="G47">
        <v>103.210171222597</v>
      </c>
      <c r="H47">
        <v>11527.176245815501</v>
      </c>
      <c r="I47">
        <v>2001.92034481419</v>
      </c>
      <c r="J47">
        <v>9137.1018522410195</v>
      </c>
      <c r="K47">
        <v>388.154048760281</v>
      </c>
      <c r="L47" s="1">
        <v>2577402.4009503</v>
      </c>
      <c r="M47">
        <v>2041</v>
      </c>
      <c r="O47" s="7">
        <f>LOOKUP(A47,Overview_scenarios!A$2:A$76,Overview_scenarios!S$2:S$76)</f>
        <v>1</v>
      </c>
      <c r="R47" s="7">
        <f t="shared" si="1"/>
        <v>103.210171222597</v>
      </c>
      <c r="S47" s="7" t="e">
        <f t="shared" si="14"/>
        <v>#N/A</v>
      </c>
      <c r="T47" s="7">
        <f t="shared" si="14"/>
        <v>11527.176245815501</v>
      </c>
      <c r="U47" s="7" t="e">
        <f t="shared" si="14"/>
        <v>#N/A</v>
      </c>
      <c r="V47" s="7" t="e">
        <f t="shared" si="14"/>
        <v>#N/A</v>
      </c>
      <c r="W47" s="7" t="e">
        <f t="shared" si="14"/>
        <v>#N/A</v>
      </c>
      <c r="X47" s="7" t="e">
        <f t="shared" si="14"/>
        <v>#N/A</v>
      </c>
      <c r="Y47" s="7" t="e">
        <f t="shared" si="14"/>
        <v>#N/A</v>
      </c>
      <c r="AB47" s="7" t="e">
        <f t="shared" si="4"/>
        <v>#N/A</v>
      </c>
      <c r="AC47" s="7" t="e">
        <f t="shared" si="5"/>
        <v>#N/A</v>
      </c>
      <c r="AD47" s="7" t="e">
        <f t="shared" si="6"/>
        <v>#N/A</v>
      </c>
      <c r="AE47" s="7" t="e">
        <f t="shared" si="7"/>
        <v>#N/A</v>
      </c>
      <c r="AF47" s="7" t="e">
        <f t="shared" si="8"/>
        <v>#N/A</v>
      </c>
      <c r="AG47" s="7" t="e">
        <f t="shared" si="9"/>
        <v>#N/A</v>
      </c>
      <c r="AH47" s="7" t="e">
        <f t="shared" si="10"/>
        <v>#N/A</v>
      </c>
    </row>
    <row r="48" spans="1:34" ht="15" customHeight="1" x14ac:dyDescent="0.25">
      <c r="A48">
        <v>27</v>
      </c>
      <c r="B48" t="s">
        <v>24</v>
      </c>
      <c r="C48">
        <f>LOOKUP(A48,Overview_scenarios!A$2:A$76,Overview_scenarios!J$2:J$76)</f>
        <v>2</v>
      </c>
      <c r="D48" t="str">
        <f>LOOKUP(A48,Overview_scenarios!A$2:A$76,Overview_scenarios!L$2:L$76)</f>
        <v>NA</v>
      </c>
      <c r="E48" t="str">
        <f>LOOKUP(A48,Overview_scenarios!A$2:A$76,Overview_scenarios!M$2:M$76)</f>
        <v>NA</v>
      </c>
      <c r="F48" t="str">
        <f>LOOKUP(A48,Overview_scenarios!A$2:A$76,Overview_scenarios!N$2:N$76)</f>
        <v>Yearly</v>
      </c>
      <c r="G48">
        <v>68.835882550126897</v>
      </c>
      <c r="H48">
        <v>12575.047649728</v>
      </c>
      <c r="I48">
        <v>2054.67048504377</v>
      </c>
      <c r="J48">
        <v>9287.6402640366505</v>
      </c>
      <c r="K48">
        <v>419.66997027716701</v>
      </c>
      <c r="L48" s="1">
        <v>1788062.9972991301</v>
      </c>
      <c r="M48">
        <v>2040</v>
      </c>
      <c r="O48" s="7">
        <f>LOOKUP(A48,Overview_scenarios!A$2:A$76,Overview_scenarios!S$2:S$76)</f>
        <v>1</v>
      </c>
      <c r="R48" s="7">
        <f t="shared" si="1"/>
        <v>68.835882550126897</v>
      </c>
      <c r="S48" s="7" t="e">
        <f t="shared" si="14"/>
        <v>#N/A</v>
      </c>
      <c r="T48" s="7">
        <f t="shared" si="14"/>
        <v>12575.047649728</v>
      </c>
      <c r="U48" s="7" t="e">
        <f t="shared" si="14"/>
        <v>#N/A</v>
      </c>
      <c r="V48" s="7" t="e">
        <f t="shared" si="14"/>
        <v>#N/A</v>
      </c>
      <c r="W48" s="7" t="e">
        <f t="shared" si="14"/>
        <v>#N/A</v>
      </c>
      <c r="X48" s="7" t="e">
        <f t="shared" si="14"/>
        <v>#N/A</v>
      </c>
      <c r="Y48" s="7" t="e">
        <f t="shared" si="14"/>
        <v>#N/A</v>
      </c>
      <c r="AB48" s="7" t="e">
        <f t="shared" si="4"/>
        <v>#N/A</v>
      </c>
      <c r="AC48" s="7" t="e">
        <f t="shared" si="5"/>
        <v>#N/A</v>
      </c>
      <c r="AD48" s="7" t="e">
        <f t="shared" si="6"/>
        <v>#N/A</v>
      </c>
      <c r="AE48" s="7" t="e">
        <f t="shared" si="7"/>
        <v>#N/A</v>
      </c>
      <c r="AF48" s="7" t="e">
        <f t="shared" si="8"/>
        <v>#N/A</v>
      </c>
      <c r="AG48" s="7" t="e">
        <f t="shared" si="9"/>
        <v>#N/A</v>
      </c>
      <c r="AH48" s="7" t="e">
        <f t="shared" si="10"/>
        <v>#N/A</v>
      </c>
    </row>
    <row r="49" spans="1:34" ht="15" customHeight="1" x14ac:dyDescent="0.25">
      <c r="A49">
        <v>27</v>
      </c>
      <c r="B49" t="s">
        <v>25</v>
      </c>
      <c r="C49">
        <f>LOOKUP(A49,Overview_scenarios!A$2:A$76,Overview_scenarios!J$2:J$76)</f>
        <v>2</v>
      </c>
      <c r="D49" t="str">
        <f>LOOKUP(A49,Overview_scenarios!A$2:A$76,Overview_scenarios!L$2:L$76)</f>
        <v>NA</v>
      </c>
      <c r="E49" t="str">
        <f>LOOKUP(A49,Overview_scenarios!A$2:A$76,Overview_scenarios!M$2:M$76)</f>
        <v>NA</v>
      </c>
      <c r="F49" t="str">
        <f>LOOKUP(A49,Overview_scenarios!A$2:A$76,Overview_scenarios!N$2:N$76)</f>
        <v>Yearly</v>
      </c>
      <c r="G49">
        <v>80.977338870871407</v>
      </c>
      <c r="H49">
        <v>11865.501537522499</v>
      </c>
      <c r="I49">
        <v>2102.7487084619902</v>
      </c>
      <c r="J49">
        <v>9308.7434026820702</v>
      </c>
      <c r="K49">
        <v>454.00942637845998</v>
      </c>
      <c r="L49" s="1">
        <v>2203458.8367412998</v>
      </c>
      <c r="M49">
        <v>2040</v>
      </c>
      <c r="O49" s="7">
        <f>LOOKUP(A49,Overview_scenarios!A$2:A$76,Overview_scenarios!S$2:S$76)</f>
        <v>1</v>
      </c>
      <c r="R49" s="7">
        <f t="shared" si="1"/>
        <v>80.977338870871407</v>
      </c>
      <c r="S49" s="7" t="e">
        <f t="shared" si="14"/>
        <v>#N/A</v>
      </c>
      <c r="T49" s="7">
        <f t="shared" si="14"/>
        <v>11865.501537522499</v>
      </c>
      <c r="U49" s="7" t="e">
        <f t="shared" si="14"/>
        <v>#N/A</v>
      </c>
      <c r="V49" s="7" t="e">
        <f t="shared" si="14"/>
        <v>#N/A</v>
      </c>
      <c r="W49" s="7" t="e">
        <f t="shared" si="14"/>
        <v>#N/A</v>
      </c>
      <c r="X49" s="7" t="e">
        <f t="shared" si="14"/>
        <v>#N/A</v>
      </c>
      <c r="Y49" s="7" t="e">
        <f t="shared" si="14"/>
        <v>#N/A</v>
      </c>
      <c r="AB49" s="7" t="e">
        <f t="shared" si="4"/>
        <v>#N/A</v>
      </c>
      <c r="AC49" s="7" t="e">
        <f t="shared" si="5"/>
        <v>#N/A</v>
      </c>
      <c r="AD49" s="7" t="e">
        <f t="shared" si="6"/>
        <v>#N/A</v>
      </c>
      <c r="AE49" s="7" t="e">
        <f t="shared" si="7"/>
        <v>#N/A</v>
      </c>
      <c r="AF49" s="7" t="e">
        <f t="shared" si="8"/>
        <v>#N/A</v>
      </c>
      <c r="AG49" s="7" t="e">
        <f t="shared" si="9"/>
        <v>#N/A</v>
      </c>
      <c r="AH49" s="7" t="e">
        <f t="shared" si="10"/>
        <v>#N/A</v>
      </c>
    </row>
    <row r="50" spans="1:34" ht="15" customHeight="1" x14ac:dyDescent="0.25">
      <c r="A50">
        <v>28</v>
      </c>
      <c r="B50" t="s">
        <v>4</v>
      </c>
      <c r="C50">
        <f>LOOKUP(A50,Overview_scenarios!A$2:A$76,Overview_scenarios!J$2:J$76)</f>
        <v>2</v>
      </c>
      <c r="D50" t="str">
        <f>LOOKUP(A50,Overview_scenarios!A$2:A$76,Overview_scenarios!L$2:L$76)</f>
        <v>Yearly</v>
      </c>
      <c r="E50" t="str">
        <f>LOOKUP(A50,Overview_scenarios!A$2:A$76,Overview_scenarios!M$2:M$76)</f>
        <v>Yearly</v>
      </c>
      <c r="F50" t="str">
        <f>LOOKUP(A50,Overview_scenarios!A$2:A$76,Overview_scenarios!N$2:N$76)</f>
        <v>Yearly</v>
      </c>
      <c r="G50">
        <v>80.427083902337202</v>
      </c>
      <c r="H50">
        <v>11883.7068289041</v>
      </c>
      <c r="I50">
        <v>2059.66555048487</v>
      </c>
      <c r="J50">
        <v>9364.3902930968707</v>
      </c>
      <c r="K50">
        <v>459.65098532236601</v>
      </c>
      <c r="L50" s="1">
        <v>2203305.1278981399</v>
      </c>
      <c r="M50">
        <v>2040</v>
      </c>
      <c r="O50" s="7">
        <f>LOOKUP(A50,Overview_scenarios!A$2:A$76,Overview_scenarios!S$2:S$76)</f>
        <v>2</v>
      </c>
      <c r="R50" s="7">
        <f t="shared" si="1"/>
        <v>80.427083902337202</v>
      </c>
      <c r="S50" s="7" t="e">
        <f t="shared" si="14"/>
        <v>#N/A</v>
      </c>
      <c r="T50" s="7" t="e">
        <f t="shared" si="14"/>
        <v>#N/A</v>
      </c>
      <c r="U50" s="7">
        <f t="shared" si="14"/>
        <v>11883.7068289041</v>
      </c>
      <c r="V50" s="7" t="e">
        <f t="shared" si="14"/>
        <v>#N/A</v>
      </c>
      <c r="W50" s="7" t="e">
        <f t="shared" si="14"/>
        <v>#N/A</v>
      </c>
      <c r="X50" s="7" t="e">
        <f t="shared" si="14"/>
        <v>#N/A</v>
      </c>
      <c r="Y50" s="7" t="e">
        <f t="shared" si="14"/>
        <v>#N/A</v>
      </c>
      <c r="AB50" s="7">
        <f t="shared" si="4"/>
        <v>80.427083902337202</v>
      </c>
      <c r="AC50" s="7">
        <f t="shared" si="5"/>
        <v>11883.7068289041</v>
      </c>
      <c r="AD50" s="7">
        <f t="shared" si="6"/>
        <v>2059.66555048487</v>
      </c>
      <c r="AE50" s="7">
        <f t="shared" si="7"/>
        <v>9364.3902930968707</v>
      </c>
      <c r="AF50" s="7">
        <f t="shared" si="8"/>
        <v>459.65098532236601</v>
      </c>
      <c r="AG50" s="7">
        <f t="shared" si="9"/>
        <v>2203305.1278981399</v>
      </c>
      <c r="AH50" s="7">
        <f t="shared" si="10"/>
        <v>2040</v>
      </c>
    </row>
    <row r="51" spans="1:34" ht="15" customHeight="1" x14ac:dyDescent="0.25">
      <c r="A51">
        <v>28</v>
      </c>
      <c r="B51" t="s">
        <v>5</v>
      </c>
      <c r="C51">
        <f>LOOKUP(A51,Overview_scenarios!A$2:A$76,Overview_scenarios!J$2:J$76)</f>
        <v>2</v>
      </c>
      <c r="D51" t="str">
        <f>LOOKUP(A51,Overview_scenarios!A$2:A$76,Overview_scenarios!L$2:L$76)</f>
        <v>Yearly</v>
      </c>
      <c r="E51" t="str">
        <f>LOOKUP(A51,Overview_scenarios!A$2:A$76,Overview_scenarios!M$2:M$76)</f>
        <v>Yearly</v>
      </c>
      <c r="F51" t="str">
        <f>LOOKUP(A51,Overview_scenarios!A$2:A$76,Overview_scenarios!N$2:N$76)</f>
        <v>Yearly</v>
      </c>
      <c r="G51">
        <v>96.371773385494194</v>
      </c>
      <c r="H51">
        <v>11927.9182184089</v>
      </c>
      <c r="I51">
        <v>2659.7302726821899</v>
      </c>
      <c r="J51">
        <v>8128.3093713271801</v>
      </c>
      <c r="K51">
        <v>1139.87857439958</v>
      </c>
      <c r="L51" s="1">
        <v>1922015.2384484699</v>
      </c>
      <c r="M51">
        <v>2040</v>
      </c>
      <c r="O51" s="7">
        <f>LOOKUP(A51,Overview_scenarios!A$2:A$76,Overview_scenarios!S$2:S$76)</f>
        <v>2</v>
      </c>
      <c r="R51" s="7">
        <f t="shared" si="1"/>
        <v>96.371773385494194</v>
      </c>
      <c r="S51" s="7" t="e">
        <f t="shared" si="14"/>
        <v>#N/A</v>
      </c>
      <c r="T51" s="7" t="e">
        <f t="shared" si="14"/>
        <v>#N/A</v>
      </c>
      <c r="U51" s="7">
        <f t="shared" si="14"/>
        <v>11927.9182184089</v>
      </c>
      <c r="V51" s="7" t="e">
        <f t="shared" si="14"/>
        <v>#N/A</v>
      </c>
      <c r="W51" s="7" t="e">
        <f t="shared" si="14"/>
        <v>#N/A</v>
      </c>
      <c r="X51" s="7" t="e">
        <f t="shared" si="14"/>
        <v>#N/A</v>
      </c>
      <c r="Y51" s="7" t="e">
        <f t="shared" si="14"/>
        <v>#N/A</v>
      </c>
      <c r="AB51" s="7" t="e">
        <f t="shared" si="4"/>
        <v>#N/A</v>
      </c>
      <c r="AC51" s="7" t="e">
        <f t="shared" si="5"/>
        <v>#N/A</v>
      </c>
      <c r="AD51" s="7" t="e">
        <f t="shared" si="6"/>
        <v>#N/A</v>
      </c>
      <c r="AE51" s="7" t="e">
        <f t="shared" si="7"/>
        <v>#N/A</v>
      </c>
      <c r="AF51" s="7" t="e">
        <f t="shared" si="8"/>
        <v>#N/A</v>
      </c>
      <c r="AG51" s="7" t="e">
        <f t="shared" si="9"/>
        <v>#N/A</v>
      </c>
      <c r="AH51" s="7" t="e">
        <f t="shared" si="10"/>
        <v>#N/A</v>
      </c>
    </row>
    <row r="52" spans="1:34" ht="15" customHeight="1" x14ac:dyDescent="0.25">
      <c r="A52">
        <v>28</v>
      </c>
      <c r="B52" t="s">
        <v>6</v>
      </c>
      <c r="C52">
        <f>LOOKUP(A52,Overview_scenarios!A$2:A$76,Overview_scenarios!J$2:J$76)</f>
        <v>2</v>
      </c>
      <c r="D52" t="str">
        <f>LOOKUP(A52,Overview_scenarios!A$2:A$76,Overview_scenarios!L$2:L$76)</f>
        <v>Yearly</v>
      </c>
      <c r="E52" t="str">
        <f>LOOKUP(A52,Overview_scenarios!A$2:A$76,Overview_scenarios!M$2:M$76)</f>
        <v>Yearly</v>
      </c>
      <c r="F52" t="str">
        <f>LOOKUP(A52,Overview_scenarios!A$2:A$76,Overview_scenarios!N$2:N$76)</f>
        <v>Yearly</v>
      </c>
      <c r="G52">
        <v>80.633261867116204</v>
      </c>
      <c r="H52">
        <v>12076.1924940278</v>
      </c>
      <c r="I52">
        <v>2120.6476363781699</v>
      </c>
      <c r="J52">
        <v>9329.6337853408204</v>
      </c>
      <c r="K52">
        <v>432.30845419673898</v>
      </c>
      <c r="L52" s="1">
        <v>2245303.5317718</v>
      </c>
      <c r="M52">
        <v>2040</v>
      </c>
      <c r="O52" s="7">
        <f>LOOKUP(A52,Overview_scenarios!A$2:A$76,Overview_scenarios!S$2:S$76)</f>
        <v>2</v>
      </c>
      <c r="R52" s="7">
        <f t="shared" si="1"/>
        <v>80.633261867116204</v>
      </c>
      <c r="S52" s="7" t="e">
        <f t="shared" si="14"/>
        <v>#N/A</v>
      </c>
      <c r="T52" s="7" t="e">
        <f t="shared" si="14"/>
        <v>#N/A</v>
      </c>
      <c r="U52" s="7">
        <f t="shared" si="14"/>
        <v>12076.1924940278</v>
      </c>
      <c r="V52" s="7" t="e">
        <f t="shared" si="14"/>
        <v>#N/A</v>
      </c>
      <c r="W52" s="7" t="e">
        <f t="shared" si="14"/>
        <v>#N/A</v>
      </c>
      <c r="X52" s="7" t="e">
        <f t="shared" si="14"/>
        <v>#N/A</v>
      </c>
      <c r="Y52" s="7" t="e">
        <f t="shared" si="14"/>
        <v>#N/A</v>
      </c>
      <c r="AB52" s="7" t="e">
        <f t="shared" si="4"/>
        <v>#N/A</v>
      </c>
      <c r="AC52" s="7" t="e">
        <f t="shared" si="5"/>
        <v>#N/A</v>
      </c>
      <c r="AD52" s="7" t="e">
        <f t="shared" si="6"/>
        <v>#N/A</v>
      </c>
      <c r="AE52" s="7" t="e">
        <f t="shared" si="7"/>
        <v>#N/A</v>
      </c>
      <c r="AF52" s="7" t="e">
        <f t="shared" si="8"/>
        <v>#N/A</v>
      </c>
      <c r="AG52" s="7" t="e">
        <f t="shared" si="9"/>
        <v>#N/A</v>
      </c>
      <c r="AH52" s="7" t="e">
        <f t="shared" si="10"/>
        <v>#N/A</v>
      </c>
    </row>
    <row r="53" spans="1:34" ht="15" customHeight="1" x14ac:dyDescent="0.25">
      <c r="A53">
        <v>28</v>
      </c>
      <c r="B53" t="s">
        <v>7</v>
      </c>
      <c r="C53">
        <f>LOOKUP(A53,Overview_scenarios!A$2:A$76,Overview_scenarios!J$2:J$76)</f>
        <v>2</v>
      </c>
      <c r="D53" t="str">
        <f>LOOKUP(A53,Overview_scenarios!A$2:A$76,Overview_scenarios!L$2:L$76)</f>
        <v>Yearly</v>
      </c>
      <c r="E53" t="str">
        <f>LOOKUP(A53,Overview_scenarios!A$2:A$76,Overview_scenarios!M$2:M$76)</f>
        <v>Yearly</v>
      </c>
      <c r="F53" t="str">
        <f>LOOKUP(A53,Overview_scenarios!A$2:A$76,Overview_scenarios!N$2:N$76)</f>
        <v>Yearly</v>
      </c>
      <c r="G53">
        <v>83.655602400790698</v>
      </c>
      <c r="H53">
        <v>13064.6471093007</v>
      </c>
      <c r="I53">
        <v>3015.4542686387899</v>
      </c>
      <c r="J53">
        <v>9167.1776261492705</v>
      </c>
      <c r="K53">
        <v>882.01521451263204</v>
      </c>
      <c r="L53" s="1">
        <v>2020036.1346643199</v>
      </c>
      <c r="M53">
        <v>2040</v>
      </c>
      <c r="O53" s="7">
        <f>LOOKUP(A53,Overview_scenarios!A$2:A$76,Overview_scenarios!S$2:S$76)</f>
        <v>2</v>
      </c>
      <c r="R53" s="7">
        <f t="shared" si="1"/>
        <v>83.655602400790698</v>
      </c>
      <c r="S53" s="7" t="e">
        <f t="shared" ref="S53:S116" si="15">IF(S$1=$O53,$H53,NA())</f>
        <v>#N/A</v>
      </c>
      <c r="T53" s="7" t="e">
        <f t="shared" ref="T53:Y62" si="16">IF(T$1=$O53,$H53,NA())</f>
        <v>#N/A</v>
      </c>
      <c r="U53" s="7">
        <f t="shared" si="16"/>
        <v>13064.6471093007</v>
      </c>
      <c r="V53" s="7" t="e">
        <f t="shared" si="16"/>
        <v>#N/A</v>
      </c>
      <c r="W53" s="7" t="e">
        <f t="shared" si="16"/>
        <v>#N/A</v>
      </c>
      <c r="X53" s="7" t="e">
        <f t="shared" si="16"/>
        <v>#N/A</v>
      </c>
      <c r="Y53" s="7" t="e">
        <f t="shared" si="16"/>
        <v>#N/A</v>
      </c>
      <c r="AB53" s="7" t="e">
        <f t="shared" si="4"/>
        <v>#N/A</v>
      </c>
      <c r="AC53" s="7" t="e">
        <f t="shared" si="5"/>
        <v>#N/A</v>
      </c>
      <c r="AD53" s="7" t="e">
        <f t="shared" si="6"/>
        <v>#N/A</v>
      </c>
      <c r="AE53" s="7" t="e">
        <f t="shared" si="7"/>
        <v>#N/A</v>
      </c>
      <c r="AF53" s="7" t="e">
        <f t="shared" si="8"/>
        <v>#N/A</v>
      </c>
      <c r="AG53" s="7" t="e">
        <f t="shared" si="9"/>
        <v>#N/A</v>
      </c>
      <c r="AH53" s="7" t="e">
        <f t="shared" si="10"/>
        <v>#N/A</v>
      </c>
    </row>
    <row r="54" spans="1:34" ht="15" customHeight="1" x14ac:dyDescent="0.25">
      <c r="A54">
        <v>28</v>
      </c>
      <c r="B54" t="s">
        <v>8</v>
      </c>
      <c r="C54">
        <f>LOOKUP(A54,Overview_scenarios!A$2:A$76,Overview_scenarios!J$2:J$76)</f>
        <v>2</v>
      </c>
      <c r="D54" t="str">
        <f>LOOKUP(A54,Overview_scenarios!A$2:A$76,Overview_scenarios!L$2:L$76)</f>
        <v>Yearly</v>
      </c>
      <c r="E54" t="str">
        <f>LOOKUP(A54,Overview_scenarios!A$2:A$76,Overview_scenarios!M$2:M$76)</f>
        <v>Yearly</v>
      </c>
      <c r="F54" t="str">
        <f>LOOKUP(A54,Overview_scenarios!A$2:A$76,Overview_scenarios!N$2:N$76)</f>
        <v>Yearly</v>
      </c>
      <c r="G54">
        <v>80.394292381117097</v>
      </c>
      <c r="H54">
        <v>11485.803469975301</v>
      </c>
      <c r="I54">
        <v>2120.6476363781699</v>
      </c>
      <c r="J54">
        <v>9329.6337853408204</v>
      </c>
      <c r="K54">
        <v>432.30845419673898</v>
      </c>
      <c r="L54" s="1">
        <v>2205268.1622015499</v>
      </c>
      <c r="M54">
        <v>2040</v>
      </c>
      <c r="O54" s="7">
        <f>LOOKUP(A54,Overview_scenarios!A$2:A$76,Overview_scenarios!S$2:S$76)</f>
        <v>2</v>
      </c>
      <c r="R54" s="7">
        <f t="shared" si="1"/>
        <v>80.394292381117097</v>
      </c>
      <c r="S54" s="7" t="e">
        <f t="shared" si="15"/>
        <v>#N/A</v>
      </c>
      <c r="T54" s="7" t="e">
        <f t="shared" si="16"/>
        <v>#N/A</v>
      </c>
      <c r="U54" s="7">
        <f t="shared" si="16"/>
        <v>11485.803469975301</v>
      </c>
      <c r="V54" s="7" t="e">
        <f t="shared" si="16"/>
        <v>#N/A</v>
      </c>
      <c r="W54" s="7" t="e">
        <f t="shared" si="16"/>
        <v>#N/A</v>
      </c>
      <c r="X54" s="7" t="e">
        <f t="shared" si="16"/>
        <v>#N/A</v>
      </c>
      <c r="Y54" s="7" t="e">
        <f t="shared" si="16"/>
        <v>#N/A</v>
      </c>
      <c r="AB54" s="7" t="e">
        <f t="shared" si="4"/>
        <v>#N/A</v>
      </c>
      <c r="AC54" s="7" t="e">
        <f t="shared" si="5"/>
        <v>#N/A</v>
      </c>
      <c r="AD54" s="7" t="e">
        <f t="shared" si="6"/>
        <v>#N/A</v>
      </c>
      <c r="AE54" s="7" t="e">
        <f t="shared" si="7"/>
        <v>#N/A</v>
      </c>
      <c r="AF54" s="7" t="e">
        <f t="shared" si="8"/>
        <v>#N/A</v>
      </c>
      <c r="AG54" s="7" t="e">
        <f t="shared" si="9"/>
        <v>#N/A</v>
      </c>
      <c r="AH54" s="7" t="e">
        <f t="shared" si="10"/>
        <v>#N/A</v>
      </c>
    </row>
    <row r="55" spans="1:34" ht="15" customHeight="1" x14ac:dyDescent="0.25">
      <c r="A55">
        <v>28</v>
      </c>
      <c r="B55" t="s">
        <v>9</v>
      </c>
      <c r="C55">
        <f>LOOKUP(A55,Overview_scenarios!A$2:A$76,Overview_scenarios!J$2:J$76)</f>
        <v>2</v>
      </c>
      <c r="D55" t="str">
        <f>LOOKUP(A55,Overview_scenarios!A$2:A$76,Overview_scenarios!L$2:L$76)</f>
        <v>Yearly</v>
      </c>
      <c r="E55" t="str">
        <f>LOOKUP(A55,Overview_scenarios!A$2:A$76,Overview_scenarios!M$2:M$76)</f>
        <v>Yearly</v>
      </c>
      <c r="F55" t="str">
        <f>LOOKUP(A55,Overview_scenarios!A$2:A$76,Overview_scenarios!N$2:N$76)</f>
        <v>Yearly</v>
      </c>
      <c r="G55">
        <v>86.5932758832773</v>
      </c>
      <c r="H55">
        <v>11737.9099907609</v>
      </c>
      <c r="I55">
        <v>2025.3261843349701</v>
      </c>
      <c r="J55">
        <v>9264.66853944797</v>
      </c>
      <c r="K55">
        <v>447.91526697798503</v>
      </c>
      <c r="L55" s="1">
        <v>2219801.8792590802</v>
      </c>
      <c r="M55">
        <v>2041</v>
      </c>
      <c r="O55" s="7">
        <f>LOOKUP(A55,Overview_scenarios!A$2:A$76,Overview_scenarios!S$2:S$76)</f>
        <v>2</v>
      </c>
      <c r="R55" s="7">
        <f t="shared" si="1"/>
        <v>86.5932758832773</v>
      </c>
      <c r="S55" s="7" t="e">
        <f t="shared" si="15"/>
        <v>#N/A</v>
      </c>
      <c r="T55" s="7" t="e">
        <f t="shared" si="16"/>
        <v>#N/A</v>
      </c>
      <c r="U55" s="7">
        <f t="shared" si="16"/>
        <v>11737.9099907609</v>
      </c>
      <c r="V55" s="7" t="e">
        <f t="shared" si="16"/>
        <v>#N/A</v>
      </c>
      <c r="W55" s="7" t="e">
        <f t="shared" si="16"/>
        <v>#N/A</v>
      </c>
      <c r="X55" s="7" t="e">
        <f t="shared" si="16"/>
        <v>#N/A</v>
      </c>
      <c r="Y55" s="7" t="e">
        <f t="shared" si="16"/>
        <v>#N/A</v>
      </c>
      <c r="AB55" s="7" t="e">
        <f t="shared" si="4"/>
        <v>#N/A</v>
      </c>
      <c r="AC55" s="7" t="e">
        <f t="shared" si="5"/>
        <v>#N/A</v>
      </c>
      <c r="AD55" s="7" t="e">
        <f t="shared" si="6"/>
        <v>#N/A</v>
      </c>
      <c r="AE55" s="7" t="e">
        <f t="shared" si="7"/>
        <v>#N/A</v>
      </c>
      <c r="AF55" s="7" t="e">
        <f t="shared" si="8"/>
        <v>#N/A</v>
      </c>
      <c r="AG55" s="7" t="e">
        <f t="shared" si="9"/>
        <v>#N/A</v>
      </c>
      <c r="AH55" s="7" t="e">
        <f t="shared" si="10"/>
        <v>#N/A</v>
      </c>
    </row>
    <row r="56" spans="1:34" ht="15" customHeight="1" x14ac:dyDescent="0.25">
      <c r="A56">
        <v>28</v>
      </c>
      <c r="B56" t="s">
        <v>10</v>
      </c>
      <c r="C56">
        <f>LOOKUP(A56,Overview_scenarios!A$2:A$76,Overview_scenarios!J$2:J$76)</f>
        <v>2</v>
      </c>
      <c r="D56" t="str">
        <f>LOOKUP(A56,Overview_scenarios!A$2:A$76,Overview_scenarios!L$2:L$76)</f>
        <v>Yearly</v>
      </c>
      <c r="E56" t="str">
        <f>LOOKUP(A56,Overview_scenarios!A$2:A$76,Overview_scenarios!M$2:M$76)</f>
        <v>Yearly</v>
      </c>
      <c r="F56" t="str">
        <f>LOOKUP(A56,Overview_scenarios!A$2:A$76,Overview_scenarios!N$2:N$76)</f>
        <v>Yearly</v>
      </c>
      <c r="G56">
        <v>80.427083902337202</v>
      </c>
      <c r="H56">
        <v>11883.7068289041</v>
      </c>
      <c r="I56">
        <v>2059.66555048487</v>
      </c>
      <c r="J56">
        <v>9364.3902930968707</v>
      </c>
      <c r="K56">
        <v>459.65098532236601</v>
      </c>
      <c r="L56" s="1">
        <v>2203305.1278981399</v>
      </c>
      <c r="M56">
        <v>2040</v>
      </c>
      <c r="O56" s="7">
        <f>LOOKUP(A56,Overview_scenarios!A$2:A$76,Overview_scenarios!S$2:S$76)</f>
        <v>2</v>
      </c>
      <c r="R56" s="7">
        <f t="shared" si="1"/>
        <v>80.427083902337202</v>
      </c>
      <c r="S56" s="7" t="e">
        <f t="shared" si="15"/>
        <v>#N/A</v>
      </c>
      <c r="T56" s="7" t="e">
        <f t="shared" si="16"/>
        <v>#N/A</v>
      </c>
      <c r="U56" s="7">
        <f t="shared" si="16"/>
        <v>11883.7068289041</v>
      </c>
      <c r="V56" s="7" t="e">
        <f t="shared" si="16"/>
        <v>#N/A</v>
      </c>
      <c r="W56" s="7" t="e">
        <f t="shared" si="16"/>
        <v>#N/A</v>
      </c>
      <c r="X56" s="7" t="e">
        <f t="shared" si="16"/>
        <v>#N/A</v>
      </c>
      <c r="Y56" s="7" t="e">
        <f t="shared" si="16"/>
        <v>#N/A</v>
      </c>
      <c r="AB56" s="7" t="e">
        <f t="shared" si="4"/>
        <v>#N/A</v>
      </c>
      <c r="AC56" s="7" t="e">
        <f t="shared" si="5"/>
        <v>#N/A</v>
      </c>
      <c r="AD56" s="7" t="e">
        <f t="shared" si="6"/>
        <v>#N/A</v>
      </c>
      <c r="AE56" s="7" t="e">
        <f t="shared" si="7"/>
        <v>#N/A</v>
      </c>
      <c r="AF56" s="7" t="e">
        <f t="shared" si="8"/>
        <v>#N/A</v>
      </c>
      <c r="AG56" s="7" t="e">
        <f t="shared" si="9"/>
        <v>#N/A</v>
      </c>
      <c r="AH56" s="7" t="e">
        <f t="shared" si="10"/>
        <v>#N/A</v>
      </c>
    </row>
    <row r="57" spans="1:34" ht="15" customHeight="1" x14ac:dyDescent="0.25">
      <c r="A57">
        <v>28</v>
      </c>
      <c r="B57" t="s">
        <v>11</v>
      </c>
      <c r="C57">
        <f>LOOKUP(A57,Overview_scenarios!A$2:A$76,Overview_scenarios!J$2:J$76)</f>
        <v>2</v>
      </c>
      <c r="D57" t="str">
        <f>LOOKUP(A57,Overview_scenarios!A$2:A$76,Overview_scenarios!L$2:L$76)</f>
        <v>Yearly</v>
      </c>
      <c r="E57" t="str">
        <f>LOOKUP(A57,Overview_scenarios!A$2:A$76,Overview_scenarios!M$2:M$76)</f>
        <v>Yearly</v>
      </c>
      <c r="F57" t="str">
        <f>LOOKUP(A57,Overview_scenarios!A$2:A$76,Overview_scenarios!N$2:N$76)</f>
        <v>Yearly</v>
      </c>
      <c r="G57">
        <v>80.427083902337202</v>
      </c>
      <c r="H57">
        <v>11883.7068289041</v>
      </c>
      <c r="I57">
        <v>2059.66555048487</v>
      </c>
      <c r="J57">
        <v>9364.3902930968707</v>
      </c>
      <c r="K57">
        <v>459.65098532236601</v>
      </c>
      <c r="L57" s="1">
        <v>2203305.1278981399</v>
      </c>
      <c r="M57">
        <v>2040</v>
      </c>
      <c r="O57" s="7">
        <f>LOOKUP(A57,Overview_scenarios!A$2:A$76,Overview_scenarios!S$2:S$76)</f>
        <v>2</v>
      </c>
      <c r="R57" s="7">
        <f t="shared" si="1"/>
        <v>80.427083902337202</v>
      </c>
      <c r="S57" s="7" t="e">
        <f t="shared" si="15"/>
        <v>#N/A</v>
      </c>
      <c r="T57" s="7" t="e">
        <f t="shared" si="16"/>
        <v>#N/A</v>
      </c>
      <c r="U57" s="7">
        <f t="shared" si="16"/>
        <v>11883.7068289041</v>
      </c>
      <c r="V57" s="7" t="e">
        <f t="shared" si="16"/>
        <v>#N/A</v>
      </c>
      <c r="W57" s="7" t="e">
        <f t="shared" si="16"/>
        <v>#N/A</v>
      </c>
      <c r="X57" s="7" t="e">
        <f t="shared" si="16"/>
        <v>#N/A</v>
      </c>
      <c r="Y57" s="7" t="e">
        <f t="shared" si="16"/>
        <v>#N/A</v>
      </c>
      <c r="AB57" s="7" t="e">
        <f t="shared" si="4"/>
        <v>#N/A</v>
      </c>
      <c r="AC57" s="7" t="e">
        <f t="shared" si="5"/>
        <v>#N/A</v>
      </c>
      <c r="AD57" s="7" t="e">
        <f t="shared" si="6"/>
        <v>#N/A</v>
      </c>
      <c r="AE57" s="7" t="e">
        <f t="shared" si="7"/>
        <v>#N/A</v>
      </c>
      <c r="AF57" s="7" t="e">
        <f t="shared" si="8"/>
        <v>#N/A</v>
      </c>
      <c r="AG57" s="7" t="e">
        <f t="shared" si="9"/>
        <v>#N/A</v>
      </c>
      <c r="AH57" s="7" t="e">
        <f t="shared" si="10"/>
        <v>#N/A</v>
      </c>
    </row>
    <row r="58" spans="1:34" ht="15" customHeight="1" x14ac:dyDescent="0.25">
      <c r="A58">
        <v>28</v>
      </c>
      <c r="B58" t="s">
        <v>12</v>
      </c>
      <c r="C58">
        <f>LOOKUP(A58,Overview_scenarios!A$2:A$76,Overview_scenarios!J$2:J$76)</f>
        <v>2</v>
      </c>
      <c r="D58" t="str">
        <f>LOOKUP(A58,Overview_scenarios!A$2:A$76,Overview_scenarios!L$2:L$76)</f>
        <v>Yearly</v>
      </c>
      <c r="E58" t="str">
        <f>LOOKUP(A58,Overview_scenarios!A$2:A$76,Overview_scenarios!M$2:M$76)</f>
        <v>Yearly</v>
      </c>
      <c r="F58" t="str">
        <f>LOOKUP(A58,Overview_scenarios!A$2:A$76,Overview_scenarios!N$2:N$76)</f>
        <v>Yearly</v>
      </c>
      <c r="G58">
        <v>80.442197312362097</v>
      </c>
      <c r="H58">
        <v>11909.6752170583</v>
      </c>
      <c r="I58">
        <v>2064.7486285783202</v>
      </c>
      <c r="J58">
        <v>9362.3063706929006</v>
      </c>
      <c r="K58">
        <v>482.62021778706998</v>
      </c>
      <c r="L58" s="1">
        <v>2197122.0760098598</v>
      </c>
      <c r="M58">
        <v>2040</v>
      </c>
      <c r="O58" s="7">
        <f>LOOKUP(A58,Overview_scenarios!A$2:A$76,Overview_scenarios!S$2:S$76)</f>
        <v>2</v>
      </c>
      <c r="R58" s="7">
        <f t="shared" si="1"/>
        <v>80.442197312362097</v>
      </c>
      <c r="S58" s="7" t="e">
        <f t="shared" si="15"/>
        <v>#N/A</v>
      </c>
      <c r="T58" s="7" t="e">
        <f t="shared" si="16"/>
        <v>#N/A</v>
      </c>
      <c r="U58" s="7">
        <f t="shared" si="16"/>
        <v>11909.6752170583</v>
      </c>
      <c r="V58" s="7" t="e">
        <f t="shared" si="16"/>
        <v>#N/A</v>
      </c>
      <c r="W58" s="7" t="e">
        <f t="shared" si="16"/>
        <v>#N/A</v>
      </c>
      <c r="X58" s="7" t="e">
        <f t="shared" si="16"/>
        <v>#N/A</v>
      </c>
      <c r="Y58" s="7" t="e">
        <f t="shared" si="16"/>
        <v>#N/A</v>
      </c>
      <c r="AB58" s="7" t="e">
        <f t="shared" si="4"/>
        <v>#N/A</v>
      </c>
      <c r="AC58" s="7" t="e">
        <f t="shared" si="5"/>
        <v>#N/A</v>
      </c>
      <c r="AD58" s="7" t="e">
        <f t="shared" si="6"/>
        <v>#N/A</v>
      </c>
      <c r="AE58" s="7" t="e">
        <f t="shared" si="7"/>
        <v>#N/A</v>
      </c>
      <c r="AF58" s="7" t="e">
        <f t="shared" si="8"/>
        <v>#N/A</v>
      </c>
      <c r="AG58" s="7" t="e">
        <f t="shared" si="9"/>
        <v>#N/A</v>
      </c>
      <c r="AH58" s="7" t="e">
        <f t="shared" si="10"/>
        <v>#N/A</v>
      </c>
    </row>
    <row r="59" spans="1:34" ht="15" customHeight="1" x14ac:dyDescent="0.25">
      <c r="A59">
        <v>28</v>
      </c>
      <c r="B59" t="s">
        <v>13</v>
      </c>
      <c r="C59">
        <f>LOOKUP(A59,Overview_scenarios!A$2:A$76,Overview_scenarios!J$2:J$76)</f>
        <v>2</v>
      </c>
      <c r="D59" t="str">
        <f>LOOKUP(A59,Overview_scenarios!A$2:A$76,Overview_scenarios!L$2:L$76)</f>
        <v>Yearly</v>
      </c>
      <c r="E59" t="str">
        <f>LOOKUP(A59,Overview_scenarios!A$2:A$76,Overview_scenarios!M$2:M$76)</f>
        <v>Yearly</v>
      </c>
      <c r="F59" t="str">
        <f>LOOKUP(A59,Overview_scenarios!A$2:A$76,Overview_scenarios!N$2:N$76)</f>
        <v>Yearly</v>
      </c>
      <c r="G59">
        <v>80.414622295761504</v>
      </c>
      <c r="H59">
        <v>11859.775686974999</v>
      </c>
      <c r="I59">
        <v>2050.7034043671702</v>
      </c>
      <c r="J59">
        <v>9366.3790113489304</v>
      </c>
      <c r="K59">
        <v>442.69327125896098</v>
      </c>
      <c r="L59" s="1">
        <v>2209338.4459343101</v>
      </c>
      <c r="M59">
        <v>2040</v>
      </c>
      <c r="O59" s="7">
        <f>LOOKUP(A59,Overview_scenarios!A$2:A$76,Overview_scenarios!S$2:S$76)</f>
        <v>2</v>
      </c>
      <c r="R59" s="7">
        <f t="shared" si="1"/>
        <v>80.414622295761504</v>
      </c>
      <c r="S59" s="7" t="e">
        <f t="shared" si="15"/>
        <v>#N/A</v>
      </c>
      <c r="T59" s="7" t="e">
        <f t="shared" si="16"/>
        <v>#N/A</v>
      </c>
      <c r="U59" s="7">
        <f t="shared" si="16"/>
        <v>11859.775686974999</v>
      </c>
      <c r="V59" s="7" t="e">
        <f t="shared" si="16"/>
        <v>#N/A</v>
      </c>
      <c r="W59" s="7" t="e">
        <f t="shared" si="16"/>
        <v>#N/A</v>
      </c>
      <c r="X59" s="7" t="e">
        <f t="shared" si="16"/>
        <v>#N/A</v>
      </c>
      <c r="Y59" s="7" t="e">
        <f t="shared" si="16"/>
        <v>#N/A</v>
      </c>
      <c r="AB59" s="7" t="e">
        <f t="shared" si="4"/>
        <v>#N/A</v>
      </c>
      <c r="AC59" s="7" t="e">
        <f t="shared" si="5"/>
        <v>#N/A</v>
      </c>
      <c r="AD59" s="7" t="e">
        <f t="shared" si="6"/>
        <v>#N/A</v>
      </c>
      <c r="AE59" s="7" t="e">
        <f t="shared" si="7"/>
        <v>#N/A</v>
      </c>
      <c r="AF59" s="7" t="e">
        <f t="shared" si="8"/>
        <v>#N/A</v>
      </c>
      <c r="AG59" s="7" t="e">
        <f t="shared" si="9"/>
        <v>#N/A</v>
      </c>
      <c r="AH59" s="7" t="e">
        <f t="shared" si="10"/>
        <v>#N/A</v>
      </c>
    </row>
    <row r="60" spans="1:34" ht="15" customHeight="1" x14ac:dyDescent="0.25">
      <c r="A60">
        <v>28</v>
      </c>
      <c r="B60" t="s">
        <v>14</v>
      </c>
      <c r="C60">
        <f>LOOKUP(A60,Overview_scenarios!A$2:A$76,Overview_scenarios!J$2:J$76)</f>
        <v>2</v>
      </c>
      <c r="D60" t="str">
        <f>LOOKUP(A60,Overview_scenarios!A$2:A$76,Overview_scenarios!L$2:L$76)</f>
        <v>Yearly</v>
      </c>
      <c r="E60" t="str">
        <f>LOOKUP(A60,Overview_scenarios!A$2:A$76,Overview_scenarios!M$2:M$76)</f>
        <v>Yearly</v>
      </c>
      <c r="F60" t="str">
        <f>LOOKUP(A60,Overview_scenarios!A$2:A$76,Overview_scenarios!N$2:N$76)</f>
        <v>Yearly</v>
      </c>
      <c r="G60">
        <v>80.745332783362201</v>
      </c>
      <c r="H60">
        <v>11874.9753974327</v>
      </c>
      <c r="I60">
        <v>2044.6500637756801</v>
      </c>
      <c r="J60">
        <v>9338.0637819313397</v>
      </c>
      <c r="K60">
        <v>492.26155172570299</v>
      </c>
      <c r="L60" s="1">
        <v>2207482.3578406302</v>
      </c>
      <c r="M60">
        <v>2040</v>
      </c>
      <c r="O60" s="7">
        <f>LOOKUP(A60,Overview_scenarios!A$2:A$76,Overview_scenarios!S$2:S$76)</f>
        <v>2</v>
      </c>
      <c r="R60" s="7">
        <f t="shared" si="1"/>
        <v>80.745332783362201</v>
      </c>
      <c r="S60" s="7" t="e">
        <f t="shared" si="15"/>
        <v>#N/A</v>
      </c>
      <c r="T60" s="7" t="e">
        <f t="shared" si="16"/>
        <v>#N/A</v>
      </c>
      <c r="U60" s="7">
        <f t="shared" si="16"/>
        <v>11874.9753974327</v>
      </c>
      <c r="V60" s="7" t="e">
        <f t="shared" si="16"/>
        <v>#N/A</v>
      </c>
      <c r="W60" s="7" t="e">
        <f t="shared" si="16"/>
        <v>#N/A</v>
      </c>
      <c r="X60" s="7" t="e">
        <f t="shared" si="16"/>
        <v>#N/A</v>
      </c>
      <c r="Y60" s="7" t="e">
        <f t="shared" si="16"/>
        <v>#N/A</v>
      </c>
      <c r="AB60" s="7" t="e">
        <f t="shared" si="4"/>
        <v>#N/A</v>
      </c>
      <c r="AC60" s="7" t="e">
        <f t="shared" si="5"/>
        <v>#N/A</v>
      </c>
      <c r="AD60" s="7" t="e">
        <f t="shared" si="6"/>
        <v>#N/A</v>
      </c>
      <c r="AE60" s="7" t="e">
        <f t="shared" si="7"/>
        <v>#N/A</v>
      </c>
      <c r="AF60" s="7" t="e">
        <f t="shared" si="8"/>
        <v>#N/A</v>
      </c>
      <c r="AG60" s="7" t="e">
        <f t="shared" si="9"/>
        <v>#N/A</v>
      </c>
      <c r="AH60" s="7" t="e">
        <f t="shared" si="10"/>
        <v>#N/A</v>
      </c>
    </row>
    <row r="61" spans="1:34" ht="15" customHeight="1" x14ac:dyDescent="0.25">
      <c r="A61">
        <v>28</v>
      </c>
      <c r="B61" t="s">
        <v>15</v>
      </c>
      <c r="C61">
        <f>LOOKUP(A61,Overview_scenarios!A$2:A$76,Overview_scenarios!J$2:J$76)</f>
        <v>2</v>
      </c>
      <c r="D61" t="str">
        <f>LOOKUP(A61,Overview_scenarios!A$2:A$76,Overview_scenarios!L$2:L$76)</f>
        <v>Yearly</v>
      </c>
      <c r="E61" t="str">
        <f>LOOKUP(A61,Overview_scenarios!A$2:A$76,Overview_scenarios!M$2:M$76)</f>
        <v>Yearly</v>
      </c>
      <c r="F61" t="str">
        <f>LOOKUP(A61,Overview_scenarios!A$2:A$76,Overview_scenarios!N$2:N$76)</f>
        <v>Yearly</v>
      </c>
      <c r="G61">
        <v>81.229950453549094</v>
      </c>
      <c r="H61">
        <v>11860.529077679599</v>
      </c>
      <c r="I61">
        <v>2021.7706113353299</v>
      </c>
      <c r="J61">
        <v>9301.0807673580293</v>
      </c>
      <c r="K61">
        <v>537.67769898625204</v>
      </c>
      <c r="L61" s="1">
        <v>2213868.67145475</v>
      </c>
      <c r="M61">
        <v>2040</v>
      </c>
      <c r="O61" s="7">
        <f>LOOKUP(A61,Overview_scenarios!A$2:A$76,Overview_scenarios!S$2:S$76)</f>
        <v>2</v>
      </c>
      <c r="R61" s="7">
        <f t="shared" si="1"/>
        <v>81.229950453549094</v>
      </c>
      <c r="S61" s="7" t="e">
        <f t="shared" si="15"/>
        <v>#N/A</v>
      </c>
      <c r="T61" s="7" t="e">
        <f t="shared" si="16"/>
        <v>#N/A</v>
      </c>
      <c r="U61" s="7">
        <f t="shared" si="16"/>
        <v>11860.529077679599</v>
      </c>
      <c r="V61" s="7" t="e">
        <f t="shared" si="16"/>
        <v>#N/A</v>
      </c>
      <c r="W61" s="7" t="e">
        <f t="shared" si="16"/>
        <v>#N/A</v>
      </c>
      <c r="X61" s="7" t="e">
        <f t="shared" si="16"/>
        <v>#N/A</v>
      </c>
      <c r="Y61" s="7" t="e">
        <f t="shared" si="16"/>
        <v>#N/A</v>
      </c>
      <c r="AB61" s="7" t="e">
        <f t="shared" si="4"/>
        <v>#N/A</v>
      </c>
      <c r="AC61" s="7" t="e">
        <f t="shared" si="5"/>
        <v>#N/A</v>
      </c>
      <c r="AD61" s="7" t="e">
        <f t="shared" si="6"/>
        <v>#N/A</v>
      </c>
      <c r="AE61" s="7" t="e">
        <f t="shared" si="7"/>
        <v>#N/A</v>
      </c>
      <c r="AF61" s="7" t="e">
        <f t="shared" si="8"/>
        <v>#N/A</v>
      </c>
      <c r="AG61" s="7" t="e">
        <f t="shared" si="9"/>
        <v>#N/A</v>
      </c>
      <c r="AH61" s="7" t="e">
        <f t="shared" si="10"/>
        <v>#N/A</v>
      </c>
    </row>
    <row r="62" spans="1:34" ht="15" customHeight="1" x14ac:dyDescent="0.25">
      <c r="A62">
        <v>28</v>
      </c>
      <c r="B62" t="s">
        <v>16</v>
      </c>
      <c r="C62">
        <f>LOOKUP(A62,Overview_scenarios!A$2:A$76,Overview_scenarios!J$2:J$76)</f>
        <v>2</v>
      </c>
      <c r="D62" t="str">
        <f>LOOKUP(A62,Overview_scenarios!A$2:A$76,Overview_scenarios!L$2:L$76)</f>
        <v>Yearly</v>
      </c>
      <c r="E62" t="str">
        <f>LOOKUP(A62,Overview_scenarios!A$2:A$76,Overview_scenarios!M$2:M$76)</f>
        <v>Yearly</v>
      </c>
      <c r="F62" t="str">
        <f>LOOKUP(A62,Overview_scenarios!A$2:A$76,Overview_scenarios!N$2:N$76)</f>
        <v>Yearly</v>
      </c>
      <c r="G62">
        <v>80.322356073935595</v>
      </c>
      <c r="H62">
        <v>11876.302716930501</v>
      </c>
      <c r="I62">
        <v>2061.8775208955299</v>
      </c>
      <c r="J62">
        <v>9376.8289032515604</v>
      </c>
      <c r="K62">
        <v>437.59629278341401</v>
      </c>
      <c r="L62" s="1">
        <v>2237024.8652466699</v>
      </c>
      <c r="M62">
        <v>2040</v>
      </c>
      <c r="O62" s="7">
        <f>LOOKUP(A62,Overview_scenarios!A$2:A$76,Overview_scenarios!S$2:S$76)</f>
        <v>2</v>
      </c>
      <c r="R62" s="7">
        <f t="shared" si="1"/>
        <v>80.322356073935595</v>
      </c>
      <c r="S62" s="7" t="e">
        <f t="shared" si="15"/>
        <v>#N/A</v>
      </c>
      <c r="T62" s="7" t="e">
        <f t="shared" si="16"/>
        <v>#N/A</v>
      </c>
      <c r="U62" s="7">
        <f t="shared" si="16"/>
        <v>11876.302716930501</v>
      </c>
      <c r="V62" s="7" t="e">
        <f t="shared" si="16"/>
        <v>#N/A</v>
      </c>
      <c r="W62" s="7" t="e">
        <f t="shared" si="16"/>
        <v>#N/A</v>
      </c>
      <c r="X62" s="7" t="e">
        <f t="shared" si="16"/>
        <v>#N/A</v>
      </c>
      <c r="Y62" s="7" t="e">
        <f t="shared" si="16"/>
        <v>#N/A</v>
      </c>
      <c r="AB62" s="7" t="e">
        <f t="shared" si="4"/>
        <v>#N/A</v>
      </c>
      <c r="AC62" s="7" t="e">
        <f t="shared" si="5"/>
        <v>#N/A</v>
      </c>
      <c r="AD62" s="7" t="e">
        <f t="shared" si="6"/>
        <v>#N/A</v>
      </c>
      <c r="AE62" s="7" t="e">
        <f t="shared" si="7"/>
        <v>#N/A</v>
      </c>
      <c r="AF62" s="7" t="e">
        <f t="shared" si="8"/>
        <v>#N/A</v>
      </c>
      <c r="AG62" s="7" t="e">
        <f t="shared" si="9"/>
        <v>#N/A</v>
      </c>
      <c r="AH62" s="7" t="e">
        <f t="shared" si="10"/>
        <v>#N/A</v>
      </c>
    </row>
    <row r="63" spans="1:34" ht="15" customHeight="1" x14ac:dyDescent="0.25">
      <c r="A63">
        <v>28</v>
      </c>
      <c r="B63" t="s">
        <v>17</v>
      </c>
      <c r="C63">
        <f>LOOKUP(A63,Overview_scenarios!A$2:A$76,Overview_scenarios!J$2:J$76)</f>
        <v>2</v>
      </c>
      <c r="D63" t="str">
        <f>LOOKUP(A63,Overview_scenarios!A$2:A$76,Overview_scenarios!L$2:L$76)</f>
        <v>Yearly</v>
      </c>
      <c r="E63" t="str">
        <f>LOOKUP(A63,Overview_scenarios!A$2:A$76,Overview_scenarios!M$2:M$76)</f>
        <v>Yearly</v>
      </c>
      <c r="F63" t="str">
        <f>LOOKUP(A63,Overview_scenarios!A$2:A$76,Overview_scenarios!N$2:N$76)</f>
        <v>Yearly</v>
      </c>
      <c r="G63">
        <v>80.9703733303717</v>
      </c>
      <c r="H63">
        <v>11927.042961187601</v>
      </c>
      <c r="I63">
        <v>2083.3803952897601</v>
      </c>
      <c r="J63">
        <v>9315.9712549575997</v>
      </c>
      <c r="K63">
        <v>527.69131094025602</v>
      </c>
      <c r="L63" s="1">
        <v>2134816.8052287698</v>
      </c>
      <c r="M63">
        <v>2040</v>
      </c>
      <c r="O63" s="7">
        <f>LOOKUP(A63,Overview_scenarios!A$2:A$76,Overview_scenarios!S$2:S$76)</f>
        <v>2</v>
      </c>
      <c r="R63" s="7">
        <f t="shared" si="1"/>
        <v>80.9703733303717</v>
      </c>
      <c r="S63" s="7" t="e">
        <f t="shared" si="15"/>
        <v>#N/A</v>
      </c>
      <c r="T63" s="7" t="e">
        <f t="shared" ref="T63:Y72" si="17">IF(T$1=$O63,$H63,NA())</f>
        <v>#N/A</v>
      </c>
      <c r="U63" s="7">
        <f t="shared" si="17"/>
        <v>11927.042961187601</v>
      </c>
      <c r="V63" s="7" t="e">
        <f t="shared" si="17"/>
        <v>#N/A</v>
      </c>
      <c r="W63" s="7" t="e">
        <f t="shared" si="17"/>
        <v>#N/A</v>
      </c>
      <c r="X63" s="7" t="e">
        <f t="shared" si="17"/>
        <v>#N/A</v>
      </c>
      <c r="Y63" s="7" t="e">
        <f t="shared" si="17"/>
        <v>#N/A</v>
      </c>
      <c r="AB63" s="7" t="e">
        <f t="shared" si="4"/>
        <v>#N/A</v>
      </c>
      <c r="AC63" s="7" t="e">
        <f t="shared" si="5"/>
        <v>#N/A</v>
      </c>
      <c r="AD63" s="7" t="e">
        <f t="shared" si="6"/>
        <v>#N/A</v>
      </c>
      <c r="AE63" s="7" t="e">
        <f t="shared" si="7"/>
        <v>#N/A</v>
      </c>
      <c r="AF63" s="7" t="e">
        <f t="shared" si="8"/>
        <v>#N/A</v>
      </c>
      <c r="AG63" s="7" t="e">
        <f t="shared" si="9"/>
        <v>#N/A</v>
      </c>
      <c r="AH63" s="7" t="e">
        <f t="shared" si="10"/>
        <v>#N/A</v>
      </c>
    </row>
    <row r="64" spans="1:34" ht="15" customHeight="1" x14ac:dyDescent="0.25">
      <c r="A64">
        <v>28</v>
      </c>
      <c r="B64" t="s">
        <v>18</v>
      </c>
      <c r="C64">
        <f>LOOKUP(A64,Overview_scenarios!A$2:A$76,Overview_scenarios!J$2:J$76)</f>
        <v>2</v>
      </c>
      <c r="D64" t="str">
        <f>LOOKUP(A64,Overview_scenarios!A$2:A$76,Overview_scenarios!L$2:L$76)</f>
        <v>Yearly</v>
      </c>
      <c r="E64" t="str">
        <f>LOOKUP(A64,Overview_scenarios!A$2:A$76,Overview_scenarios!M$2:M$76)</f>
        <v>Yearly</v>
      </c>
      <c r="F64" t="str">
        <f>LOOKUP(A64,Overview_scenarios!A$2:A$76,Overview_scenarios!N$2:N$76)</f>
        <v>Yearly</v>
      </c>
      <c r="G64">
        <v>78.743054806004395</v>
      </c>
      <c r="H64">
        <v>11862.092811779399</v>
      </c>
      <c r="I64">
        <v>1864.36883662984</v>
      </c>
      <c r="J64">
        <v>9525.3941333382209</v>
      </c>
      <c r="K64">
        <v>472.32984181142399</v>
      </c>
      <c r="L64" s="1">
        <v>2075988.5831176899</v>
      </c>
      <c r="M64">
        <v>2040</v>
      </c>
      <c r="O64" s="7">
        <f>LOOKUP(A64,Overview_scenarios!A$2:A$76,Overview_scenarios!S$2:S$76)</f>
        <v>2</v>
      </c>
      <c r="R64" s="7">
        <f t="shared" si="1"/>
        <v>78.743054806004395</v>
      </c>
      <c r="S64" s="7" t="e">
        <f t="shared" si="15"/>
        <v>#N/A</v>
      </c>
      <c r="T64" s="7" t="e">
        <f t="shared" si="17"/>
        <v>#N/A</v>
      </c>
      <c r="U64" s="7">
        <f t="shared" si="17"/>
        <v>11862.092811779399</v>
      </c>
      <c r="V64" s="7" t="e">
        <f t="shared" si="17"/>
        <v>#N/A</v>
      </c>
      <c r="W64" s="7" t="e">
        <f t="shared" si="17"/>
        <v>#N/A</v>
      </c>
      <c r="X64" s="7" t="e">
        <f t="shared" si="17"/>
        <v>#N/A</v>
      </c>
      <c r="Y64" s="7" t="e">
        <f t="shared" si="17"/>
        <v>#N/A</v>
      </c>
      <c r="AB64" s="7" t="e">
        <f t="shared" si="4"/>
        <v>#N/A</v>
      </c>
      <c r="AC64" s="7" t="e">
        <f t="shared" si="5"/>
        <v>#N/A</v>
      </c>
      <c r="AD64" s="7" t="e">
        <f t="shared" si="6"/>
        <v>#N/A</v>
      </c>
      <c r="AE64" s="7" t="e">
        <f t="shared" si="7"/>
        <v>#N/A</v>
      </c>
      <c r="AF64" s="7" t="e">
        <f t="shared" si="8"/>
        <v>#N/A</v>
      </c>
      <c r="AG64" s="7" t="e">
        <f t="shared" si="9"/>
        <v>#N/A</v>
      </c>
      <c r="AH64" s="7" t="e">
        <f t="shared" si="10"/>
        <v>#N/A</v>
      </c>
    </row>
    <row r="65" spans="1:34" ht="15" customHeight="1" x14ac:dyDescent="0.25">
      <c r="A65">
        <v>28</v>
      </c>
      <c r="B65" t="s">
        <v>19</v>
      </c>
      <c r="C65">
        <f>LOOKUP(A65,Overview_scenarios!A$2:A$76,Overview_scenarios!J$2:J$76)</f>
        <v>2</v>
      </c>
      <c r="D65" t="str">
        <f>LOOKUP(A65,Overview_scenarios!A$2:A$76,Overview_scenarios!L$2:L$76)</f>
        <v>Yearly</v>
      </c>
      <c r="E65" t="str">
        <f>LOOKUP(A65,Overview_scenarios!A$2:A$76,Overview_scenarios!M$2:M$76)</f>
        <v>Yearly</v>
      </c>
      <c r="F65" t="str">
        <f>LOOKUP(A65,Overview_scenarios!A$2:A$76,Overview_scenarios!N$2:N$76)</f>
        <v>Yearly</v>
      </c>
      <c r="G65">
        <v>87.1027030405224</v>
      </c>
      <c r="H65">
        <v>11960.7851353919</v>
      </c>
      <c r="I65">
        <v>2525.1269248635099</v>
      </c>
      <c r="J65">
        <v>8820.1902762120208</v>
      </c>
      <c r="K65">
        <v>615.46793431636695</v>
      </c>
      <c r="L65" s="1">
        <v>2473442.75013754</v>
      </c>
      <c r="M65">
        <v>2040</v>
      </c>
      <c r="O65" s="7">
        <f>LOOKUP(A65,Overview_scenarios!A$2:A$76,Overview_scenarios!S$2:S$76)</f>
        <v>2</v>
      </c>
      <c r="R65" s="7">
        <f t="shared" si="1"/>
        <v>87.1027030405224</v>
      </c>
      <c r="S65" s="7" t="e">
        <f t="shared" si="15"/>
        <v>#N/A</v>
      </c>
      <c r="T65" s="7" t="e">
        <f t="shared" si="17"/>
        <v>#N/A</v>
      </c>
      <c r="U65" s="7">
        <f t="shared" si="17"/>
        <v>11960.7851353919</v>
      </c>
      <c r="V65" s="7" t="e">
        <f t="shared" si="17"/>
        <v>#N/A</v>
      </c>
      <c r="W65" s="7" t="e">
        <f t="shared" si="17"/>
        <v>#N/A</v>
      </c>
      <c r="X65" s="7" t="e">
        <f t="shared" si="17"/>
        <v>#N/A</v>
      </c>
      <c r="Y65" s="7" t="e">
        <f t="shared" si="17"/>
        <v>#N/A</v>
      </c>
      <c r="AB65" s="7" t="e">
        <f t="shared" si="4"/>
        <v>#N/A</v>
      </c>
      <c r="AC65" s="7" t="e">
        <f t="shared" si="5"/>
        <v>#N/A</v>
      </c>
      <c r="AD65" s="7" t="e">
        <f t="shared" si="6"/>
        <v>#N/A</v>
      </c>
      <c r="AE65" s="7" t="e">
        <f t="shared" si="7"/>
        <v>#N/A</v>
      </c>
      <c r="AF65" s="7" t="e">
        <f t="shared" si="8"/>
        <v>#N/A</v>
      </c>
      <c r="AG65" s="7" t="e">
        <f t="shared" si="9"/>
        <v>#N/A</v>
      </c>
      <c r="AH65" s="7" t="e">
        <f t="shared" si="10"/>
        <v>#N/A</v>
      </c>
    </row>
    <row r="66" spans="1:34" ht="15" customHeight="1" x14ac:dyDescent="0.25">
      <c r="A66">
        <v>28</v>
      </c>
      <c r="B66" t="s">
        <v>20</v>
      </c>
      <c r="C66">
        <f>LOOKUP(A66,Overview_scenarios!A$2:A$76,Overview_scenarios!J$2:J$76)</f>
        <v>2</v>
      </c>
      <c r="D66" t="str">
        <f>LOOKUP(A66,Overview_scenarios!A$2:A$76,Overview_scenarios!L$2:L$76)</f>
        <v>Yearly</v>
      </c>
      <c r="E66" t="str">
        <f>LOOKUP(A66,Overview_scenarios!A$2:A$76,Overview_scenarios!M$2:M$76)</f>
        <v>Yearly</v>
      </c>
      <c r="F66" t="str">
        <f>LOOKUP(A66,Overview_scenarios!A$2:A$76,Overview_scenarios!N$2:N$76)</f>
        <v>Yearly</v>
      </c>
      <c r="G66">
        <v>80.500822837891704</v>
      </c>
      <c r="H66">
        <v>11877.635869346501</v>
      </c>
      <c r="I66">
        <v>2057.1265871824198</v>
      </c>
      <c r="J66">
        <v>9359.7259613829992</v>
      </c>
      <c r="K66">
        <v>460.78332078115898</v>
      </c>
      <c r="L66" s="1">
        <v>2216227.6046456899</v>
      </c>
      <c r="M66">
        <v>2040</v>
      </c>
      <c r="O66" s="7">
        <f>LOOKUP(A66,Overview_scenarios!A$2:A$76,Overview_scenarios!S$2:S$76)</f>
        <v>2</v>
      </c>
      <c r="R66" s="7">
        <f t="shared" ref="R66:R129" si="18">G66</f>
        <v>80.500822837891704</v>
      </c>
      <c r="S66" s="7" t="e">
        <f t="shared" si="15"/>
        <v>#N/A</v>
      </c>
      <c r="T66" s="7" t="e">
        <f t="shared" si="17"/>
        <v>#N/A</v>
      </c>
      <c r="U66" s="7">
        <f t="shared" si="17"/>
        <v>11877.635869346501</v>
      </c>
      <c r="V66" s="7" t="e">
        <f t="shared" si="17"/>
        <v>#N/A</v>
      </c>
      <c r="W66" s="7" t="e">
        <f t="shared" si="17"/>
        <v>#N/A</v>
      </c>
      <c r="X66" s="7" t="e">
        <f t="shared" si="17"/>
        <v>#N/A</v>
      </c>
      <c r="Y66" s="7" t="e">
        <f t="shared" si="17"/>
        <v>#N/A</v>
      </c>
      <c r="AB66" s="7" t="e">
        <f t="shared" si="4"/>
        <v>#N/A</v>
      </c>
      <c r="AC66" s="7" t="e">
        <f t="shared" si="5"/>
        <v>#N/A</v>
      </c>
      <c r="AD66" s="7" t="e">
        <f t="shared" si="6"/>
        <v>#N/A</v>
      </c>
      <c r="AE66" s="7" t="e">
        <f t="shared" si="7"/>
        <v>#N/A</v>
      </c>
      <c r="AF66" s="7" t="e">
        <f t="shared" si="8"/>
        <v>#N/A</v>
      </c>
      <c r="AG66" s="7" t="e">
        <f t="shared" si="9"/>
        <v>#N/A</v>
      </c>
      <c r="AH66" s="7" t="e">
        <f t="shared" si="10"/>
        <v>#N/A</v>
      </c>
    </row>
    <row r="67" spans="1:34" ht="15" customHeight="1" x14ac:dyDescent="0.25">
      <c r="A67">
        <v>28</v>
      </c>
      <c r="B67" t="s">
        <v>21</v>
      </c>
      <c r="C67">
        <f>LOOKUP(A67,Overview_scenarios!A$2:A$76,Overview_scenarios!J$2:J$76)</f>
        <v>2</v>
      </c>
      <c r="D67" t="str">
        <f>LOOKUP(A67,Overview_scenarios!A$2:A$76,Overview_scenarios!L$2:L$76)</f>
        <v>Yearly</v>
      </c>
      <c r="E67" t="str">
        <f>LOOKUP(A67,Overview_scenarios!A$2:A$76,Overview_scenarios!M$2:M$76)</f>
        <v>Yearly</v>
      </c>
      <c r="F67" t="str">
        <f>LOOKUP(A67,Overview_scenarios!A$2:A$76,Overview_scenarios!N$2:N$76)</f>
        <v>Yearly</v>
      </c>
      <c r="G67">
        <v>80.315247769579699</v>
      </c>
      <c r="H67">
        <v>11914.9643534799</v>
      </c>
      <c r="I67">
        <v>1996.6055186874</v>
      </c>
      <c r="J67">
        <v>8171.5620559489798</v>
      </c>
      <c r="K67">
        <v>1335.9432880848899</v>
      </c>
      <c r="L67" s="1">
        <v>2180215.86123899</v>
      </c>
      <c r="M67">
        <v>2042</v>
      </c>
      <c r="O67" s="7">
        <f>LOOKUP(A67,Overview_scenarios!A$2:A$76,Overview_scenarios!S$2:S$76)</f>
        <v>2</v>
      </c>
      <c r="R67" s="7">
        <f t="shared" si="18"/>
        <v>80.315247769579699</v>
      </c>
      <c r="S67" s="7" t="e">
        <f t="shared" si="15"/>
        <v>#N/A</v>
      </c>
      <c r="T67" s="7" t="e">
        <f t="shared" si="17"/>
        <v>#N/A</v>
      </c>
      <c r="U67" s="7">
        <f t="shared" si="17"/>
        <v>11914.9643534799</v>
      </c>
      <c r="V67" s="7" t="e">
        <f t="shared" si="17"/>
        <v>#N/A</v>
      </c>
      <c r="W67" s="7" t="e">
        <f t="shared" si="17"/>
        <v>#N/A</v>
      </c>
      <c r="X67" s="7" t="e">
        <f t="shared" si="17"/>
        <v>#N/A</v>
      </c>
      <c r="Y67" s="7" t="e">
        <f t="shared" si="17"/>
        <v>#N/A</v>
      </c>
      <c r="AB67" s="7" t="e">
        <f t="shared" ref="AB67:AB130" si="19">IF($B67="ref",G67,NA())</f>
        <v>#N/A</v>
      </c>
      <c r="AC67" s="7" t="e">
        <f t="shared" ref="AC67:AC130" si="20">IF($B67="ref",H67,NA())</f>
        <v>#N/A</v>
      </c>
      <c r="AD67" s="7" t="e">
        <f t="shared" ref="AD67:AD130" si="21">IF($B67="ref",I67,NA())</f>
        <v>#N/A</v>
      </c>
      <c r="AE67" s="7" t="e">
        <f t="shared" ref="AE67:AE130" si="22">IF($B67="ref",J67,NA())</f>
        <v>#N/A</v>
      </c>
      <c r="AF67" s="7" t="e">
        <f t="shared" ref="AF67:AF130" si="23">IF($B67="ref",K67,NA())</f>
        <v>#N/A</v>
      </c>
      <c r="AG67" s="7" t="e">
        <f t="shared" ref="AG67:AG130" si="24">IF($B67="ref",L67,NA())</f>
        <v>#N/A</v>
      </c>
      <c r="AH67" s="7" t="e">
        <f t="shared" ref="AH67:AH130" si="25">IF($B67="ref",M67,NA())</f>
        <v>#N/A</v>
      </c>
    </row>
    <row r="68" spans="1:34" ht="15" customHeight="1" x14ac:dyDescent="0.25">
      <c r="A68">
        <v>28</v>
      </c>
      <c r="B68" t="s">
        <v>22</v>
      </c>
      <c r="C68">
        <f>LOOKUP(A68,Overview_scenarios!A$2:A$76,Overview_scenarios!J$2:J$76)</f>
        <v>2</v>
      </c>
      <c r="D68" t="str">
        <f>LOOKUP(A68,Overview_scenarios!A$2:A$76,Overview_scenarios!L$2:L$76)</f>
        <v>Yearly</v>
      </c>
      <c r="E68" t="str">
        <f>LOOKUP(A68,Overview_scenarios!A$2:A$76,Overview_scenarios!M$2:M$76)</f>
        <v>Yearly</v>
      </c>
      <c r="F68" t="str">
        <f>LOOKUP(A68,Overview_scenarios!A$2:A$76,Overview_scenarios!N$2:N$76)</f>
        <v>Yearly</v>
      </c>
      <c r="G68">
        <v>80.388621949340504</v>
      </c>
      <c r="H68">
        <v>11887.912798110499</v>
      </c>
      <c r="I68">
        <v>2066.1040544090301</v>
      </c>
      <c r="J68">
        <v>9367.3535986049992</v>
      </c>
      <c r="K68">
        <v>454.45514509645398</v>
      </c>
      <c r="L68" s="1">
        <v>2204394.5011355001</v>
      </c>
      <c r="M68">
        <v>2040</v>
      </c>
      <c r="O68" s="7">
        <f>LOOKUP(A68,Overview_scenarios!A$2:A$76,Overview_scenarios!S$2:S$76)</f>
        <v>2</v>
      </c>
      <c r="R68" s="7">
        <f t="shared" si="18"/>
        <v>80.388621949340504</v>
      </c>
      <c r="S68" s="7" t="e">
        <f t="shared" si="15"/>
        <v>#N/A</v>
      </c>
      <c r="T68" s="7" t="e">
        <f t="shared" si="17"/>
        <v>#N/A</v>
      </c>
      <c r="U68" s="7">
        <f t="shared" si="17"/>
        <v>11887.912798110499</v>
      </c>
      <c r="V68" s="7" t="e">
        <f t="shared" si="17"/>
        <v>#N/A</v>
      </c>
      <c r="W68" s="7" t="e">
        <f t="shared" si="17"/>
        <v>#N/A</v>
      </c>
      <c r="X68" s="7" t="e">
        <f t="shared" si="17"/>
        <v>#N/A</v>
      </c>
      <c r="Y68" s="7" t="e">
        <f t="shared" si="17"/>
        <v>#N/A</v>
      </c>
      <c r="AB68" s="7" t="e">
        <f t="shared" si="19"/>
        <v>#N/A</v>
      </c>
      <c r="AC68" s="7" t="e">
        <f t="shared" si="20"/>
        <v>#N/A</v>
      </c>
      <c r="AD68" s="7" t="e">
        <f t="shared" si="21"/>
        <v>#N/A</v>
      </c>
      <c r="AE68" s="7" t="e">
        <f t="shared" si="22"/>
        <v>#N/A</v>
      </c>
      <c r="AF68" s="7" t="e">
        <f t="shared" si="23"/>
        <v>#N/A</v>
      </c>
      <c r="AG68" s="7" t="e">
        <f t="shared" si="24"/>
        <v>#N/A</v>
      </c>
      <c r="AH68" s="7" t="e">
        <f t="shared" si="25"/>
        <v>#N/A</v>
      </c>
    </row>
    <row r="69" spans="1:34" ht="15" customHeight="1" x14ac:dyDescent="0.25">
      <c r="A69">
        <v>28</v>
      </c>
      <c r="B69" t="s">
        <v>23</v>
      </c>
      <c r="C69">
        <f>LOOKUP(A69,Overview_scenarios!A$2:A$76,Overview_scenarios!J$2:J$76)</f>
        <v>2</v>
      </c>
      <c r="D69" t="str">
        <f>LOOKUP(A69,Overview_scenarios!A$2:A$76,Overview_scenarios!L$2:L$76)</f>
        <v>Yearly</v>
      </c>
      <c r="E69" t="str">
        <f>LOOKUP(A69,Overview_scenarios!A$2:A$76,Overview_scenarios!M$2:M$76)</f>
        <v>Yearly</v>
      </c>
      <c r="F69" t="str">
        <f>LOOKUP(A69,Overview_scenarios!A$2:A$76,Overview_scenarios!N$2:N$76)</f>
        <v>Yearly</v>
      </c>
      <c r="G69">
        <v>102.548145825598</v>
      </c>
      <c r="H69">
        <v>11538.705786741901</v>
      </c>
      <c r="I69">
        <v>2005.7659136976299</v>
      </c>
      <c r="J69">
        <v>9144.1230513235696</v>
      </c>
      <c r="K69">
        <v>388.81682172073698</v>
      </c>
      <c r="L69" s="1">
        <v>2576601.4132331102</v>
      </c>
      <c r="M69">
        <v>2041</v>
      </c>
      <c r="O69" s="7">
        <f>LOOKUP(A69,Overview_scenarios!A$2:A$76,Overview_scenarios!S$2:S$76)</f>
        <v>2</v>
      </c>
      <c r="R69" s="7">
        <f t="shared" si="18"/>
        <v>102.548145825598</v>
      </c>
      <c r="S69" s="7" t="e">
        <f t="shared" si="15"/>
        <v>#N/A</v>
      </c>
      <c r="T69" s="7" t="e">
        <f t="shared" si="17"/>
        <v>#N/A</v>
      </c>
      <c r="U69" s="7">
        <f t="shared" si="17"/>
        <v>11538.705786741901</v>
      </c>
      <c r="V69" s="7" t="e">
        <f t="shared" si="17"/>
        <v>#N/A</v>
      </c>
      <c r="W69" s="7" t="e">
        <f t="shared" si="17"/>
        <v>#N/A</v>
      </c>
      <c r="X69" s="7" t="e">
        <f t="shared" si="17"/>
        <v>#N/A</v>
      </c>
      <c r="Y69" s="7" t="e">
        <f t="shared" si="17"/>
        <v>#N/A</v>
      </c>
      <c r="AB69" s="7" t="e">
        <f t="shared" si="19"/>
        <v>#N/A</v>
      </c>
      <c r="AC69" s="7" t="e">
        <f t="shared" si="20"/>
        <v>#N/A</v>
      </c>
      <c r="AD69" s="7" t="e">
        <f t="shared" si="21"/>
        <v>#N/A</v>
      </c>
      <c r="AE69" s="7" t="e">
        <f t="shared" si="22"/>
        <v>#N/A</v>
      </c>
      <c r="AF69" s="7" t="e">
        <f t="shared" si="23"/>
        <v>#N/A</v>
      </c>
      <c r="AG69" s="7" t="e">
        <f t="shared" si="24"/>
        <v>#N/A</v>
      </c>
      <c r="AH69" s="7" t="e">
        <f t="shared" si="25"/>
        <v>#N/A</v>
      </c>
    </row>
    <row r="70" spans="1:34" ht="15" customHeight="1" x14ac:dyDescent="0.25">
      <c r="A70">
        <v>28</v>
      </c>
      <c r="B70" t="s">
        <v>24</v>
      </c>
      <c r="C70">
        <f>LOOKUP(A70,Overview_scenarios!A$2:A$76,Overview_scenarios!J$2:J$76)</f>
        <v>2</v>
      </c>
      <c r="D70" t="str">
        <f>LOOKUP(A70,Overview_scenarios!A$2:A$76,Overview_scenarios!L$2:L$76)</f>
        <v>Yearly</v>
      </c>
      <c r="E70" t="str">
        <f>LOOKUP(A70,Overview_scenarios!A$2:A$76,Overview_scenarios!M$2:M$76)</f>
        <v>Yearly</v>
      </c>
      <c r="F70" t="str">
        <f>LOOKUP(A70,Overview_scenarios!A$2:A$76,Overview_scenarios!N$2:N$76)</f>
        <v>Yearly</v>
      </c>
      <c r="G70">
        <v>68.407349673182097</v>
      </c>
      <c r="H70">
        <v>12589.226325146201</v>
      </c>
      <c r="I70">
        <v>2647.5277704587902</v>
      </c>
      <c r="J70">
        <v>8947.2988153156602</v>
      </c>
      <c r="K70">
        <v>994.39973937177001</v>
      </c>
      <c r="L70" s="1">
        <v>1791533.95612697</v>
      </c>
      <c r="M70">
        <v>2040</v>
      </c>
      <c r="O70" s="7">
        <f>LOOKUP(A70,Overview_scenarios!A$2:A$76,Overview_scenarios!S$2:S$76)</f>
        <v>2</v>
      </c>
      <c r="R70" s="7">
        <f t="shared" si="18"/>
        <v>68.407349673182097</v>
      </c>
      <c r="S70" s="7" t="e">
        <f t="shared" si="15"/>
        <v>#N/A</v>
      </c>
      <c r="T70" s="7" t="e">
        <f t="shared" si="17"/>
        <v>#N/A</v>
      </c>
      <c r="U70" s="7">
        <f t="shared" si="17"/>
        <v>12589.226325146201</v>
      </c>
      <c r="V70" s="7" t="e">
        <f t="shared" si="17"/>
        <v>#N/A</v>
      </c>
      <c r="W70" s="7" t="e">
        <f t="shared" si="17"/>
        <v>#N/A</v>
      </c>
      <c r="X70" s="7" t="e">
        <f t="shared" si="17"/>
        <v>#N/A</v>
      </c>
      <c r="Y70" s="7" t="e">
        <f t="shared" si="17"/>
        <v>#N/A</v>
      </c>
      <c r="AB70" s="7" t="e">
        <f t="shared" si="19"/>
        <v>#N/A</v>
      </c>
      <c r="AC70" s="7" t="e">
        <f t="shared" si="20"/>
        <v>#N/A</v>
      </c>
      <c r="AD70" s="7" t="e">
        <f t="shared" si="21"/>
        <v>#N/A</v>
      </c>
      <c r="AE70" s="7" t="e">
        <f t="shared" si="22"/>
        <v>#N/A</v>
      </c>
      <c r="AF70" s="7" t="e">
        <f t="shared" si="23"/>
        <v>#N/A</v>
      </c>
      <c r="AG70" s="7" t="e">
        <f t="shared" si="24"/>
        <v>#N/A</v>
      </c>
      <c r="AH70" s="7" t="e">
        <f t="shared" si="25"/>
        <v>#N/A</v>
      </c>
    </row>
    <row r="71" spans="1:34" ht="15" customHeight="1" x14ac:dyDescent="0.25">
      <c r="A71">
        <v>28</v>
      </c>
      <c r="B71" t="s">
        <v>25</v>
      </c>
      <c r="C71">
        <f>LOOKUP(A71,Overview_scenarios!A$2:A$76,Overview_scenarios!J$2:J$76)</f>
        <v>2</v>
      </c>
      <c r="D71" t="str">
        <f>LOOKUP(A71,Overview_scenarios!A$2:A$76,Overview_scenarios!L$2:L$76)</f>
        <v>Yearly</v>
      </c>
      <c r="E71" t="str">
        <f>LOOKUP(A71,Overview_scenarios!A$2:A$76,Overview_scenarios!M$2:M$76)</f>
        <v>Yearly</v>
      </c>
      <c r="F71" t="str">
        <f>LOOKUP(A71,Overview_scenarios!A$2:A$76,Overview_scenarios!N$2:N$76)</f>
        <v>Yearly</v>
      </c>
      <c r="G71">
        <v>80.845828740806198</v>
      </c>
      <c r="H71">
        <v>11872.3946628706</v>
      </c>
      <c r="I71">
        <v>2105.40469149109</v>
      </c>
      <c r="J71">
        <v>9320.5172336646992</v>
      </c>
      <c r="K71">
        <v>446.47273771487897</v>
      </c>
      <c r="L71" s="1">
        <v>2201537.6030328702</v>
      </c>
      <c r="M71">
        <v>2040</v>
      </c>
      <c r="O71" s="7">
        <f>LOOKUP(A71,Overview_scenarios!A$2:A$76,Overview_scenarios!S$2:S$76)</f>
        <v>2</v>
      </c>
      <c r="R71" s="7">
        <f t="shared" si="18"/>
        <v>80.845828740806198</v>
      </c>
      <c r="S71" s="7" t="e">
        <f t="shared" si="15"/>
        <v>#N/A</v>
      </c>
      <c r="T71" s="7" t="e">
        <f t="shared" si="17"/>
        <v>#N/A</v>
      </c>
      <c r="U71" s="7">
        <f t="shared" si="17"/>
        <v>11872.3946628706</v>
      </c>
      <c r="V71" s="7" t="e">
        <f t="shared" si="17"/>
        <v>#N/A</v>
      </c>
      <c r="W71" s="7" t="e">
        <f t="shared" si="17"/>
        <v>#N/A</v>
      </c>
      <c r="X71" s="7" t="e">
        <f t="shared" si="17"/>
        <v>#N/A</v>
      </c>
      <c r="Y71" s="7" t="e">
        <f t="shared" si="17"/>
        <v>#N/A</v>
      </c>
      <c r="AB71" s="7" t="e">
        <f t="shared" si="19"/>
        <v>#N/A</v>
      </c>
      <c r="AC71" s="7" t="e">
        <f t="shared" si="20"/>
        <v>#N/A</v>
      </c>
      <c r="AD71" s="7" t="e">
        <f t="shared" si="21"/>
        <v>#N/A</v>
      </c>
      <c r="AE71" s="7" t="e">
        <f t="shared" si="22"/>
        <v>#N/A</v>
      </c>
      <c r="AF71" s="7" t="e">
        <f t="shared" si="23"/>
        <v>#N/A</v>
      </c>
      <c r="AG71" s="7" t="e">
        <f t="shared" si="24"/>
        <v>#N/A</v>
      </c>
      <c r="AH71" s="7" t="e">
        <f t="shared" si="25"/>
        <v>#N/A</v>
      </c>
    </row>
    <row r="72" spans="1:34" ht="15" customHeight="1" x14ac:dyDescent="0.25">
      <c r="A72">
        <v>29</v>
      </c>
      <c r="B72" t="s">
        <v>4</v>
      </c>
      <c r="C72">
        <f>LOOKUP(A72,Overview_scenarios!A$2:A$76,Overview_scenarios!J$2:J$76)</f>
        <v>2</v>
      </c>
      <c r="D72" t="str">
        <f>LOOKUP(A72,Overview_scenarios!A$2:A$76,Overview_scenarios!L$2:L$76)</f>
        <v>Monthly</v>
      </c>
      <c r="E72" t="str">
        <f>LOOKUP(A72,Overview_scenarios!A$2:A$76,Overview_scenarios!M$2:M$76)</f>
        <v>Monthly</v>
      </c>
      <c r="F72" t="str">
        <f>LOOKUP(A72,Overview_scenarios!A$2:A$76,Overview_scenarios!N$2:N$76)</f>
        <v>Yearly</v>
      </c>
      <c r="G72">
        <v>80.495967804241999</v>
      </c>
      <c r="H72">
        <v>11877.945660586</v>
      </c>
      <c r="I72">
        <v>2084.3562144933298</v>
      </c>
      <c r="J72">
        <v>9357.2142304819299</v>
      </c>
      <c r="K72">
        <v>436.37521561075198</v>
      </c>
      <c r="L72" s="1">
        <v>2202000.3154901001</v>
      </c>
      <c r="M72">
        <v>2040</v>
      </c>
      <c r="O72" s="7">
        <f>LOOKUP(A72,Overview_scenarios!A$2:A$76,Overview_scenarios!S$2:S$76)</f>
        <v>3</v>
      </c>
      <c r="R72" s="7">
        <f t="shared" si="18"/>
        <v>80.495967804241999</v>
      </c>
      <c r="S72" s="7" t="e">
        <f t="shared" si="15"/>
        <v>#N/A</v>
      </c>
      <c r="T72" s="7" t="e">
        <f t="shared" si="17"/>
        <v>#N/A</v>
      </c>
      <c r="U72" s="7" t="e">
        <f t="shared" si="17"/>
        <v>#N/A</v>
      </c>
      <c r="V72" s="7">
        <f t="shared" si="17"/>
        <v>11877.945660586</v>
      </c>
      <c r="W72" s="7" t="e">
        <f t="shared" si="17"/>
        <v>#N/A</v>
      </c>
      <c r="X72" s="7" t="e">
        <f t="shared" si="17"/>
        <v>#N/A</v>
      </c>
      <c r="Y72" s="7" t="e">
        <f t="shared" si="17"/>
        <v>#N/A</v>
      </c>
      <c r="AB72" s="7">
        <f t="shared" si="19"/>
        <v>80.495967804241999</v>
      </c>
      <c r="AC72" s="7">
        <f t="shared" si="20"/>
        <v>11877.945660586</v>
      </c>
      <c r="AD72" s="7">
        <f t="shared" si="21"/>
        <v>2084.3562144933298</v>
      </c>
      <c r="AE72" s="7">
        <f t="shared" si="22"/>
        <v>9357.2142304819299</v>
      </c>
      <c r="AF72" s="7">
        <f t="shared" si="23"/>
        <v>436.37521561075198</v>
      </c>
      <c r="AG72" s="7">
        <f t="shared" si="24"/>
        <v>2202000.3154901001</v>
      </c>
      <c r="AH72" s="7">
        <f t="shared" si="25"/>
        <v>2040</v>
      </c>
    </row>
    <row r="73" spans="1:34" ht="15" customHeight="1" x14ac:dyDescent="0.25">
      <c r="A73">
        <v>29</v>
      </c>
      <c r="B73" t="s">
        <v>5</v>
      </c>
      <c r="C73">
        <f>LOOKUP(A73,Overview_scenarios!A$2:A$76,Overview_scenarios!J$2:J$76)</f>
        <v>2</v>
      </c>
      <c r="D73" t="str">
        <f>LOOKUP(A73,Overview_scenarios!A$2:A$76,Overview_scenarios!L$2:L$76)</f>
        <v>Monthly</v>
      </c>
      <c r="E73" t="str">
        <f>LOOKUP(A73,Overview_scenarios!A$2:A$76,Overview_scenarios!M$2:M$76)</f>
        <v>Monthly</v>
      </c>
      <c r="F73" t="str">
        <f>LOOKUP(A73,Overview_scenarios!A$2:A$76,Overview_scenarios!N$2:N$76)</f>
        <v>Yearly</v>
      </c>
      <c r="G73">
        <v>97.878275215420899</v>
      </c>
      <c r="H73">
        <v>11880.442275805201</v>
      </c>
      <c r="I73">
        <v>2667.9803940658398</v>
      </c>
      <c r="J73">
        <v>8080.6724463604596</v>
      </c>
      <c r="K73">
        <v>1131.7894353789</v>
      </c>
      <c r="L73" s="1">
        <v>1918766.6117291299</v>
      </c>
      <c r="M73">
        <v>2040</v>
      </c>
      <c r="O73" s="7">
        <f>LOOKUP(A73,Overview_scenarios!A$2:A$76,Overview_scenarios!S$2:S$76)</f>
        <v>3</v>
      </c>
      <c r="R73" s="7">
        <f t="shared" si="18"/>
        <v>97.878275215420899</v>
      </c>
      <c r="S73" s="7" t="e">
        <f t="shared" si="15"/>
        <v>#N/A</v>
      </c>
      <c r="T73" s="7" t="e">
        <f t="shared" ref="T73:Y82" si="26">IF(T$1=$O73,$H73,NA())</f>
        <v>#N/A</v>
      </c>
      <c r="U73" s="7" t="e">
        <f t="shared" si="26"/>
        <v>#N/A</v>
      </c>
      <c r="V73" s="7">
        <f t="shared" si="26"/>
        <v>11880.442275805201</v>
      </c>
      <c r="W73" s="7" t="e">
        <f t="shared" si="26"/>
        <v>#N/A</v>
      </c>
      <c r="X73" s="7" t="e">
        <f t="shared" si="26"/>
        <v>#N/A</v>
      </c>
      <c r="Y73" s="7" t="e">
        <f t="shared" si="26"/>
        <v>#N/A</v>
      </c>
      <c r="AB73" s="7" t="e">
        <f t="shared" si="19"/>
        <v>#N/A</v>
      </c>
      <c r="AC73" s="7" t="e">
        <f t="shared" si="20"/>
        <v>#N/A</v>
      </c>
      <c r="AD73" s="7" t="e">
        <f t="shared" si="21"/>
        <v>#N/A</v>
      </c>
      <c r="AE73" s="7" t="e">
        <f t="shared" si="22"/>
        <v>#N/A</v>
      </c>
      <c r="AF73" s="7" t="e">
        <f t="shared" si="23"/>
        <v>#N/A</v>
      </c>
      <c r="AG73" s="7" t="e">
        <f t="shared" si="24"/>
        <v>#N/A</v>
      </c>
      <c r="AH73" s="7" t="e">
        <f t="shared" si="25"/>
        <v>#N/A</v>
      </c>
    </row>
    <row r="74" spans="1:34" ht="15" customHeight="1" x14ac:dyDescent="0.25">
      <c r="A74">
        <v>29</v>
      </c>
      <c r="B74" t="s">
        <v>6</v>
      </c>
      <c r="C74">
        <f>LOOKUP(A74,Overview_scenarios!A$2:A$76,Overview_scenarios!J$2:J$76)</f>
        <v>2</v>
      </c>
      <c r="D74" t="str">
        <f>LOOKUP(A74,Overview_scenarios!A$2:A$76,Overview_scenarios!L$2:L$76)</f>
        <v>Monthly</v>
      </c>
      <c r="E74" t="str">
        <f>LOOKUP(A74,Overview_scenarios!A$2:A$76,Overview_scenarios!M$2:M$76)</f>
        <v>Monthly</v>
      </c>
      <c r="F74" t="str">
        <f>LOOKUP(A74,Overview_scenarios!A$2:A$76,Overview_scenarios!N$2:N$76)</f>
        <v>Yearly</v>
      </c>
      <c r="G74">
        <v>80.689367283538203</v>
      </c>
      <c r="H74">
        <v>12070.7975474133</v>
      </c>
      <c r="I74">
        <v>2353.3510709925399</v>
      </c>
      <c r="J74">
        <v>9340.8290839885194</v>
      </c>
      <c r="K74">
        <v>376.61739243222701</v>
      </c>
      <c r="L74" s="1">
        <v>2241875.9369771499</v>
      </c>
      <c r="M74">
        <v>2040</v>
      </c>
      <c r="O74" s="7">
        <f>LOOKUP(A74,Overview_scenarios!A$2:A$76,Overview_scenarios!S$2:S$76)</f>
        <v>3</v>
      </c>
      <c r="R74" s="7">
        <f t="shared" si="18"/>
        <v>80.689367283538203</v>
      </c>
      <c r="S74" s="7" t="e">
        <f t="shared" si="15"/>
        <v>#N/A</v>
      </c>
      <c r="T74" s="7" t="e">
        <f t="shared" si="26"/>
        <v>#N/A</v>
      </c>
      <c r="U74" s="7" t="e">
        <f t="shared" si="26"/>
        <v>#N/A</v>
      </c>
      <c r="V74" s="7">
        <f t="shared" si="26"/>
        <v>12070.7975474133</v>
      </c>
      <c r="W74" s="7" t="e">
        <f t="shared" si="26"/>
        <v>#N/A</v>
      </c>
      <c r="X74" s="7" t="e">
        <f t="shared" si="26"/>
        <v>#N/A</v>
      </c>
      <c r="Y74" s="7" t="e">
        <f t="shared" si="26"/>
        <v>#N/A</v>
      </c>
      <c r="AB74" s="7" t="e">
        <f t="shared" si="19"/>
        <v>#N/A</v>
      </c>
      <c r="AC74" s="7" t="e">
        <f t="shared" si="20"/>
        <v>#N/A</v>
      </c>
      <c r="AD74" s="7" t="e">
        <f t="shared" si="21"/>
        <v>#N/A</v>
      </c>
      <c r="AE74" s="7" t="e">
        <f t="shared" si="22"/>
        <v>#N/A</v>
      </c>
      <c r="AF74" s="7" t="e">
        <f t="shared" si="23"/>
        <v>#N/A</v>
      </c>
      <c r="AG74" s="7" t="e">
        <f t="shared" si="24"/>
        <v>#N/A</v>
      </c>
      <c r="AH74" s="7" t="e">
        <f t="shared" si="25"/>
        <v>#N/A</v>
      </c>
    </row>
    <row r="75" spans="1:34" ht="15" customHeight="1" x14ac:dyDescent="0.25">
      <c r="A75">
        <v>29</v>
      </c>
      <c r="B75" t="s">
        <v>7</v>
      </c>
      <c r="C75">
        <f>LOOKUP(A75,Overview_scenarios!A$2:A$76,Overview_scenarios!J$2:J$76)</f>
        <v>2</v>
      </c>
      <c r="D75" t="str">
        <f>LOOKUP(A75,Overview_scenarios!A$2:A$76,Overview_scenarios!L$2:L$76)</f>
        <v>Monthly</v>
      </c>
      <c r="E75" t="str">
        <f>LOOKUP(A75,Overview_scenarios!A$2:A$76,Overview_scenarios!M$2:M$76)</f>
        <v>Monthly</v>
      </c>
      <c r="F75" t="str">
        <f>LOOKUP(A75,Overview_scenarios!A$2:A$76,Overview_scenarios!N$2:N$76)</f>
        <v>Yearly</v>
      </c>
      <c r="G75">
        <v>83.676302233277298</v>
      </c>
      <c r="H75">
        <v>13076.8865191679</v>
      </c>
      <c r="I75">
        <v>3043.0878456310602</v>
      </c>
      <c r="J75">
        <v>9151.9341112450802</v>
      </c>
      <c r="K75">
        <v>881.86456229183398</v>
      </c>
      <c r="L75" s="1">
        <v>2019697.46589388</v>
      </c>
      <c r="M75">
        <v>2040</v>
      </c>
      <c r="O75" s="7">
        <f>LOOKUP(A75,Overview_scenarios!A$2:A$76,Overview_scenarios!S$2:S$76)</f>
        <v>3</v>
      </c>
      <c r="R75" s="7">
        <f t="shared" si="18"/>
        <v>83.676302233277298</v>
      </c>
      <c r="S75" s="7" t="e">
        <f t="shared" si="15"/>
        <v>#N/A</v>
      </c>
      <c r="T75" s="7" t="e">
        <f t="shared" si="26"/>
        <v>#N/A</v>
      </c>
      <c r="U75" s="7" t="e">
        <f t="shared" si="26"/>
        <v>#N/A</v>
      </c>
      <c r="V75" s="7">
        <f t="shared" si="26"/>
        <v>13076.8865191679</v>
      </c>
      <c r="W75" s="7" t="e">
        <f t="shared" si="26"/>
        <v>#N/A</v>
      </c>
      <c r="X75" s="7" t="e">
        <f t="shared" si="26"/>
        <v>#N/A</v>
      </c>
      <c r="Y75" s="7" t="e">
        <f t="shared" si="26"/>
        <v>#N/A</v>
      </c>
      <c r="AB75" s="7" t="e">
        <f t="shared" si="19"/>
        <v>#N/A</v>
      </c>
      <c r="AC75" s="7" t="e">
        <f t="shared" si="20"/>
        <v>#N/A</v>
      </c>
      <c r="AD75" s="7" t="e">
        <f t="shared" si="21"/>
        <v>#N/A</v>
      </c>
      <c r="AE75" s="7" t="e">
        <f t="shared" si="22"/>
        <v>#N/A</v>
      </c>
      <c r="AF75" s="7" t="e">
        <f t="shared" si="23"/>
        <v>#N/A</v>
      </c>
      <c r="AG75" s="7" t="e">
        <f t="shared" si="24"/>
        <v>#N/A</v>
      </c>
      <c r="AH75" s="7" t="e">
        <f t="shared" si="25"/>
        <v>#N/A</v>
      </c>
    </row>
    <row r="76" spans="1:34" ht="15" customHeight="1" x14ac:dyDescent="0.25">
      <c r="A76">
        <v>29</v>
      </c>
      <c r="B76" t="s">
        <v>8</v>
      </c>
      <c r="C76">
        <f>LOOKUP(A76,Overview_scenarios!A$2:A$76,Overview_scenarios!J$2:J$76)</f>
        <v>2</v>
      </c>
      <c r="D76" t="str">
        <f>LOOKUP(A76,Overview_scenarios!A$2:A$76,Overview_scenarios!L$2:L$76)</f>
        <v>Monthly</v>
      </c>
      <c r="E76" t="str">
        <f>LOOKUP(A76,Overview_scenarios!A$2:A$76,Overview_scenarios!M$2:M$76)</f>
        <v>Monthly</v>
      </c>
      <c r="F76" t="str">
        <f>LOOKUP(A76,Overview_scenarios!A$2:A$76,Overview_scenarios!N$2:N$76)</f>
        <v>Yearly</v>
      </c>
      <c r="G76">
        <v>80.356679335710595</v>
      </c>
      <c r="H76">
        <v>11484.4205536272</v>
      </c>
      <c r="I76">
        <v>1698.5126177789</v>
      </c>
      <c r="J76">
        <v>9369.2655129697105</v>
      </c>
      <c r="K76">
        <v>416.64242287861902</v>
      </c>
      <c r="L76" s="1">
        <v>2204950.3025160199</v>
      </c>
      <c r="M76">
        <v>2040</v>
      </c>
      <c r="O76" s="7">
        <f>LOOKUP(A76,Overview_scenarios!A$2:A$76,Overview_scenarios!S$2:S$76)</f>
        <v>3</v>
      </c>
      <c r="R76" s="7">
        <f t="shared" si="18"/>
        <v>80.356679335710595</v>
      </c>
      <c r="S76" s="7" t="e">
        <f t="shared" si="15"/>
        <v>#N/A</v>
      </c>
      <c r="T76" s="7" t="e">
        <f t="shared" si="26"/>
        <v>#N/A</v>
      </c>
      <c r="U76" s="7" t="e">
        <f t="shared" si="26"/>
        <v>#N/A</v>
      </c>
      <c r="V76" s="7">
        <f t="shared" si="26"/>
        <v>11484.4205536272</v>
      </c>
      <c r="W76" s="7" t="e">
        <f t="shared" si="26"/>
        <v>#N/A</v>
      </c>
      <c r="X76" s="7" t="e">
        <f t="shared" si="26"/>
        <v>#N/A</v>
      </c>
      <c r="Y76" s="7" t="e">
        <f t="shared" si="26"/>
        <v>#N/A</v>
      </c>
      <c r="AB76" s="7" t="e">
        <f t="shared" si="19"/>
        <v>#N/A</v>
      </c>
      <c r="AC76" s="7" t="e">
        <f t="shared" si="20"/>
        <v>#N/A</v>
      </c>
      <c r="AD76" s="7" t="e">
        <f t="shared" si="21"/>
        <v>#N/A</v>
      </c>
      <c r="AE76" s="7" t="e">
        <f t="shared" si="22"/>
        <v>#N/A</v>
      </c>
      <c r="AF76" s="7" t="e">
        <f t="shared" si="23"/>
        <v>#N/A</v>
      </c>
      <c r="AG76" s="7" t="e">
        <f t="shared" si="24"/>
        <v>#N/A</v>
      </c>
      <c r="AH76" s="7" t="e">
        <f t="shared" si="25"/>
        <v>#N/A</v>
      </c>
    </row>
    <row r="77" spans="1:34" ht="15" customHeight="1" x14ac:dyDescent="0.25">
      <c r="A77">
        <v>29</v>
      </c>
      <c r="B77" t="s">
        <v>9</v>
      </c>
      <c r="C77">
        <f>LOOKUP(A77,Overview_scenarios!A$2:A$76,Overview_scenarios!J$2:J$76)</f>
        <v>2</v>
      </c>
      <c r="D77" t="str">
        <f>LOOKUP(A77,Overview_scenarios!A$2:A$76,Overview_scenarios!L$2:L$76)</f>
        <v>Monthly</v>
      </c>
      <c r="E77" t="str">
        <f>LOOKUP(A77,Overview_scenarios!A$2:A$76,Overview_scenarios!M$2:M$76)</f>
        <v>Monthly</v>
      </c>
      <c r="F77" t="str">
        <f>LOOKUP(A77,Overview_scenarios!A$2:A$76,Overview_scenarios!N$2:N$76)</f>
        <v>Yearly</v>
      </c>
      <c r="G77">
        <v>87.033749634482604</v>
      </c>
      <c r="H77">
        <v>11719.970755041901</v>
      </c>
      <c r="I77">
        <v>2082.4842028180501</v>
      </c>
      <c r="J77">
        <v>9247.7909465561897</v>
      </c>
      <c r="K77">
        <v>401.88886071897201</v>
      </c>
      <c r="L77" s="1">
        <v>2220469.83749692</v>
      </c>
      <c r="M77">
        <v>2041</v>
      </c>
      <c r="O77" s="7">
        <f>LOOKUP(A77,Overview_scenarios!A$2:A$76,Overview_scenarios!S$2:S$76)</f>
        <v>3</v>
      </c>
      <c r="R77" s="7">
        <f t="shared" si="18"/>
        <v>87.033749634482604</v>
      </c>
      <c r="S77" s="7" t="e">
        <f t="shared" si="15"/>
        <v>#N/A</v>
      </c>
      <c r="T77" s="7" t="e">
        <f t="shared" si="26"/>
        <v>#N/A</v>
      </c>
      <c r="U77" s="7" t="e">
        <f t="shared" si="26"/>
        <v>#N/A</v>
      </c>
      <c r="V77" s="7">
        <f t="shared" si="26"/>
        <v>11719.970755041901</v>
      </c>
      <c r="W77" s="7" t="e">
        <f t="shared" si="26"/>
        <v>#N/A</v>
      </c>
      <c r="X77" s="7" t="e">
        <f t="shared" si="26"/>
        <v>#N/A</v>
      </c>
      <c r="Y77" s="7" t="e">
        <f t="shared" si="26"/>
        <v>#N/A</v>
      </c>
      <c r="AB77" s="7" t="e">
        <f t="shared" si="19"/>
        <v>#N/A</v>
      </c>
      <c r="AC77" s="7" t="e">
        <f t="shared" si="20"/>
        <v>#N/A</v>
      </c>
      <c r="AD77" s="7" t="e">
        <f t="shared" si="21"/>
        <v>#N/A</v>
      </c>
      <c r="AE77" s="7" t="e">
        <f t="shared" si="22"/>
        <v>#N/A</v>
      </c>
      <c r="AF77" s="7" t="e">
        <f t="shared" si="23"/>
        <v>#N/A</v>
      </c>
      <c r="AG77" s="7" t="e">
        <f t="shared" si="24"/>
        <v>#N/A</v>
      </c>
      <c r="AH77" s="7" t="e">
        <f t="shared" si="25"/>
        <v>#N/A</v>
      </c>
    </row>
    <row r="78" spans="1:34" ht="15" customHeight="1" x14ac:dyDescent="0.25">
      <c r="A78">
        <v>29</v>
      </c>
      <c r="B78" t="s">
        <v>10</v>
      </c>
      <c r="C78">
        <f>LOOKUP(A78,Overview_scenarios!A$2:A$76,Overview_scenarios!J$2:J$76)</f>
        <v>2</v>
      </c>
      <c r="D78" t="str">
        <f>LOOKUP(A78,Overview_scenarios!A$2:A$76,Overview_scenarios!L$2:L$76)</f>
        <v>Monthly</v>
      </c>
      <c r="E78" t="str">
        <f>LOOKUP(A78,Overview_scenarios!A$2:A$76,Overview_scenarios!M$2:M$76)</f>
        <v>Monthly</v>
      </c>
      <c r="F78" t="str">
        <f>LOOKUP(A78,Overview_scenarios!A$2:A$76,Overview_scenarios!N$2:N$76)</f>
        <v>Yearly</v>
      </c>
      <c r="G78">
        <v>80.495967804241999</v>
      </c>
      <c r="H78">
        <v>11877.945660586</v>
      </c>
      <c r="I78">
        <v>2084.3562144933298</v>
      </c>
      <c r="J78">
        <v>9357.2142304819299</v>
      </c>
      <c r="K78">
        <v>436.37521561075198</v>
      </c>
      <c r="L78" s="1">
        <v>2202000.3154901001</v>
      </c>
      <c r="M78">
        <v>2040</v>
      </c>
      <c r="O78" s="7">
        <f>LOOKUP(A78,Overview_scenarios!A$2:A$76,Overview_scenarios!S$2:S$76)</f>
        <v>3</v>
      </c>
      <c r="R78" s="7">
        <f t="shared" si="18"/>
        <v>80.495967804241999</v>
      </c>
      <c r="S78" s="7" t="e">
        <f t="shared" si="15"/>
        <v>#N/A</v>
      </c>
      <c r="T78" s="7" t="e">
        <f t="shared" si="26"/>
        <v>#N/A</v>
      </c>
      <c r="U78" s="7" t="e">
        <f t="shared" si="26"/>
        <v>#N/A</v>
      </c>
      <c r="V78" s="7">
        <f t="shared" si="26"/>
        <v>11877.945660586</v>
      </c>
      <c r="W78" s="7" t="e">
        <f t="shared" si="26"/>
        <v>#N/A</v>
      </c>
      <c r="X78" s="7" t="e">
        <f t="shared" si="26"/>
        <v>#N/A</v>
      </c>
      <c r="Y78" s="7" t="e">
        <f t="shared" si="26"/>
        <v>#N/A</v>
      </c>
      <c r="AB78" s="7" t="e">
        <f t="shared" si="19"/>
        <v>#N/A</v>
      </c>
      <c r="AC78" s="7" t="e">
        <f t="shared" si="20"/>
        <v>#N/A</v>
      </c>
      <c r="AD78" s="7" t="e">
        <f t="shared" si="21"/>
        <v>#N/A</v>
      </c>
      <c r="AE78" s="7" t="e">
        <f t="shared" si="22"/>
        <v>#N/A</v>
      </c>
      <c r="AF78" s="7" t="e">
        <f t="shared" si="23"/>
        <v>#N/A</v>
      </c>
      <c r="AG78" s="7" t="e">
        <f t="shared" si="24"/>
        <v>#N/A</v>
      </c>
      <c r="AH78" s="7" t="e">
        <f t="shared" si="25"/>
        <v>#N/A</v>
      </c>
    </row>
    <row r="79" spans="1:34" ht="15" customHeight="1" x14ac:dyDescent="0.25">
      <c r="A79">
        <v>29</v>
      </c>
      <c r="B79" t="s">
        <v>11</v>
      </c>
      <c r="C79">
        <f>LOOKUP(A79,Overview_scenarios!A$2:A$76,Overview_scenarios!J$2:J$76)</f>
        <v>2</v>
      </c>
      <c r="D79" t="str">
        <f>LOOKUP(A79,Overview_scenarios!A$2:A$76,Overview_scenarios!L$2:L$76)</f>
        <v>Monthly</v>
      </c>
      <c r="E79" t="str">
        <f>LOOKUP(A79,Overview_scenarios!A$2:A$76,Overview_scenarios!M$2:M$76)</f>
        <v>Monthly</v>
      </c>
      <c r="F79" t="str">
        <f>LOOKUP(A79,Overview_scenarios!A$2:A$76,Overview_scenarios!N$2:N$76)</f>
        <v>Yearly</v>
      </c>
      <c r="G79">
        <v>80.495967804241999</v>
      </c>
      <c r="H79">
        <v>11877.945660586</v>
      </c>
      <c r="I79">
        <v>2084.3562144933298</v>
      </c>
      <c r="J79">
        <v>9357.2142304819299</v>
      </c>
      <c r="K79">
        <v>436.37521561075198</v>
      </c>
      <c r="L79" s="1">
        <v>2202000.3154901001</v>
      </c>
      <c r="M79">
        <v>2040</v>
      </c>
      <c r="O79" s="7">
        <f>LOOKUP(A79,Overview_scenarios!A$2:A$76,Overview_scenarios!S$2:S$76)</f>
        <v>3</v>
      </c>
      <c r="R79" s="7">
        <f t="shared" si="18"/>
        <v>80.495967804241999</v>
      </c>
      <c r="S79" s="7" t="e">
        <f t="shared" si="15"/>
        <v>#N/A</v>
      </c>
      <c r="T79" s="7" t="e">
        <f t="shared" si="26"/>
        <v>#N/A</v>
      </c>
      <c r="U79" s="7" t="e">
        <f t="shared" si="26"/>
        <v>#N/A</v>
      </c>
      <c r="V79" s="7">
        <f t="shared" si="26"/>
        <v>11877.945660586</v>
      </c>
      <c r="W79" s="7" t="e">
        <f t="shared" si="26"/>
        <v>#N/A</v>
      </c>
      <c r="X79" s="7" t="e">
        <f t="shared" si="26"/>
        <v>#N/A</v>
      </c>
      <c r="Y79" s="7" t="e">
        <f t="shared" si="26"/>
        <v>#N/A</v>
      </c>
      <c r="AB79" s="7" t="e">
        <f t="shared" si="19"/>
        <v>#N/A</v>
      </c>
      <c r="AC79" s="7" t="e">
        <f t="shared" si="20"/>
        <v>#N/A</v>
      </c>
      <c r="AD79" s="7" t="e">
        <f t="shared" si="21"/>
        <v>#N/A</v>
      </c>
      <c r="AE79" s="7" t="e">
        <f t="shared" si="22"/>
        <v>#N/A</v>
      </c>
      <c r="AF79" s="7" t="e">
        <f t="shared" si="23"/>
        <v>#N/A</v>
      </c>
      <c r="AG79" s="7" t="e">
        <f t="shared" si="24"/>
        <v>#N/A</v>
      </c>
      <c r="AH79" s="7" t="e">
        <f t="shared" si="25"/>
        <v>#N/A</v>
      </c>
    </row>
    <row r="80" spans="1:34" ht="15" customHeight="1" x14ac:dyDescent="0.25">
      <c r="A80">
        <v>29</v>
      </c>
      <c r="B80" t="s">
        <v>12</v>
      </c>
      <c r="C80">
        <f>LOOKUP(A80,Overview_scenarios!A$2:A$76,Overview_scenarios!J$2:J$76)</f>
        <v>2</v>
      </c>
      <c r="D80" t="str">
        <f>LOOKUP(A80,Overview_scenarios!A$2:A$76,Overview_scenarios!L$2:L$76)</f>
        <v>Monthly</v>
      </c>
      <c r="E80" t="str">
        <f>LOOKUP(A80,Overview_scenarios!A$2:A$76,Overview_scenarios!M$2:M$76)</f>
        <v>Monthly</v>
      </c>
      <c r="F80" t="str">
        <f>LOOKUP(A80,Overview_scenarios!A$2:A$76,Overview_scenarios!N$2:N$76)</f>
        <v>Yearly</v>
      </c>
      <c r="G80">
        <v>80.481716779171194</v>
      </c>
      <c r="H80">
        <v>11908.8452256988</v>
      </c>
      <c r="I80">
        <v>2092.8596458382399</v>
      </c>
      <c r="J80">
        <v>9354.4202902224206</v>
      </c>
      <c r="K80">
        <v>461.56528963818801</v>
      </c>
      <c r="L80" s="1">
        <v>2194429.57705543</v>
      </c>
      <c r="M80">
        <v>2040</v>
      </c>
      <c r="O80" s="7">
        <f>LOOKUP(A80,Overview_scenarios!A$2:A$76,Overview_scenarios!S$2:S$76)</f>
        <v>3</v>
      </c>
      <c r="R80" s="7">
        <f t="shared" si="18"/>
        <v>80.481716779171194</v>
      </c>
      <c r="S80" s="7" t="e">
        <f t="shared" si="15"/>
        <v>#N/A</v>
      </c>
      <c r="T80" s="7" t="e">
        <f t="shared" si="26"/>
        <v>#N/A</v>
      </c>
      <c r="U80" s="7" t="e">
        <f t="shared" si="26"/>
        <v>#N/A</v>
      </c>
      <c r="V80" s="7">
        <f t="shared" si="26"/>
        <v>11908.8452256988</v>
      </c>
      <c r="W80" s="7" t="e">
        <f t="shared" si="26"/>
        <v>#N/A</v>
      </c>
      <c r="X80" s="7" t="e">
        <f t="shared" si="26"/>
        <v>#N/A</v>
      </c>
      <c r="Y80" s="7" t="e">
        <f t="shared" si="26"/>
        <v>#N/A</v>
      </c>
      <c r="AB80" s="7" t="e">
        <f t="shared" si="19"/>
        <v>#N/A</v>
      </c>
      <c r="AC80" s="7" t="e">
        <f t="shared" si="20"/>
        <v>#N/A</v>
      </c>
      <c r="AD80" s="7" t="e">
        <f t="shared" si="21"/>
        <v>#N/A</v>
      </c>
      <c r="AE80" s="7" t="e">
        <f t="shared" si="22"/>
        <v>#N/A</v>
      </c>
      <c r="AF80" s="7" t="e">
        <f t="shared" si="23"/>
        <v>#N/A</v>
      </c>
      <c r="AG80" s="7" t="e">
        <f t="shared" si="24"/>
        <v>#N/A</v>
      </c>
      <c r="AH80" s="7" t="e">
        <f t="shared" si="25"/>
        <v>#N/A</v>
      </c>
    </row>
    <row r="81" spans="1:34" ht="15" customHeight="1" x14ac:dyDescent="0.25">
      <c r="A81">
        <v>29</v>
      </c>
      <c r="B81" t="s">
        <v>13</v>
      </c>
      <c r="C81">
        <f>LOOKUP(A81,Overview_scenarios!A$2:A$76,Overview_scenarios!J$2:J$76)</f>
        <v>2</v>
      </c>
      <c r="D81" t="str">
        <f>LOOKUP(A81,Overview_scenarios!A$2:A$76,Overview_scenarios!L$2:L$76)</f>
        <v>Monthly</v>
      </c>
      <c r="E81" t="str">
        <f>LOOKUP(A81,Overview_scenarios!A$2:A$76,Overview_scenarios!M$2:M$76)</f>
        <v>Monthly</v>
      </c>
      <c r="F81" t="str">
        <f>LOOKUP(A81,Overview_scenarios!A$2:A$76,Overview_scenarios!N$2:N$76)</f>
        <v>Yearly</v>
      </c>
      <c r="G81">
        <v>80.412348470042105</v>
      </c>
      <c r="H81">
        <v>11858.2580199326</v>
      </c>
      <c r="I81">
        <v>2090.0421682015899</v>
      </c>
      <c r="J81">
        <v>9364.9838482179293</v>
      </c>
      <c r="K81">
        <v>439.52182129545298</v>
      </c>
      <c r="L81" s="1">
        <v>2207769.41125943</v>
      </c>
      <c r="M81">
        <v>2040</v>
      </c>
      <c r="O81" s="7">
        <f>LOOKUP(A81,Overview_scenarios!A$2:A$76,Overview_scenarios!S$2:S$76)</f>
        <v>3</v>
      </c>
      <c r="R81" s="7">
        <f t="shared" si="18"/>
        <v>80.412348470042105</v>
      </c>
      <c r="S81" s="7" t="e">
        <f t="shared" si="15"/>
        <v>#N/A</v>
      </c>
      <c r="T81" s="7" t="e">
        <f t="shared" si="26"/>
        <v>#N/A</v>
      </c>
      <c r="U81" s="7" t="e">
        <f t="shared" si="26"/>
        <v>#N/A</v>
      </c>
      <c r="V81" s="7">
        <f t="shared" si="26"/>
        <v>11858.2580199326</v>
      </c>
      <c r="W81" s="7" t="e">
        <f t="shared" si="26"/>
        <v>#N/A</v>
      </c>
      <c r="X81" s="7" t="e">
        <f t="shared" si="26"/>
        <v>#N/A</v>
      </c>
      <c r="Y81" s="7" t="e">
        <f t="shared" si="26"/>
        <v>#N/A</v>
      </c>
      <c r="AB81" s="7" t="e">
        <f t="shared" si="19"/>
        <v>#N/A</v>
      </c>
      <c r="AC81" s="7" t="e">
        <f t="shared" si="20"/>
        <v>#N/A</v>
      </c>
      <c r="AD81" s="7" t="e">
        <f t="shared" si="21"/>
        <v>#N/A</v>
      </c>
      <c r="AE81" s="7" t="e">
        <f t="shared" si="22"/>
        <v>#N/A</v>
      </c>
      <c r="AF81" s="7" t="e">
        <f t="shared" si="23"/>
        <v>#N/A</v>
      </c>
      <c r="AG81" s="7" t="e">
        <f t="shared" si="24"/>
        <v>#N/A</v>
      </c>
      <c r="AH81" s="7" t="e">
        <f t="shared" si="25"/>
        <v>#N/A</v>
      </c>
    </row>
    <row r="82" spans="1:34" ht="15" customHeight="1" x14ac:dyDescent="0.25">
      <c r="A82">
        <v>29</v>
      </c>
      <c r="B82" t="s">
        <v>14</v>
      </c>
      <c r="C82">
        <f>LOOKUP(A82,Overview_scenarios!A$2:A$76,Overview_scenarios!J$2:J$76)</f>
        <v>2</v>
      </c>
      <c r="D82" t="str">
        <f>LOOKUP(A82,Overview_scenarios!A$2:A$76,Overview_scenarios!L$2:L$76)</f>
        <v>Monthly</v>
      </c>
      <c r="E82" t="str">
        <f>LOOKUP(A82,Overview_scenarios!A$2:A$76,Overview_scenarios!M$2:M$76)</f>
        <v>Monthly</v>
      </c>
      <c r="F82" t="str">
        <f>LOOKUP(A82,Overview_scenarios!A$2:A$76,Overview_scenarios!N$2:N$76)</f>
        <v>Yearly</v>
      </c>
      <c r="G82">
        <v>80.511681407077106</v>
      </c>
      <c r="H82">
        <v>11870.266851119201</v>
      </c>
      <c r="I82">
        <v>2066.8919606662898</v>
      </c>
      <c r="J82">
        <v>9355.2546292164898</v>
      </c>
      <c r="K82">
        <v>448.12026123647502</v>
      </c>
      <c r="L82" s="1">
        <v>2205080.2388915699</v>
      </c>
      <c r="M82">
        <v>2040</v>
      </c>
      <c r="O82" s="7">
        <f>LOOKUP(A82,Overview_scenarios!A$2:A$76,Overview_scenarios!S$2:S$76)</f>
        <v>3</v>
      </c>
      <c r="R82" s="7">
        <f t="shared" si="18"/>
        <v>80.511681407077106</v>
      </c>
      <c r="S82" s="7" t="e">
        <f t="shared" si="15"/>
        <v>#N/A</v>
      </c>
      <c r="T82" s="7" t="e">
        <f t="shared" si="26"/>
        <v>#N/A</v>
      </c>
      <c r="U82" s="7" t="e">
        <f t="shared" si="26"/>
        <v>#N/A</v>
      </c>
      <c r="V82" s="7">
        <f t="shared" si="26"/>
        <v>11870.266851119201</v>
      </c>
      <c r="W82" s="7" t="e">
        <f t="shared" si="26"/>
        <v>#N/A</v>
      </c>
      <c r="X82" s="7" t="e">
        <f t="shared" si="26"/>
        <v>#N/A</v>
      </c>
      <c r="Y82" s="7" t="e">
        <f t="shared" si="26"/>
        <v>#N/A</v>
      </c>
      <c r="AB82" s="7" t="e">
        <f t="shared" si="19"/>
        <v>#N/A</v>
      </c>
      <c r="AC82" s="7" t="e">
        <f t="shared" si="20"/>
        <v>#N/A</v>
      </c>
      <c r="AD82" s="7" t="e">
        <f t="shared" si="21"/>
        <v>#N/A</v>
      </c>
      <c r="AE82" s="7" t="e">
        <f t="shared" si="22"/>
        <v>#N/A</v>
      </c>
      <c r="AF82" s="7" t="e">
        <f t="shared" si="23"/>
        <v>#N/A</v>
      </c>
      <c r="AG82" s="7" t="e">
        <f t="shared" si="24"/>
        <v>#N/A</v>
      </c>
      <c r="AH82" s="7" t="e">
        <f t="shared" si="25"/>
        <v>#N/A</v>
      </c>
    </row>
    <row r="83" spans="1:34" ht="15" customHeight="1" x14ac:dyDescent="0.25">
      <c r="A83">
        <v>29</v>
      </c>
      <c r="B83" t="s">
        <v>15</v>
      </c>
      <c r="C83">
        <f>LOOKUP(A83,Overview_scenarios!A$2:A$76,Overview_scenarios!J$2:J$76)</f>
        <v>2</v>
      </c>
      <c r="D83" t="str">
        <f>LOOKUP(A83,Overview_scenarios!A$2:A$76,Overview_scenarios!L$2:L$76)</f>
        <v>Monthly</v>
      </c>
      <c r="E83" t="str">
        <f>LOOKUP(A83,Overview_scenarios!A$2:A$76,Overview_scenarios!M$2:M$76)</f>
        <v>Monthly</v>
      </c>
      <c r="F83" t="str">
        <f>LOOKUP(A83,Overview_scenarios!A$2:A$76,Overview_scenarios!N$2:N$76)</f>
        <v>Yearly</v>
      </c>
      <c r="G83">
        <v>80.347955280977402</v>
      </c>
      <c r="H83">
        <v>11883.289008931701</v>
      </c>
      <c r="I83">
        <v>1900.0943802792001</v>
      </c>
      <c r="J83">
        <v>9574.8078997498596</v>
      </c>
      <c r="K83">
        <v>464.880299562895</v>
      </c>
      <c r="L83" s="1">
        <v>2204513.3808642002</v>
      </c>
      <c r="M83">
        <v>2040</v>
      </c>
      <c r="O83" s="7">
        <f>LOOKUP(A83,Overview_scenarios!A$2:A$76,Overview_scenarios!S$2:S$76)</f>
        <v>3</v>
      </c>
      <c r="R83" s="7">
        <f t="shared" si="18"/>
        <v>80.347955280977402</v>
      </c>
      <c r="S83" s="7" t="e">
        <f t="shared" si="15"/>
        <v>#N/A</v>
      </c>
      <c r="T83" s="7" t="e">
        <f t="shared" ref="T83:Y92" si="27">IF(T$1=$O83,$H83,NA())</f>
        <v>#N/A</v>
      </c>
      <c r="U83" s="7" t="e">
        <f t="shared" si="27"/>
        <v>#N/A</v>
      </c>
      <c r="V83" s="7">
        <f t="shared" si="27"/>
        <v>11883.289008931701</v>
      </c>
      <c r="W83" s="7" t="e">
        <f t="shared" si="27"/>
        <v>#N/A</v>
      </c>
      <c r="X83" s="7" t="e">
        <f t="shared" si="27"/>
        <v>#N/A</v>
      </c>
      <c r="Y83" s="7" t="e">
        <f t="shared" si="27"/>
        <v>#N/A</v>
      </c>
      <c r="AB83" s="7" t="e">
        <f t="shared" si="19"/>
        <v>#N/A</v>
      </c>
      <c r="AC83" s="7" t="e">
        <f t="shared" si="20"/>
        <v>#N/A</v>
      </c>
      <c r="AD83" s="7" t="e">
        <f t="shared" si="21"/>
        <v>#N/A</v>
      </c>
      <c r="AE83" s="7" t="e">
        <f t="shared" si="22"/>
        <v>#N/A</v>
      </c>
      <c r="AF83" s="7" t="e">
        <f t="shared" si="23"/>
        <v>#N/A</v>
      </c>
      <c r="AG83" s="7" t="e">
        <f t="shared" si="24"/>
        <v>#N/A</v>
      </c>
      <c r="AH83" s="7" t="e">
        <f t="shared" si="25"/>
        <v>#N/A</v>
      </c>
    </row>
    <row r="84" spans="1:34" ht="15" customHeight="1" x14ac:dyDescent="0.25">
      <c r="A84">
        <v>29</v>
      </c>
      <c r="B84" t="s">
        <v>16</v>
      </c>
      <c r="C84">
        <f>LOOKUP(A84,Overview_scenarios!A$2:A$76,Overview_scenarios!J$2:J$76)</f>
        <v>2</v>
      </c>
      <c r="D84" t="str">
        <f>LOOKUP(A84,Overview_scenarios!A$2:A$76,Overview_scenarios!L$2:L$76)</f>
        <v>Monthly</v>
      </c>
      <c r="E84" t="str">
        <f>LOOKUP(A84,Overview_scenarios!A$2:A$76,Overview_scenarios!M$2:M$76)</f>
        <v>Monthly</v>
      </c>
      <c r="F84" t="str">
        <f>LOOKUP(A84,Overview_scenarios!A$2:A$76,Overview_scenarios!N$2:N$76)</f>
        <v>Yearly</v>
      </c>
      <c r="G84">
        <v>80.638715295808495</v>
      </c>
      <c r="H84">
        <v>11849.6375710922</v>
      </c>
      <c r="I84">
        <v>1868.7659929628001</v>
      </c>
      <c r="J84">
        <v>9590.4320420336808</v>
      </c>
      <c r="K84">
        <v>453.76691991384098</v>
      </c>
      <c r="L84" s="1">
        <v>2239360.0804389399</v>
      </c>
      <c r="M84">
        <v>2040</v>
      </c>
      <c r="O84" s="7">
        <f>LOOKUP(A84,Overview_scenarios!A$2:A$76,Overview_scenarios!S$2:S$76)</f>
        <v>3</v>
      </c>
      <c r="R84" s="7">
        <f t="shared" si="18"/>
        <v>80.638715295808495</v>
      </c>
      <c r="S84" s="7" t="e">
        <f t="shared" si="15"/>
        <v>#N/A</v>
      </c>
      <c r="T84" s="7" t="e">
        <f t="shared" si="27"/>
        <v>#N/A</v>
      </c>
      <c r="U84" s="7" t="e">
        <f t="shared" si="27"/>
        <v>#N/A</v>
      </c>
      <c r="V84" s="7">
        <f t="shared" si="27"/>
        <v>11849.6375710922</v>
      </c>
      <c r="W84" s="7" t="e">
        <f t="shared" si="27"/>
        <v>#N/A</v>
      </c>
      <c r="X84" s="7" t="e">
        <f t="shared" si="27"/>
        <v>#N/A</v>
      </c>
      <c r="Y84" s="7" t="e">
        <f t="shared" si="27"/>
        <v>#N/A</v>
      </c>
      <c r="AB84" s="7" t="e">
        <f t="shared" si="19"/>
        <v>#N/A</v>
      </c>
      <c r="AC84" s="7" t="e">
        <f t="shared" si="20"/>
        <v>#N/A</v>
      </c>
      <c r="AD84" s="7" t="e">
        <f t="shared" si="21"/>
        <v>#N/A</v>
      </c>
      <c r="AE84" s="7" t="e">
        <f t="shared" si="22"/>
        <v>#N/A</v>
      </c>
      <c r="AF84" s="7" t="e">
        <f t="shared" si="23"/>
        <v>#N/A</v>
      </c>
      <c r="AG84" s="7" t="e">
        <f t="shared" si="24"/>
        <v>#N/A</v>
      </c>
      <c r="AH84" s="7" t="e">
        <f t="shared" si="25"/>
        <v>#N/A</v>
      </c>
    </row>
    <row r="85" spans="1:34" ht="15" customHeight="1" x14ac:dyDescent="0.25">
      <c r="A85">
        <v>29</v>
      </c>
      <c r="B85" t="s">
        <v>17</v>
      </c>
      <c r="C85">
        <f>LOOKUP(A85,Overview_scenarios!A$2:A$76,Overview_scenarios!J$2:J$76)</f>
        <v>2</v>
      </c>
      <c r="D85" t="str">
        <f>LOOKUP(A85,Overview_scenarios!A$2:A$76,Overview_scenarios!L$2:L$76)</f>
        <v>Monthly</v>
      </c>
      <c r="E85" t="str">
        <f>LOOKUP(A85,Overview_scenarios!A$2:A$76,Overview_scenarios!M$2:M$76)</f>
        <v>Monthly</v>
      </c>
      <c r="F85" t="str">
        <f>LOOKUP(A85,Overview_scenarios!A$2:A$76,Overview_scenarios!N$2:N$76)</f>
        <v>Yearly</v>
      </c>
      <c r="G85">
        <v>80.666289763144704</v>
      </c>
      <c r="H85">
        <v>11932.5904663611</v>
      </c>
      <c r="I85">
        <v>2106.5677549245902</v>
      </c>
      <c r="J85">
        <v>9341.5839539415792</v>
      </c>
      <c r="K85">
        <v>484.43875749497602</v>
      </c>
      <c r="L85" s="1">
        <v>2129507.4202916599</v>
      </c>
      <c r="M85">
        <v>2040</v>
      </c>
      <c r="O85" s="7">
        <f>LOOKUP(A85,Overview_scenarios!A$2:A$76,Overview_scenarios!S$2:S$76)</f>
        <v>3</v>
      </c>
      <c r="R85" s="7">
        <f t="shared" si="18"/>
        <v>80.666289763144704</v>
      </c>
      <c r="S85" s="7" t="e">
        <f t="shared" si="15"/>
        <v>#N/A</v>
      </c>
      <c r="T85" s="7" t="e">
        <f t="shared" si="27"/>
        <v>#N/A</v>
      </c>
      <c r="U85" s="7" t="e">
        <f t="shared" si="27"/>
        <v>#N/A</v>
      </c>
      <c r="V85" s="7">
        <f t="shared" si="27"/>
        <v>11932.5904663611</v>
      </c>
      <c r="W85" s="7" t="e">
        <f t="shared" si="27"/>
        <v>#N/A</v>
      </c>
      <c r="X85" s="7" t="e">
        <f t="shared" si="27"/>
        <v>#N/A</v>
      </c>
      <c r="Y85" s="7" t="e">
        <f t="shared" si="27"/>
        <v>#N/A</v>
      </c>
      <c r="AB85" s="7" t="e">
        <f t="shared" si="19"/>
        <v>#N/A</v>
      </c>
      <c r="AC85" s="7" t="e">
        <f t="shared" si="20"/>
        <v>#N/A</v>
      </c>
      <c r="AD85" s="7" t="e">
        <f t="shared" si="21"/>
        <v>#N/A</v>
      </c>
      <c r="AE85" s="7" t="e">
        <f t="shared" si="22"/>
        <v>#N/A</v>
      </c>
      <c r="AF85" s="7" t="e">
        <f t="shared" si="23"/>
        <v>#N/A</v>
      </c>
      <c r="AG85" s="7" t="e">
        <f t="shared" si="24"/>
        <v>#N/A</v>
      </c>
      <c r="AH85" s="7" t="e">
        <f t="shared" si="25"/>
        <v>#N/A</v>
      </c>
    </row>
    <row r="86" spans="1:34" ht="15" customHeight="1" x14ac:dyDescent="0.25">
      <c r="A86">
        <v>29</v>
      </c>
      <c r="B86" t="s">
        <v>18</v>
      </c>
      <c r="C86">
        <f>LOOKUP(A86,Overview_scenarios!A$2:A$76,Overview_scenarios!J$2:J$76)</f>
        <v>2</v>
      </c>
      <c r="D86" t="str">
        <f>LOOKUP(A86,Overview_scenarios!A$2:A$76,Overview_scenarios!L$2:L$76)</f>
        <v>Monthly</v>
      </c>
      <c r="E86" t="str">
        <f>LOOKUP(A86,Overview_scenarios!A$2:A$76,Overview_scenarios!M$2:M$76)</f>
        <v>Monthly</v>
      </c>
      <c r="F86" t="str">
        <f>LOOKUP(A86,Overview_scenarios!A$2:A$76,Overview_scenarios!N$2:N$76)</f>
        <v>Yearly</v>
      </c>
      <c r="G86">
        <v>78.540695321995997</v>
      </c>
      <c r="H86">
        <v>11868.7872079885</v>
      </c>
      <c r="I86">
        <v>1754.5844228307001</v>
      </c>
      <c r="J86">
        <v>9665.4403478071999</v>
      </c>
      <c r="K86">
        <v>456.74369961324197</v>
      </c>
      <c r="L86" s="1">
        <v>2072156.4096617899</v>
      </c>
      <c r="M86">
        <v>2040</v>
      </c>
      <c r="O86" s="7">
        <f>LOOKUP(A86,Overview_scenarios!A$2:A$76,Overview_scenarios!S$2:S$76)</f>
        <v>3</v>
      </c>
      <c r="R86" s="7">
        <f t="shared" si="18"/>
        <v>78.540695321995997</v>
      </c>
      <c r="S86" s="7" t="e">
        <f t="shared" si="15"/>
        <v>#N/A</v>
      </c>
      <c r="T86" s="7" t="e">
        <f t="shared" si="27"/>
        <v>#N/A</v>
      </c>
      <c r="U86" s="7" t="e">
        <f t="shared" si="27"/>
        <v>#N/A</v>
      </c>
      <c r="V86" s="7">
        <f t="shared" si="27"/>
        <v>11868.7872079885</v>
      </c>
      <c r="W86" s="7" t="e">
        <f t="shared" si="27"/>
        <v>#N/A</v>
      </c>
      <c r="X86" s="7" t="e">
        <f t="shared" si="27"/>
        <v>#N/A</v>
      </c>
      <c r="Y86" s="7" t="e">
        <f t="shared" si="27"/>
        <v>#N/A</v>
      </c>
      <c r="AB86" s="7" t="e">
        <f t="shared" si="19"/>
        <v>#N/A</v>
      </c>
      <c r="AC86" s="7" t="e">
        <f t="shared" si="20"/>
        <v>#N/A</v>
      </c>
      <c r="AD86" s="7" t="e">
        <f t="shared" si="21"/>
        <v>#N/A</v>
      </c>
      <c r="AE86" s="7" t="e">
        <f t="shared" si="22"/>
        <v>#N/A</v>
      </c>
      <c r="AF86" s="7" t="e">
        <f t="shared" si="23"/>
        <v>#N/A</v>
      </c>
      <c r="AG86" s="7" t="e">
        <f t="shared" si="24"/>
        <v>#N/A</v>
      </c>
      <c r="AH86" s="7" t="e">
        <f t="shared" si="25"/>
        <v>#N/A</v>
      </c>
    </row>
    <row r="87" spans="1:34" ht="15" customHeight="1" x14ac:dyDescent="0.25">
      <c r="A87">
        <v>29</v>
      </c>
      <c r="B87" t="s">
        <v>19</v>
      </c>
      <c r="C87">
        <f>LOOKUP(A87,Overview_scenarios!A$2:A$76,Overview_scenarios!J$2:J$76)</f>
        <v>2</v>
      </c>
      <c r="D87" t="str">
        <f>LOOKUP(A87,Overview_scenarios!A$2:A$76,Overview_scenarios!L$2:L$76)</f>
        <v>Monthly</v>
      </c>
      <c r="E87" t="str">
        <f>LOOKUP(A87,Overview_scenarios!A$2:A$76,Overview_scenarios!M$2:M$76)</f>
        <v>Monthly</v>
      </c>
      <c r="F87" t="str">
        <f>LOOKUP(A87,Overview_scenarios!A$2:A$76,Overview_scenarios!N$2:N$76)</f>
        <v>Yearly</v>
      </c>
      <c r="G87">
        <v>86.170023878692902</v>
      </c>
      <c r="H87">
        <v>11983.6451924433</v>
      </c>
      <c r="I87">
        <v>2565.4595023491402</v>
      </c>
      <c r="J87">
        <v>8909.0157397889307</v>
      </c>
      <c r="K87">
        <v>509.16995030527499</v>
      </c>
      <c r="L87" s="1">
        <v>2463955.8443432702</v>
      </c>
      <c r="M87">
        <v>2040</v>
      </c>
      <c r="O87" s="7">
        <f>LOOKUP(A87,Overview_scenarios!A$2:A$76,Overview_scenarios!S$2:S$76)</f>
        <v>3</v>
      </c>
      <c r="R87" s="7">
        <f t="shared" si="18"/>
        <v>86.170023878692902</v>
      </c>
      <c r="S87" s="7" t="e">
        <f t="shared" si="15"/>
        <v>#N/A</v>
      </c>
      <c r="T87" s="7" t="e">
        <f t="shared" si="27"/>
        <v>#N/A</v>
      </c>
      <c r="U87" s="7" t="e">
        <f t="shared" si="27"/>
        <v>#N/A</v>
      </c>
      <c r="V87" s="7">
        <f t="shared" si="27"/>
        <v>11983.6451924433</v>
      </c>
      <c r="W87" s="7" t="e">
        <f t="shared" si="27"/>
        <v>#N/A</v>
      </c>
      <c r="X87" s="7" t="e">
        <f t="shared" si="27"/>
        <v>#N/A</v>
      </c>
      <c r="Y87" s="7" t="e">
        <f t="shared" si="27"/>
        <v>#N/A</v>
      </c>
      <c r="AB87" s="7" t="e">
        <f t="shared" si="19"/>
        <v>#N/A</v>
      </c>
      <c r="AC87" s="7" t="e">
        <f t="shared" si="20"/>
        <v>#N/A</v>
      </c>
      <c r="AD87" s="7" t="e">
        <f t="shared" si="21"/>
        <v>#N/A</v>
      </c>
      <c r="AE87" s="7" t="e">
        <f t="shared" si="22"/>
        <v>#N/A</v>
      </c>
      <c r="AF87" s="7" t="e">
        <f t="shared" si="23"/>
        <v>#N/A</v>
      </c>
      <c r="AG87" s="7" t="e">
        <f t="shared" si="24"/>
        <v>#N/A</v>
      </c>
      <c r="AH87" s="7" t="e">
        <f t="shared" si="25"/>
        <v>#N/A</v>
      </c>
    </row>
    <row r="88" spans="1:34" ht="15" customHeight="1" x14ac:dyDescent="0.25">
      <c r="A88">
        <v>29</v>
      </c>
      <c r="B88" t="s">
        <v>20</v>
      </c>
      <c r="C88">
        <f>LOOKUP(A88,Overview_scenarios!A$2:A$76,Overview_scenarios!J$2:J$76)</f>
        <v>2</v>
      </c>
      <c r="D88" t="str">
        <f>LOOKUP(A88,Overview_scenarios!A$2:A$76,Overview_scenarios!L$2:L$76)</f>
        <v>Monthly</v>
      </c>
      <c r="E88" t="str">
        <f>LOOKUP(A88,Overview_scenarios!A$2:A$76,Overview_scenarios!M$2:M$76)</f>
        <v>Monthly</v>
      </c>
      <c r="F88" t="str">
        <f>LOOKUP(A88,Overview_scenarios!A$2:A$76,Overview_scenarios!N$2:N$76)</f>
        <v>Yearly</v>
      </c>
      <c r="G88">
        <v>80.265408676503</v>
      </c>
      <c r="H88">
        <v>11905.4997352553</v>
      </c>
      <c r="I88">
        <v>2100.5957042902401</v>
      </c>
      <c r="J88">
        <v>9377.0294355206806</v>
      </c>
      <c r="K88">
        <v>427.874595444384</v>
      </c>
      <c r="L88" s="1">
        <v>2214574.7425298202</v>
      </c>
      <c r="M88">
        <v>2040</v>
      </c>
      <c r="O88" s="7">
        <f>LOOKUP(A88,Overview_scenarios!A$2:A$76,Overview_scenarios!S$2:S$76)</f>
        <v>3</v>
      </c>
      <c r="R88" s="7">
        <f t="shared" si="18"/>
        <v>80.265408676503</v>
      </c>
      <c r="S88" s="7" t="e">
        <f t="shared" si="15"/>
        <v>#N/A</v>
      </c>
      <c r="T88" s="7" t="e">
        <f t="shared" si="27"/>
        <v>#N/A</v>
      </c>
      <c r="U88" s="7" t="e">
        <f t="shared" si="27"/>
        <v>#N/A</v>
      </c>
      <c r="V88" s="7">
        <f t="shared" si="27"/>
        <v>11905.4997352553</v>
      </c>
      <c r="W88" s="7" t="e">
        <f t="shared" si="27"/>
        <v>#N/A</v>
      </c>
      <c r="X88" s="7" t="e">
        <f t="shared" si="27"/>
        <v>#N/A</v>
      </c>
      <c r="Y88" s="7" t="e">
        <f t="shared" si="27"/>
        <v>#N/A</v>
      </c>
      <c r="AB88" s="7" t="e">
        <f t="shared" si="19"/>
        <v>#N/A</v>
      </c>
      <c r="AC88" s="7" t="e">
        <f t="shared" si="20"/>
        <v>#N/A</v>
      </c>
      <c r="AD88" s="7" t="e">
        <f t="shared" si="21"/>
        <v>#N/A</v>
      </c>
      <c r="AE88" s="7" t="e">
        <f t="shared" si="22"/>
        <v>#N/A</v>
      </c>
      <c r="AF88" s="7" t="e">
        <f t="shared" si="23"/>
        <v>#N/A</v>
      </c>
      <c r="AG88" s="7" t="e">
        <f t="shared" si="24"/>
        <v>#N/A</v>
      </c>
      <c r="AH88" s="7" t="e">
        <f t="shared" si="25"/>
        <v>#N/A</v>
      </c>
    </row>
    <row r="89" spans="1:34" ht="15" customHeight="1" x14ac:dyDescent="0.25">
      <c r="A89">
        <v>29</v>
      </c>
      <c r="B89" t="s">
        <v>21</v>
      </c>
      <c r="C89">
        <f>LOOKUP(A89,Overview_scenarios!A$2:A$76,Overview_scenarios!J$2:J$76)</f>
        <v>2</v>
      </c>
      <c r="D89" t="str">
        <f>LOOKUP(A89,Overview_scenarios!A$2:A$76,Overview_scenarios!L$2:L$76)</f>
        <v>Monthly</v>
      </c>
      <c r="E89" t="str">
        <f>LOOKUP(A89,Overview_scenarios!A$2:A$76,Overview_scenarios!M$2:M$76)</f>
        <v>Monthly</v>
      </c>
      <c r="F89" t="str">
        <f>LOOKUP(A89,Overview_scenarios!A$2:A$76,Overview_scenarios!N$2:N$76)</f>
        <v>Yearly</v>
      </c>
      <c r="G89">
        <v>80.5719901696352</v>
      </c>
      <c r="H89">
        <v>11883.703744189899</v>
      </c>
      <c r="I89">
        <v>1900.0943802792001</v>
      </c>
      <c r="J89">
        <v>9574.8078997498596</v>
      </c>
      <c r="K89">
        <v>464.880299562895</v>
      </c>
      <c r="L89" s="1">
        <v>2178922.1017263699</v>
      </c>
      <c r="M89">
        <v>2040</v>
      </c>
      <c r="O89" s="7">
        <f>LOOKUP(A89,Overview_scenarios!A$2:A$76,Overview_scenarios!S$2:S$76)</f>
        <v>3</v>
      </c>
      <c r="R89" s="7">
        <f t="shared" si="18"/>
        <v>80.5719901696352</v>
      </c>
      <c r="S89" s="7" t="e">
        <f t="shared" si="15"/>
        <v>#N/A</v>
      </c>
      <c r="T89" s="7" t="e">
        <f t="shared" si="27"/>
        <v>#N/A</v>
      </c>
      <c r="U89" s="7" t="e">
        <f t="shared" si="27"/>
        <v>#N/A</v>
      </c>
      <c r="V89" s="7">
        <f t="shared" si="27"/>
        <v>11883.703744189899</v>
      </c>
      <c r="W89" s="7" t="e">
        <f t="shared" si="27"/>
        <v>#N/A</v>
      </c>
      <c r="X89" s="7" t="e">
        <f t="shared" si="27"/>
        <v>#N/A</v>
      </c>
      <c r="Y89" s="7" t="e">
        <f t="shared" si="27"/>
        <v>#N/A</v>
      </c>
      <c r="AB89" s="7" t="e">
        <f t="shared" si="19"/>
        <v>#N/A</v>
      </c>
      <c r="AC89" s="7" t="e">
        <f t="shared" si="20"/>
        <v>#N/A</v>
      </c>
      <c r="AD89" s="7" t="e">
        <f t="shared" si="21"/>
        <v>#N/A</v>
      </c>
      <c r="AE89" s="7" t="e">
        <f t="shared" si="22"/>
        <v>#N/A</v>
      </c>
      <c r="AF89" s="7" t="e">
        <f t="shared" si="23"/>
        <v>#N/A</v>
      </c>
      <c r="AG89" s="7" t="e">
        <f t="shared" si="24"/>
        <v>#N/A</v>
      </c>
      <c r="AH89" s="7" t="e">
        <f t="shared" si="25"/>
        <v>#N/A</v>
      </c>
    </row>
    <row r="90" spans="1:34" ht="15" customHeight="1" x14ac:dyDescent="0.25">
      <c r="A90">
        <v>29</v>
      </c>
      <c r="B90" t="s">
        <v>22</v>
      </c>
      <c r="C90">
        <f>LOOKUP(A90,Overview_scenarios!A$2:A$76,Overview_scenarios!J$2:J$76)</f>
        <v>2</v>
      </c>
      <c r="D90" t="str">
        <f>LOOKUP(A90,Overview_scenarios!A$2:A$76,Overview_scenarios!L$2:L$76)</f>
        <v>Monthly</v>
      </c>
      <c r="E90" t="str">
        <f>LOOKUP(A90,Overview_scenarios!A$2:A$76,Overview_scenarios!M$2:M$76)</f>
        <v>Monthly</v>
      </c>
      <c r="F90" t="str">
        <f>LOOKUP(A90,Overview_scenarios!A$2:A$76,Overview_scenarios!N$2:N$76)</f>
        <v>Yearly</v>
      </c>
      <c r="G90">
        <v>80.624800326169805</v>
      </c>
      <c r="H90">
        <v>11874.309397816</v>
      </c>
      <c r="I90">
        <v>2085.9331560935598</v>
      </c>
      <c r="J90">
        <v>9339.3969816734407</v>
      </c>
      <c r="K90">
        <v>448.97926004901802</v>
      </c>
      <c r="L90" s="1">
        <v>2203371.1876745299</v>
      </c>
      <c r="M90">
        <v>2040</v>
      </c>
      <c r="O90" s="7">
        <f>LOOKUP(A90,Overview_scenarios!A$2:A$76,Overview_scenarios!S$2:S$76)</f>
        <v>3</v>
      </c>
      <c r="R90" s="7">
        <f t="shared" si="18"/>
        <v>80.624800326169805</v>
      </c>
      <c r="S90" s="7" t="e">
        <f t="shared" si="15"/>
        <v>#N/A</v>
      </c>
      <c r="T90" s="7" t="e">
        <f t="shared" si="27"/>
        <v>#N/A</v>
      </c>
      <c r="U90" s="7" t="e">
        <f t="shared" si="27"/>
        <v>#N/A</v>
      </c>
      <c r="V90" s="7">
        <f t="shared" si="27"/>
        <v>11874.309397816</v>
      </c>
      <c r="W90" s="7" t="e">
        <f t="shared" si="27"/>
        <v>#N/A</v>
      </c>
      <c r="X90" s="7" t="e">
        <f t="shared" si="27"/>
        <v>#N/A</v>
      </c>
      <c r="Y90" s="7" t="e">
        <f t="shared" si="27"/>
        <v>#N/A</v>
      </c>
      <c r="AB90" s="7" t="e">
        <f t="shared" si="19"/>
        <v>#N/A</v>
      </c>
      <c r="AC90" s="7" t="e">
        <f t="shared" si="20"/>
        <v>#N/A</v>
      </c>
      <c r="AD90" s="7" t="e">
        <f t="shared" si="21"/>
        <v>#N/A</v>
      </c>
      <c r="AE90" s="7" t="e">
        <f t="shared" si="22"/>
        <v>#N/A</v>
      </c>
      <c r="AF90" s="7" t="e">
        <f t="shared" si="23"/>
        <v>#N/A</v>
      </c>
      <c r="AG90" s="7" t="e">
        <f t="shared" si="24"/>
        <v>#N/A</v>
      </c>
      <c r="AH90" s="7" t="e">
        <f t="shared" si="25"/>
        <v>#N/A</v>
      </c>
    </row>
    <row r="91" spans="1:34" ht="15" customHeight="1" x14ac:dyDescent="0.25">
      <c r="A91">
        <v>29</v>
      </c>
      <c r="B91" t="s">
        <v>23</v>
      </c>
      <c r="C91">
        <f>LOOKUP(A91,Overview_scenarios!A$2:A$76,Overview_scenarios!J$2:J$76)</f>
        <v>2</v>
      </c>
      <c r="D91" t="str">
        <f>LOOKUP(A91,Overview_scenarios!A$2:A$76,Overview_scenarios!L$2:L$76)</f>
        <v>Monthly</v>
      </c>
      <c r="E91" t="str">
        <f>LOOKUP(A91,Overview_scenarios!A$2:A$76,Overview_scenarios!M$2:M$76)</f>
        <v>Monthly</v>
      </c>
      <c r="F91" t="str">
        <f>LOOKUP(A91,Overview_scenarios!A$2:A$76,Overview_scenarios!N$2:N$76)</f>
        <v>Yearly</v>
      </c>
      <c r="G91">
        <v>105.02300130826301</v>
      </c>
      <c r="H91">
        <v>11454.6132798489</v>
      </c>
      <c r="I91">
        <v>1961.10003511993</v>
      </c>
      <c r="J91">
        <v>9106.9371101308298</v>
      </c>
      <c r="K91">
        <v>386.57613459821698</v>
      </c>
      <c r="L91" s="1">
        <v>2573938.6020354698</v>
      </c>
      <c r="M91">
        <v>2042</v>
      </c>
      <c r="O91" s="7">
        <f>LOOKUP(A91,Overview_scenarios!A$2:A$76,Overview_scenarios!S$2:S$76)</f>
        <v>3</v>
      </c>
      <c r="R91" s="7">
        <f t="shared" si="18"/>
        <v>105.02300130826301</v>
      </c>
      <c r="S91" s="7" t="e">
        <f t="shared" si="15"/>
        <v>#N/A</v>
      </c>
      <c r="T91" s="7" t="e">
        <f t="shared" si="27"/>
        <v>#N/A</v>
      </c>
      <c r="U91" s="7" t="e">
        <f t="shared" si="27"/>
        <v>#N/A</v>
      </c>
      <c r="V91" s="7">
        <f t="shared" si="27"/>
        <v>11454.6132798489</v>
      </c>
      <c r="W91" s="7" t="e">
        <f t="shared" si="27"/>
        <v>#N/A</v>
      </c>
      <c r="X91" s="7" t="e">
        <f t="shared" si="27"/>
        <v>#N/A</v>
      </c>
      <c r="Y91" s="7" t="e">
        <f t="shared" si="27"/>
        <v>#N/A</v>
      </c>
      <c r="AB91" s="7" t="e">
        <f t="shared" si="19"/>
        <v>#N/A</v>
      </c>
      <c r="AC91" s="7" t="e">
        <f t="shared" si="20"/>
        <v>#N/A</v>
      </c>
      <c r="AD91" s="7" t="e">
        <f t="shared" si="21"/>
        <v>#N/A</v>
      </c>
      <c r="AE91" s="7" t="e">
        <f t="shared" si="22"/>
        <v>#N/A</v>
      </c>
      <c r="AF91" s="7" t="e">
        <f t="shared" si="23"/>
        <v>#N/A</v>
      </c>
      <c r="AG91" s="7" t="e">
        <f t="shared" si="24"/>
        <v>#N/A</v>
      </c>
      <c r="AH91" s="7" t="e">
        <f t="shared" si="25"/>
        <v>#N/A</v>
      </c>
    </row>
    <row r="92" spans="1:34" ht="15" customHeight="1" x14ac:dyDescent="0.25">
      <c r="A92">
        <v>29</v>
      </c>
      <c r="B92" t="s">
        <v>24</v>
      </c>
      <c r="C92">
        <f>LOOKUP(A92,Overview_scenarios!A$2:A$76,Overview_scenarios!J$2:J$76)</f>
        <v>2</v>
      </c>
      <c r="D92" t="str">
        <f>LOOKUP(A92,Overview_scenarios!A$2:A$76,Overview_scenarios!L$2:L$76)</f>
        <v>Monthly</v>
      </c>
      <c r="E92" t="str">
        <f>LOOKUP(A92,Overview_scenarios!A$2:A$76,Overview_scenarios!M$2:M$76)</f>
        <v>Monthly</v>
      </c>
      <c r="F92" t="str">
        <f>LOOKUP(A92,Overview_scenarios!A$2:A$76,Overview_scenarios!N$2:N$76)</f>
        <v>Yearly</v>
      </c>
      <c r="G92">
        <v>69.478873187371505</v>
      </c>
      <c r="H92">
        <v>12564.665056567301</v>
      </c>
      <c r="I92">
        <v>1841.6712491171199</v>
      </c>
      <c r="J92">
        <v>9519.0023098583897</v>
      </c>
      <c r="K92">
        <v>465.36116645868202</v>
      </c>
      <c r="L92" s="1">
        <v>1778942.8999506701</v>
      </c>
      <c r="M92">
        <v>2040</v>
      </c>
      <c r="O92" s="7">
        <f>LOOKUP(A92,Overview_scenarios!A$2:A$76,Overview_scenarios!S$2:S$76)</f>
        <v>3</v>
      </c>
      <c r="R92" s="7">
        <f t="shared" si="18"/>
        <v>69.478873187371505</v>
      </c>
      <c r="S92" s="7" t="e">
        <f t="shared" si="15"/>
        <v>#N/A</v>
      </c>
      <c r="T92" s="7" t="e">
        <f t="shared" si="27"/>
        <v>#N/A</v>
      </c>
      <c r="U92" s="7" t="e">
        <f t="shared" si="27"/>
        <v>#N/A</v>
      </c>
      <c r="V92" s="7">
        <f t="shared" si="27"/>
        <v>12564.665056567301</v>
      </c>
      <c r="W92" s="7" t="e">
        <f t="shared" si="27"/>
        <v>#N/A</v>
      </c>
      <c r="X92" s="7" t="e">
        <f t="shared" si="27"/>
        <v>#N/A</v>
      </c>
      <c r="Y92" s="7" t="e">
        <f t="shared" si="27"/>
        <v>#N/A</v>
      </c>
      <c r="AB92" s="7" t="e">
        <f t="shared" si="19"/>
        <v>#N/A</v>
      </c>
      <c r="AC92" s="7" t="e">
        <f t="shared" si="20"/>
        <v>#N/A</v>
      </c>
      <c r="AD92" s="7" t="e">
        <f t="shared" si="21"/>
        <v>#N/A</v>
      </c>
      <c r="AE92" s="7" t="e">
        <f t="shared" si="22"/>
        <v>#N/A</v>
      </c>
      <c r="AF92" s="7" t="e">
        <f t="shared" si="23"/>
        <v>#N/A</v>
      </c>
      <c r="AG92" s="7" t="e">
        <f t="shared" si="24"/>
        <v>#N/A</v>
      </c>
      <c r="AH92" s="7" t="e">
        <f t="shared" si="25"/>
        <v>#N/A</v>
      </c>
    </row>
    <row r="93" spans="1:34" ht="15" customHeight="1" x14ac:dyDescent="0.25">
      <c r="A93">
        <v>29</v>
      </c>
      <c r="B93" t="s">
        <v>25</v>
      </c>
      <c r="C93">
        <f>LOOKUP(A93,Overview_scenarios!A$2:A$76,Overview_scenarios!J$2:J$76)</f>
        <v>2</v>
      </c>
      <c r="D93" t="str">
        <f>LOOKUP(A93,Overview_scenarios!A$2:A$76,Overview_scenarios!L$2:L$76)</f>
        <v>Monthly</v>
      </c>
      <c r="E93" t="str">
        <f>LOOKUP(A93,Overview_scenarios!A$2:A$76,Overview_scenarios!M$2:M$76)</f>
        <v>Monthly</v>
      </c>
      <c r="F93" t="str">
        <f>LOOKUP(A93,Overview_scenarios!A$2:A$76,Overview_scenarios!N$2:N$76)</f>
        <v>Yearly</v>
      </c>
      <c r="G93">
        <v>80.733346051811196</v>
      </c>
      <c r="H93">
        <v>11866.3586266969</v>
      </c>
      <c r="I93">
        <v>1950.4016283385999</v>
      </c>
      <c r="J93">
        <v>9459.7533621974108</v>
      </c>
      <c r="K93">
        <v>406.88979141449801</v>
      </c>
      <c r="L93" s="1">
        <v>2201954.7071947199</v>
      </c>
      <c r="M93">
        <v>2040</v>
      </c>
      <c r="O93" s="7">
        <f>LOOKUP(A93,Overview_scenarios!A$2:A$76,Overview_scenarios!S$2:S$76)</f>
        <v>3</v>
      </c>
      <c r="R93" s="7">
        <f t="shared" si="18"/>
        <v>80.733346051811196</v>
      </c>
      <c r="S93" s="7" t="e">
        <f t="shared" si="15"/>
        <v>#N/A</v>
      </c>
      <c r="T93" s="7" t="e">
        <f t="shared" ref="T93:Y102" si="28">IF(T$1=$O93,$H93,NA())</f>
        <v>#N/A</v>
      </c>
      <c r="U93" s="7" t="e">
        <f t="shared" si="28"/>
        <v>#N/A</v>
      </c>
      <c r="V93" s="7">
        <f t="shared" si="28"/>
        <v>11866.3586266969</v>
      </c>
      <c r="W93" s="7" t="e">
        <f t="shared" si="28"/>
        <v>#N/A</v>
      </c>
      <c r="X93" s="7" t="e">
        <f t="shared" si="28"/>
        <v>#N/A</v>
      </c>
      <c r="Y93" s="7" t="e">
        <f t="shared" si="28"/>
        <v>#N/A</v>
      </c>
      <c r="AB93" s="7" t="e">
        <f t="shared" si="19"/>
        <v>#N/A</v>
      </c>
      <c r="AC93" s="7" t="e">
        <f t="shared" si="20"/>
        <v>#N/A</v>
      </c>
      <c r="AD93" s="7" t="e">
        <f t="shared" si="21"/>
        <v>#N/A</v>
      </c>
      <c r="AE93" s="7" t="e">
        <f t="shared" si="22"/>
        <v>#N/A</v>
      </c>
      <c r="AF93" s="7" t="e">
        <f t="shared" si="23"/>
        <v>#N/A</v>
      </c>
      <c r="AG93" s="7" t="e">
        <f t="shared" si="24"/>
        <v>#N/A</v>
      </c>
      <c r="AH93" s="7" t="e">
        <f t="shared" si="25"/>
        <v>#N/A</v>
      </c>
    </row>
    <row r="94" spans="1:34" ht="15" customHeight="1" x14ac:dyDescent="0.25">
      <c r="A94">
        <v>30</v>
      </c>
      <c r="B94" t="s">
        <v>4</v>
      </c>
      <c r="C94">
        <f>LOOKUP(A94,Overview_scenarios!A$2:A$76,Overview_scenarios!J$2:J$76)</f>
        <v>2</v>
      </c>
      <c r="D94" t="str">
        <f>LOOKUP(A94,Overview_scenarios!A$2:A$76,Overview_scenarios!L$2:L$76)</f>
        <v>Daily</v>
      </c>
      <c r="E94" t="str">
        <f>LOOKUP(A94,Overview_scenarios!A$2:A$76,Overview_scenarios!M$2:M$76)</f>
        <v>Daily</v>
      </c>
      <c r="F94" t="str">
        <f>LOOKUP(A94,Overview_scenarios!A$2:A$76,Overview_scenarios!N$2:N$76)</f>
        <v>Yearly</v>
      </c>
      <c r="G94">
        <v>80.638869715696103</v>
      </c>
      <c r="H94">
        <v>11870.2864827665</v>
      </c>
      <c r="I94">
        <v>2086.28615633447</v>
      </c>
      <c r="J94">
        <v>9353.2888941583205</v>
      </c>
      <c r="K94">
        <v>430.71143227372301</v>
      </c>
      <c r="L94" s="1">
        <v>2202507.2290481101</v>
      </c>
      <c r="M94">
        <v>2040</v>
      </c>
      <c r="O94" s="7">
        <f>LOOKUP(A94,Overview_scenarios!A$2:A$76,Overview_scenarios!S$2:S$76)</f>
        <v>4</v>
      </c>
      <c r="R94" s="7">
        <f t="shared" si="18"/>
        <v>80.638869715696103</v>
      </c>
      <c r="S94" s="7" t="e">
        <f t="shared" si="15"/>
        <v>#N/A</v>
      </c>
      <c r="T94" s="7" t="e">
        <f t="shared" si="28"/>
        <v>#N/A</v>
      </c>
      <c r="U94" s="7" t="e">
        <f t="shared" si="28"/>
        <v>#N/A</v>
      </c>
      <c r="V94" s="7" t="e">
        <f t="shared" si="28"/>
        <v>#N/A</v>
      </c>
      <c r="W94" s="7">
        <f t="shared" si="28"/>
        <v>11870.2864827665</v>
      </c>
      <c r="X94" s="7" t="e">
        <f t="shared" si="28"/>
        <v>#N/A</v>
      </c>
      <c r="Y94" s="7" t="e">
        <f t="shared" si="28"/>
        <v>#N/A</v>
      </c>
      <c r="AB94" s="7">
        <f t="shared" si="19"/>
        <v>80.638869715696103</v>
      </c>
      <c r="AC94" s="7">
        <f t="shared" si="20"/>
        <v>11870.2864827665</v>
      </c>
      <c r="AD94" s="7">
        <f t="shared" si="21"/>
        <v>2086.28615633447</v>
      </c>
      <c r="AE94" s="7">
        <f t="shared" si="22"/>
        <v>9353.2888941583205</v>
      </c>
      <c r="AF94" s="7">
        <f t="shared" si="23"/>
        <v>430.71143227372301</v>
      </c>
      <c r="AG94" s="7">
        <f t="shared" si="24"/>
        <v>2202507.2290481101</v>
      </c>
      <c r="AH94" s="7">
        <f t="shared" si="25"/>
        <v>2040</v>
      </c>
    </row>
    <row r="95" spans="1:34" ht="15" customHeight="1" x14ac:dyDescent="0.25">
      <c r="A95">
        <v>30</v>
      </c>
      <c r="B95" t="s">
        <v>5</v>
      </c>
      <c r="C95">
        <f>LOOKUP(A95,Overview_scenarios!A$2:A$76,Overview_scenarios!J$2:J$76)</f>
        <v>2</v>
      </c>
      <c r="D95" t="str">
        <f>LOOKUP(A95,Overview_scenarios!A$2:A$76,Overview_scenarios!L$2:L$76)</f>
        <v>Daily</v>
      </c>
      <c r="E95" t="str">
        <f>LOOKUP(A95,Overview_scenarios!A$2:A$76,Overview_scenarios!M$2:M$76)</f>
        <v>Daily</v>
      </c>
      <c r="F95" t="str">
        <f>LOOKUP(A95,Overview_scenarios!A$2:A$76,Overview_scenarios!N$2:N$76)</f>
        <v>Yearly</v>
      </c>
      <c r="G95">
        <v>97.058566548866594</v>
      </c>
      <c r="H95">
        <v>11897.830812669201</v>
      </c>
      <c r="I95">
        <v>2646.8517936028502</v>
      </c>
      <c r="J95">
        <v>8607.6076087477904</v>
      </c>
      <c r="K95">
        <v>767.84030838205695</v>
      </c>
      <c r="L95" s="1">
        <v>1918890.7566986899</v>
      </c>
      <c r="M95">
        <v>2040</v>
      </c>
      <c r="O95" s="7">
        <f>LOOKUP(A95,Overview_scenarios!A$2:A$76,Overview_scenarios!S$2:S$76)</f>
        <v>4</v>
      </c>
      <c r="R95" s="7">
        <f t="shared" si="18"/>
        <v>97.058566548866594</v>
      </c>
      <c r="S95" s="7" t="e">
        <f t="shared" si="15"/>
        <v>#N/A</v>
      </c>
      <c r="T95" s="7" t="e">
        <f t="shared" si="28"/>
        <v>#N/A</v>
      </c>
      <c r="U95" s="7" t="e">
        <f t="shared" si="28"/>
        <v>#N/A</v>
      </c>
      <c r="V95" s="7" t="e">
        <f t="shared" si="28"/>
        <v>#N/A</v>
      </c>
      <c r="W95" s="7">
        <f t="shared" si="28"/>
        <v>11897.830812669201</v>
      </c>
      <c r="X95" s="7" t="e">
        <f t="shared" si="28"/>
        <v>#N/A</v>
      </c>
      <c r="Y95" s="7" t="e">
        <f t="shared" si="28"/>
        <v>#N/A</v>
      </c>
      <c r="AB95" s="7" t="e">
        <f t="shared" si="19"/>
        <v>#N/A</v>
      </c>
      <c r="AC95" s="7" t="e">
        <f t="shared" si="20"/>
        <v>#N/A</v>
      </c>
      <c r="AD95" s="7" t="e">
        <f t="shared" si="21"/>
        <v>#N/A</v>
      </c>
      <c r="AE95" s="7" t="e">
        <f t="shared" si="22"/>
        <v>#N/A</v>
      </c>
      <c r="AF95" s="7" t="e">
        <f t="shared" si="23"/>
        <v>#N/A</v>
      </c>
      <c r="AG95" s="7" t="e">
        <f t="shared" si="24"/>
        <v>#N/A</v>
      </c>
      <c r="AH95" s="7" t="e">
        <f t="shared" si="25"/>
        <v>#N/A</v>
      </c>
    </row>
    <row r="96" spans="1:34" ht="15" customHeight="1" x14ac:dyDescent="0.25">
      <c r="A96">
        <v>30</v>
      </c>
      <c r="B96" t="s">
        <v>6</v>
      </c>
      <c r="C96">
        <f>LOOKUP(A96,Overview_scenarios!A$2:A$76,Overview_scenarios!J$2:J$76)</f>
        <v>2</v>
      </c>
      <c r="D96" t="str">
        <f>LOOKUP(A96,Overview_scenarios!A$2:A$76,Overview_scenarios!L$2:L$76)</f>
        <v>Daily</v>
      </c>
      <c r="E96" t="str">
        <f>LOOKUP(A96,Overview_scenarios!A$2:A$76,Overview_scenarios!M$2:M$76)</f>
        <v>Daily</v>
      </c>
      <c r="F96" t="str">
        <f>LOOKUP(A96,Overview_scenarios!A$2:A$76,Overview_scenarios!N$2:N$76)</f>
        <v>Yearly</v>
      </c>
      <c r="G96">
        <v>80.909949209315499</v>
      </c>
      <c r="H96">
        <v>12067.5110630575</v>
      </c>
      <c r="I96">
        <v>2358.3713027122899</v>
      </c>
      <c r="J96">
        <v>9335.9184486166596</v>
      </c>
      <c r="K96">
        <v>373.22131172860202</v>
      </c>
      <c r="L96" s="1">
        <v>2241665.1443296</v>
      </c>
      <c r="M96">
        <v>2040</v>
      </c>
      <c r="O96" s="7">
        <f>LOOKUP(A96,Overview_scenarios!A$2:A$76,Overview_scenarios!S$2:S$76)</f>
        <v>4</v>
      </c>
      <c r="R96" s="7">
        <f t="shared" si="18"/>
        <v>80.909949209315499</v>
      </c>
      <c r="S96" s="7" t="e">
        <f t="shared" si="15"/>
        <v>#N/A</v>
      </c>
      <c r="T96" s="7" t="e">
        <f t="shared" si="28"/>
        <v>#N/A</v>
      </c>
      <c r="U96" s="7" t="e">
        <f t="shared" si="28"/>
        <v>#N/A</v>
      </c>
      <c r="V96" s="7" t="e">
        <f t="shared" si="28"/>
        <v>#N/A</v>
      </c>
      <c r="W96" s="7">
        <f t="shared" si="28"/>
        <v>12067.5110630575</v>
      </c>
      <c r="X96" s="7" t="e">
        <f t="shared" si="28"/>
        <v>#N/A</v>
      </c>
      <c r="Y96" s="7" t="e">
        <f t="shared" si="28"/>
        <v>#N/A</v>
      </c>
      <c r="AB96" s="7" t="e">
        <f t="shared" si="19"/>
        <v>#N/A</v>
      </c>
      <c r="AC96" s="7" t="e">
        <f t="shared" si="20"/>
        <v>#N/A</v>
      </c>
      <c r="AD96" s="7" t="e">
        <f t="shared" si="21"/>
        <v>#N/A</v>
      </c>
      <c r="AE96" s="7" t="e">
        <f t="shared" si="22"/>
        <v>#N/A</v>
      </c>
      <c r="AF96" s="7" t="e">
        <f t="shared" si="23"/>
        <v>#N/A</v>
      </c>
      <c r="AG96" s="7" t="e">
        <f t="shared" si="24"/>
        <v>#N/A</v>
      </c>
      <c r="AH96" s="7" t="e">
        <f t="shared" si="25"/>
        <v>#N/A</v>
      </c>
    </row>
    <row r="97" spans="1:34" ht="15" customHeight="1" x14ac:dyDescent="0.25">
      <c r="A97">
        <v>30</v>
      </c>
      <c r="B97" t="s">
        <v>7</v>
      </c>
      <c r="C97">
        <f>LOOKUP(A97,Overview_scenarios!A$2:A$76,Overview_scenarios!J$2:J$76)</f>
        <v>2</v>
      </c>
      <c r="D97" t="str">
        <f>LOOKUP(A97,Overview_scenarios!A$2:A$76,Overview_scenarios!L$2:L$76)</f>
        <v>Daily</v>
      </c>
      <c r="E97" t="str">
        <f>LOOKUP(A97,Overview_scenarios!A$2:A$76,Overview_scenarios!M$2:M$76)</f>
        <v>Daily</v>
      </c>
      <c r="F97" t="str">
        <f>LOOKUP(A97,Overview_scenarios!A$2:A$76,Overview_scenarios!N$2:N$76)</f>
        <v>Yearly</v>
      </c>
      <c r="G97">
        <v>83.7164208658522</v>
      </c>
      <c r="H97">
        <v>13075.964700102</v>
      </c>
      <c r="I97">
        <v>3039.30138874148</v>
      </c>
      <c r="J97">
        <v>9153.0729162911994</v>
      </c>
      <c r="K97">
        <v>883.59039506931299</v>
      </c>
      <c r="L97" s="1">
        <v>2019540.4782158399</v>
      </c>
      <c r="M97">
        <v>2040</v>
      </c>
      <c r="O97" s="7">
        <f>LOOKUP(A97,Overview_scenarios!A$2:A$76,Overview_scenarios!S$2:S$76)</f>
        <v>4</v>
      </c>
      <c r="R97" s="7">
        <f t="shared" si="18"/>
        <v>83.7164208658522</v>
      </c>
      <c r="S97" s="7" t="e">
        <f t="shared" si="15"/>
        <v>#N/A</v>
      </c>
      <c r="T97" s="7" t="e">
        <f t="shared" si="28"/>
        <v>#N/A</v>
      </c>
      <c r="U97" s="7" t="e">
        <f t="shared" si="28"/>
        <v>#N/A</v>
      </c>
      <c r="V97" s="7" t="e">
        <f t="shared" si="28"/>
        <v>#N/A</v>
      </c>
      <c r="W97" s="7">
        <f t="shared" si="28"/>
        <v>13075.964700102</v>
      </c>
      <c r="X97" s="7" t="e">
        <f t="shared" si="28"/>
        <v>#N/A</v>
      </c>
      <c r="Y97" s="7" t="e">
        <f t="shared" si="28"/>
        <v>#N/A</v>
      </c>
      <c r="AB97" s="7" t="e">
        <f t="shared" si="19"/>
        <v>#N/A</v>
      </c>
      <c r="AC97" s="7" t="e">
        <f t="shared" si="20"/>
        <v>#N/A</v>
      </c>
      <c r="AD97" s="7" t="e">
        <f t="shared" si="21"/>
        <v>#N/A</v>
      </c>
      <c r="AE97" s="7" t="e">
        <f t="shared" si="22"/>
        <v>#N/A</v>
      </c>
      <c r="AF97" s="7" t="e">
        <f t="shared" si="23"/>
        <v>#N/A</v>
      </c>
      <c r="AG97" s="7" t="e">
        <f t="shared" si="24"/>
        <v>#N/A</v>
      </c>
      <c r="AH97" s="7" t="e">
        <f t="shared" si="25"/>
        <v>#N/A</v>
      </c>
    </row>
    <row r="98" spans="1:34" ht="15" customHeight="1" x14ac:dyDescent="0.25">
      <c r="A98">
        <v>30</v>
      </c>
      <c r="B98" t="s">
        <v>8</v>
      </c>
      <c r="C98">
        <f>LOOKUP(A98,Overview_scenarios!A$2:A$76,Overview_scenarios!J$2:J$76)</f>
        <v>2</v>
      </c>
      <c r="D98" t="str">
        <f>LOOKUP(A98,Overview_scenarios!A$2:A$76,Overview_scenarios!L$2:L$76)</f>
        <v>Daily</v>
      </c>
      <c r="E98" t="str">
        <f>LOOKUP(A98,Overview_scenarios!A$2:A$76,Overview_scenarios!M$2:M$76)</f>
        <v>Daily</v>
      </c>
      <c r="F98" t="str">
        <f>LOOKUP(A98,Overview_scenarios!A$2:A$76,Overview_scenarios!N$2:N$76)</f>
        <v>Yearly</v>
      </c>
      <c r="G98">
        <v>80.484670662339099</v>
      </c>
      <c r="H98">
        <v>11474.7309447314</v>
      </c>
      <c r="I98">
        <v>1696.1998031174801</v>
      </c>
      <c r="J98">
        <v>9365.6529822330303</v>
      </c>
      <c r="K98">
        <v>412.87815938090699</v>
      </c>
      <c r="L98" s="1">
        <v>2204116.9955388401</v>
      </c>
      <c r="M98">
        <v>2040</v>
      </c>
      <c r="O98" s="7">
        <f>LOOKUP(A98,Overview_scenarios!A$2:A$76,Overview_scenarios!S$2:S$76)</f>
        <v>4</v>
      </c>
      <c r="R98" s="7">
        <f t="shared" si="18"/>
        <v>80.484670662339099</v>
      </c>
      <c r="S98" s="7" t="e">
        <f t="shared" si="15"/>
        <v>#N/A</v>
      </c>
      <c r="T98" s="7" t="e">
        <f t="shared" si="28"/>
        <v>#N/A</v>
      </c>
      <c r="U98" s="7" t="e">
        <f t="shared" si="28"/>
        <v>#N/A</v>
      </c>
      <c r="V98" s="7" t="e">
        <f t="shared" si="28"/>
        <v>#N/A</v>
      </c>
      <c r="W98" s="7">
        <f t="shared" si="28"/>
        <v>11474.7309447314</v>
      </c>
      <c r="X98" s="7" t="e">
        <f t="shared" si="28"/>
        <v>#N/A</v>
      </c>
      <c r="Y98" s="7" t="e">
        <f t="shared" si="28"/>
        <v>#N/A</v>
      </c>
      <c r="AB98" s="7" t="e">
        <f t="shared" si="19"/>
        <v>#N/A</v>
      </c>
      <c r="AC98" s="7" t="e">
        <f t="shared" si="20"/>
        <v>#N/A</v>
      </c>
      <c r="AD98" s="7" t="e">
        <f t="shared" si="21"/>
        <v>#N/A</v>
      </c>
      <c r="AE98" s="7" t="e">
        <f t="shared" si="22"/>
        <v>#N/A</v>
      </c>
      <c r="AF98" s="7" t="e">
        <f t="shared" si="23"/>
        <v>#N/A</v>
      </c>
      <c r="AG98" s="7" t="e">
        <f t="shared" si="24"/>
        <v>#N/A</v>
      </c>
      <c r="AH98" s="7" t="e">
        <f t="shared" si="25"/>
        <v>#N/A</v>
      </c>
    </row>
    <row r="99" spans="1:34" ht="15" customHeight="1" x14ac:dyDescent="0.25">
      <c r="A99">
        <v>30</v>
      </c>
      <c r="B99" t="s">
        <v>9</v>
      </c>
      <c r="C99">
        <f>LOOKUP(A99,Overview_scenarios!A$2:A$76,Overview_scenarios!J$2:J$76)</f>
        <v>2</v>
      </c>
      <c r="D99" t="str">
        <f>LOOKUP(A99,Overview_scenarios!A$2:A$76,Overview_scenarios!L$2:L$76)</f>
        <v>Daily</v>
      </c>
      <c r="E99" t="str">
        <f>LOOKUP(A99,Overview_scenarios!A$2:A$76,Overview_scenarios!M$2:M$76)</f>
        <v>Daily</v>
      </c>
      <c r="F99" t="str">
        <f>LOOKUP(A99,Overview_scenarios!A$2:A$76,Overview_scenarios!N$2:N$76)</f>
        <v>Yearly</v>
      </c>
      <c r="G99">
        <v>87.008926702727905</v>
      </c>
      <c r="H99">
        <v>11720.2028265668</v>
      </c>
      <c r="I99">
        <v>2050.2590872627102</v>
      </c>
      <c r="J99">
        <v>9225.9299060373396</v>
      </c>
      <c r="K99">
        <v>444.01383326681002</v>
      </c>
      <c r="L99" s="1">
        <v>2220847.0949861002</v>
      </c>
      <c r="M99">
        <v>2041</v>
      </c>
      <c r="O99" s="7">
        <f>LOOKUP(A99,Overview_scenarios!A$2:A$76,Overview_scenarios!S$2:S$76)</f>
        <v>4</v>
      </c>
      <c r="R99" s="7">
        <f t="shared" si="18"/>
        <v>87.008926702727905</v>
      </c>
      <c r="S99" s="7" t="e">
        <f t="shared" si="15"/>
        <v>#N/A</v>
      </c>
      <c r="T99" s="7" t="e">
        <f t="shared" si="28"/>
        <v>#N/A</v>
      </c>
      <c r="U99" s="7" t="e">
        <f t="shared" si="28"/>
        <v>#N/A</v>
      </c>
      <c r="V99" s="7" t="e">
        <f t="shared" si="28"/>
        <v>#N/A</v>
      </c>
      <c r="W99" s="7">
        <f t="shared" si="28"/>
        <v>11720.2028265668</v>
      </c>
      <c r="X99" s="7" t="e">
        <f t="shared" si="28"/>
        <v>#N/A</v>
      </c>
      <c r="Y99" s="7" t="e">
        <f t="shared" si="28"/>
        <v>#N/A</v>
      </c>
      <c r="AB99" s="7" t="e">
        <f t="shared" si="19"/>
        <v>#N/A</v>
      </c>
      <c r="AC99" s="7" t="e">
        <f t="shared" si="20"/>
        <v>#N/A</v>
      </c>
      <c r="AD99" s="7" t="e">
        <f t="shared" si="21"/>
        <v>#N/A</v>
      </c>
      <c r="AE99" s="7" t="e">
        <f t="shared" si="22"/>
        <v>#N/A</v>
      </c>
      <c r="AF99" s="7" t="e">
        <f t="shared" si="23"/>
        <v>#N/A</v>
      </c>
      <c r="AG99" s="7" t="e">
        <f t="shared" si="24"/>
        <v>#N/A</v>
      </c>
      <c r="AH99" s="7" t="e">
        <f t="shared" si="25"/>
        <v>#N/A</v>
      </c>
    </row>
    <row r="100" spans="1:34" ht="15" customHeight="1" x14ac:dyDescent="0.25">
      <c r="A100">
        <v>30</v>
      </c>
      <c r="B100" t="s">
        <v>10</v>
      </c>
      <c r="C100">
        <f>LOOKUP(A100,Overview_scenarios!A$2:A$76,Overview_scenarios!J$2:J$76)</f>
        <v>2</v>
      </c>
      <c r="D100" t="str">
        <f>LOOKUP(A100,Overview_scenarios!A$2:A$76,Overview_scenarios!L$2:L$76)</f>
        <v>Daily</v>
      </c>
      <c r="E100" t="str">
        <f>LOOKUP(A100,Overview_scenarios!A$2:A$76,Overview_scenarios!M$2:M$76)</f>
        <v>Daily</v>
      </c>
      <c r="F100" t="str">
        <f>LOOKUP(A100,Overview_scenarios!A$2:A$76,Overview_scenarios!N$2:N$76)</f>
        <v>Yearly</v>
      </c>
      <c r="G100">
        <v>80.638869715696103</v>
      </c>
      <c r="H100">
        <v>11870.2864827665</v>
      </c>
      <c r="I100">
        <v>2086.28615633447</v>
      </c>
      <c r="J100">
        <v>9353.2888941583205</v>
      </c>
      <c r="K100">
        <v>430.71143227372301</v>
      </c>
      <c r="L100" s="1">
        <v>2202507.2290481101</v>
      </c>
      <c r="M100">
        <v>2040</v>
      </c>
      <c r="O100" s="7">
        <f>LOOKUP(A100,Overview_scenarios!A$2:A$76,Overview_scenarios!S$2:S$76)</f>
        <v>4</v>
      </c>
      <c r="R100" s="7">
        <f t="shared" si="18"/>
        <v>80.638869715696103</v>
      </c>
      <c r="S100" s="7" t="e">
        <f t="shared" si="15"/>
        <v>#N/A</v>
      </c>
      <c r="T100" s="7" t="e">
        <f t="shared" si="28"/>
        <v>#N/A</v>
      </c>
      <c r="U100" s="7" t="e">
        <f t="shared" si="28"/>
        <v>#N/A</v>
      </c>
      <c r="V100" s="7" t="e">
        <f t="shared" si="28"/>
        <v>#N/A</v>
      </c>
      <c r="W100" s="7">
        <f t="shared" si="28"/>
        <v>11870.2864827665</v>
      </c>
      <c r="X100" s="7" t="e">
        <f t="shared" si="28"/>
        <v>#N/A</v>
      </c>
      <c r="Y100" s="7" t="e">
        <f t="shared" si="28"/>
        <v>#N/A</v>
      </c>
      <c r="AB100" s="7" t="e">
        <f t="shared" si="19"/>
        <v>#N/A</v>
      </c>
      <c r="AC100" s="7" t="e">
        <f t="shared" si="20"/>
        <v>#N/A</v>
      </c>
      <c r="AD100" s="7" t="e">
        <f t="shared" si="21"/>
        <v>#N/A</v>
      </c>
      <c r="AE100" s="7" t="e">
        <f t="shared" si="22"/>
        <v>#N/A</v>
      </c>
      <c r="AF100" s="7" t="e">
        <f t="shared" si="23"/>
        <v>#N/A</v>
      </c>
      <c r="AG100" s="7" t="e">
        <f t="shared" si="24"/>
        <v>#N/A</v>
      </c>
      <c r="AH100" s="7" t="e">
        <f t="shared" si="25"/>
        <v>#N/A</v>
      </c>
    </row>
    <row r="101" spans="1:34" ht="15" customHeight="1" x14ac:dyDescent="0.25">
      <c r="A101">
        <v>30</v>
      </c>
      <c r="B101" t="s">
        <v>11</v>
      </c>
      <c r="C101">
        <f>LOOKUP(A101,Overview_scenarios!A$2:A$76,Overview_scenarios!J$2:J$76)</f>
        <v>2</v>
      </c>
      <c r="D101" t="str">
        <f>LOOKUP(A101,Overview_scenarios!A$2:A$76,Overview_scenarios!L$2:L$76)</f>
        <v>Daily</v>
      </c>
      <c r="E101" t="str">
        <f>LOOKUP(A101,Overview_scenarios!A$2:A$76,Overview_scenarios!M$2:M$76)</f>
        <v>Daily</v>
      </c>
      <c r="F101" t="str">
        <f>LOOKUP(A101,Overview_scenarios!A$2:A$76,Overview_scenarios!N$2:N$76)</f>
        <v>Yearly</v>
      </c>
      <c r="G101">
        <v>80.638869715696103</v>
      </c>
      <c r="H101">
        <v>11870.2864827665</v>
      </c>
      <c r="I101">
        <v>2086.28615633447</v>
      </c>
      <c r="J101">
        <v>9353.2888941583205</v>
      </c>
      <c r="K101">
        <v>430.71143227372301</v>
      </c>
      <c r="L101" s="1">
        <v>2202507.2290481101</v>
      </c>
      <c r="M101">
        <v>2040</v>
      </c>
      <c r="O101" s="7">
        <f>LOOKUP(A101,Overview_scenarios!A$2:A$76,Overview_scenarios!S$2:S$76)</f>
        <v>4</v>
      </c>
      <c r="R101" s="7">
        <f t="shared" si="18"/>
        <v>80.638869715696103</v>
      </c>
      <c r="S101" s="7" t="e">
        <f t="shared" si="15"/>
        <v>#N/A</v>
      </c>
      <c r="T101" s="7" t="e">
        <f t="shared" si="28"/>
        <v>#N/A</v>
      </c>
      <c r="U101" s="7" t="e">
        <f t="shared" si="28"/>
        <v>#N/A</v>
      </c>
      <c r="V101" s="7" t="e">
        <f t="shared" si="28"/>
        <v>#N/A</v>
      </c>
      <c r="W101" s="7">
        <f t="shared" si="28"/>
        <v>11870.2864827665</v>
      </c>
      <c r="X101" s="7" t="e">
        <f t="shared" si="28"/>
        <v>#N/A</v>
      </c>
      <c r="Y101" s="7" t="e">
        <f t="shared" si="28"/>
        <v>#N/A</v>
      </c>
      <c r="AB101" s="7" t="e">
        <f t="shared" si="19"/>
        <v>#N/A</v>
      </c>
      <c r="AC101" s="7" t="e">
        <f t="shared" si="20"/>
        <v>#N/A</v>
      </c>
      <c r="AD101" s="7" t="e">
        <f t="shared" si="21"/>
        <v>#N/A</v>
      </c>
      <c r="AE101" s="7" t="e">
        <f t="shared" si="22"/>
        <v>#N/A</v>
      </c>
      <c r="AF101" s="7" t="e">
        <f t="shared" si="23"/>
        <v>#N/A</v>
      </c>
      <c r="AG101" s="7" t="e">
        <f t="shared" si="24"/>
        <v>#N/A</v>
      </c>
      <c r="AH101" s="7" t="e">
        <f t="shared" si="25"/>
        <v>#N/A</v>
      </c>
    </row>
    <row r="102" spans="1:34" ht="15" customHeight="1" x14ac:dyDescent="0.25">
      <c r="A102">
        <v>30</v>
      </c>
      <c r="B102" t="s">
        <v>12</v>
      </c>
      <c r="C102">
        <f>LOOKUP(A102,Overview_scenarios!A$2:A$76,Overview_scenarios!J$2:J$76)</f>
        <v>2</v>
      </c>
      <c r="D102" t="str">
        <f>LOOKUP(A102,Overview_scenarios!A$2:A$76,Overview_scenarios!L$2:L$76)</f>
        <v>Daily</v>
      </c>
      <c r="E102" t="str">
        <f>LOOKUP(A102,Overview_scenarios!A$2:A$76,Overview_scenarios!M$2:M$76)</f>
        <v>Daily</v>
      </c>
      <c r="F102" t="str">
        <f>LOOKUP(A102,Overview_scenarios!A$2:A$76,Overview_scenarios!N$2:N$76)</f>
        <v>Yearly</v>
      </c>
      <c r="G102">
        <v>80.718084006376202</v>
      </c>
      <c r="H102">
        <v>11900.699141229399</v>
      </c>
      <c r="I102">
        <v>2094.13877922451</v>
      </c>
      <c r="J102">
        <v>9343.4011505884791</v>
      </c>
      <c r="K102">
        <v>463.15921141649102</v>
      </c>
      <c r="L102" s="1">
        <v>2194233.1189793502</v>
      </c>
      <c r="M102">
        <v>2040</v>
      </c>
      <c r="O102" s="7">
        <f>LOOKUP(A102,Overview_scenarios!A$2:A$76,Overview_scenarios!S$2:S$76)</f>
        <v>4</v>
      </c>
      <c r="R102" s="7">
        <f t="shared" si="18"/>
        <v>80.718084006376202</v>
      </c>
      <c r="S102" s="7" t="e">
        <f t="shared" si="15"/>
        <v>#N/A</v>
      </c>
      <c r="T102" s="7" t="e">
        <f t="shared" si="28"/>
        <v>#N/A</v>
      </c>
      <c r="U102" s="7" t="e">
        <f t="shared" si="28"/>
        <v>#N/A</v>
      </c>
      <c r="V102" s="7" t="e">
        <f t="shared" si="28"/>
        <v>#N/A</v>
      </c>
      <c r="W102" s="7">
        <f t="shared" si="28"/>
        <v>11900.699141229399</v>
      </c>
      <c r="X102" s="7" t="e">
        <f t="shared" si="28"/>
        <v>#N/A</v>
      </c>
      <c r="Y102" s="7" t="e">
        <f t="shared" si="28"/>
        <v>#N/A</v>
      </c>
      <c r="AB102" s="7" t="e">
        <f t="shared" si="19"/>
        <v>#N/A</v>
      </c>
      <c r="AC102" s="7" t="e">
        <f t="shared" si="20"/>
        <v>#N/A</v>
      </c>
      <c r="AD102" s="7" t="e">
        <f t="shared" si="21"/>
        <v>#N/A</v>
      </c>
      <c r="AE102" s="7" t="e">
        <f t="shared" si="22"/>
        <v>#N/A</v>
      </c>
      <c r="AF102" s="7" t="e">
        <f t="shared" si="23"/>
        <v>#N/A</v>
      </c>
      <c r="AG102" s="7" t="e">
        <f t="shared" si="24"/>
        <v>#N/A</v>
      </c>
      <c r="AH102" s="7" t="e">
        <f t="shared" si="25"/>
        <v>#N/A</v>
      </c>
    </row>
    <row r="103" spans="1:34" ht="15" customHeight="1" x14ac:dyDescent="0.25">
      <c r="A103">
        <v>30</v>
      </c>
      <c r="B103" t="s">
        <v>13</v>
      </c>
      <c r="C103">
        <f>LOOKUP(A103,Overview_scenarios!A$2:A$76,Overview_scenarios!J$2:J$76)</f>
        <v>2</v>
      </c>
      <c r="D103" t="str">
        <f>LOOKUP(A103,Overview_scenarios!A$2:A$76,Overview_scenarios!L$2:L$76)</f>
        <v>Daily</v>
      </c>
      <c r="E103" t="str">
        <f>LOOKUP(A103,Overview_scenarios!A$2:A$76,Overview_scenarios!M$2:M$76)</f>
        <v>Daily</v>
      </c>
      <c r="F103" t="str">
        <f>LOOKUP(A103,Overview_scenarios!A$2:A$76,Overview_scenarios!N$2:N$76)</f>
        <v>Yearly</v>
      </c>
      <c r="G103">
        <v>80.597967516647401</v>
      </c>
      <c r="H103">
        <v>11849.723860530399</v>
      </c>
      <c r="I103">
        <v>2084.1317167970401</v>
      </c>
      <c r="J103">
        <v>9247.2880330838907</v>
      </c>
      <c r="K103">
        <v>407.55099022694799</v>
      </c>
      <c r="L103" s="1">
        <v>2207603.2653899398</v>
      </c>
      <c r="M103">
        <v>2041</v>
      </c>
      <c r="O103" s="7">
        <f>LOOKUP(A103,Overview_scenarios!A$2:A$76,Overview_scenarios!S$2:S$76)</f>
        <v>4</v>
      </c>
      <c r="R103" s="7">
        <f t="shared" si="18"/>
        <v>80.597967516647401</v>
      </c>
      <c r="S103" s="7" t="e">
        <f t="shared" si="15"/>
        <v>#N/A</v>
      </c>
      <c r="T103" s="7" t="e">
        <f t="shared" ref="T103:Y112" si="29">IF(T$1=$O103,$H103,NA())</f>
        <v>#N/A</v>
      </c>
      <c r="U103" s="7" t="e">
        <f t="shared" si="29"/>
        <v>#N/A</v>
      </c>
      <c r="V103" s="7" t="e">
        <f t="shared" si="29"/>
        <v>#N/A</v>
      </c>
      <c r="W103" s="7">
        <f t="shared" si="29"/>
        <v>11849.723860530399</v>
      </c>
      <c r="X103" s="7" t="e">
        <f t="shared" si="29"/>
        <v>#N/A</v>
      </c>
      <c r="Y103" s="7" t="e">
        <f t="shared" si="29"/>
        <v>#N/A</v>
      </c>
      <c r="AB103" s="7" t="e">
        <f t="shared" si="19"/>
        <v>#N/A</v>
      </c>
      <c r="AC103" s="7" t="e">
        <f t="shared" si="20"/>
        <v>#N/A</v>
      </c>
      <c r="AD103" s="7" t="e">
        <f t="shared" si="21"/>
        <v>#N/A</v>
      </c>
      <c r="AE103" s="7" t="e">
        <f t="shared" si="22"/>
        <v>#N/A</v>
      </c>
      <c r="AF103" s="7" t="e">
        <f t="shared" si="23"/>
        <v>#N/A</v>
      </c>
      <c r="AG103" s="7" t="e">
        <f t="shared" si="24"/>
        <v>#N/A</v>
      </c>
      <c r="AH103" s="7" t="e">
        <f t="shared" si="25"/>
        <v>#N/A</v>
      </c>
    </row>
    <row r="104" spans="1:34" ht="15" customHeight="1" x14ac:dyDescent="0.25">
      <c r="A104">
        <v>30</v>
      </c>
      <c r="B104" t="s">
        <v>14</v>
      </c>
      <c r="C104">
        <f>LOOKUP(A104,Overview_scenarios!A$2:A$76,Overview_scenarios!J$2:J$76)</f>
        <v>2</v>
      </c>
      <c r="D104" t="str">
        <f>LOOKUP(A104,Overview_scenarios!A$2:A$76,Overview_scenarios!L$2:L$76)</f>
        <v>Daily</v>
      </c>
      <c r="E104" t="str">
        <f>LOOKUP(A104,Overview_scenarios!A$2:A$76,Overview_scenarios!M$2:M$76)</f>
        <v>Daily</v>
      </c>
      <c r="F104" t="str">
        <f>LOOKUP(A104,Overview_scenarios!A$2:A$76,Overview_scenarios!N$2:N$76)</f>
        <v>Yearly</v>
      </c>
      <c r="G104">
        <v>80.557003205285</v>
      </c>
      <c r="H104">
        <v>11869.971402269901</v>
      </c>
      <c r="I104">
        <v>2068.84801462731</v>
      </c>
      <c r="J104">
        <v>9359.4714896943606</v>
      </c>
      <c r="K104">
        <v>441.65189794828001</v>
      </c>
      <c r="L104" s="1">
        <v>2204991.3532409999</v>
      </c>
      <c r="M104">
        <v>2040</v>
      </c>
      <c r="O104" s="7">
        <f>LOOKUP(A104,Overview_scenarios!A$2:A$76,Overview_scenarios!S$2:S$76)</f>
        <v>4</v>
      </c>
      <c r="R104" s="7">
        <f t="shared" si="18"/>
        <v>80.557003205285</v>
      </c>
      <c r="S104" s="7" t="e">
        <f t="shared" si="15"/>
        <v>#N/A</v>
      </c>
      <c r="T104" s="7" t="e">
        <f t="shared" si="29"/>
        <v>#N/A</v>
      </c>
      <c r="U104" s="7" t="e">
        <f t="shared" si="29"/>
        <v>#N/A</v>
      </c>
      <c r="V104" s="7" t="e">
        <f t="shared" si="29"/>
        <v>#N/A</v>
      </c>
      <c r="W104" s="7">
        <f t="shared" si="29"/>
        <v>11869.971402269901</v>
      </c>
      <c r="X104" s="7" t="e">
        <f t="shared" si="29"/>
        <v>#N/A</v>
      </c>
      <c r="Y104" s="7" t="e">
        <f t="shared" si="29"/>
        <v>#N/A</v>
      </c>
      <c r="AB104" s="7" t="e">
        <f t="shared" si="19"/>
        <v>#N/A</v>
      </c>
      <c r="AC104" s="7" t="e">
        <f t="shared" si="20"/>
        <v>#N/A</v>
      </c>
      <c r="AD104" s="7" t="e">
        <f t="shared" si="21"/>
        <v>#N/A</v>
      </c>
      <c r="AE104" s="7" t="e">
        <f t="shared" si="22"/>
        <v>#N/A</v>
      </c>
      <c r="AF104" s="7" t="e">
        <f t="shared" si="23"/>
        <v>#N/A</v>
      </c>
      <c r="AG104" s="7" t="e">
        <f t="shared" si="24"/>
        <v>#N/A</v>
      </c>
      <c r="AH104" s="7" t="e">
        <f t="shared" si="25"/>
        <v>#N/A</v>
      </c>
    </row>
    <row r="105" spans="1:34" ht="15" customHeight="1" x14ac:dyDescent="0.25">
      <c r="A105">
        <v>30</v>
      </c>
      <c r="B105" t="s">
        <v>15</v>
      </c>
      <c r="C105">
        <f>LOOKUP(A105,Overview_scenarios!A$2:A$76,Overview_scenarios!J$2:J$76)</f>
        <v>2</v>
      </c>
      <c r="D105" t="str">
        <f>LOOKUP(A105,Overview_scenarios!A$2:A$76,Overview_scenarios!L$2:L$76)</f>
        <v>Daily</v>
      </c>
      <c r="E105" t="str">
        <f>LOOKUP(A105,Overview_scenarios!A$2:A$76,Overview_scenarios!M$2:M$76)</f>
        <v>Daily</v>
      </c>
      <c r="F105" t="str">
        <f>LOOKUP(A105,Overview_scenarios!A$2:A$76,Overview_scenarios!N$2:N$76)</f>
        <v>Yearly</v>
      </c>
      <c r="G105">
        <v>80.403382765502997</v>
      </c>
      <c r="H105">
        <v>11878.993966116001</v>
      </c>
      <c r="I105">
        <v>2063.0323793747498</v>
      </c>
      <c r="J105">
        <v>9376.1070460660794</v>
      </c>
      <c r="K105">
        <v>439.85454067527098</v>
      </c>
      <c r="L105" s="1">
        <v>2205256.8992498801</v>
      </c>
      <c r="M105">
        <v>2040</v>
      </c>
      <c r="O105" s="7">
        <f>LOOKUP(A105,Overview_scenarios!A$2:A$76,Overview_scenarios!S$2:S$76)</f>
        <v>4</v>
      </c>
      <c r="R105" s="7">
        <f t="shared" si="18"/>
        <v>80.403382765502997</v>
      </c>
      <c r="S105" s="7" t="e">
        <f t="shared" si="15"/>
        <v>#N/A</v>
      </c>
      <c r="T105" s="7" t="e">
        <f t="shared" si="29"/>
        <v>#N/A</v>
      </c>
      <c r="U105" s="7" t="e">
        <f t="shared" si="29"/>
        <v>#N/A</v>
      </c>
      <c r="V105" s="7" t="e">
        <f t="shared" si="29"/>
        <v>#N/A</v>
      </c>
      <c r="W105" s="7">
        <f t="shared" si="29"/>
        <v>11878.993966116001</v>
      </c>
      <c r="X105" s="7" t="e">
        <f t="shared" si="29"/>
        <v>#N/A</v>
      </c>
      <c r="Y105" s="7" t="e">
        <f t="shared" si="29"/>
        <v>#N/A</v>
      </c>
      <c r="AB105" s="7" t="e">
        <f t="shared" si="19"/>
        <v>#N/A</v>
      </c>
      <c r="AC105" s="7" t="e">
        <f t="shared" si="20"/>
        <v>#N/A</v>
      </c>
      <c r="AD105" s="7" t="e">
        <f t="shared" si="21"/>
        <v>#N/A</v>
      </c>
      <c r="AE105" s="7" t="e">
        <f t="shared" si="22"/>
        <v>#N/A</v>
      </c>
      <c r="AF105" s="7" t="e">
        <f t="shared" si="23"/>
        <v>#N/A</v>
      </c>
      <c r="AG105" s="7" t="e">
        <f t="shared" si="24"/>
        <v>#N/A</v>
      </c>
      <c r="AH105" s="7" t="e">
        <f t="shared" si="25"/>
        <v>#N/A</v>
      </c>
    </row>
    <row r="106" spans="1:34" ht="15" customHeight="1" x14ac:dyDescent="0.25">
      <c r="A106">
        <v>30</v>
      </c>
      <c r="B106" t="s">
        <v>16</v>
      </c>
      <c r="C106">
        <f>LOOKUP(A106,Overview_scenarios!A$2:A$76,Overview_scenarios!J$2:J$76)</f>
        <v>2</v>
      </c>
      <c r="D106" t="str">
        <f>LOOKUP(A106,Overview_scenarios!A$2:A$76,Overview_scenarios!L$2:L$76)</f>
        <v>Daily</v>
      </c>
      <c r="E106" t="str">
        <f>LOOKUP(A106,Overview_scenarios!A$2:A$76,Overview_scenarios!M$2:M$76)</f>
        <v>Daily</v>
      </c>
      <c r="F106" t="str">
        <f>LOOKUP(A106,Overview_scenarios!A$2:A$76,Overview_scenarios!N$2:N$76)</f>
        <v>Yearly</v>
      </c>
      <c r="G106">
        <v>80.904309156014094</v>
      </c>
      <c r="H106">
        <v>11838.591658630499</v>
      </c>
      <c r="I106">
        <v>2071.41113345348</v>
      </c>
      <c r="J106">
        <v>9325.4920368642997</v>
      </c>
      <c r="K106">
        <v>441.688488312716</v>
      </c>
      <c r="L106" s="1">
        <v>2241461.9493829701</v>
      </c>
      <c r="M106">
        <v>2040</v>
      </c>
      <c r="O106" s="7">
        <f>LOOKUP(A106,Overview_scenarios!A$2:A$76,Overview_scenarios!S$2:S$76)</f>
        <v>4</v>
      </c>
      <c r="R106" s="7">
        <f t="shared" si="18"/>
        <v>80.904309156014094</v>
      </c>
      <c r="S106" s="7" t="e">
        <f t="shared" si="15"/>
        <v>#N/A</v>
      </c>
      <c r="T106" s="7" t="e">
        <f t="shared" si="29"/>
        <v>#N/A</v>
      </c>
      <c r="U106" s="7" t="e">
        <f t="shared" si="29"/>
        <v>#N/A</v>
      </c>
      <c r="V106" s="7" t="e">
        <f t="shared" si="29"/>
        <v>#N/A</v>
      </c>
      <c r="W106" s="7">
        <f t="shared" si="29"/>
        <v>11838.591658630499</v>
      </c>
      <c r="X106" s="7" t="e">
        <f t="shared" si="29"/>
        <v>#N/A</v>
      </c>
      <c r="Y106" s="7" t="e">
        <f t="shared" si="29"/>
        <v>#N/A</v>
      </c>
      <c r="AB106" s="7" t="e">
        <f t="shared" si="19"/>
        <v>#N/A</v>
      </c>
      <c r="AC106" s="7" t="e">
        <f t="shared" si="20"/>
        <v>#N/A</v>
      </c>
      <c r="AD106" s="7" t="e">
        <f t="shared" si="21"/>
        <v>#N/A</v>
      </c>
      <c r="AE106" s="7" t="e">
        <f t="shared" si="22"/>
        <v>#N/A</v>
      </c>
      <c r="AF106" s="7" t="e">
        <f t="shared" si="23"/>
        <v>#N/A</v>
      </c>
      <c r="AG106" s="7" t="e">
        <f t="shared" si="24"/>
        <v>#N/A</v>
      </c>
      <c r="AH106" s="7" t="e">
        <f t="shared" si="25"/>
        <v>#N/A</v>
      </c>
    </row>
    <row r="107" spans="1:34" ht="15" customHeight="1" x14ac:dyDescent="0.25">
      <c r="A107">
        <v>30</v>
      </c>
      <c r="B107" t="s">
        <v>17</v>
      </c>
      <c r="C107">
        <f>LOOKUP(A107,Overview_scenarios!A$2:A$76,Overview_scenarios!J$2:J$76)</f>
        <v>2</v>
      </c>
      <c r="D107" t="str">
        <f>LOOKUP(A107,Overview_scenarios!A$2:A$76,Overview_scenarios!L$2:L$76)</f>
        <v>Daily</v>
      </c>
      <c r="E107" t="str">
        <f>LOOKUP(A107,Overview_scenarios!A$2:A$76,Overview_scenarios!M$2:M$76)</f>
        <v>Daily</v>
      </c>
      <c r="F107" t="str">
        <f>LOOKUP(A107,Overview_scenarios!A$2:A$76,Overview_scenarios!N$2:N$76)</f>
        <v>Yearly</v>
      </c>
      <c r="G107">
        <v>80.782013060767895</v>
      </c>
      <c r="H107">
        <v>11928.170768054801</v>
      </c>
      <c r="I107">
        <v>1870.9133458363401</v>
      </c>
      <c r="J107">
        <v>9487.4969623051093</v>
      </c>
      <c r="K107">
        <v>416.38812317492398</v>
      </c>
      <c r="L107" s="1">
        <v>2129668.19329275</v>
      </c>
      <c r="M107">
        <v>2041</v>
      </c>
      <c r="O107" s="7">
        <f>LOOKUP(A107,Overview_scenarios!A$2:A$76,Overview_scenarios!S$2:S$76)</f>
        <v>4</v>
      </c>
      <c r="R107" s="7">
        <f t="shared" si="18"/>
        <v>80.782013060767895</v>
      </c>
      <c r="S107" s="7" t="e">
        <f t="shared" si="15"/>
        <v>#N/A</v>
      </c>
      <c r="T107" s="7" t="e">
        <f t="shared" si="29"/>
        <v>#N/A</v>
      </c>
      <c r="U107" s="7" t="e">
        <f t="shared" si="29"/>
        <v>#N/A</v>
      </c>
      <c r="V107" s="7" t="e">
        <f t="shared" si="29"/>
        <v>#N/A</v>
      </c>
      <c r="W107" s="7">
        <f t="shared" si="29"/>
        <v>11928.170768054801</v>
      </c>
      <c r="X107" s="7" t="e">
        <f t="shared" si="29"/>
        <v>#N/A</v>
      </c>
      <c r="Y107" s="7" t="e">
        <f t="shared" si="29"/>
        <v>#N/A</v>
      </c>
      <c r="AB107" s="7" t="e">
        <f t="shared" si="19"/>
        <v>#N/A</v>
      </c>
      <c r="AC107" s="7" t="e">
        <f t="shared" si="20"/>
        <v>#N/A</v>
      </c>
      <c r="AD107" s="7" t="e">
        <f t="shared" si="21"/>
        <v>#N/A</v>
      </c>
      <c r="AE107" s="7" t="e">
        <f t="shared" si="22"/>
        <v>#N/A</v>
      </c>
      <c r="AF107" s="7" t="e">
        <f t="shared" si="23"/>
        <v>#N/A</v>
      </c>
      <c r="AG107" s="7" t="e">
        <f t="shared" si="24"/>
        <v>#N/A</v>
      </c>
      <c r="AH107" s="7" t="e">
        <f t="shared" si="25"/>
        <v>#N/A</v>
      </c>
    </row>
    <row r="108" spans="1:34" ht="15" customHeight="1" x14ac:dyDescent="0.25">
      <c r="A108">
        <v>30</v>
      </c>
      <c r="B108" t="s">
        <v>18</v>
      </c>
      <c r="C108">
        <f>LOOKUP(A108,Overview_scenarios!A$2:A$76,Overview_scenarios!J$2:J$76)</f>
        <v>2</v>
      </c>
      <c r="D108" t="str">
        <f>LOOKUP(A108,Overview_scenarios!A$2:A$76,Overview_scenarios!L$2:L$76)</f>
        <v>Daily</v>
      </c>
      <c r="E108" t="str">
        <f>LOOKUP(A108,Overview_scenarios!A$2:A$76,Overview_scenarios!M$2:M$76)</f>
        <v>Daily</v>
      </c>
      <c r="F108" t="str">
        <f>LOOKUP(A108,Overview_scenarios!A$2:A$76,Overview_scenarios!N$2:N$76)</f>
        <v>Yearly</v>
      </c>
      <c r="G108">
        <v>78.507567806991304</v>
      </c>
      <c r="H108">
        <v>11865.930033079199</v>
      </c>
      <c r="I108">
        <v>1723.9552619285701</v>
      </c>
      <c r="J108">
        <v>9550.3336486875905</v>
      </c>
      <c r="K108">
        <v>428.287999642003</v>
      </c>
      <c r="L108" s="1">
        <v>2073485.0702889501</v>
      </c>
      <c r="M108">
        <v>2041</v>
      </c>
      <c r="O108" s="7">
        <f>LOOKUP(A108,Overview_scenarios!A$2:A$76,Overview_scenarios!S$2:S$76)</f>
        <v>4</v>
      </c>
      <c r="R108" s="7">
        <f t="shared" si="18"/>
        <v>78.507567806991304</v>
      </c>
      <c r="S108" s="7" t="e">
        <f t="shared" si="15"/>
        <v>#N/A</v>
      </c>
      <c r="T108" s="7" t="e">
        <f t="shared" si="29"/>
        <v>#N/A</v>
      </c>
      <c r="U108" s="7" t="e">
        <f t="shared" si="29"/>
        <v>#N/A</v>
      </c>
      <c r="V108" s="7" t="e">
        <f t="shared" si="29"/>
        <v>#N/A</v>
      </c>
      <c r="W108" s="7">
        <f t="shared" si="29"/>
        <v>11865.930033079199</v>
      </c>
      <c r="X108" s="7" t="e">
        <f t="shared" si="29"/>
        <v>#N/A</v>
      </c>
      <c r="Y108" s="7" t="e">
        <f t="shared" si="29"/>
        <v>#N/A</v>
      </c>
      <c r="AB108" s="7" t="e">
        <f t="shared" si="19"/>
        <v>#N/A</v>
      </c>
      <c r="AC108" s="7" t="e">
        <f t="shared" si="20"/>
        <v>#N/A</v>
      </c>
      <c r="AD108" s="7" t="e">
        <f t="shared" si="21"/>
        <v>#N/A</v>
      </c>
      <c r="AE108" s="7" t="e">
        <f t="shared" si="22"/>
        <v>#N/A</v>
      </c>
      <c r="AF108" s="7" t="e">
        <f t="shared" si="23"/>
        <v>#N/A</v>
      </c>
      <c r="AG108" s="7" t="e">
        <f t="shared" si="24"/>
        <v>#N/A</v>
      </c>
      <c r="AH108" s="7" t="e">
        <f t="shared" si="25"/>
        <v>#N/A</v>
      </c>
    </row>
    <row r="109" spans="1:34" ht="15" customHeight="1" x14ac:dyDescent="0.25">
      <c r="A109">
        <v>30</v>
      </c>
      <c r="B109" t="s">
        <v>19</v>
      </c>
      <c r="C109">
        <f>LOOKUP(A109,Overview_scenarios!A$2:A$76,Overview_scenarios!J$2:J$76)</f>
        <v>2</v>
      </c>
      <c r="D109" t="str">
        <f>LOOKUP(A109,Overview_scenarios!A$2:A$76,Overview_scenarios!L$2:L$76)</f>
        <v>Daily</v>
      </c>
      <c r="E109" t="str">
        <f>LOOKUP(A109,Overview_scenarios!A$2:A$76,Overview_scenarios!M$2:M$76)</f>
        <v>Daily</v>
      </c>
      <c r="F109" t="str">
        <f>LOOKUP(A109,Overview_scenarios!A$2:A$76,Overview_scenarios!N$2:N$76)</f>
        <v>Yearly</v>
      </c>
      <c r="G109">
        <v>87.760304267363395</v>
      </c>
      <c r="H109">
        <v>11949.9785002929</v>
      </c>
      <c r="I109">
        <v>2571.8340283299299</v>
      </c>
      <c r="J109">
        <v>8801.9286797167697</v>
      </c>
      <c r="K109">
        <v>576.21579224620803</v>
      </c>
      <c r="L109" s="1">
        <v>2466867.3926442699</v>
      </c>
      <c r="M109">
        <v>2040</v>
      </c>
      <c r="O109" s="7">
        <f>LOOKUP(A109,Overview_scenarios!A$2:A$76,Overview_scenarios!S$2:S$76)</f>
        <v>4</v>
      </c>
      <c r="R109" s="7">
        <f t="shared" si="18"/>
        <v>87.760304267363395</v>
      </c>
      <c r="S109" s="7" t="e">
        <f t="shared" si="15"/>
        <v>#N/A</v>
      </c>
      <c r="T109" s="7" t="e">
        <f t="shared" si="29"/>
        <v>#N/A</v>
      </c>
      <c r="U109" s="7" t="e">
        <f t="shared" si="29"/>
        <v>#N/A</v>
      </c>
      <c r="V109" s="7" t="e">
        <f t="shared" si="29"/>
        <v>#N/A</v>
      </c>
      <c r="W109" s="7">
        <f t="shared" si="29"/>
        <v>11949.9785002929</v>
      </c>
      <c r="X109" s="7" t="e">
        <f t="shared" si="29"/>
        <v>#N/A</v>
      </c>
      <c r="Y109" s="7" t="e">
        <f t="shared" si="29"/>
        <v>#N/A</v>
      </c>
      <c r="AB109" s="7" t="e">
        <f t="shared" si="19"/>
        <v>#N/A</v>
      </c>
      <c r="AC109" s="7" t="e">
        <f t="shared" si="20"/>
        <v>#N/A</v>
      </c>
      <c r="AD109" s="7" t="e">
        <f t="shared" si="21"/>
        <v>#N/A</v>
      </c>
      <c r="AE109" s="7" t="e">
        <f t="shared" si="22"/>
        <v>#N/A</v>
      </c>
      <c r="AF109" s="7" t="e">
        <f t="shared" si="23"/>
        <v>#N/A</v>
      </c>
      <c r="AG109" s="7" t="e">
        <f t="shared" si="24"/>
        <v>#N/A</v>
      </c>
      <c r="AH109" s="7" t="e">
        <f t="shared" si="25"/>
        <v>#N/A</v>
      </c>
    </row>
    <row r="110" spans="1:34" ht="15" customHeight="1" x14ac:dyDescent="0.25">
      <c r="A110">
        <v>30</v>
      </c>
      <c r="B110" t="s">
        <v>20</v>
      </c>
      <c r="C110">
        <f>LOOKUP(A110,Overview_scenarios!A$2:A$76,Overview_scenarios!J$2:J$76)</f>
        <v>2</v>
      </c>
      <c r="D110" t="str">
        <f>LOOKUP(A110,Overview_scenarios!A$2:A$76,Overview_scenarios!L$2:L$76)</f>
        <v>Daily</v>
      </c>
      <c r="E110" t="str">
        <f>LOOKUP(A110,Overview_scenarios!A$2:A$76,Overview_scenarios!M$2:M$76)</f>
        <v>Daily</v>
      </c>
      <c r="F110" t="str">
        <f>LOOKUP(A110,Overview_scenarios!A$2:A$76,Overview_scenarios!N$2:N$76)</f>
        <v>Yearly</v>
      </c>
      <c r="G110">
        <v>80.358814915281698</v>
      </c>
      <c r="H110">
        <v>11884.158328527101</v>
      </c>
      <c r="I110">
        <v>2084.1301184581998</v>
      </c>
      <c r="J110">
        <v>9376.3539448975098</v>
      </c>
      <c r="K110">
        <v>423.67426517146401</v>
      </c>
      <c r="L110" s="1">
        <v>2215573.8072924898</v>
      </c>
      <c r="M110">
        <v>2040</v>
      </c>
      <c r="O110" s="7">
        <f>LOOKUP(A110,Overview_scenarios!A$2:A$76,Overview_scenarios!S$2:S$76)</f>
        <v>4</v>
      </c>
      <c r="R110" s="7">
        <f t="shared" si="18"/>
        <v>80.358814915281698</v>
      </c>
      <c r="S110" s="7" t="e">
        <f t="shared" si="15"/>
        <v>#N/A</v>
      </c>
      <c r="T110" s="7" t="e">
        <f t="shared" si="29"/>
        <v>#N/A</v>
      </c>
      <c r="U110" s="7" t="e">
        <f t="shared" si="29"/>
        <v>#N/A</v>
      </c>
      <c r="V110" s="7" t="e">
        <f t="shared" si="29"/>
        <v>#N/A</v>
      </c>
      <c r="W110" s="7">
        <f t="shared" si="29"/>
        <v>11884.158328527101</v>
      </c>
      <c r="X110" s="7" t="e">
        <f t="shared" si="29"/>
        <v>#N/A</v>
      </c>
      <c r="Y110" s="7" t="e">
        <f t="shared" si="29"/>
        <v>#N/A</v>
      </c>
      <c r="AB110" s="7" t="e">
        <f t="shared" si="19"/>
        <v>#N/A</v>
      </c>
      <c r="AC110" s="7" t="e">
        <f t="shared" si="20"/>
        <v>#N/A</v>
      </c>
      <c r="AD110" s="7" t="e">
        <f t="shared" si="21"/>
        <v>#N/A</v>
      </c>
      <c r="AE110" s="7" t="e">
        <f t="shared" si="22"/>
        <v>#N/A</v>
      </c>
      <c r="AF110" s="7" t="e">
        <f t="shared" si="23"/>
        <v>#N/A</v>
      </c>
      <c r="AG110" s="7" t="e">
        <f t="shared" si="24"/>
        <v>#N/A</v>
      </c>
      <c r="AH110" s="7" t="e">
        <f t="shared" si="25"/>
        <v>#N/A</v>
      </c>
    </row>
    <row r="111" spans="1:34" ht="15" customHeight="1" x14ac:dyDescent="0.25">
      <c r="A111">
        <v>30</v>
      </c>
      <c r="B111" t="s">
        <v>21</v>
      </c>
      <c r="C111">
        <f>LOOKUP(A111,Overview_scenarios!A$2:A$76,Overview_scenarios!J$2:J$76)</f>
        <v>2</v>
      </c>
      <c r="D111" t="str">
        <f>LOOKUP(A111,Overview_scenarios!A$2:A$76,Overview_scenarios!L$2:L$76)</f>
        <v>Daily</v>
      </c>
      <c r="E111" t="str">
        <f>LOOKUP(A111,Overview_scenarios!A$2:A$76,Overview_scenarios!M$2:M$76)</f>
        <v>Daily</v>
      </c>
      <c r="F111" t="str">
        <f>LOOKUP(A111,Overview_scenarios!A$2:A$76,Overview_scenarios!N$2:N$76)</f>
        <v>Yearly</v>
      </c>
      <c r="G111">
        <v>80.704971614646496</v>
      </c>
      <c r="H111">
        <v>11879.007188334401</v>
      </c>
      <c r="I111">
        <v>2093.1154238866002</v>
      </c>
      <c r="J111">
        <v>9344.5340038034192</v>
      </c>
      <c r="K111">
        <v>441.35776064441802</v>
      </c>
      <c r="L111" s="1">
        <v>2179009.4407522101</v>
      </c>
      <c r="M111">
        <v>2040</v>
      </c>
      <c r="O111" s="7">
        <f>LOOKUP(A111,Overview_scenarios!A$2:A$76,Overview_scenarios!S$2:S$76)</f>
        <v>4</v>
      </c>
      <c r="R111" s="7">
        <f t="shared" si="18"/>
        <v>80.704971614646496</v>
      </c>
      <c r="S111" s="7" t="e">
        <f t="shared" si="15"/>
        <v>#N/A</v>
      </c>
      <c r="T111" s="7" t="e">
        <f t="shared" si="29"/>
        <v>#N/A</v>
      </c>
      <c r="U111" s="7" t="e">
        <f t="shared" si="29"/>
        <v>#N/A</v>
      </c>
      <c r="V111" s="7" t="e">
        <f t="shared" si="29"/>
        <v>#N/A</v>
      </c>
      <c r="W111" s="7">
        <f t="shared" si="29"/>
        <v>11879.007188334401</v>
      </c>
      <c r="X111" s="7" t="e">
        <f t="shared" si="29"/>
        <v>#N/A</v>
      </c>
      <c r="Y111" s="7" t="e">
        <f t="shared" si="29"/>
        <v>#N/A</v>
      </c>
      <c r="AB111" s="7" t="e">
        <f t="shared" si="19"/>
        <v>#N/A</v>
      </c>
      <c r="AC111" s="7" t="e">
        <f t="shared" si="20"/>
        <v>#N/A</v>
      </c>
      <c r="AD111" s="7" t="e">
        <f t="shared" si="21"/>
        <v>#N/A</v>
      </c>
      <c r="AE111" s="7" t="e">
        <f t="shared" si="22"/>
        <v>#N/A</v>
      </c>
      <c r="AF111" s="7" t="e">
        <f t="shared" si="23"/>
        <v>#N/A</v>
      </c>
      <c r="AG111" s="7" t="e">
        <f t="shared" si="24"/>
        <v>#N/A</v>
      </c>
      <c r="AH111" s="7" t="e">
        <f t="shared" si="25"/>
        <v>#N/A</v>
      </c>
    </row>
    <row r="112" spans="1:34" ht="15" customHeight="1" x14ac:dyDescent="0.25">
      <c r="A112">
        <v>30</v>
      </c>
      <c r="B112" t="s">
        <v>22</v>
      </c>
      <c r="C112">
        <f>LOOKUP(A112,Overview_scenarios!A$2:A$76,Overview_scenarios!J$2:J$76)</f>
        <v>2</v>
      </c>
      <c r="D112" t="str">
        <f>LOOKUP(A112,Overview_scenarios!A$2:A$76,Overview_scenarios!L$2:L$76)</f>
        <v>Daily</v>
      </c>
      <c r="E112" t="str">
        <f>LOOKUP(A112,Overview_scenarios!A$2:A$76,Overview_scenarios!M$2:M$76)</f>
        <v>Daily</v>
      </c>
      <c r="F112" t="str">
        <f>LOOKUP(A112,Overview_scenarios!A$2:A$76,Overview_scenarios!N$2:N$76)</f>
        <v>Yearly</v>
      </c>
      <c r="G112">
        <v>80.845431502887706</v>
      </c>
      <c r="H112">
        <v>11867.6838269489</v>
      </c>
      <c r="I112">
        <v>1874.3739996818199</v>
      </c>
      <c r="J112">
        <v>9488.0631653590099</v>
      </c>
      <c r="K112">
        <v>416.21128013459798</v>
      </c>
      <c r="L112" s="1">
        <v>2204149.8862301302</v>
      </c>
      <c r="M112">
        <v>2041</v>
      </c>
      <c r="O112" s="7">
        <f>LOOKUP(A112,Overview_scenarios!A$2:A$76,Overview_scenarios!S$2:S$76)</f>
        <v>4</v>
      </c>
      <c r="R112" s="7">
        <f t="shared" si="18"/>
        <v>80.845431502887706</v>
      </c>
      <c r="S112" s="7" t="e">
        <f t="shared" si="15"/>
        <v>#N/A</v>
      </c>
      <c r="T112" s="7" t="e">
        <f t="shared" si="29"/>
        <v>#N/A</v>
      </c>
      <c r="U112" s="7" t="e">
        <f t="shared" si="29"/>
        <v>#N/A</v>
      </c>
      <c r="V112" s="7" t="e">
        <f t="shared" si="29"/>
        <v>#N/A</v>
      </c>
      <c r="W112" s="7">
        <f t="shared" si="29"/>
        <v>11867.6838269489</v>
      </c>
      <c r="X112" s="7" t="e">
        <f t="shared" si="29"/>
        <v>#N/A</v>
      </c>
      <c r="Y112" s="7" t="e">
        <f t="shared" si="29"/>
        <v>#N/A</v>
      </c>
      <c r="AB112" s="7" t="e">
        <f t="shared" si="19"/>
        <v>#N/A</v>
      </c>
      <c r="AC112" s="7" t="e">
        <f t="shared" si="20"/>
        <v>#N/A</v>
      </c>
      <c r="AD112" s="7" t="e">
        <f t="shared" si="21"/>
        <v>#N/A</v>
      </c>
      <c r="AE112" s="7" t="e">
        <f t="shared" si="22"/>
        <v>#N/A</v>
      </c>
      <c r="AF112" s="7" t="e">
        <f t="shared" si="23"/>
        <v>#N/A</v>
      </c>
      <c r="AG112" s="7" t="e">
        <f t="shared" si="24"/>
        <v>#N/A</v>
      </c>
      <c r="AH112" s="7" t="e">
        <f t="shared" si="25"/>
        <v>#N/A</v>
      </c>
    </row>
    <row r="113" spans="1:34" ht="15" customHeight="1" x14ac:dyDescent="0.25">
      <c r="A113">
        <v>30</v>
      </c>
      <c r="B113" t="s">
        <v>23</v>
      </c>
      <c r="C113">
        <f>LOOKUP(A113,Overview_scenarios!A$2:A$76,Overview_scenarios!J$2:J$76)</f>
        <v>2</v>
      </c>
      <c r="D113" t="str">
        <f>LOOKUP(A113,Overview_scenarios!A$2:A$76,Overview_scenarios!L$2:L$76)</f>
        <v>Daily</v>
      </c>
      <c r="E113" t="str">
        <f>LOOKUP(A113,Overview_scenarios!A$2:A$76,Overview_scenarios!M$2:M$76)</f>
        <v>Daily</v>
      </c>
      <c r="F113" t="str">
        <f>LOOKUP(A113,Overview_scenarios!A$2:A$76,Overview_scenarios!N$2:N$76)</f>
        <v>Yearly</v>
      </c>
      <c r="G113">
        <v>105.921360554846</v>
      </c>
      <c r="H113">
        <v>11414.2724106387</v>
      </c>
      <c r="I113">
        <v>1938.95537315057</v>
      </c>
      <c r="J113">
        <v>9088.4084191524998</v>
      </c>
      <c r="K113">
        <v>386.90861833564702</v>
      </c>
      <c r="L113" s="1">
        <v>2572534.4395923801</v>
      </c>
      <c r="M113">
        <v>2042</v>
      </c>
      <c r="O113" s="7">
        <f>LOOKUP(A113,Overview_scenarios!A$2:A$76,Overview_scenarios!S$2:S$76)</f>
        <v>4</v>
      </c>
      <c r="R113" s="7">
        <f t="shared" si="18"/>
        <v>105.921360554846</v>
      </c>
      <c r="S113" s="7" t="e">
        <f t="shared" si="15"/>
        <v>#N/A</v>
      </c>
      <c r="T113" s="7" t="e">
        <f t="shared" ref="T113:Y122" si="30">IF(T$1=$O113,$H113,NA())</f>
        <v>#N/A</v>
      </c>
      <c r="U113" s="7" t="e">
        <f t="shared" si="30"/>
        <v>#N/A</v>
      </c>
      <c r="V113" s="7" t="e">
        <f t="shared" si="30"/>
        <v>#N/A</v>
      </c>
      <c r="W113" s="7">
        <f t="shared" si="30"/>
        <v>11414.2724106387</v>
      </c>
      <c r="X113" s="7" t="e">
        <f t="shared" si="30"/>
        <v>#N/A</v>
      </c>
      <c r="Y113" s="7" t="e">
        <f t="shared" si="30"/>
        <v>#N/A</v>
      </c>
      <c r="AB113" s="7" t="e">
        <f t="shared" si="19"/>
        <v>#N/A</v>
      </c>
      <c r="AC113" s="7" t="e">
        <f t="shared" si="20"/>
        <v>#N/A</v>
      </c>
      <c r="AD113" s="7" t="e">
        <f t="shared" si="21"/>
        <v>#N/A</v>
      </c>
      <c r="AE113" s="7" t="e">
        <f t="shared" si="22"/>
        <v>#N/A</v>
      </c>
      <c r="AF113" s="7" t="e">
        <f t="shared" si="23"/>
        <v>#N/A</v>
      </c>
      <c r="AG113" s="7" t="e">
        <f t="shared" si="24"/>
        <v>#N/A</v>
      </c>
      <c r="AH113" s="7" t="e">
        <f t="shared" si="25"/>
        <v>#N/A</v>
      </c>
    </row>
    <row r="114" spans="1:34" ht="15" customHeight="1" x14ac:dyDescent="0.25">
      <c r="A114">
        <v>30</v>
      </c>
      <c r="B114" t="s">
        <v>24</v>
      </c>
      <c r="C114">
        <f>LOOKUP(A114,Overview_scenarios!A$2:A$76,Overview_scenarios!J$2:J$76)</f>
        <v>2</v>
      </c>
      <c r="D114" t="str">
        <f>LOOKUP(A114,Overview_scenarios!A$2:A$76,Overview_scenarios!L$2:L$76)</f>
        <v>Daily</v>
      </c>
      <c r="E114" t="str">
        <f>LOOKUP(A114,Overview_scenarios!A$2:A$76,Overview_scenarios!M$2:M$76)</f>
        <v>Daily</v>
      </c>
      <c r="F114" t="str">
        <f>LOOKUP(A114,Overview_scenarios!A$2:A$76,Overview_scenarios!N$2:N$76)</f>
        <v>Yearly</v>
      </c>
      <c r="G114">
        <v>68.851596552855995</v>
      </c>
      <c r="H114">
        <v>12591.7427357221</v>
      </c>
      <c r="I114">
        <v>2692.8327124014199</v>
      </c>
      <c r="J114">
        <v>8942.7884562569197</v>
      </c>
      <c r="K114">
        <v>956.12156706383701</v>
      </c>
      <c r="L114" s="1">
        <v>1783116.08521523</v>
      </c>
      <c r="M114">
        <v>2040</v>
      </c>
      <c r="O114" s="7">
        <f>LOOKUP(A114,Overview_scenarios!A$2:A$76,Overview_scenarios!S$2:S$76)</f>
        <v>4</v>
      </c>
      <c r="R114" s="7">
        <f t="shared" si="18"/>
        <v>68.851596552855995</v>
      </c>
      <c r="S114" s="7" t="e">
        <f t="shared" si="15"/>
        <v>#N/A</v>
      </c>
      <c r="T114" s="7" t="e">
        <f t="shared" si="30"/>
        <v>#N/A</v>
      </c>
      <c r="U114" s="7" t="e">
        <f t="shared" si="30"/>
        <v>#N/A</v>
      </c>
      <c r="V114" s="7" t="e">
        <f t="shared" si="30"/>
        <v>#N/A</v>
      </c>
      <c r="W114" s="7">
        <f t="shared" si="30"/>
        <v>12591.7427357221</v>
      </c>
      <c r="X114" s="7" t="e">
        <f t="shared" si="30"/>
        <v>#N/A</v>
      </c>
      <c r="Y114" s="7" t="e">
        <f t="shared" si="30"/>
        <v>#N/A</v>
      </c>
      <c r="AB114" s="7" t="e">
        <f t="shared" si="19"/>
        <v>#N/A</v>
      </c>
      <c r="AC114" s="7" t="e">
        <f t="shared" si="20"/>
        <v>#N/A</v>
      </c>
      <c r="AD114" s="7" t="e">
        <f t="shared" si="21"/>
        <v>#N/A</v>
      </c>
      <c r="AE114" s="7" t="e">
        <f t="shared" si="22"/>
        <v>#N/A</v>
      </c>
      <c r="AF114" s="7" t="e">
        <f t="shared" si="23"/>
        <v>#N/A</v>
      </c>
      <c r="AG114" s="7" t="e">
        <f t="shared" si="24"/>
        <v>#N/A</v>
      </c>
      <c r="AH114" s="7" t="e">
        <f t="shared" si="25"/>
        <v>#N/A</v>
      </c>
    </row>
    <row r="115" spans="1:34" ht="15" customHeight="1" x14ac:dyDescent="0.25">
      <c r="A115">
        <v>30</v>
      </c>
      <c r="B115" t="s">
        <v>25</v>
      </c>
      <c r="C115">
        <f>LOOKUP(A115,Overview_scenarios!A$2:A$76,Overview_scenarios!J$2:J$76)</f>
        <v>2</v>
      </c>
      <c r="D115" t="str">
        <f>LOOKUP(A115,Overview_scenarios!A$2:A$76,Overview_scenarios!L$2:L$76)</f>
        <v>Daily</v>
      </c>
      <c r="E115" t="str">
        <f>LOOKUP(A115,Overview_scenarios!A$2:A$76,Overview_scenarios!M$2:M$76)</f>
        <v>Daily</v>
      </c>
      <c r="F115" t="str">
        <f>LOOKUP(A115,Overview_scenarios!A$2:A$76,Overview_scenarios!N$2:N$76)</f>
        <v>Yearly</v>
      </c>
      <c r="G115">
        <v>80.977320473942697</v>
      </c>
      <c r="H115">
        <v>11855.964271622899</v>
      </c>
      <c r="I115">
        <v>2099.0719257711298</v>
      </c>
      <c r="J115">
        <v>9322.0666828455996</v>
      </c>
      <c r="K115">
        <v>434.825663006203</v>
      </c>
      <c r="L115" s="1">
        <v>2204692.7135465299</v>
      </c>
      <c r="M115">
        <v>2040</v>
      </c>
      <c r="O115" s="7">
        <f>LOOKUP(A115,Overview_scenarios!A$2:A$76,Overview_scenarios!S$2:S$76)</f>
        <v>4</v>
      </c>
      <c r="R115" s="7">
        <f t="shared" si="18"/>
        <v>80.977320473942697</v>
      </c>
      <c r="S115" s="7" t="e">
        <f t="shared" si="15"/>
        <v>#N/A</v>
      </c>
      <c r="T115" s="7" t="e">
        <f t="shared" si="30"/>
        <v>#N/A</v>
      </c>
      <c r="U115" s="7" t="e">
        <f t="shared" si="30"/>
        <v>#N/A</v>
      </c>
      <c r="V115" s="7" t="e">
        <f t="shared" si="30"/>
        <v>#N/A</v>
      </c>
      <c r="W115" s="7">
        <f t="shared" si="30"/>
        <v>11855.964271622899</v>
      </c>
      <c r="X115" s="7" t="e">
        <f t="shared" si="30"/>
        <v>#N/A</v>
      </c>
      <c r="Y115" s="7" t="e">
        <f t="shared" si="30"/>
        <v>#N/A</v>
      </c>
      <c r="AB115" s="7" t="e">
        <f t="shared" si="19"/>
        <v>#N/A</v>
      </c>
      <c r="AC115" s="7" t="e">
        <f t="shared" si="20"/>
        <v>#N/A</v>
      </c>
      <c r="AD115" s="7" t="e">
        <f t="shared" si="21"/>
        <v>#N/A</v>
      </c>
      <c r="AE115" s="7" t="e">
        <f t="shared" si="22"/>
        <v>#N/A</v>
      </c>
      <c r="AF115" s="7" t="e">
        <f t="shared" si="23"/>
        <v>#N/A</v>
      </c>
      <c r="AG115" s="7" t="e">
        <f t="shared" si="24"/>
        <v>#N/A</v>
      </c>
      <c r="AH115" s="7" t="e">
        <f t="shared" si="25"/>
        <v>#N/A</v>
      </c>
    </row>
    <row r="116" spans="1:34" ht="15" customHeight="1" x14ac:dyDescent="0.25">
      <c r="A116">
        <v>31</v>
      </c>
      <c r="B116" t="s">
        <v>4</v>
      </c>
      <c r="C116">
        <f>LOOKUP(A116,Overview_scenarios!A$2:A$76,Overview_scenarios!J$2:J$76)</f>
        <v>2</v>
      </c>
      <c r="D116" t="str">
        <f>LOOKUP(A116,Overview_scenarios!A$2:A$76,Overview_scenarios!L$2:L$76)</f>
        <v>Hourly</v>
      </c>
      <c r="E116" t="str">
        <f>LOOKUP(A116,Overview_scenarios!A$2:A$76,Overview_scenarios!M$2:M$76)</f>
        <v>Hourly</v>
      </c>
      <c r="F116" t="str">
        <f>LOOKUP(A116,Overview_scenarios!A$2:A$76,Overview_scenarios!N$2:N$76)</f>
        <v>Yearly</v>
      </c>
      <c r="G116">
        <v>80.8804842571151</v>
      </c>
      <c r="H116">
        <v>11881.488561219699</v>
      </c>
      <c r="I116">
        <v>2112.3996191157098</v>
      </c>
      <c r="J116">
        <v>9338.0526674570501</v>
      </c>
      <c r="K116">
        <v>431.03627464700099</v>
      </c>
      <c r="L116" s="1">
        <v>2195797.0062511899</v>
      </c>
      <c r="M116">
        <v>2040</v>
      </c>
      <c r="O116" s="7">
        <f>LOOKUP(A116,Overview_scenarios!A$2:A$76,Overview_scenarios!S$2:S$76)</f>
        <v>5</v>
      </c>
      <c r="R116" s="7">
        <f t="shared" si="18"/>
        <v>80.8804842571151</v>
      </c>
      <c r="S116" s="7" t="e">
        <f t="shared" si="15"/>
        <v>#N/A</v>
      </c>
      <c r="T116" s="7" t="e">
        <f t="shared" si="30"/>
        <v>#N/A</v>
      </c>
      <c r="U116" s="7" t="e">
        <f t="shared" si="30"/>
        <v>#N/A</v>
      </c>
      <c r="V116" s="7" t="e">
        <f t="shared" si="30"/>
        <v>#N/A</v>
      </c>
      <c r="W116" s="7" t="e">
        <f t="shared" si="30"/>
        <v>#N/A</v>
      </c>
      <c r="X116" s="7">
        <f t="shared" si="30"/>
        <v>11881.488561219699</v>
      </c>
      <c r="Y116" s="7" t="e">
        <f t="shared" si="30"/>
        <v>#N/A</v>
      </c>
      <c r="AB116" s="7">
        <f t="shared" si="19"/>
        <v>80.8804842571151</v>
      </c>
      <c r="AC116" s="7">
        <f t="shared" si="20"/>
        <v>11881.488561219699</v>
      </c>
      <c r="AD116" s="7">
        <f t="shared" si="21"/>
        <v>2112.3996191157098</v>
      </c>
      <c r="AE116" s="7">
        <f t="shared" si="22"/>
        <v>9338.0526674570501</v>
      </c>
      <c r="AF116" s="7">
        <f t="shared" si="23"/>
        <v>431.03627464700099</v>
      </c>
      <c r="AG116" s="7">
        <f t="shared" si="24"/>
        <v>2195797.0062511899</v>
      </c>
      <c r="AH116" s="7">
        <f t="shared" si="25"/>
        <v>2040</v>
      </c>
    </row>
    <row r="117" spans="1:34" ht="15" customHeight="1" x14ac:dyDescent="0.25">
      <c r="A117">
        <v>31</v>
      </c>
      <c r="B117" t="s">
        <v>5</v>
      </c>
      <c r="C117">
        <f>LOOKUP(A117,Overview_scenarios!A$2:A$76,Overview_scenarios!J$2:J$76)</f>
        <v>2</v>
      </c>
      <c r="D117" t="str">
        <f>LOOKUP(A117,Overview_scenarios!A$2:A$76,Overview_scenarios!L$2:L$76)</f>
        <v>Hourly</v>
      </c>
      <c r="E117" t="str">
        <f>LOOKUP(A117,Overview_scenarios!A$2:A$76,Overview_scenarios!M$2:M$76)</f>
        <v>Hourly</v>
      </c>
      <c r="F117" t="str">
        <f>LOOKUP(A117,Overview_scenarios!A$2:A$76,Overview_scenarios!N$2:N$76)</f>
        <v>Yearly</v>
      </c>
      <c r="G117">
        <v>91.051389137461996</v>
      </c>
      <c r="H117">
        <v>12021.227639429801</v>
      </c>
      <c r="I117">
        <v>2637.7774598398601</v>
      </c>
      <c r="J117">
        <v>8617.4624042568194</v>
      </c>
      <c r="K117">
        <v>765.98777533317002</v>
      </c>
      <c r="L117" s="1">
        <v>1915111.4265536501</v>
      </c>
      <c r="M117">
        <v>2040</v>
      </c>
      <c r="O117" s="7">
        <f>LOOKUP(A117,Overview_scenarios!A$2:A$76,Overview_scenarios!S$2:S$76)</f>
        <v>5</v>
      </c>
      <c r="R117" s="7">
        <f t="shared" si="18"/>
        <v>91.051389137461996</v>
      </c>
      <c r="S117" s="7" t="e">
        <f t="shared" ref="S117:S180" si="31">IF(S$1=$O117,$H117,NA())</f>
        <v>#N/A</v>
      </c>
      <c r="T117" s="7" t="e">
        <f t="shared" si="30"/>
        <v>#N/A</v>
      </c>
      <c r="U117" s="7" t="e">
        <f t="shared" si="30"/>
        <v>#N/A</v>
      </c>
      <c r="V117" s="7" t="e">
        <f t="shared" si="30"/>
        <v>#N/A</v>
      </c>
      <c r="W117" s="7" t="e">
        <f t="shared" si="30"/>
        <v>#N/A</v>
      </c>
      <c r="X117" s="7">
        <f t="shared" si="30"/>
        <v>12021.227639429801</v>
      </c>
      <c r="Y117" s="7" t="e">
        <f t="shared" si="30"/>
        <v>#N/A</v>
      </c>
      <c r="AB117" s="7" t="e">
        <f t="shared" si="19"/>
        <v>#N/A</v>
      </c>
      <c r="AC117" s="7" t="e">
        <f t="shared" si="20"/>
        <v>#N/A</v>
      </c>
      <c r="AD117" s="7" t="e">
        <f t="shared" si="21"/>
        <v>#N/A</v>
      </c>
      <c r="AE117" s="7" t="e">
        <f t="shared" si="22"/>
        <v>#N/A</v>
      </c>
      <c r="AF117" s="7" t="e">
        <f t="shared" si="23"/>
        <v>#N/A</v>
      </c>
      <c r="AG117" s="7" t="e">
        <f t="shared" si="24"/>
        <v>#N/A</v>
      </c>
      <c r="AH117" s="7" t="e">
        <f t="shared" si="25"/>
        <v>#N/A</v>
      </c>
    </row>
    <row r="118" spans="1:34" ht="15" customHeight="1" x14ac:dyDescent="0.25">
      <c r="A118">
        <v>31</v>
      </c>
      <c r="B118" t="s">
        <v>6</v>
      </c>
      <c r="C118">
        <f>LOOKUP(A118,Overview_scenarios!A$2:A$76,Overview_scenarios!J$2:J$76)</f>
        <v>2</v>
      </c>
      <c r="D118" t="str">
        <f>LOOKUP(A118,Overview_scenarios!A$2:A$76,Overview_scenarios!L$2:L$76)</f>
        <v>Hourly</v>
      </c>
      <c r="E118" t="str">
        <f>LOOKUP(A118,Overview_scenarios!A$2:A$76,Overview_scenarios!M$2:M$76)</f>
        <v>Hourly</v>
      </c>
      <c r="F118" t="str">
        <f>LOOKUP(A118,Overview_scenarios!A$2:A$76,Overview_scenarios!N$2:N$76)</f>
        <v>Yearly</v>
      </c>
      <c r="G118">
        <v>81.249210465275496</v>
      </c>
      <c r="H118">
        <v>12069.215465456</v>
      </c>
      <c r="I118">
        <v>2380.8137830844598</v>
      </c>
      <c r="J118">
        <v>9318.7027483124893</v>
      </c>
      <c r="K118">
        <v>369.698934059149</v>
      </c>
      <c r="L118" s="1">
        <v>2243875.26505135</v>
      </c>
      <c r="M118">
        <v>2040</v>
      </c>
      <c r="O118" s="7">
        <f>LOOKUP(A118,Overview_scenarios!A$2:A$76,Overview_scenarios!S$2:S$76)</f>
        <v>5</v>
      </c>
      <c r="R118" s="7">
        <f t="shared" si="18"/>
        <v>81.249210465275496</v>
      </c>
      <c r="S118" s="7" t="e">
        <f t="shared" si="31"/>
        <v>#N/A</v>
      </c>
      <c r="T118" s="7" t="e">
        <f t="shared" si="30"/>
        <v>#N/A</v>
      </c>
      <c r="U118" s="7" t="e">
        <f t="shared" si="30"/>
        <v>#N/A</v>
      </c>
      <c r="V118" s="7" t="e">
        <f t="shared" si="30"/>
        <v>#N/A</v>
      </c>
      <c r="W118" s="7" t="e">
        <f t="shared" si="30"/>
        <v>#N/A</v>
      </c>
      <c r="X118" s="7">
        <f t="shared" si="30"/>
        <v>12069.215465456</v>
      </c>
      <c r="Y118" s="7" t="e">
        <f t="shared" si="30"/>
        <v>#N/A</v>
      </c>
      <c r="AB118" s="7" t="e">
        <f t="shared" si="19"/>
        <v>#N/A</v>
      </c>
      <c r="AC118" s="7" t="e">
        <f t="shared" si="20"/>
        <v>#N/A</v>
      </c>
      <c r="AD118" s="7" t="e">
        <f t="shared" si="21"/>
        <v>#N/A</v>
      </c>
      <c r="AE118" s="7" t="e">
        <f t="shared" si="22"/>
        <v>#N/A</v>
      </c>
      <c r="AF118" s="7" t="e">
        <f t="shared" si="23"/>
        <v>#N/A</v>
      </c>
      <c r="AG118" s="7" t="e">
        <f t="shared" si="24"/>
        <v>#N/A</v>
      </c>
      <c r="AH118" s="7" t="e">
        <f t="shared" si="25"/>
        <v>#N/A</v>
      </c>
    </row>
    <row r="119" spans="1:34" ht="15" customHeight="1" x14ac:dyDescent="0.25">
      <c r="A119">
        <v>31</v>
      </c>
      <c r="B119" t="s">
        <v>7</v>
      </c>
      <c r="C119">
        <f>LOOKUP(A119,Overview_scenarios!A$2:A$76,Overview_scenarios!J$2:J$76)</f>
        <v>2</v>
      </c>
      <c r="D119" t="str">
        <f>LOOKUP(A119,Overview_scenarios!A$2:A$76,Overview_scenarios!L$2:L$76)</f>
        <v>Hourly</v>
      </c>
      <c r="E119" t="str">
        <f>LOOKUP(A119,Overview_scenarios!A$2:A$76,Overview_scenarios!M$2:M$76)</f>
        <v>Hourly</v>
      </c>
      <c r="F119" t="str">
        <f>LOOKUP(A119,Overview_scenarios!A$2:A$76,Overview_scenarios!N$2:N$76)</f>
        <v>Yearly</v>
      </c>
      <c r="G119">
        <v>84.238745393329495</v>
      </c>
      <c r="H119">
        <v>13059.396018416001</v>
      </c>
      <c r="I119">
        <v>3073.7324932077499</v>
      </c>
      <c r="J119">
        <v>9117.7884545390498</v>
      </c>
      <c r="K119">
        <v>867.875070669259</v>
      </c>
      <c r="L119" s="1">
        <v>2016466.4062566799</v>
      </c>
      <c r="M119">
        <v>2040</v>
      </c>
      <c r="O119" s="7">
        <f>LOOKUP(A119,Overview_scenarios!A$2:A$76,Overview_scenarios!S$2:S$76)</f>
        <v>5</v>
      </c>
      <c r="R119" s="7">
        <f t="shared" si="18"/>
        <v>84.238745393329495</v>
      </c>
      <c r="S119" s="7" t="e">
        <f t="shared" si="31"/>
        <v>#N/A</v>
      </c>
      <c r="T119" s="7" t="e">
        <f t="shared" si="30"/>
        <v>#N/A</v>
      </c>
      <c r="U119" s="7" t="e">
        <f t="shared" si="30"/>
        <v>#N/A</v>
      </c>
      <c r="V119" s="7" t="e">
        <f t="shared" si="30"/>
        <v>#N/A</v>
      </c>
      <c r="W119" s="7" t="e">
        <f t="shared" si="30"/>
        <v>#N/A</v>
      </c>
      <c r="X119" s="7">
        <f t="shared" si="30"/>
        <v>13059.396018416001</v>
      </c>
      <c r="Y119" s="7" t="e">
        <f t="shared" si="30"/>
        <v>#N/A</v>
      </c>
      <c r="AB119" s="7" t="e">
        <f t="shared" si="19"/>
        <v>#N/A</v>
      </c>
      <c r="AC119" s="7" t="e">
        <f t="shared" si="20"/>
        <v>#N/A</v>
      </c>
      <c r="AD119" s="7" t="e">
        <f t="shared" si="21"/>
        <v>#N/A</v>
      </c>
      <c r="AE119" s="7" t="e">
        <f t="shared" si="22"/>
        <v>#N/A</v>
      </c>
      <c r="AF119" s="7" t="e">
        <f t="shared" si="23"/>
        <v>#N/A</v>
      </c>
      <c r="AG119" s="7" t="e">
        <f t="shared" si="24"/>
        <v>#N/A</v>
      </c>
      <c r="AH119" s="7" t="e">
        <f t="shared" si="25"/>
        <v>#N/A</v>
      </c>
    </row>
    <row r="120" spans="1:34" ht="15" customHeight="1" x14ac:dyDescent="0.25">
      <c r="A120">
        <v>31</v>
      </c>
      <c r="B120" t="s">
        <v>8</v>
      </c>
      <c r="C120">
        <f>LOOKUP(A120,Overview_scenarios!A$2:A$76,Overview_scenarios!J$2:J$76)</f>
        <v>2</v>
      </c>
      <c r="D120" t="str">
        <f>LOOKUP(A120,Overview_scenarios!A$2:A$76,Overview_scenarios!L$2:L$76)</f>
        <v>Hourly</v>
      </c>
      <c r="E120" t="str">
        <f>LOOKUP(A120,Overview_scenarios!A$2:A$76,Overview_scenarios!M$2:M$76)</f>
        <v>Hourly</v>
      </c>
      <c r="F120" t="str">
        <f>LOOKUP(A120,Overview_scenarios!A$2:A$76,Overview_scenarios!N$2:N$76)</f>
        <v>Yearly</v>
      </c>
      <c r="G120">
        <v>80.804635590194195</v>
      </c>
      <c r="H120">
        <v>11490.056867879401</v>
      </c>
      <c r="I120">
        <v>1730.6284008518101</v>
      </c>
      <c r="J120">
        <v>9344.3581244527195</v>
      </c>
      <c r="K120">
        <v>415.07034257486498</v>
      </c>
      <c r="L120" s="1">
        <v>2196161.7173666698</v>
      </c>
      <c r="M120">
        <v>2040</v>
      </c>
      <c r="O120" s="7">
        <f>LOOKUP(A120,Overview_scenarios!A$2:A$76,Overview_scenarios!S$2:S$76)</f>
        <v>5</v>
      </c>
      <c r="R120" s="7">
        <f t="shared" si="18"/>
        <v>80.804635590194195</v>
      </c>
      <c r="S120" s="7" t="e">
        <f t="shared" si="31"/>
        <v>#N/A</v>
      </c>
      <c r="T120" s="7" t="e">
        <f t="shared" si="30"/>
        <v>#N/A</v>
      </c>
      <c r="U120" s="7" t="e">
        <f t="shared" si="30"/>
        <v>#N/A</v>
      </c>
      <c r="V120" s="7" t="e">
        <f t="shared" si="30"/>
        <v>#N/A</v>
      </c>
      <c r="W120" s="7" t="e">
        <f t="shared" si="30"/>
        <v>#N/A</v>
      </c>
      <c r="X120" s="7">
        <f t="shared" si="30"/>
        <v>11490.056867879401</v>
      </c>
      <c r="Y120" s="7" t="e">
        <f t="shared" si="30"/>
        <v>#N/A</v>
      </c>
      <c r="AB120" s="7" t="e">
        <f t="shared" si="19"/>
        <v>#N/A</v>
      </c>
      <c r="AC120" s="7" t="e">
        <f t="shared" si="20"/>
        <v>#N/A</v>
      </c>
      <c r="AD120" s="7" t="e">
        <f t="shared" si="21"/>
        <v>#N/A</v>
      </c>
      <c r="AE120" s="7" t="e">
        <f t="shared" si="22"/>
        <v>#N/A</v>
      </c>
      <c r="AF120" s="7" t="e">
        <f t="shared" si="23"/>
        <v>#N/A</v>
      </c>
      <c r="AG120" s="7" t="e">
        <f t="shared" si="24"/>
        <v>#N/A</v>
      </c>
      <c r="AH120" s="7" t="e">
        <f t="shared" si="25"/>
        <v>#N/A</v>
      </c>
    </row>
    <row r="121" spans="1:34" ht="15" customHeight="1" x14ac:dyDescent="0.25">
      <c r="A121">
        <v>31</v>
      </c>
      <c r="B121" t="s">
        <v>9</v>
      </c>
      <c r="C121">
        <f>LOOKUP(A121,Overview_scenarios!A$2:A$76,Overview_scenarios!J$2:J$76)</f>
        <v>2</v>
      </c>
      <c r="D121" t="str">
        <f>LOOKUP(A121,Overview_scenarios!A$2:A$76,Overview_scenarios!L$2:L$76)</f>
        <v>Hourly</v>
      </c>
      <c r="E121" t="str">
        <f>LOOKUP(A121,Overview_scenarios!A$2:A$76,Overview_scenarios!M$2:M$76)</f>
        <v>Hourly</v>
      </c>
      <c r="F121" t="str">
        <f>LOOKUP(A121,Overview_scenarios!A$2:A$76,Overview_scenarios!N$2:N$76)</f>
        <v>Yearly</v>
      </c>
      <c r="G121">
        <v>86.882028201682203</v>
      </c>
      <c r="H121">
        <v>11727.578835983901</v>
      </c>
      <c r="I121">
        <v>2082.70093372048</v>
      </c>
      <c r="J121">
        <v>9246.7940472145001</v>
      </c>
      <c r="K121">
        <v>398.08385504891902</v>
      </c>
      <c r="L121" s="1">
        <v>2214287.6960915402</v>
      </c>
      <c r="M121">
        <v>2041</v>
      </c>
      <c r="O121" s="7">
        <f>LOOKUP(A121,Overview_scenarios!A$2:A$76,Overview_scenarios!S$2:S$76)</f>
        <v>5</v>
      </c>
      <c r="R121" s="7">
        <f t="shared" si="18"/>
        <v>86.882028201682203</v>
      </c>
      <c r="S121" s="7" t="e">
        <f t="shared" si="31"/>
        <v>#N/A</v>
      </c>
      <c r="T121" s="7" t="e">
        <f t="shared" si="30"/>
        <v>#N/A</v>
      </c>
      <c r="U121" s="7" t="e">
        <f t="shared" si="30"/>
        <v>#N/A</v>
      </c>
      <c r="V121" s="7" t="e">
        <f t="shared" si="30"/>
        <v>#N/A</v>
      </c>
      <c r="W121" s="7" t="e">
        <f t="shared" si="30"/>
        <v>#N/A</v>
      </c>
      <c r="X121" s="7">
        <f t="shared" si="30"/>
        <v>11727.578835983901</v>
      </c>
      <c r="Y121" s="7" t="e">
        <f t="shared" si="30"/>
        <v>#N/A</v>
      </c>
      <c r="AB121" s="7" t="e">
        <f t="shared" si="19"/>
        <v>#N/A</v>
      </c>
      <c r="AC121" s="7" t="e">
        <f t="shared" si="20"/>
        <v>#N/A</v>
      </c>
      <c r="AD121" s="7" t="e">
        <f t="shared" si="21"/>
        <v>#N/A</v>
      </c>
      <c r="AE121" s="7" t="e">
        <f t="shared" si="22"/>
        <v>#N/A</v>
      </c>
      <c r="AF121" s="7" t="e">
        <f t="shared" si="23"/>
        <v>#N/A</v>
      </c>
      <c r="AG121" s="7" t="e">
        <f t="shared" si="24"/>
        <v>#N/A</v>
      </c>
      <c r="AH121" s="7" t="e">
        <f t="shared" si="25"/>
        <v>#N/A</v>
      </c>
    </row>
    <row r="122" spans="1:34" ht="15" customHeight="1" x14ac:dyDescent="0.25">
      <c r="A122">
        <v>31</v>
      </c>
      <c r="B122" t="s">
        <v>10</v>
      </c>
      <c r="C122">
        <f>LOOKUP(A122,Overview_scenarios!A$2:A$76,Overview_scenarios!J$2:J$76)</f>
        <v>2</v>
      </c>
      <c r="D122" t="str">
        <f>LOOKUP(A122,Overview_scenarios!A$2:A$76,Overview_scenarios!L$2:L$76)</f>
        <v>Hourly</v>
      </c>
      <c r="E122" t="str">
        <f>LOOKUP(A122,Overview_scenarios!A$2:A$76,Overview_scenarios!M$2:M$76)</f>
        <v>Hourly</v>
      </c>
      <c r="F122" t="str">
        <f>LOOKUP(A122,Overview_scenarios!A$2:A$76,Overview_scenarios!N$2:N$76)</f>
        <v>Yearly</v>
      </c>
      <c r="G122">
        <v>80.8804842571151</v>
      </c>
      <c r="H122">
        <v>11881.488561219699</v>
      </c>
      <c r="I122">
        <v>2257.1985667690601</v>
      </c>
      <c r="J122">
        <v>9242.5926233828995</v>
      </c>
      <c r="K122">
        <v>383.56183457889199</v>
      </c>
      <c r="L122" s="1">
        <v>2195797.0062511899</v>
      </c>
      <c r="M122">
        <v>2041</v>
      </c>
      <c r="O122" s="7">
        <f>LOOKUP(A122,Overview_scenarios!A$2:A$76,Overview_scenarios!S$2:S$76)</f>
        <v>5</v>
      </c>
      <c r="R122" s="7">
        <f t="shared" si="18"/>
        <v>80.8804842571151</v>
      </c>
      <c r="S122" s="7" t="e">
        <f t="shared" si="31"/>
        <v>#N/A</v>
      </c>
      <c r="T122" s="7" t="e">
        <f t="shared" si="30"/>
        <v>#N/A</v>
      </c>
      <c r="U122" s="7" t="e">
        <f t="shared" si="30"/>
        <v>#N/A</v>
      </c>
      <c r="V122" s="7" t="e">
        <f t="shared" si="30"/>
        <v>#N/A</v>
      </c>
      <c r="W122" s="7" t="e">
        <f t="shared" si="30"/>
        <v>#N/A</v>
      </c>
      <c r="X122" s="7">
        <f t="shared" si="30"/>
        <v>11881.488561219699</v>
      </c>
      <c r="Y122" s="7" t="e">
        <f t="shared" si="30"/>
        <v>#N/A</v>
      </c>
      <c r="AB122" s="7" t="e">
        <f t="shared" si="19"/>
        <v>#N/A</v>
      </c>
      <c r="AC122" s="7" t="e">
        <f t="shared" si="20"/>
        <v>#N/A</v>
      </c>
      <c r="AD122" s="7" t="e">
        <f t="shared" si="21"/>
        <v>#N/A</v>
      </c>
      <c r="AE122" s="7" t="e">
        <f t="shared" si="22"/>
        <v>#N/A</v>
      </c>
      <c r="AF122" s="7" t="e">
        <f t="shared" si="23"/>
        <v>#N/A</v>
      </c>
      <c r="AG122" s="7" t="e">
        <f t="shared" si="24"/>
        <v>#N/A</v>
      </c>
      <c r="AH122" s="7" t="e">
        <f t="shared" si="25"/>
        <v>#N/A</v>
      </c>
    </row>
    <row r="123" spans="1:34" x14ac:dyDescent="0.25">
      <c r="A123">
        <v>31</v>
      </c>
      <c r="B123" t="s">
        <v>11</v>
      </c>
      <c r="C123">
        <f>LOOKUP(A123,Overview_scenarios!A$2:A$76,Overview_scenarios!J$2:J$76)</f>
        <v>2</v>
      </c>
      <c r="D123" t="str">
        <f>LOOKUP(A123,Overview_scenarios!A$2:A$76,Overview_scenarios!L$2:L$76)</f>
        <v>Hourly</v>
      </c>
      <c r="E123" t="str">
        <f>LOOKUP(A123,Overview_scenarios!A$2:A$76,Overview_scenarios!M$2:M$76)</f>
        <v>Hourly</v>
      </c>
      <c r="F123" t="str">
        <f>LOOKUP(A123,Overview_scenarios!A$2:A$76,Overview_scenarios!N$2:N$76)</f>
        <v>Yearly</v>
      </c>
      <c r="G123">
        <v>80.8804842571151</v>
      </c>
      <c r="H123">
        <v>11881.488561219699</v>
      </c>
      <c r="I123">
        <v>2112.3996191157098</v>
      </c>
      <c r="J123">
        <v>9338.0526674570501</v>
      </c>
      <c r="K123">
        <v>431.03627464700099</v>
      </c>
      <c r="L123" s="1">
        <v>2195797.0062511899</v>
      </c>
      <c r="M123">
        <v>2040</v>
      </c>
      <c r="O123" s="7">
        <f>LOOKUP(A123,Overview_scenarios!A$2:A$76,Overview_scenarios!S$2:S$76)</f>
        <v>5</v>
      </c>
      <c r="R123" s="7">
        <f t="shared" si="18"/>
        <v>80.8804842571151</v>
      </c>
      <c r="S123" s="7" t="e">
        <f t="shared" si="31"/>
        <v>#N/A</v>
      </c>
      <c r="T123" s="7" t="e">
        <f t="shared" ref="T123:Y132" si="32">IF(T$1=$O123,$H123,NA())</f>
        <v>#N/A</v>
      </c>
      <c r="U123" s="7" t="e">
        <f t="shared" si="32"/>
        <v>#N/A</v>
      </c>
      <c r="V123" s="7" t="e">
        <f t="shared" si="32"/>
        <v>#N/A</v>
      </c>
      <c r="W123" s="7" t="e">
        <f t="shared" si="32"/>
        <v>#N/A</v>
      </c>
      <c r="X123" s="7">
        <f t="shared" si="32"/>
        <v>11881.488561219699</v>
      </c>
      <c r="Y123" s="7" t="e">
        <f t="shared" si="32"/>
        <v>#N/A</v>
      </c>
      <c r="AB123" s="7" t="e">
        <f t="shared" si="19"/>
        <v>#N/A</v>
      </c>
      <c r="AC123" s="7" t="e">
        <f t="shared" si="20"/>
        <v>#N/A</v>
      </c>
      <c r="AD123" s="7" t="e">
        <f t="shared" si="21"/>
        <v>#N/A</v>
      </c>
      <c r="AE123" s="7" t="e">
        <f t="shared" si="22"/>
        <v>#N/A</v>
      </c>
      <c r="AF123" s="7" t="e">
        <f t="shared" si="23"/>
        <v>#N/A</v>
      </c>
      <c r="AG123" s="7" t="e">
        <f t="shared" si="24"/>
        <v>#N/A</v>
      </c>
      <c r="AH123" s="7" t="e">
        <f t="shared" si="25"/>
        <v>#N/A</v>
      </c>
    </row>
    <row r="124" spans="1:34" x14ac:dyDescent="0.25">
      <c r="A124">
        <v>31</v>
      </c>
      <c r="B124" t="s">
        <v>12</v>
      </c>
      <c r="C124">
        <f>LOOKUP(A124,Overview_scenarios!A$2:A$76,Overview_scenarios!J$2:J$76)</f>
        <v>2</v>
      </c>
      <c r="D124" t="str">
        <f>LOOKUP(A124,Overview_scenarios!A$2:A$76,Overview_scenarios!L$2:L$76)</f>
        <v>Hourly</v>
      </c>
      <c r="E124" t="str">
        <f>LOOKUP(A124,Overview_scenarios!A$2:A$76,Overview_scenarios!M$2:M$76)</f>
        <v>Hourly</v>
      </c>
      <c r="F124" t="str">
        <f>LOOKUP(A124,Overview_scenarios!A$2:A$76,Overview_scenarios!N$2:N$76)</f>
        <v>Yearly</v>
      </c>
      <c r="G124">
        <v>87.066638600000005</v>
      </c>
      <c r="H124">
        <v>11905.199280000001</v>
      </c>
      <c r="I124">
        <v>2251.3368951181101</v>
      </c>
      <c r="J124">
        <v>9239.3819730432497</v>
      </c>
      <c r="K124">
        <v>414.48041187397803</v>
      </c>
      <c r="L124" s="1">
        <v>2240000</v>
      </c>
      <c r="M124">
        <v>2041</v>
      </c>
      <c r="O124" s="7">
        <f>LOOKUP(A124,Overview_scenarios!A$2:A$76,Overview_scenarios!S$2:S$76)</f>
        <v>5</v>
      </c>
      <c r="R124" s="7">
        <f t="shared" si="18"/>
        <v>87.066638600000005</v>
      </c>
      <c r="S124" s="7" t="e">
        <f t="shared" si="31"/>
        <v>#N/A</v>
      </c>
      <c r="T124" s="7" t="e">
        <f t="shared" si="32"/>
        <v>#N/A</v>
      </c>
      <c r="U124" s="7" t="e">
        <f t="shared" si="32"/>
        <v>#N/A</v>
      </c>
      <c r="V124" s="7" t="e">
        <f t="shared" si="32"/>
        <v>#N/A</v>
      </c>
      <c r="W124" s="7" t="e">
        <f t="shared" si="32"/>
        <v>#N/A</v>
      </c>
      <c r="X124" s="7">
        <f t="shared" si="32"/>
        <v>11905.199280000001</v>
      </c>
      <c r="Y124" s="7" t="e">
        <f t="shared" si="32"/>
        <v>#N/A</v>
      </c>
      <c r="AB124" s="7" t="e">
        <f t="shared" si="19"/>
        <v>#N/A</v>
      </c>
      <c r="AC124" s="7" t="e">
        <f t="shared" si="20"/>
        <v>#N/A</v>
      </c>
      <c r="AD124" s="7" t="e">
        <f t="shared" si="21"/>
        <v>#N/A</v>
      </c>
      <c r="AE124" s="7" t="e">
        <f t="shared" si="22"/>
        <v>#N/A</v>
      </c>
      <c r="AF124" s="7" t="e">
        <f t="shared" si="23"/>
        <v>#N/A</v>
      </c>
      <c r="AG124" s="7" t="e">
        <f t="shared" si="24"/>
        <v>#N/A</v>
      </c>
      <c r="AH124" s="7" t="e">
        <f t="shared" si="25"/>
        <v>#N/A</v>
      </c>
    </row>
    <row r="125" spans="1:34" x14ac:dyDescent="0.25">
      <c r="A125">
        <v>31</v>
      </c>
      <c r="B125" t="s">
        <v>13</v>
      </c>
      <c r="C125">
        <f>LOOKUP(A125,Overview_scenarios!A$2:A$76,Overview_scenarios!J$2:J$76)</f>
        <v>2</v>
      </c>
      <c r="D125" t="str">
        <f>LOOKUP(A125,Overview_scenarios!A$2:A$76,Overview_scenarios!L$2:L$76)</f>
        <v>Hourly</v>
      </c>
      <c r="E125" t="str">
        <f>LOOKUP(A125,Overview_scenarios!A$2:A$76,Overview_scenarios!M$2:M$76)</f>
        <v>Hourly</v>
      </c>
      <c r="F125" t="str">
        <f>LOOKUP(A125,Overview_scenarios!A$2:A$76,Overview_scenarios!N$2:N$76)</f>
        <v>Yearly</v>
      </c>
      <c r="G125">
        <v>87.019493550000007</v>
      </c>
      <c r="H125">
        <v>11882.972040000001</v>
      </c>
      <c r="I125">
        <v>2254.8698407378201</v>
      </c>
      <c r="J125">
        <v>9242.4663798700694</v>
      </c>
      <c r="K125">
        <v>385.635820213888</v>
      </c>
      <c r="L125" s="1">
        <v>2250000</v>
      </c>
      <c r="M125">
        <v>2041</v>
      </c>
      <c r="O125" s="7">
        <f>LOOKUP(A125,Overview_scenarios!A$2:A$76,Overview_scenarios!S$2:S$76)</f>
        <v>5</v>
      </c>
      <c r="R125" s="7">
        <f t="shared" si="18"/>
        <v>87.019493550000007</v>
      </c>
      <c r="S125" s="7" t="e">
        <f t="shared" si="31"/>
        <v>#N/A</v>
      </c>
      <c r="T125" s="7" t="e">
        <f t="shared" si="32"/>
        <v>#N/A</v>
      </c>
      <c r="U125" s="7" t="e">
        <f t="shared" si="32"/>
        <v>#N/A</v>
      </c>
      <c r="V125" s="7" t="e">
        <f t="shared" si="32"/>
        <v>#N/A</v>
      </c>
      <c r="W125" s="7" t="e">
        <f t="shared" si="32"/>
        <v>#N/A</v>
      </c>
      <c r="X125" s="7">
        <f t="shared" si="32"/>
        <v>11882.972040000001</v>
      </c>
      <c r="Y125" s="7" t="e">
        <f t="shared" si="32"/>
        <v>#N/A</v>
      </c>
      <c r="AB125" s="7" t="e">
        <f t="shared" si="19"/>
        <v>#N/A</v>
      </c>
      <c r="AC125" s="7" t="e">
        <f t="shared" si="20"/>
        <v>#N/A</v>
      </c>
      <c r="AD125" s="7" t="e">
        <f t="shared" si="21"/>
        <v>#N/A</v>
      </c>
      <c r="AE125" s="7" t="e">
        <f t="shared" si="22"/>
        <v>#N/A</v>
      </c>
      <c r="AF125" s="7" t="e">
        <f t="shared" si="23"/>
        <v>#N/A</v>
      </c>
      <c r="AG125" s="7" t="e">
        <f t="shared" si="24"/>
        <v>#N/A</v>
      </c>
      <c r="AH125" s="7" t="e">
        <f t="shared" si="25"/>
        <v>#N/A</v>
      </c>
    </row>
    <row r="126" spans="1:34" x14ac:dyDescent="0.25">
      <c r="A126">
        <v>31</v>
      </c>
      <c r="B126" t="s">
        <v>14</v>
      </c>
      <c r="C126">
        <f>LOOKUP(A126,Overview_scenarios!A$2:A$76,Overview_scenarios!J$2:J$76)</f>
        <v>2</v>
      </c>
      <c r="D126" t="str">
        <f>LOOKUP(A126,Overview_scenarios!A$2:A$76,Overview_scenarios!L$2:L$76)</f>
        <v>Hourly</v>
      </c>
      <c r="E126" t="str">
        <f>LOOKUP(A126,Overview_scenarios!A$2:A$76,Overview_scenarios!M$2:M$76)</f>
        <v>Hourly</v>
      </c>
      <c r="F126" t="str">
        <f>LOOKUP(A126,Overview_scenarios!A$2:A$76,Overview_scenarios!N$2:N$76)</f>
        <v>Yearly</v>
      </c>
      <c r="G126">
        <v>87.066688330000005</v>
      </c>
      <c r="H126">
        <v>11882.586359999999</v>
      </c>
      <c r="I126">
        <v>2254.4737030445499</v>
      </c>
      <c r="J126">
        <v>9242.5425424285804</v>
      </c>
      <c r="K126">
        <v>385.57011784369701</v>
      </c>
      <c r="L126" s="1">
        <v>2250000</v>
      </c>
      <c r="M126">
        <v>2041</v>
      </c>
      <c r="O126" s="7">
        <f>LOOKUP(A126,Overview_scenarios!A$2:A$76,Overview_scenarios!S$2:S$76)</f>
        <v>5</v>
      </c>
      <c r="R126" s="7">
        <f t="shared" si="18"/>
        <v>87.066688330000005</v>
      </c>
      <c r="S126" s="7" t="e">
        <f t="shared" si="31"/>
        <v>#N/A</v>
      </c>
      <c r="T126" s="7" t="e">
        <f t="shared" si="32"/>
        <v>#N/A</v>
      </c>
      <c r="U126" s="7" t="e">
        <f t="shared" si="32"/>
        <v>#N/A</v>
      </c>
      <c r="V126" s="7" t="e">
        <f t="shared" si="32"/>
        <v>#N/A</v>
      </c>
      <c r="W126" s="7" t="e">
        <f t="shared" si="32"/>
        <v>#N/A</v>
      </c>
      <c r="X126" s="7">
        <f t="shared" si="32"/>
        <v>11882.586359999999</v>
      </c>
      <c r="Y126" s="7" t="e">
        <f t="shared" si="32"/>
        <v>#N/A</v>
      </c>
      <c r="AB126" s="7" t="e">
        <f t="shared" si="19"/>
        <v>#N/A</v>
      </c>
      <c r="AC126" s="7" t="e">
        <f t="shared" si="20"/>
        <v>#N/A</v>
      </c>
      <c r="AD126" s="7" t="e">
        <f t="shared" si="21"/>
        <v>#N/A</v>
      </c>
      <c r="AE126" s="7" t="e">
        <f t="shared" si="22"/>
        <v>#N/A</v>
      </c>
      <c r="AF126" s="7" t="e">
        <f t="shared" si="23"/>
        <v>#N/A</v>
      </c>
      <c r="AG126" s="7" t="e">
        <f t="shared" si="24"/>
        <v>#N/A</v>
      </c>
      <c r="AH126" s="7" t="e">
        <f t="shared" si="25"/>
        <v>#N/A</v>
      </c>
    </row>
    <row r="127" spans="1:34" x14ac:dyDescent="0.25">
      <c r="A127">
        <v>31</v>
      </c>
      <c r="B127" t="s">
        <v>15</v>
      </c>
      <c r="C127">
        <f>LOOKUP(A127,Overview_scenarios!A$2:A$76,Overview_scenarios!J$2:J$76)</f>
        <v>2</v>
      </c>
      <c r="D127" t="str">
        <f>LOOKUP(A127,Overview_scenarios!A$2:A$76,Overview_scenarios!L$2:L$76)</f>
        <v>Hourly</v>
      </c>
      <c r="E127" t="str">
        <f>LOOKUP(A127,Overview_scenarios!A$2:A$76,Overview_scenarios!M$2:M$76)</f>
        <v>Hourly</v>
      </c>
      <c r="F127" t="str">
        <f>LOOKUP(A127,Overview_scenarios!A$2:A$76,Overview_scenarios!N$2:N$76)</f>
        <v>Yearly</v>
      </c>
      <c r="G127">
        <v>84.180069689999996</v>
      </c>
      <c r="H127">
        <v>11965.23545</v>
      </c>
      <c r="I127">
        <v>2122.5502554749601</v>
      </c>
      <c r="J127">
        <v>9472.5078523367902</v>
      </c>
      <c r="K127">
        <v>370.17734213581599</v>
      </c>
      <c r="L127" s="1">
        <v>2300000</v>
      </c>
      <c r="M127">
        <v>2041</v>
      </c>
      <c r="O127" s="7">
        <f>LOOKUP(A127,Overview_scenarios!A$2:A$76,Overview_scenarios!S$2:S$76)</f>
        <v>5</v>
      </c>
      <c r="R127" s="7">
        <f t="shared" si="18"/>
        <v>84.180069689999996</v>
      </c>
      <c r="S127" s="7" t="e">
        <f t="shared" si="31"/>
        <v>#N/A</v>
      </c>
      <c r="T127" s="7" t="e">
        <f t="shared" si="32"/>
        <v>#N/A</v>
      </c>
      <c r="U127" s="7" t="e">
        <f t="shared" si="32"/>
        <v>#N/A</v>
      </c>
      <c r="V127" s="7" t="e">
        <f t="shared" si="32"/>
        <v>#N/A</v>
      </c>
      <c r="W127" s="7" t="e">
        <f t="shared" si="32"/>
        <v>#N/A</v>
      </c>
      <c r="X127" s="7">
        <f t="shared" si="32"/>
        <v>11965.23545</v>
      </c>
      <c r="Y127" s="7" t="e">
        <f t="shared" si="32"/>
        <v>#N/A</v>
      </c>
      <c r="AB127" s="7" t="e">
        <f t="shared" si="19"/>
        <v>#N/A</v>
      </c>
      <c r="AC127" s="7" t="e">
        <f t="shared" si="20"/>
        <v>#N/A</v>
      </c>
      <c r="AD127" s="7" t="e">
        <f t="shared" si="21"/>
        <v>#N/A</v>
      </c>
      <c r="AE127" s="7" t="e">
        <f t="shared" si="22"/>
        <v>#N/A</v>
      </c>
      <c r="AF127" s="7" t="e">
        <f t="shared" si="23"/>
        <v>#N/A</v>
      </c>
      <c r="AG127" s="7" t="e">
        <f t="shared" si="24"/>
        <v>#N/A</v>
      </c>
      <c r="AH127" s="7" t="e">
        <f t="shared" si="25"/>
        <v>#N/A</v>
      </c>
    </row>
    <row r="128" spans="1:34" x14ac:dyDescent="0.25">
      <c r="A128">
        <v>31</v>
      </c>
      <c r="B128" t="s">
        <v>16</v>
      </c>
      <c r="C128">
        <f>LOOKUP(A128,Overview_scenarios!A$2:A$76,Overview_scenarios!J$2:J$76)</f>
        <v>2</v>
      </c>
      <c r="D128" t="str">
        <f>LOOKUP(A128,Overview_scenarios!A$2:A$76,Overview_scenarios!L$2:L$76)</f>
        <v>Hourly</v>
      </c>
      <c r="E128" t="str">
        <f>LOOKUP(A128,Overview_scenarios!A$2:A$76,Overview_scenarios!M$2:M$76)</f>
        <v>Hourly</v>
      </c>
      <c r="F128" t="str">
        <f>LOOKUP(A128,Overview_scenarios!A$2:A$76,Overview_scenarios!N$2:N$76)</f>
        <v>Yearly</v>
      </c>
      <c r="G128">
        <v>83.94188561</v>
      </c>
      <c r="H128">
        <v>11971.34081</v>
      </c>
      <c r="I128">
        <v>2107.4961530413998</v>
      </c>
      <c r="J128">
        <v>9493.0572083475799</v>
      </c>
      <c r="K128">
        <v>370.787450257736</v>
      </c>
      <c r="L128" s="1">
        <v>2330000</v>
      </c>
      <c r="M128">
        <v>2041</v>
      </c>
      <c r="O128" s="7">
        <f>LOOKUP(A128,Overview_scenarios!A$2:A$76,Overview_scenarios!S$2:S$76)</f>
        <v>5</v>
      </c>
      <c r="R128" s="7">
        <f t="shared" si="18"/>
        <v>83.94188561</v>
      </c>
      <c r="S128" s="7" t="e">
        <f t="shared" si="31"/>
        <v>#N/A</v>
      </c>
      <c r="T128" s="7" t="e">
        <f t="shared" si="32"/>
        <v>#N/A</v>
      </c>
      <c r="U128" s="7" t="e">
        <f t="shared" si="32"/>
        <v>#N/A</v>
      </c>
      <c r="V128" s="7" t="e">
        <f t="shared" si="32"/>
        <v>#N/A</v>
      </c>
      <c r="W128" s="7" t="e">
        <f t="shared" si="32"/>
        <v>#N/A</v>
      </c>
      <c r="X128" s="7">
        <f t="shared" si="32"/>
        <v>11971.34081</v>
      </c>
      <c r="Y128" s="7" t="e">
        <f t="shared" si="32"/>
        <v>#N/A</v>
      </c>
      <c r="AB128" s="7" t="e">
        <f t="shared" si="19"/>
        <v>#N/A</v>
      </c>
      <c r="AC128" s="7" t="e">
        <f t="shared" si="20"/>
        <v>#N/A</v>
      </c>
      <c r="AD128" s="7" t="e">
        <f t="shared" si="21"/>
        <v>#N/A</v>
      </c>
      <c r="AE128" s="7" t="e">
        <f t="shared" si="22"/>
        <v>#N/A</v>
      </c>
      <c r="AF128" s="7" t="e">
        <f t="shared" si="23"/>
        <v>#N/A</v>
      </c>
      <c r="AG128" s="7" t="e">
        <f t="shared" si="24"/>
        <v>#N/A</v>
      </c>
      <c r="AH128" s="7" t="e">
        <f t="shared" si="25"/>
        <v>#N/A</v>
      </c>
    </row>
    <row r="129" spans="1:34" x14ac:dyDescent="0.25">
      <c r="A129">
        <v>31</v>
      </c>
      <c r="B129" t="s">
        <v>17</v>
      </c>
      <c r="C129">
        <f>LOOKUP(A129,Overview_scenarios!A$2:A$76,Overview_scenarios!J$2:J$76)</f>
        <v>2</v>
      </c>
      <c r="D129" t="str">
        <f>LOOKUP(A129,Overview_scenarios!A$2:A$76,Overview_scenarios!L$2:L$76)</f>
        <v>Hourly</v>
      </c>
      <c r="E129" t="str">
        <f>LOOKUP(A129,Overview_scenarios!A$2:A$76,Overview_scenarios!M$2:M$76)</f>
        <v>Hourly</v>
      </c>
      <c r="F129" t="str">
        <f>LOOKUP(A129,Overview_scenarios!A$2:A$76,Overview_scenarios!N$2:N$76)</f>
        <v>Yearly</v>
      </c>
      <c r="G129">
        <v>80.977951200000007</v>
      </c>
      <c r="H129">
        <v>11933.30717</v>
      </c>
      <c r="I129">
        <v>2128.1738249172799</v>
      </c>
      <c r="J129">
        <v>9330.7674027993799</v>
      </c>
      <c r="K129">
        <v>474.36593776873201</v>
      </c>
      <c r="L129" s="1">
        <v>2130000</v>
      </c>
      <c r="M129">
        <v>2040</v>
      </c>
      <c r="O129" s="7">
        <f>LOOKUP(A129,Overview_scenarios!A$2:A$76,Overview_scenarios!S$2:S$76)</f>
        <v>5</v>
      </c>
      <c r="R129" s="7">
        <f t="shared" si="18"/>
        <v>80.977951200000007</v>
      </c>
      <c r="S129" s="7" t="e">
        <f t="shared" si="31"/>
        <v>#N/A</v>
      </c>
      <c r="T129" s="7" t="e">
        <f t="shared" si="32"/>
        <v>#N/A</v>
      </c>
      <c r="U129" s="7" t="e">
        <f t="shared" si="32"/>
        <v>#N/A</v>
      </c>
      <c r="V129" s="7" t="e">
        <f t="shared" si="32"/>
        <v>#N/A</v>
      </c>
      <c r="W129" s="7" t="e">
        <f t="shared" si="32"/>
        <v>#N/A</v>
      </c>
      <c r="X129" s="7">
        <f t="shared" si="32"/>
        <v>11933.30717</v>
      </c>
      <c r="Y129" s="7" t="e">
        <f t="shared" si="32"/>
        <v>#N/A</v>
      </c>
      <c r="AB129" s="7" t="e">
        <f t="shared" si="19"/>
        <v>#N/A</v>
      </c>
      <c r="AC129" s="7" t="e">
        <f t="shared" si="20"/>
        <v>#N/A</v>
      </c>
      <c r="AD129" s="7" t="e">
        <f t="shared" si="21"/>
        <v>#N/A</v>
      </c>
      <c r="AE129" s="7" t="e">
        <f t="shared" si="22"/>
        <v>#N/A</v>
      </c>
      <c r="AF129" s="7" t="e">
        <f t="shared" si="23"/>
        <v>#N/A</v>
      </c>
      <c r="AG129" s="7" t="e">
        <f t="shared" si="24"/>
        <v>#N/A</v>
      </c>
      <c r="AH129" s="7" t="e">
        <f t="shared" si="25"/>
        <v>#N/A</v>
      </c>
    </row>
    <row r="130" spans="1:34" x14ac:dyDescent="0.25">
      <c r="A130">
        <v>31</v>
      </c>
      <c r="B130" t="s">
        <v>18</v>
      </c>
      <c r="C130">
        <f>LOOKUP(A130,Overview_scenarios!A$2:A$76,Overview_scenarios!J$2:J$76)</f>
        <v>2</v>
      </c>
      <c r="D130" t="str">
        <f>LOOKUP(A130,Overview_scenarios!A$2:A$76,Overview_scenarios!L$2:L$76)</f>
        <v>Hourly</v>
      </c>
      <c r="E130" t="str">
        <f>LOOKUP(A130,Overview_scenarios!A$2:A$76,Overview_scenarios!M$2:M$76)</f>
        <v>Hourly</v>
      </c>
      <c r="F130" t="str">
        <f>LOOKUP(A130,Overview_scenarios!A$2:A$76,Overview_scenarios!N$2:N$76)</f>
        <v>Yearly</v>
      </c>
      <c r="G130">
        <v>78.859191800000005</v>
      </c>
      <c r="H130">
        <v>11946.195309999999</v>
      </c>
      <c r="I130">
        <v>1919.6947327639</v>
      </c>
      <c r="J130">
        <v>9518.3699942030598</v>
      </c>
      <c r="K130">
        <v>508.13058039197801</v>
      </c>
      <c r="L130" s="1">
        <v>2000000</v>
      </c>
      <c r="M130">
        <v>2040</v>
      </c>
      <c r="O130" s="7">
        <f>LOOKUP(A130,Overview_scenarios!A$2:A$76,Overview_scenarios!S$2:S$76)</f>
        <v>5</v>
      </c>
      <c r="R130" s="7">
        <f t="shared" ref="R130:R193" si="33">G130</f>
        <v>78.859191800000005</v>
      </c>
      <c r="S130" s="7" t="e">
        <f t="shared" si="31"/>
        <v>#N/A</v>
      </c>
      <c r="T130" s="7" t="e">
        <f t="shared" si="32"/>
        <v>#N/A</v>
      </c>
      <c r="U130" s="7" t="e">
        <f t="shared" si="32"/>
        <v>#N/A</v>
      </c>
      <c r="V130" s="7" t="e">
        <f t="shared" si="32"/>
        <v>#N/A</v>
      </c>
      <c r="W130" s="7" t="e">
        <f t="shared" si="32"/>
        <v>#N/A</v>
      </c>
      <c r="X130" s="7">
        <f t="shared" si="32"/>
        <v>11946.195309999999</v>
      </c>
      <c r="Y130" s="7" t="e">
        <f t="shared" si="32"/>
        <v>#N/A</v>
      </c>
      <c r="AB130" s="7" t="e">
        <f t="shared" si="19"/>
        <v>#N/A</v>
      </c>
      <c r="AC130" s="7" t="e">
        <f t="shared" si="20"/>
        <v>#N/A</v>
      </c>
      <c r="AD130" s="7" t="e">
        <f t="shared" si="21"/>
        <v>#N/A</v>
      </c>
      <c r="AE130" s="7" t="e">
        <f t="shared" si="22"/>
        <v>#N/A</v>
      </c>
      <c r="AF130" s="7" t="e">
        <f t="shared" si="23"/>
        <v>#N/A</v>
      </c>
      <c r="AG130" s="7" t="e">
        <f t="shared" si="24"/>
        <v>#N/A</v>
      </c>
      <c r="AH130" s="7" t="e">
        <f t="shared" si="25"/>
        <v>#N/A</v>
      </c>
    </row>
    <row r="131" spans="1:34" x14ac:dyDescent="0.25">
      <c r="A131">
        <v>31</v>
      </c>
      <c r="B131" t="s">
        <v>19</v>
      </c>
      <c r="C131">
        <f>LOOKUP(A131,Overview_scenarios!A$2:A$76,Overview_scenarios!J$2:J$76)</f>
        <v>2</v>
      </c>
      <c r="D131" t="str">
        <f>LOOKUP(A131,Overview_scenarios!A$2:A$76,Overview_scenarios!L$2:L$76)</f>
        <v>Hourly</v>
      </c>
      <c r="E131" t="str">
        <f>LOOKUP(A131,Overview_scenarios!A$2:A$76,Overview_scenarios!M$2:M$76)</f>
        <v>Hourly</v>
      </c>
      <c r="F131" t="str">
        <f>LOOKUP(A131,Overview_scenarios!A$2:A$76,Overview_scenarios!N$2:N$76)</f>
        <v>Yearly</v>
      </c>
      <c r="G131">
        <v>80.977951200000007</v>
      </c>
      <c r="H131">
        <v>11933.30717</v>
      </c>
      <c r="I131">
        <v>2128.1738249172799</v>
      </c>
      <c r="J131">
        <v>9330.7674027993799</v>
      </c>
      <c r="K131">
        <v>474.36593776873201</v>
      </c>
      <c r="L131" s="1">
        <v>2130000</v>
      </c>
      <c r="M131">
        <v>2040</v>
      </c>
      <c r="O131" s="7">
        <f>LOOKUP(A131,Overview_scenarios!A$2:A$76,Overview_scenarios!S$2:S$76)</f>
        <v>5</v>
      </c>
      <c r="R131" s="7">
        <f t="shared" si="33"/>
        <v>80.977951200000007</v>
      </c>
      <c r="S131" s="7" t="e">
        <f t="shared" si="31"/>
        <v>#N/A</v>
      </c>
      <c r="T131" s="7" t="e">
        <f t="shared" si="32"/>
        <v>#N/A</v>
      </c>
      <c r="U131" s="7" t="e">
        <f t="shared" si="32"/>
        <v>#N/A</v>
      </c>
      <c r="V131" s="7" t="e">
        <f t="shared" si="32"/>
        <v>#N/A</v>
      </c>
      <c r="W131" s="7" t="e">
        <f t="shared" si="32"/>
        <v>#N/A</v>
      </c>
      <c r="X131" s="7">
        <f t="shared" si="32"/>
        <v>11933.30717</v>
      </c>
      <c r="Y131" s="7" t="e">
        <f t="shared" si="32"/>
        <v>#N/A</v>
      </c>
      <c r="AB131" s="7" t="e">
        <f t="shared" ref="AB131:AB194" si="34">IF($B131="ref",G131,NA())</f>
        <v>#N/A</v>
      </c>
      <c r="AC131" s="7" t="e">
        <f t="shared" ref="AC131:AC194" si="35">IF($B131="ref",H131,NA())</f>
        <v>#N/A</v>
      </c>
      <c r="AD131" s="7" t="e">
        <f t="shared" ref="AD131:AD194" si="36">IF($B131="ref",I131,NA())</f>
        <v>#N/A</v>
      </c>
      <c r="AE131" s="7" t="e">
        <f t="shared" ref="AE131:AE194" si="37">IF($B131="ref",J131,NA())</f>
        <v>#N/A</v>
      </c>
      <c r="AF131" s="7" t="e">
        <f t="shared" ref="AF131:AF194" si="38">IF($B131="ref",K131,NA())</f>
        <v>#N/A</v>
      </c>
      <c r="AG131" s="7" t="e">
        <f t="shared" ref="AG131:AG194" si="39">IF($B131="ref",L131,NA())</f>
        <v>#N/A</v>
      </c>
      <c r="AH131" s="7" t="e">
        <f t="shared" ref="AH131:AH194" si="40">IF($B131="ref",M131,NA())</f>
        <v>#N/A</v>
      </c>
    </row>
    <row r="132" spans="1:34" x14ac:dyDescent="0.25">
      <c r="A132">
        <v>31</v>
      </c>
      <c r="B132" t="s">
        <v>20</v>
      </c>
      <c r="C132">
        <f>LOOKUP(A132,Overview_scenarios!A$2:A$76,Overview_scenarios!J$2:J$76)</f>
        <v>2</v>
      </c>
      <c r="D132" t="str">
        <f>LOOKUP(A132,Overview_scenarios!A$2:A$76,Overview_scenarios!L$2:L$76)</f>
        <v>Hourly</v>
      </c>
      <c r="E132" t="str">
        <f>LOOKUP(A132,Overview_scenarios!A$2:A$76,Overview_scenarios!M$2:M$76)</f>
        <v>Hourly</v>
      </c>
      <c r="F132" t="str">
        <f>LOOKUP(A132,Overview_scenarios!A$2:A$76,Overview_scenarios!N$2:N$76)</f>
        <v>Yearly</v>
      </c>
      <c r="G132">
        <v>80.886588099999997</v>
      </c>
      <c r="H132">
        <v>11935.156559999999</v>
      </c>
      <c r="I132">
        <v>2123.1323658952201</v>
      </c>
      <c r="J132">
        <v>9338.3258786898496</v>
      </c>
      <c r="K132">
        <v>473.69831717907499</v>
      </c>
      <c r="L132" s="1">
        <v>2140000</v>
      </c>
      <c r="M132">
        <v>2040</v>
      </c>
      <c r="O132" s="7">
        <f>LOOKUP(A132,Overview_scenarios!A$2:A$76,Overview_scenarios!S$2:S$76)</f>
        <v>5</v>
      </c>
      <c r="R132" s="7">
        <f t="shared" si="33"/>
        <v>80.886588099999997</v>
      </c>
      <c r="S132" s="7" t="e">
        <f t="shared" si="31"/>
        <v>#N/A</v>
      </c>
      <c r="T132" s="7" t="e">
        <f t="shared" si="32"/>
        <v>#N/A</v>
      </c>
      <c r="U132" s="7" t="e">
        <f t="shared" si="32"/>
        <v>#N/A</v>
      </c>
      <c r="V132" s="7" t="e">
        <f t="shared" si="32"/>
        <v>#N/A</v>
      </c>
      <c r="W132" s="7" t="e">
        <f t="shared" si="32"/>
        <v>#N/A</v>
      </c>
      <c r="X132" s="7">
        <f t="shared" si="32"/>
        <v>11935.156559999999</v>
      </c>
      <c r="Y132" s="7" t="e">
        <f t="shared" si="32"/>
        <v>#N/A</v>
      </c>
      <c r="AB132" s="7" t="e">
        <f t="shared" si="34"/>
        <v>#N/A</v>
      </c>
      <c r="AC132" s="7" t="e">
        <f t="shared" si="35"/>
        <v>#N/A</v>
      </c>
      <c r="AD132" s="7" t="e">
        <f t="shared" si="36"/>
        <v>#N/A</v>
      </c>
      <c r="AE132" s="7" t="e">
        <f t="shared" si="37"/>
        <v>#N/A</v>
      </c>
      <c r="AF132" s="7" t="e">
        <f t="shared" si="38"/>
        <v>#N/A</v>
      </c>
      <c r="AG132" s="7" t="e">
        <f t="shared" si="39"/>
        <v>#N/A</v>
      </c>
      <c r="AH132" s="7" t="e">
        <f t="shared" si="40"/>
        <v>#N/A</v>
      </c>
    </row>
    <row r="133" spans="1:34" x14ac:dyDescent="0.25">
      <c r="A133">
        <v>32</v>
      </c>
      <c r="B133" t="s">
        <v>4</v>
      </c>
      <c r="C133">
        <f>LOOKUP(A133,Overview_scenarios!A$2:A$76,Overview_scenarios!J$2:J$76)</f>
        <v>2</v>
      </c>
      <c r="D133" t="str">
        <f>LOOKUP(A133,Overview_scenarios!A$2:A$76,Overview_scenarios!L$2:L$76)</f>
        <v>Monthly</v>
      </c>
      <c r="E133" t="str">
        <f>LOOKUP(A133,Overview_scenarios!A$2:A$76,Overview_scenarios!M$2:M$76)</f>
        <v>Hourly</v>
      </c>
      <c r="F133" t="str">
        <f>LOOKUP(A133,Overview_scenarios!A$2:A$76,Overview_scenarios!N$2:N$76)</f>
        <v>Yearly</v>
      </c>
      <c r="G133">
        <v>80.573298215499705</v>
      </c>
      <c r="H133">
        <v>11872.828615594301</v>
      </c>
      <c r="I133">
        <v>2085.02066422081</v>
      </c>
      <c r="J133">
        <v>9359.2729389778997</v>
      </c>
      <c r="K133">
        <v>428.53501239565099</v>
      </c>
      <c r="L133" s="1">
        <v>2202343.20609693</v>
      </c>
      <c r="M133">
        <v>2040</v>
      </c>
      <c r="O133" s="7">
        <f>LOOKUP(A133,Overview_scenarios!A$2:A$76,Overview_scenarios!S$2:S$76)</f>
        <v>6</v>
      </c>
      <c r="R133" s="7">
        <f t="shared" si="33"/>
        <v>80.573298215499705</v>
      </c>
      <c r="S133" s="7" t="e">
        <f t="shared" si="31"/>
        <v>#N/A</v>
      </c>
      <c r="T133" s="7" t="e">
        <f t="shared" ref="T133:Y142" si="41">IF(T$1=$O133,$H133,NA())</f>
        <v>#N/A</v>
      </c>
      <c r="U133" s="7" t="e">
        <f t="shared" si="41"/>
        <v>#N/A</v>
      </c>
      <c r="V133" s="7" t="e">
        <f t="shared" si="41"/>
        <v>#N/A</v>
      </c>
      <c r="W133" s="7" t="e">
        <f t="shared" si="41"/>
        <v>#N/A</v>
      </c>
      <c r="X133" s="7" t="e">
        <f t="shared" si="41"/>
        <v>#N/A</v>
      </c>
      <c r="Y133" s="7">
        <f t="shared" si="41"/>
        <v>11872.828615594301</v>
      </c>
      <c r="AB133" s="7">
        <f t="shared" si="34"/>
        <v>80.573298215499705</v>
      </c>
      <c r="AC133" s="7">
        <f t="shared" si="35"/>
        <v>11872.828615594301</v>
      </c>
      <c r="AD133" s="7">
        <f t="shared" si="36"/>
        <v>2085.02066422081</v>
      </c>
      <c r="AE133" s="7">
        <f t="shared" si="37"/>
        <v>9359.2729389778997</v>
      </c>
      <c r="AF133" s="7">
        <f t="shared" si="38"/>
        <v>428.53501239565099</v>
      </c>
      <c r="AG133" s="7">
        <f t="shared" si="39"/>
        <v>2202343.20609693</v>
      </c>
      <c r="AH133" s="7">
        <f t="shared" si="40"/>
        <v>2040</v>
      </c>
    </row>
    <row r="134" spans="1:34" x14ac:dyDescent="0.25">
      <c r="A134">
        <v>32</v>
      </c>
      <c r="B134" t="s">
        <v>5</v>
      </c>
      <c r="C134">
        <f>LOOKUP(A134,Overview_scenarios!A$2:A$76,Overview_scenarios!J$2:J$76)</f>
        <v>2</v>
      </c>
      <c r="D134" t="str">
        <f>LOOKUP(A134,Overview_scenarios!A$2:A$76,Overview_scenarios!L$2:L$76)</f>
        <v>Monthly</v>
      </c>
      <c r="E134" t="str">
        <f>LOOKUP(A134,Overview_scenarios!A$2:A$76,Overview_scenarios!M$2:M$76)</f>
        <v>Hourly</v>
      </c>
      <c r="F134" t="str">
        <f>LOOKUP(A134,Overview_scenarios!A$2:A$76,Overview_scenarios!N$2:N$76)</f>
        <v>Yearly</v>
      </c>
      <c r="G134">
        <v>97.023563848823102</v>
      </c>
      <c r="H134">
        <v>11899.349437479699</v>
      </c>
      <c r="I134">
        <v>2670.8178653114601</v>
      </c>
      <c r="J134">
        <v>8149.2999417525498</v>
      </c>
      <c r="K134">
        <v>1079.23163041573</v>
      </c>
      <c r="L134" s="1">
        <v>1919269.2408587399</v>
      </c>
      <c r="M134">
        <v>2040</v>
      </c>
      <c r="O134" s="7">
        <f>LOOKUP(A134,Overview_scenarios!A$2:A$76,Overview_scenarios!S$2:S$76)</f>
        <v>6</v>
      </c>
      <c r="R134" s="7">
        <f t="shared" si="33"/>
        <v>97.023563848823102</v>
      </c>
      <c r="S134" s="7" t="e">
        <f t="shared" si="31"/>
        <v>#N/A</v>
      </c>
      <c r="T134" s="7" t="e">
        <f t="shared" si="41"/>
        <v>#N/A</v>
      </c>
      <c r="U134" s="7" t="e">
        <f t="shared" si="41"/>
        <v>#N/A</v>
      </c>
      <c r="V134" s="7" t="e">
        <f t="shared" si="41"/>
        <v>#N/A</v>
      </c>
      <c r="W134" s="7" t="e">
        <f t="shared" si="41"/>
        <v>#N/A</v>
      </c>
      <c r="X134" s="7" t="e">
        <f t="shared" si="41"/>
        <v>#N/A</v>
      </c>
      <c r="Y134" s="7">
        <f t="shared" si="41"/>
        <v>11899.349437479699</v>
      </c>
      <c r="AB134" s="7" t="e">
        <f t="shared" si="34"/>
        <v>#N/A</v>
      </c>
      <c r="AC134" s="7" t="e">
        <f t="shared" si="35"/>
        <v>#N/A</v>
      </c>
      <c r="AD134" s="7" t="e">
        <f t="shared" si="36"/>
        <v>#N/A</v>
      </c>
      <c r="AE134" s="7" t="e">
        <f t="shared" si="37"/>
        <v>#N/A</v>
      </c>
      <c r="AF134" s="7" t="e">
        <f t="shared" si="38"/>
        <v>#N/A</v>
      </c>
      <c r="AG134" s="7" t="e">
        <f t="shared" si="39"/>
        <v>#N/A</v>
      </c>
      <c r="AH134" s="7" t="e">
        <f t="shared" si="40"/>
        <v>#N/A</v>
      </c>
    </row>
    <row r="135" spans="1:34" x14ac:dyDescent="0.25">
      <c r="A135">
        <v>32</v>
      </c>
      <c r="B135" t="s">
        <v>6</v>
      </c>
      <c r="C135">
        <f>LOOKUP(A135,Overview_scenarios!A$2:A$76,Overview_scenarios!J$2:J$76)</f>
        <v>2</v>
      </c>
      <c r="D135" t="str">
        <f>LOOKUP(A135,Overview_scenarios!A$2:A$76,Overview_scenarios!L$2:L$76)</f>
        <v>Monthly</v>
      </c>
      <c r="E135" t="str">
        <f>LOOKUP(A135,Overview_scenarios!A$2:A$76,Overview_scenarios!M$2:M$76)</f>
        <v>Hourly</v>
      </c>
      <c r="F135" t="str">
        <f>LOOKUP(A135,Overview_scenarios!A$2:A$76,Overview_scenarios!N$2:N$76)</f>
        <v>Yearly</v>
      </c>
      <c r="G135">
        <v>80.914785311166796</v>
      </c>
      <c r="H135">
        <v>12068.350966721</v>
      </c>
      <c r="I135">
        <v>2354.22926941481</v>
      </c>
      <c r="J135">
        <v>9344.2941205868792</v>
      </c>
      <c r="K135">
        <v>369.82757671936599</v>
      </c>
      <c r="L135" s="1">
        <v>2241758.69597593</v>
      </c>
      <c r="M135">
        <v>2040</v>
      </c>
      <c r="O135" s="7">
        <f>LOOKUP(A135,Overview_scenarios!A$2:A$76,Overview_scenarios!S$2:S$76)</f>
        <v>6</v>
      </c>
      <c r="R135" s="7">
        <f t="shared" si="33"/>
        <v>80.914785311166796</v>
      </c>
      <c r="S135" s="7" t="e">
        <f t="shared" si="31"/>
        <v>#N/A</v>
      </c>
      <c r="T135" s="7" t="e">
        <f t="shared" si="41"/>
        <v>#N/A</v>
      </c>
      <c r="U135" s="7" t="e">
        <f t="shared" si="41"/>
        <v>#N/A</v>
      </c>
      <c r="V135" s="7" t="e">
        <f t="shared" si="41"/>
        <v>#N/A</v>
      </c>
      <c r="W135" s="7" t="e">
        <f t="shared" si="41"/>
        <v>#N/A</v>
      </c>
      <c r="X135" s="7" t="e">
        <f t="shared" si="41"/>
        <v>#N/A</v>
      </c>
      <c r="Y135" s="7">
        <f t="shared" si="41"/>
        <v>12068.350966721</v>
      </c>
      <c r="AB135" s="7" t="e">
        <f t="shared" si="34"/>
        <v>#N/A</v>
      </c>
      <c r="AC135" s="7" t="e">
        <f t="shared" si="35"/>
        <v>#N/A</v>
      </c>
      <c r="AD135" s="7" t="e">
        <f t="shared" si="36"/>
        <v>#N/A</v>
      </c>
      <c r="AE135" s="7" t="e">
        <f t="shared" si="37"/>
        <v>#N/A</v>
      </c>
      <c r="AF135" s="7" t="e">
        <f t="shared" si="38"/>
        <v>#N/A</v>
      </c>
      <c r="AG135" s="7" t="e">
        <f t="shared" si="39"/>
        <v>#N/A</v>
      </c>
      <c r="AH135" s="7" t="e">
        <f t="shared" si="40"/>
        <v>#N/A</v>
      </c>
    </row>
    <row r="136" spans="1:34" x14ac:dyDescent="0.25">
      <c r="A136">
        <v>32</v>
      </c>
      <c r="B136" t="s">
        <v>7</v>
      </c>
      <c r="C136">
        <f>LOOKUP(A136,Overview_scenarios!A$2:A$76,Overview_scenarios!J$2:J$76)</f>
        <v>2</v>
      </c>
      <c r="D136" t="str">
        <f>LOOKUP(A136,Overview_scenarios!A$2:A$76,Overview_scenarios!L$2:L$76)</f>
        <v>Monthly</v>
      </c>
      <c r="E136" t="str">
        <f>LOOKUP(A136,Overview_scenarios!A$2:A$76,Overview_scenarios!M$2:M$76)</f>
        <v>Hourly</v>
      </c>
      <c r="F136" t="str">
        <f>LOOKUP(A136,Overview_scenarios!A$2:A$76,Overview_scenarios!N$2:N$76)</f>
        <v>Yearly</v>
      </c>
      <c r="G136">
        <v>83.829865569400596</v>
      </c>
      <c r="H136">
        <v>13073.758449401101</v>
      </c>
      <c r="I136">
        <v>3040.0432210302702</v>
      </c>
      <c r="J136">
        <v>9154.8884371229306</v>
      </c>
      <c r="K136">
        <v>878.82679124796505</v>
      </c>
      <c r="L136" s="1">
        <v>2019304.25452262</v>
      </c>
      <c r="M136">
        <v>2040</v>
      </c>
      <c r="O136" s="7">
        <f>LOOKUP(A136,Overview_scenarios!A$2:A$76,Overview_scenarios!S$2:S$76)</f>
        <v>6</v>
      </c>
      <c r="R136" s="7">
        <f t="shared" si="33"/>
        <v>83.829865569400596</v>
      </c>
      <c r="S136" s="7" t="e">
        <f t="shared" si="31"/>
        <v>#N/A</v>
      </c>
      <c r="T136" s="7" t="e">
        <f t="shared" si="41"/>
        <v>#N/A</v>
      </c>
      <c r="U136" s="7" t="e">
        <f t="shared" si="41"/>
        <v>#N/A</v>
      </c>
      <c r="V136" s="7" t="e">
        <f t="shared" si="41"/>
        <v>#N/A</v>
      </c>
      <c r="W136" s="7" t="e">
        <f t="shared" si="41"/>
        <v>#N/A</v>
      </c>
      <c r="X136" s="7" t="e">
        <f t="shared" si="41"/>
        <v>#N/A</v>
      </c>
      <c r="Y136" s="7">
        <f t="shared" si="41"/>
        <v>13073.758449401101</v>
      </c>
      <c r="AB136" s="7" t="e">
        <f t="shared" si="34"/>
        <v>#N/A</v>
      </c>
      <c r="AC136" s="7" t="e">
        <f t="shared" si="35"/>
        <v>#N/A</v>
      </c>
      <c r="AD136" s="7" t="e">
        <f t="shared" si="36"/>
        <v>#N/A</v>
      </c>
      <c r="AE136" s="7" t="e">
        <f t="shared" si="37"/>
        <v>#N/A</v>
      </c>
      <c r="AF136" s="7" t="e">
        <f t="shared" si="38"/>
        <v>#N/A</v>
      </c>
      <c r="AG136" s="7" t="e">
        <f t="shared" si="39"/>
        <v>#N/A</v>
      </c>
      <c r="AH136" s="7" t="e">
        <f t="shared" si="40"/>
        <v>#N/A</v>
      </c>
    </row>
    <row r="137" spans="1:34" x14ac:dyDescent="0.25">
      <c r="A137">
        <v>32</v>
      </c>
      <c r="B137" t="s">
        <v>8</v>
      </c>
      <c r="C137">
        <f>LOOKUP(A137,Overview_scenarios!A$2:A$76,Overview_scenarios!J$2:J$76)</f>
        <v>2</v>
      </c>
      <c r="D137" t="str">
        <f>LOOKUP(A137,Overview_scenarios!A$2:A$76,Overview_scenarios!L$2:L$76)</f>
        <v>Monthly</v>
      </c>
      <c r="E137" t="str">
        <f>LOOKUP(A137,Overview_scenarios!A$2:A$76,Overview_scenarios!M$2:M$76)</f>
        <v>Hourly</v>
      </c>
      <c r="F137" t="str">
        <f>LOOKUP(A137,Overview_scenarios!A$2:A$76,Overview_scenarios!N$2:N$76)</f>
        <v>Yearly</v>
      </c>
      <c r="G137">
        <v>80.373748687576196</v>
      </c>
      <c r="H137">
        <v>11482.794640654</v>
      </c>
      <c r="I137">
        <v>1699.7532948735</v>
      </c>
      <c r="J137">
        <v>9376.2285146470804</v>
      </c>
      <c r="K137">
        <v>406.812831133499</v>
      </c>
      <c r="L137" s="1">
        <v>2204272.1769628501</v>
      </c>
      <c r="M137">
        <v>2040</v>
      </c>
      <c r="O137" s="7">
        <f>LOOKUP(A137,Overview_scenarios!A$2:A$76,Overview_scenarios!S$2:S$76)</f>
        <v>6</v>
      </c>
      <c r="R137" s="7">
        <f t="shared" si="33"/>
        <v>80.373748687576196</v>
      </c>
      <c r="S137" s="7" t="e">
        <f t="shared" si="31"/>
        <v>#N/A</v>
      </c>
      <c r="T137" s="7" t="e">
        <f t="shared" si="41"/>
        <v>#N/A</v>
      </c>
      <c r="U137" s="7" t="e">
        <f t="shared" si="41"/>
        <v>#N/A</v>
      </c>
      <c r="V137" s="7" t="e">
        <f t="shared" si="41"/>
        <v>#N/A</v>
      </c>
      <c r="W137" s="7" t="e">
        <f t="shared" si="41"/>
        <v>#N/A</v>
      </c>
      <c r="X137" s="7" t="e">
        <f t="shared" si="41"/>
        <v>#N/A</v>
      </c>
      <c r="Y137" s="7">
        <f t="shared" si="41"/>
        <v>11482.794640654</v>
      </c>
      <c r="AB137" s="7" t="e">
        <f t="shared" si="34"/>
        <v>#N/A</v>
      </c>
      <c r="AC137" s="7" t="e">
        <f t="shared" si="35"/>
        <v>#N/A</v>
      </c>
      <c r="AD137" s="7" t="e">
        <f t="shared" si="36"/>
        <v>#N/A</v>
      </c>
      <c r="AE137" s="7" t="e">
        <f t="shared" si="37"/>
        <v>#N/A</v>
      </c>
      <c r="AF137" s="7" t="e">
        <f t="shared" si="38"/>
        <v>#N/A</v>
      </c>
      <c r="AG137" s="7" t="e">
        <f t="shared" si="39"/>
        <v>#N/A</v>
      </c>
      <c r="AH137" s="7" t="e">
        <f t="shared" si="40"/>
        <v>#N/A</v>
      </c>
    </row>
    <row r="138" spans="1:34" ht="15" customHeight="1" x14ac:dyDescent="0.25">
      <c r="A138">
        <v>32</v>
      </c>
      <c r="B138" t="s">
        <v>9</v>
      </c>
      <c r="C138">
        <f>LOOKUP(A138,Overview_scenarios!A$2:A$76,Overview_scenarios!J$2:J$76)</f>
        <v>2</v>
      </c>
      <c r="D138" t="str">
        <f>LOOKUP(A138,Overview_scenarios!A$2:A$76,Overview_scenarios!L$2:L$76)</f>
        <v>Monthly</v>
      </c>
      <c r="E138" t="str">
        <f>LOOKUP(A138,Overview_scenarios!A$2:A$76,Overview_scenarios!M$2:M$76)</f>
        <v>Hourly</v>
      </c>
      <c r="F138" t="str">
        <f>LOOKUP(A138,Overview_scenarios!A$2:A$76,Overview_scenarios!N$2:N$76)</f>
        <v>Yearly</v>
      </c>
      <c r="G138">
        <v>87.002009025842696</v>
      </c>
      <c r="H138">
        <v>11719.156490891601</v>
      </c>
      <c r="I138">
        <v>2050.45980732217</v>
      </c>
      <c r="J138">
        <v>9223.6270378217996</v>
      </c>
      <c r="K138">
        <v>445.06964574761901</v>
      </c>
      <c r="L138" s="1">
        <v>2221109.2769480702</v>
      </c>
      <c r="M138">
        <v>2041</v>
      </c>
      <c r="O138" s="7">
        <f>LOOKUP(A138,Overview_scenarios!A$2:A$76,Overview_scenarios!S$2:S$76)</f>
        <v>6</v>
      </c>
      <c r="R138" s="7">
        <f t="shared" si="33"/>
        <v>87.002009025842696</v>
      </c>
      <c r="S138" s="7" t="e">
        <f t="shared" si="31"/>
        <v>#N/A</v>
      </c>
      <c r="T138" s="7" t="e">
        <f t="shared" si="41"/>
        <v>#N/A</v>
      </c>
      <c r="U138" s="7" t="e">
        <f t="shared" si="41"/>
        <v>#N/A</v>
      </c>
      <c r="V138" s="7" t="e">
        <f t="shared" si="41"/>
        <v>#N/A</v>
      </c>
      <c r="W138" s="7" t="e">
        <f t="shared" si="41"/>
        <v>#N/A</v>
      </c>
      <c r="X138" s="7" t="e">
        <f t="shared" si="41"/>
        <v>#N/A</v>
      </c>
      <c r="Y138" s="7">
        <f t="shared" si="41"/>
        <v>11719.156490891601</v>
      </c>
      <c r="AB138" s="7" t="e">
        <f t="shared" si="34"/>
        <v>#N/A</v>
      </c>
      <c r="AC138" s="7" t="e">
        <f t="shared" si="35"/>
        <v>#N/A</v>
      </c>
      <c r="AD138" s="7" t="e">
        <f t="shared" si="36"/>
        <v>#N/A</v>
      </c>
      <c r="AE138" s="7" t="e">
        <f t="shared" si="37"/>
        <v>#N/A</v>
      </c>
      <c r="AF138" s="7" t="e">
        <f t="shared" si="38"/>
        <v>#N/A</v>
      </c>
      <c r="AG138" s="7" t="e">
        <f t="shared" si="39"/>
        <v>#N/A</v>
      </c>
      <c r="AH138" s="7" t="e">
        <f t="shared" si="40"/>
        <v>#N/A</v>
      </c>
    </row>
    <row r="139" spans="1:34" ht="15" customHeight="1" x14ac:dyDescent="0.25">
      <c r="A139">
        <v>32</v>
      </c>
      <c r="B139" t="s">
        <v>10</v>
      </c>
      <c r="C139">
        <f>LOOKUP(A139,Overview_scenarios!A$2:A$76,Overview_scenarios!J$2:J$76)</f>
        <v>2</v>
      </c>
      <c r="D139" t="str">
        <f>LOOKUP(A139,Overview_scenarios!A$2:A$76,Overview_scenarios!L$2:L$76)</f>
        <v>Monthly</v>
      </c>
      <c r="E139" t="str">
        <f>LOOKUP(A139,Overview_scenarios!A$2:A$76,Overview_scenarios!M$2:M$76)</f>
        <v>Hourly</v>
      </c>
      <c r="F139" t="str">
        <f>LOOKUP(A139,Overview_scenarios!A$2:A$76,Overview_scenarios!N$2:N$76)</f>
        <v>Yearly</v>
      </c>
      <c r="G139">
        <v>80.573298215499705</v>
      </c>
      <c r="H139">
        <v>11872.828615594301</v>
      </c>
      <c r="I139">
        <v>2085.02066422081</v>
      </c>
      <c r="J139">
        <v>9359.2729389778997</v>
      </c>
      <c r="K139">
        <v>428.53501239565099</v>
      </c>
      <c r="L139" s="1">
        <v>2202343.20609693</v>
      </c>
      <c r="M139">
        <v>2040</v>
      </c>
      <c r="O139" s="7">
        <f>LOOKUP(A139,Overview_scenarios!A$2:A$76,Overview_scenarios!S$2:S$76)</f>
        <v>6</v>
      </c>
      <c r="R139" s="7">
        <f t="shared" si="33"/>
        <v>80.573298215499705</v>
      </c>
      <c r="S139" s="7" t="e">
        <f t="shared" si="31"/>
        <v>#N/A</v>
      </c>
      <c r="T139" s="7" t="e">
        <f t="shared" si="41"/>
        <v>#N/A</v>
      </c>
      <c r="U139" s="7" t="e">
        <f t="shared" si="41"/>
        <v>#N/A</v>
      </c>
      <c r="V139" s="7" t="e">
        <f t="shared" si="41"/>
        <v>#N/A</v>
      </c>
      <c r="W139" s="7" t="e">
        <f t="shared" si="41"/>
        <v>#N/A</v>
      </c>
      <c r="X139" s="7" t="e">
        <f t="shared" si="41"/>
        <v>#N/A</v>
      </c>
      <c r="Y139" s="7">
        <f t="shared" si="41"/>
        <v>11872.828615594301</v>
      </c>
      <c r="AB139" s="7" t="e">
        <f t="shared" si="34"/>
        <v>#N/A</v>
      </c>
      <c r="AC139" s="7" t="e">
        <f t="shared" si="35"/>
        <v>#N/A</v>
      </c>
      <c r="AD139" s="7" t="e">
        <f t="shared" si="36"/>
        <v>#N/A</v>
      </c>
      <c r="AE139" s="7" t="e">
        <f t="shared" si="37"/>
        <v>#N/A</v>
      </c>
      <c r="AF139" s="7" t="e">
        <f t="shared" si="38"/>
        <v>#N/A</v>
      </c>
      <c r="AG139" s="7" t="e">
        <f t="shared" si="39"/>
        <v>#N/A</v>
      </c>
      <c r="AH139" s="7" t="e">
        <f t="shared" si="40"/>
        <v>#N/A</v>
      </c>
    </row>
    <row r="140" spans="1:34" ht="15" customHeight="1" x14ac:dyDescent="0.25">
      <c r="A140">
        <v>32</v>
      </c>
      <c r="B140" t="s">
        <v>11</v>
      </c>
      <c r="C140">
        <f>LOOKUP(A140,Overview_scenarios!A$2:A$76,Overview_scenarios!J$2:J$76)</f>
        <v>2</v>
      </c>
      <c r="D140" t="str">
        <f>LOOKUP(A140,Overview_scenarios!A$2:A$76,Overview_scenarios!L$2:L$76)</f>
        <v>Monthly</v>
      </c>
      <c r="E140" t="str">
        <f>LOOKUP(A140,Overview_scenarios!A$2:A$76,Overview_scenarios!M$2:M$76)</f>
        <v>Hourly</v>
      </c>
      <c r="F140" t="str">
        <f>LOOKUP(A140,Overview_scenarios!A$2:A$76,Overview_scenarios!N$2:N$76)</f>
        <v>Yearly</v>
      </c>
      <c r="G140">
        <v>80.573298215499705</v>
      </c>
      <c r="H140">
        <v>11872.828615594301</v>
      </c>
      <c r="I140">
        <v>2085.02066422081</v>
      </c>
      <c r="J140">
        <v>9359.2729389778997</v>
      </c>
      <c r="K140">
        <v>428.53501239565099</v>
      </c>
      <c r="L140" s="1">
        <v>2202343.20609693</v>
      </c>
      <c r="M140">
        <v>2040</v>
      </c>
      <c r="O140" s="7">
        <f>LOOKUP(A140,Overview_scenarios!A$2:A$76,Overview_scenarios!S$2:S$76)</f>
        <v>6</v>
      </c>
      <c r="R140" s="7">
        <f t="shared" si="33"/>
        <v>80.573298215499705</v>
      </c>
      <c r="S140" s="7" t="e">
        <f t="shared" si="31"/>
        <v>#N/A</v>
      </c>
      <c r="T140" s="7" t="e">
        <f t="shared" si="41"/>
        <v>#N/A</v>
      </c>
      <c r="U140" s="7" t="e">
        <f t="shared" si="41"/>
        <v>#N/A</v>
      </c>
      <c r="V140" s="7" t="e">
        <f t="shared" si="41"/>
        <v>#N/A</v>
      </c>
      <c r="W140" s="7" t="e">
        <f t="shared" si="41"/>
        <v>#N/A</v>
      </c>
      <c r="X140" s="7" t="e">
        <f t="shared" si="41"/>
        <v>#N/A</v>
      </c>
      <c r="Y140" s="7">
        <f t="shared" si="41"/>
        <v>11872.828615594301</v>
      </c>
      <c r="AB140" s="7" t="e">
        <f t="shared" si="34"/>
        <v>#N/A</v>
      </c>
      <c r="AC140" s="7" t="e">
        <f t="shared" si="35"/>
        <v>#N/A</v>
      </c>
      <c r="AD140" s="7" t="e">
        <f t="shared" si="36"/>
        <v>#N/A</v>
      </c>
      <c r="AE140" s="7" t="e">
        <f t="shared" si="37"/>
        <v>#N/A</v>
      </c>
      <c r="AF140" s="7" t="e">
        <f t="shared" si="38"/>
        <v>#N/A</v>
      </c>
      <c r="AG140" s="7" t="e">
        <f t="shared" si="39"/>
        <v>#N/A</v>
      </c>
      <c r="AH140" s="7" t="e">
        <f t="shared" si="40"/>
        <v>#N/A</v>
      </c>
    </row>
    <row r="141" spans="1:34" ht="15" customHeight="1" x14ac:dyDescent="0.25">
      <c r="A141">
        <v>32</v>
      </c>
      <c r="B141" t="s">
        <v>12</v>
      </c>
      <c r="C141">
        <f>LOOKUP(A141,Overview_scenarios!A$2:A$76,Overview_scenarios!J$2:J$76)</f>
        <v>2</v>
      </c>
      <c r="D141" t="str">
        <f>LOOKUP(A141,Overview_scenarios!A$2:A$76,Overview_scenarios!L$2:L$76)</f>
        <v>Monthly</v>
      </c>
      <c r="E141" t="str">
        <f>LOOKUP(A141,Overview_scenarios!A$2:A$76,Overview_scenarios!M$2:M$76)</f>
        <v>Hourly</v>
      </c>
      <c r="F141" t="str">
        <f>LOOKUP(A141,Overview_scenarios!A$2:A$76,Overview_scenarios!N$2:N$76)</f>
        <v>Yearly</v>
      </c>
      <c r="G141">
        <v>80.471177651808304</v>
      </c>
      <c r="H141">
        <v>11912.316886356601</v>
      </c>
      <c r="I141">
        <v>2095.5098648144399</v>
      </c>
      <c r="J141">
        <v>9363.2990579010893</v>
      </c>
      <c r="K141">
        <v>453.50796364109698</v>
      </c>
      <c r="L141" s="1">
        <v>2193903.80957358</v>
      </c>
      <c r="M141">
        <v>2040</v>
      </c>
      <c r="O141" s="7">
        <f>LOOKUP(A141,Overview_scenarios!A$2:A$76,Overview_scenarios!S$2:S$76)</f>
        <v>6</v>
      </c>
      <c r="R141" s="7">
        <f t="shared" si="33"/>
        <v>80.471177651808304</v>
      </c>
      <c r="S141" s="7" t="e">
        <f t="shared" si="31"/>
        <v>#N/A</v>
      </c>
      <c r="T141" s="7" t="e">
        <f t="shared" si="41"/>
        <v>#N/A</v>
      </c>
      <c r="U141" s="7" t="e">
        <f t="shared" si="41"/>
        <v>#N/A</v>
      </c>
      <c r="V141" s="7" t="e">
        <f t="shared" si="41"/>
        <v>#N/A</v>
      </c>
      <c r="W141" s="7" t="e">
        <f t="shared" si="41"/>
        <v>#N/A</v>
      </c>
      <c r="X141" s="7" t="e">
        <f t="shared" si="41"/>
        <v>#N/A</v>
      </c>
      <c r="Y141" s="7">
        <f t="shared" si="41"/>
        <v>11912.316886356601</v>
      </c>
      <c r="AB141" s="7" t="e">
        <f t="shared" si="34"/>
        <v>#N/A</v>
      </c>
      <c r="AC141" s="7" t="e">
        <f t="shared" si="35"/>
        <v>#N/A</v>
      </c>
      <c r="AD141" s="7" t="e">
        <f t="shared" si="36"/>
        <v>#N/A</v>
      </c>
      <c r="AE141" s="7" t="e">
        <f t="shared" si="37"/>
        <v>#N/A</v>
      </c>
      <c r="AF141" s="7" t="e">
        <f t="shared" si="38"/>
        <v>#N/A</v>
      </c>
      <c r="AG141" s="7" t="e">
        <f t="shared" si="39"/>
        <v>#N/A</v>
      </c>
      <c r="AH141" s="7" t="e">
        <f t="shared" si="40"/>
        <v>#N/A</v>
      </c>
    </row>
    <row r="142" spans="1:34" ht="15" customHeight="1" x14ac:dyDescent="0.25">
      <c r="A142">
        <v>32</v>
      </c>
      <c r="B142" t="s">
        <v>13</v>
      </c>
      <c r="C142">
        <f>LOOKUP(A142,Overview_scenarios!A$2:A$76,Overview_scenarios!J$2:J$76)</f>
        <v>2</v>
      </c>
      <c r="D142" t="str">
        <f>LOOKUP(A142,Overview_scenarios!A$2:A$76,Overview_scenarios!L$2:L$76)</f>
        <v>Monthly</v>
      </c>
      <c r="E142" t="str">
        <f>LOOKUP(A142,Overview_scenarios!A$2:A$76,Overview_scenarios!M$2:M$76)</f>
        <v>Hourly</v>
      </c>
      <c r="F142" t="str">
        <f>LOOKUP(A142,Overview_scenarios!A$2:A$76,Overview_scenarios!N$2:N$76)</f>
        <v>Yearly</v>
      </c>
      <c r="G142">
        <v>80.492109694863998</v>
      </c>
      <c r="H142">
        <v>11851.8986675008</v>
      </c>
      <c r="I142">
        <v>1697.47568768223</v>
      </c>
      <c r="J142">
        <v>9261.2350816689504</v>
      </c>
      <c r="K142">
        <v>379.35674883772901</v>
      </c>
      <c r="L142" s="1">
        <v>2207289.9636393199</v>
      </c>
      <c r="M142">
        <v>2041</v>
      </c>
      <c r="O142" s="7">
        <f>LOOKUP(A142,Overview_scenarios!A$2:A$76,Overview_scenarios!S$2:S$76)</f>
        <v>6</v>
      </c>
      <c r="R142" s="7">
        <f t="shared" si="33"/>
        <v>80.492109694863998</v>
      </c>
      <c r="S142" s="7" t="e">
        <f t="shared" si="31"/>
        <v>#N/A</v>
      </c>
      <c r="T142" s="7" t="e">
        <f t="shared" si="41"/>
        <v>#N/A</v>
      </c>
      <c r="U142" s="7" t="e">
        <f t="shared" si="41"/>
        <v>#N/A</v>
      </c>
      <c r="V142" s="7" t="e">
        <f t="shared" si="41"/>
        <v>#N/A</v>
      </c>
      <c r="W142" s="7" t="e">
        <f t="shared" si="41"/>
        <v>#N/A</v>
      </c>
      <c r="X142" s="7" t="e">
        <f t="shared" si="41"/>
        <v>#N/A</v>
      </c>
      <c r="Y142" s="7">
        <f t="shared" si="41"/>
        <v>11851.8986675008</v>
      </c>
      <c r="AB142" s="7" t="e">
        <f t="shared" si="34"/>
        <v>#N/A</v>
      </c>
      <c r="AC142" s="7" t="e">
        <f t="shared" si="35"/>
        <v>#N/A</v>
      </c>
      <c r="AD142" s="7" t="e">
        <f t="shared" si="36"/>
        <v>#N/A</v>
      </c>
      <c r="AE142" s="7" t="e">
        <f t="shared" si="37"/>
        <v>#N/A</v>
      </c>
      <c r="AF142" s="7" t="e">
        <f t="shared" si="38"/>
        <v>#N/A</v>
      </c>
      <c r="AG142" s="7" t="e">
        <f t="shared" si="39"/>
        <v>#N/A</v>
      </c>
      <c r="AH142" s="7" t="e">
        <f t="shared" si="40"/>
        <v>#N/A</v>
      </c>
    </row>
    <row r="143" spans="1:34" ht="15" customHeight="1" x14ac:dyDescent="0.25">
      <c r="A143">
        <v>32</v>
      </c>
      <c r="B143" t="s">
        <v>14</v>
      </c>
      <c r="C143">
        <f>LOOKUP(A143,Overview_scenarios!A$2:A$76,Overview_scenarios!J$2:J$76)</f>
        <v>2</v>
      </c>
      <c r="D143" t="str">
        <f>LOOKUP(A143,Overview_scenarios!A$2:A$76,Overview_scenarios!L$2:L$76)</f>
        <v>Monthly</v>
      </c>
      <c r="E143" t="str">
        <f>LOOKUP(A143,Overview_scenarios!A$2:A$76,Overview_scenarios!M$2:M$76)</f>
        <v>Hourly</v>
      </c>
      <c r="F143" t="str">
        <f>LOOKUP(A143,Overview_scenarios!A$2:A$76,Overview_scenarios!N$2:N$76)</f>
        <v>Yearly</v>
      </c>
      <c r="G143">
        <v>80.363366781574896</v>
      </c>
      <c r="H143">
        <v>11893.4309943264</v>
      </c>
      <c r="I143">
        <v>1698.6914780309801</v>
      </c>
      <c r="J143">
        <v>9260.4131764526392</v>
      </c>
      <c r="K143">
        <v>380.38561795357498</v>
      </c>
      <c r="L143" s="1">
        <v>2202937.2054812</v>
      </c>
      <c r="M143">
        <v>2041</v>
      </c>
      <c r="O143" s="7">
        <f>LOOKUP(A143,Overview_scenarios!A$2:A$76,Overview_scenarios!S$2:S$76)</f>
        <v>6</v>
      </c>
      <c r="R143" s="7">
        <f t="shared" si="33"/>
        <v>80.363366781574896</v>
      </c>
      <c r="S143" s="7" t="e">
        <f t="shared" si="31"/>
        <v>#N/A</v>
      </c>
      <c r="T143" s="7" t="e">
        <f t="shared" ref="T143:Y152" si="42">IF(T$1=$O143,$H143,NA())</f>
        <v>#N/A</v>
      </c>
      <c r="U143" s="7" t="e">
        <f t="shared" si="42"/>
        <v>#N/A</v>
      </c>
      <c r="V143" s="7" t="e">
        <f t="shared" si="42"/>
        <v>#N/A</v>
      </c>
      <c r="W143" s="7" t="e">
        <f t="shared" si="42"/>
        <v>#N/A</v>
      </c>
      <c r="X143" s="7" t="e">
        <f t="shared" si="42"/>
        <v>#N/A</v>
      </c>
      <c r="Y143" s="7">
        <f t="shared" si="42"/>
        <v>11893.4309943264</v>
      </c>
      <c r="AB143" s="7" t="e">
        <f t="shared" si="34"/>
        <v>#N/A</v>
      </c>
      <c r="AC143" s="7" t="e">
        <f t="shared" si="35"/>
        <v>#N/A</v>
      </c>
      <c r="AD143" s="7" t="e">
        <f t="shared" si="36"/>
        <v>#N/A</v>
      </c>
      <c r="AE143" s="7" t="e">
        <f t="shared" si="37"/>
        <v>#N/A</v>
      </c>
      <c r="AF143" s="7" t="e">
        <f t="shared" si="38"/>
        <v>#N/A</v>
      </c>
      <c r="AG143" s="7" t="e">
        <f t="shared" si="39"/>
        <v>#N/A</v>
      </c>
      <c r="AH143" s="7" t="e">
        <f t="shared" si="40"/>
        <v>#N/A</v>
      </c>
    </row>
    <row r="144" spans="1:34" ht="15" customHeight="1" x14ac:dyDescent="0.25">
      <c r="A144">
        <v>32</v>
      </c>
      <c r="B144" t="s">
        <v>15</v>
      </c>
      <c r="C144">
        <f>LOOKUP(A144,Overview_scenarios!A$2:A$76,Overview_scenarios!J$2:J$76)</f>
        <v>2</v>
      </c>
      <c r="D144" t="str">
        <f>LOOKUP(A144,Overview_scenarios!A$2:A$76,Overview_scenarios!L$2:L$76)</f>
        <v>Monthly</v>
      </c>
      <c r="E144" t="str">
        <f>LOOKUP(A144,Overview_scenarios!A$2:A$76,Overview_scenarios!M$2:M$76)</f>
        <v>Hourly</v>
      </c>
      <c r="F144" t="str">
        <f>LOOKUP(A144,Overview_scenarios!A$2:A$76,Overview_scenarios!N$2:N$76)</f>
        <v>Yearly</v>
      </c>
      <c r="G144">
        <v>80.316498029884201</v>
      </c>
      <c r="H144">
        <v>11888.2498995888</v>
      </c>
      <c r="I144">
        <v>2067.78838029389</v>
      </c>
      <c r="J144">
        <v>9383.6717725541803</v>
      </c>
      <c r="K144">
        <v>436.78974674073299</v>
      </c>
      <c r="L144" s="1">
        <v>2205072.06247435</v>
      </c>
      <c r="M144">
        <v>2040</v>
      </c>
      <c r="O144" s="7">
        <f>LOOKUP(A144,Overview_scenarios!A$2:A$76,Overview_scenarios!S$2:S$76)</f>
        <v>6</v>
      </c>
      <c r="R144" s="7">
        <f t="shared" si="33"/>
        <v>80.316498029884201</v>
      </c>
      <c r="S144" s="7" t="e">
        <f t="shared" si="31"/>
        <v>#N/A</v>
      </c>
      <c r="T144" s="7" t="e">
        <f t="shared" si="42"/>
        <v>#N/A</v>
      </c>
      <c r="U144" s="7" t="e">
        <f t="shared" si="42"/>
        <v>#N/A</v>
      </c>
      <c r="V144" s="7" t="e">
        <f t="shared" si="42"/>
        <v>#N/A</v>
      </c>
      <c r="W144" s="7" t="e">
        <f t="shared" si="42"/>
        <v>#N/A</v>
      </c>
      <c r="X144" s="7" t="e">
        <f t="shared" si="42"/>
        <v>#N/A</v>
      </c>
      <c r="Y144" s="7">
        <f t="shared" si="42"/>
        <v>11888.2498995888</v>
      </c>
      <c r="AB144" s="7" t="e">
        <f t="shared" si="34"/>
        <v>#N/A</v>
      </c>
      <c r="AC144" s="7" t="e">
        <f t="shared" si="35"/>
        <v>#N/A</v>
      </c>
      <c r="AD144" s="7" t="e">
        <f t="shared" si="36"/>
        <v>#N/A</v>
      </c>
      <c r="AE144" s="7" t="e">
        <f t="shared" si="37"/>
        <v>#N/A</v>
      </c>
      <c r="AF144" s="7" t="e">
        <f t="shared" si="38"/>
        <v>#N/A</v>
      </c>
      <c r="AG144" s="7" t="e">
        <f t="shared" si="39"/>
        <v>#N/A</v>
      </c>
      <c r="AH144" s="7" t="e">
        <f t="shared" si="40"/>
        <v>#N/A</v>
      </c>
    </row>
    <row r="145" spans="1:34" ht="15" customHeight="1" x14ac:dyDescent="0.25">
      <c r="A145">
        <v>32</v>
      </c>
      <c r="B145" t="s">
        <v>16</v>
      </c>
      <c r="C145">
        <f>LOOKUP(A145,Overview_scenarios!A$2:A$76,Overview_scenarios!J$2:J$76)</f>
        <v>2</v>
      </c>
      <c r="D145" t="str">
        <f>LOOKUP(A145,Overview_scenarios!A$2:A$76,Overview_scenarios!L$2:L$76)</f>
        <v>Monthly</v>
      </c>
      <c r="E145" t="str">
        <f>LOOKUP(A145,Overview_scenarios!A$2:A$76,Overview_scenarios!M$2:M$76)</f>
        <v>Hourly</v>
      </c>
      <c r="F145" t="str">
        <f>LOOKUP(A145,Overview_scenarios!A$2:A$76,Overview_scenarios!N$2:N$76)</f>
        <v>Yearly</v>
      </c>
      <c r="G145">
        <v>80.630931698875699</v>
      </c>
      <c r="H145">
        <v>11847.2220304739</v>
      </c>
      <c r="I145">
        <v>2073.9196380033</v>
      </c>
      <c r="J145">
        <v>9354.3898269800902</v>
      </c>
      <c r="K145">
        <v>418.912565490563</v>
      </c>
      <c r="L145" s="1">
        <v>2237806.10505966</v>
      </c>
      <c r="M145">
        <v>2040</v>
      </c>
      <c r="O145" s="7">
        <f>LOOKUP(A145,Overview_scenarios!A$2:A$76,Overview_scenarios!S$2:S$76)</f>
        <v>6</v>
      </c>
      <c r="R145" s="7">
        <f t="shared" si="33"/>
        <v>80.630931698875699</v>
      </c>
      <c r="S145" s="7" t="e">
        <f t="shared" si="31"/>
        <v>#N/A</v>
      </c>
      <c r="T145" s="7" t="e">
        <f t="shared" si="42"/>
        <v>#N/A</v>
      </c>
      <c r="U145" s="7" t="e">
        <f t="shared" si="42"/>
        <v>#N/A</v>
      </c>
      <c r="V145" s="7" t="e">
        <f t="shared" si="42"/>
        <v>#N/A</v>
      </c>
      <c r="W145" s="7" t="e">
        <f t="shared" si="42"/>
        <v>#N/A</v>
      </c>
      <c r="X145" s="7" t="e">
        <f t="shared" si="42"/>
        <v>#N/A</v>
      </c>
      <c r="Y145" s="7">
        <f t="shared" si="42"/>
        <v>11847.2220304739</v>
      </c>
      <c r="AB145" s="7" t="e">
        <f t="shared" si="34"/>
        <v>#N/A</v>
      </c>
      <c r="AC145" s="7" t="e">
        <f t="shared" si="35"/>
        <v>#N/A</v>
      </c>
      <c r="AD145" s="7" t="e">
        <f t="shared" si="36"/>
        <v>#N/A</v>
      </c>
      <c r="AE145" s="7" t="e">
        <f t="shared" si="37"/>
        <v>#N/A</v>
      </c>
      <c r="AF145" s="7" t="e">
        <f t="shared" si="38"/>
        <v>#N/A</v>
      </c>
      <c r="AG145" s="7" t="e">
        <f t="shared" si="39"/>
        <v>#N/A</v>
      </c>
      <c r="AH145" s="7" t="e">
        <f t="shared" si="40"/>
        <v>#N/A</v>
      </c>
    </row>
    <row r="146" spans="1:34" ht="15" customHeight="1" x14ac:dyDescent="0.25">
      <c r="A146">
        <v>32</v>
      </c>
      <c r="B146" t="s">
        <v>17</v>
      </c>
      <c r="C146">
        <f>LOOKUP(A146,Overview_scenarios!A$2:A$76,Overview_scenarios!J$2:J$76)</f>
        <v>2</v>
      </c>
      <c r="D146" t="str">
        <f>LOOKUP(A146,Overview_scenarios!A$2:A$76,Overview_scenarios!L$2:L$76)</f>
        <v>Monthly</v>
      </c>
      <c r="E146" t="str">
        <f>LOOKUP(A146,Overview_scenarios!A$2:A$76,Overview_scenarios!M$2:M$76)</f>
        <v>Hourly</v>
      </c>
      <c r="F146" t="str">
        <f>LOOKUP(A146,Overview_scenarios!A$2:A$76,Overview_scenarios!N$2:N$76)</f>
        <v>Yearly</v>
      </c>
      <c r="G146">
        <v>80.758336622537399</v>
      </c>
      <c r="H146">
        <v>11929.773909195999</v>
      </c>
      <c r="I146">
        <v>2107.80782781676</v>
      </c>
      <c r="J146">
        <v>9346.6729620442693</v>
      </c>
      <c r="K146">
        <v>475.29311933498599</v>
      </c>
      <c r="L146" s="1">
        <v>2129661.4238182702</v>
      </c>
      <c r="M146">
        <v>2040</v>
      </c>
      <c r="O146" s="7">
        <f>LOOKUP(A146,Overview_scenarios!A$2:A$76,Overview_scenarios!S$2:S$76)</f>
        <v>6</v>
      </c>
      <c r="R146" s="7">
        <f t="shared" si="33"/>
        <v>80.758336622537399</v>
      </c>
      <c r="S146" s="7" t="e">
        <f t="shared" si="31"/>
        <v>#N/A</v>
      </c>
      <c r="T146" s="7" t="e">
        <f t="shared" si="42"/>
        <v>#N/A</v>
      </c>
      <c r="U146" s="7" t="e">
        <f t="shared" si="42"/>
        <v>#N/A</v>
      </c>
      <c r="V146" s="7" t="e">
        <f t="shared" si="42"/>
        <v>#N/A</v>
      </c>
      <c r="W146" s="7" t="e">
        <f t="shared" si="42"/>
        <v>#N/A</v>
      </c>
      <c r="X146" s="7" t="e">
        <f t="shared" si="42"/>
        <v>#N/A</v>
      </c>
      <c r="Y146" s="7">
        <f t="shared" si="42"/>
        <v>11929.773909195999</v>
      </c>
      <c r="AB146" s="7" t="e">
        <f t="shared" si="34"/>
        <v>#N/A</v>
      </c>
      <c r="AC146" s="7" t="e">
        <f t="shared" si="35"/>
        <v>#N/A</v>
      </c>
      <c r="AD146" s="7" t="e">
        <f t="shared" si="36"/>
        <v>#N/A</v>
      </c>
      <c r="AE146" s="7" t="e">
        <f t="shared" si="37"/>
        <v>#N/A</v>
      </c>
      <c r="AF146" s="7" t="e">
        <f t="shared" si="38"/>
        <v>#N/A</v>
      </c>
      <c r="AG146" s="7" t="e">
        <f t="shared" si="39"/>
        <v>#N/A</v>
      </c>
      <c r="AH146" s="7" t="e">
        <f t="shared" si="40"/>
        <v>#N/A</v>
      </c>
    </row>
    <row r="147" spans="1:34" ht="15" customHeight="1" x14ac:dyDescent="0.25">
      <c r="A147">
        <v>32</v>
      </c>
      <c r="B147" t="s">
        <v>18</v>
      </c>
      <c r="C147">
        <f>LOOKUP(A147,Overview_scenarios!A$2:A$76,Overview_scenarios!J$2:J$76)</f>
        <v>2</v>
      </c>
      <c r="D147" t="str">
        <f>LOOKUP(A147,Overview_scenarios!A$2:A$76,Overview_scenarios!L$2:L$76)</f>
        <v>Monthly</v>
      </c>
      <c r="E147" t="str">
        <f>LOOKUP(A147,Overview_scenarios!A$2:A$76,Overview_scenarios!M$2:M$76)</f>
        <v>Hourly</v>
      </c>
      <c r="F147" t="str">
        <f>LOOKUP(A147,Overview_scenarios!A$2:A$76,Overview_scenarios!N$2:N$76)</f>
        <v>Yearly</v>
      </c>
      <c r="G147">
        <v>78.560001013961596</v>
      </c>
      <c r="H147">
        <v>11859.9225514879</v>
      </c>
      <c r="I147">
        <v>1874.6151477553699</v>
      </c>
      <c r="J147">
        <v>9543.1136466870903</v>
      </c>
      <c r="K147">
        <v>442.19375704548497</v>
      </c>
      <c r="L147" s="1">
        <v>2074410.4108512399</v>
      </c>
      <c r="M147">
        <v>2040</v>
      </c>
      <c r="O147" s="7">
        <f>LOOKUP(A147,Overview_scenarios!A$2:A$76,Overview_scenarios!S$2:S$76)</f>
        <v>6</v>
      </c>
      <c r="R147" s="7">
        <f t="shared" si="33"/>
        <v>78.560001013961596</v>
      </c>
      <c r="S147" s="7" t="e">
        <f t="shared" si="31"/>
        <v>#N/A</v>
      </c>
      <c r="T147" s="7" t="e">
        <f t="shared" si="42"/>
        <v>#N/A</v>
      </c>
      <c r="U147" s="7" t="e">
        <f t="shared" si="42"/>
        <v>#N/A</v>
      </c>
      <c r="V147" s="7" t="e">
        <f t="shared" si="42"/>
        <v>#N/A</v>
      </c>
      <c r="W147" s="7" t="e">
        <f t="shared" si="42"/>
        <v>#N/A</v>
      </c>
      <c r="X147" s="7" t="e">
        <f t="shared" si="42"/>
        <v>#N/A</v>
      </c>
      <c r="Y147" s="7">
        <f t="shared" si="42"/>
        <v>11859.9225514879</v>
      </c>
      <c r="AB147" s="7" t="e">
        <f t="shared" si="34"/>
        <v>#N/A</v>
      </c>
      <c r="AC147" s="7" t="e">
        <f t="shared" si="35"/>
        <v>#N/A</v>
      </c>
      <c r="AD147" s="7" t="e">
        <f t="shared" si="36"/>
        <v>#N/A</v>
      </c>
      <c r="AE147" s="7" t="e">
        <f t="shared" si="37"/>
        <v>#N/A</v>
      </c>
      <c r="AF147" s="7" t="e">
        <f t="shared" si="38"/>
        <v>#N/A</v>
      </c>
      <c r="AG147" s="7" t="e">
        <f t="shared" si="39"/>
        <v>#N/A</v>
      </c>
      <c r="AH147" s="7" t="e">
        <f t="shared" si="40"/>
        <v>#N/A</v>
      </c>
    </row>
    <row r="148" spans="1:34" ht="15" customHeight="1" x14ac:dyDescent="0.25">
      <c r="A148">
        <v>32</v>
      </c>
      <c r="B148" t="s">
        <v>19</v>
      </c>
      <c r="C148">
        <f>LOOKUP(A148,Overview_scenarios!A$2:A$76,Overview_scenarios!J$2:J$76)</f>
        <v>2</v>
      </c>
      <c r="D148" t="str">
        <f>LOOKUP(A148,Overview_scenarios!A$2:A$76,Overview_scenarios!L$2:L$76)</f>
        <v>Monthly</v>
      </c>
      <c r="E148" t="str">
        <f>LOOKUP(A148,Overview_scenarios!A$2:A$76,Overview_scenarios!M$2:M$76)</f>
        <v>Hourly</v>
      </c>
      <c r="F148" t="str">
        <f>LOOKUP(A148,Overview_scenarios!A$2:A$76,Overview_scenarios!N$2:N$76)</f>
        <v>Yearly</v>
      </c>
      <c r="G148">
        <v>87.4765421645385</v>
      </c>
      <c r="H148">
        <v>11957.1890365906</v>
      </c>
      <c r="I148">
        <v>1695.22977845367</v>
      </c>
      <c r="J148">
        <v>9266.2355836198494</v>
      </c>
      <c r="K148">
        <v>383.85366486848602</v>
      </c>
      <c r="L148" s="1">
        <v>2466577.8838434499</v>
      </c>
      <c r="M148">
        <v>2041</v>
      </c>
      <c r="O148" s="7">
        <f>LOOKUP(A148,Overview_scenarios!A$2:A$76,Overview_scenarios!S$2:S$76)</f>
        <v>6</v>
      </c>
      <c r="R148" s="7">
        <f t="shared" si="33"/>
        <v>87.4765421645385</v>
      </c>
      <c r="S148" s="7" t="e">
        <f t="shared" si="31"/>
        <v>#N/A</v>
      </c>
      <c r="T148" s="7" t="e">
        <f t="shared" si="42"/>
        <v>#N/A</v>
      </c>
      <c r="U148" s="7" t="e">
        <f t="shared" si="42"/>
        <v>#N/A</v>
      </c>
      <c r="V148" s="7" t="e">
        <f t="shared" si="42"/>
        <v>#N/A</v>
      </c>
      <c r="W148" s="7" t="e">
        <f t="shared" si="42"/>
        <v>#N/A</v>
      </c>
      <c r="X148" s="7" t="e">
        <f t="shared" si="42"/>
        <v>#N/A</v>
      </c>
      <c r="Y148" s="7">
        <f t="shared" si="42"/>
        <v>11957.1890365906</v>
      </c>
      <c r="AB148" s="7" t="e">
        <f t="shared" si="34"/>
        <v>#N/A</v>
      </c>
      <c r="AC148" s="7" t="e">
        <f t="shared" si="35"/>
        <v>#N/A</v>
      </c>
      <c r="AD148" s="7" t="e">
        <f t="shared" si="36"/>
        <v>#N/A</v>
      </c>
      <c r="AE148" s="7" t="e">
        <f t="shared" si="37"/>
        <v>#N/A</v>
      </c>
      <c r="AF148" s="7" t="e">
        <f t="shared" si="38"/>
        <v>#N/A</v>
      </c>
      <c r="AG148" s="7" t="e">
        <f t="shared" si="39"/>
        <v>#N/A</v>
      </c>
      <c r="AH148" s="7" t="e">
        <f t="shared" si="40"/>
        <v>#N/A</v>
      </c>
    </row>
    <row r="149" spans="1:34" ht="15" customHeight="1" x14ac:dyDescent="0.25">
      <c r="A149">
        <v>32</v>
      </c>
      <c r="B149" t="s">
        <v>20</v>
      </c>
      <c r="C149">
        <f>LOOKUP(A149,Overview_scenarios!A$2:A$76,Overview_scenarios!J$2:J$76)</f>
        <v>2</v>
      </c>
      <c r="D149" t="str">
        <f>LOOKUP(A149,Overview_scenarios!A$2:A$76,Overview_scenarios!L$2:L$76)</f>
        <v>Monthly</v>
      </c>
      <c r="E149" t="str">
        <f>LOOKUP(A149,Overview_scenarios!A$2:A$76,Overview_scenarios!M$2:M$76)</f>
        <v>Hourly</v>
      </c>
      <c r="F149" t="str">
        <f>LOOKUP(A149,Overview_scenarios!A$2:A$76,Overview_scenarios!N$2:N$76)</f>
        <v>Yearly</v>
      </c>
      <c r="G149">
        <v>80.3956334462857</v>
      </c>
      <c r="H149">
        <v>11880.877782456701</v>
      </c>
      <c r="I149">
        <v>2080.38569566562</v>
      </c>
      <c r="J149">
        <v>9375.7092072389696</v>
      </c>
      <c r="K149">
        <v>424.78287955219702</v>
      </c>
      <c r="L149" s="1">
        <v>2215637.6962391399</v>
      </c>
      <c r="M149">
        <v>2040</v>
      </c>
      <c r="O149" s="7">
        <f>LOOKUP(A149,Overview_scenarios!A$2:A$76,Overview_scenarios!S$2:S$76)</f>
        <v>6</v>
      </c>
      <c r="R149" s="7">
        <f t="shared" si="33"/>
        <v>80.3956334462857</v>
      </c>
      <c r="S149" s="7" t="e">
        <f t="shared" si="31"/>
        <v>#N/A</v>
      </c>
      <c r="T149" s="7" t="e">
        <f t="shared" si="42"/>
        <v>#N/A</v>
      </c>
      <c r="U149" s="7" t="e">
        <f t="shared" si="42"/>
        <v>#N/A</v>
      </c>
      <c r="V149" s="7" t="e">
        <f t="shared" si="42"/>
        <v>#N/A</v>
      </c>
      <c r="W149" s="7" t="e">
        <f t="shared" si="42"/>
        <v>#N/A</v>
      </c>
      <c r="X149" s="7" t="e">
        <f t="shared" si="42"/>
        <v>#N/A</v>
      </c>
      <c r="Y149" s="7">
        <f t="shared" si="42"/>
        <v>11880.877782456701</v>
      </c>
      <c r="AB149" s="7" t="e">
        <f t="shared" si="34"/>
        <v>#N/A</v>
      </c>
      <c r="AC149" s="7" t="e">
        <f t="shared" si="35"/>
        <v>#N/A</v>
      </c>
      <c r="AD149" s="7" t="e">
        <f t="shared" si="36"/>
        <v>#N/A</v>
      </c>
      <c r="AE149" s="7" t="e">
        <f t="shared" si="37"/>
        <v>#N/A</v>
      </c>
      <c r="AF149" s="7" t="e">
        <f t="shared" si="38"/>
        <v>#N/A</v>
      </c>
      <c r="AG149" s="7" t="e">
        <f t="shared" si="39"/>
        <v>#N/A</v>
      </c>
      <c r="AH149" s="7" t="e">
        <f t="shared" si="40"/>
        <v>#N/A</v>
      </c>
    </row>
    <row r="150" spans="1:34" ht="15" customHeight="1" x14ac:dyDescent="0.25">
      <c r="A150">
        <v>32</v>
      </c>
      <c r="B150" t="s">
        <v>21</v>
      </c>
      <c r="C150">
        <f>LOOKUP(A150,Overview_scenarios!A$2:A$76,Overview_scenarios!J$2:J$76)</f>
        <v>2</v>
      </c>
      <c r="D150" t="str">
        <f>LOOKUP(A150,Overview_scenarios!A$2:A$76,Overview_scenarios!L$2:L$76)</f>
        <v>Monthly</v>
      </c>
      <c r="E150" t="str">
        <f>LOOKUP(A150,Overview_scenarios!A$2:A$76,Overview_scenarios!M$2:M$76)</f>
        <v>Hourly</v>
      </c>
      <c r="F150" t="str">
        <f>LOOKUP(A150,Overview_scenarios!A$2:A$76,Overview_scenarios!N$2:N$76)</f>
        <v>Yearly</v>
      </c>
      <c r="G150">
        <v>80.645249760261294</v>
      </c>
      <c r="H150">
        <v>11879.6811349606</v>
      </c>
      <c r="I150">
        <v>2090.5573351481698</v>
      </c>
      <c r="J150">
        <v>9352.8813563823005</v>
      </c>
      <c r="K150">
        <v>436.242443430158</v>
      </c>
      <c r="L150" s="1">
        <v>2178966.8961997698</v>
      </c>
      <c r="M150">
        <v>2040</v>
      </c>
      <c r="O150" s="7">
        <f>LOOKUP(A150,Overview_scenarios!A$2:A$76,Overview_scenarios!S$2:S$76)</f>
        <v>6</v>
      </c>
      <c r="R150" s="7">
        <f t="shared" si="33"/>
        <v>80.645249760261294</v>
      </c>
      <c r="S150" s="7" t="e">
        <f t="shared" si="31"/>
        <v>#N/A</v>
      </c>
      <c r="T150" s="7" t="e">
        <f t="shared" si="42"/>
        <v>#N/A</v>
      </c>
      <c r="U150" s="7" t="e">
        <f t="shared" si="42"/>
        <v>#N/A</v>
      </c>
      <c r="V150" s="7" t="e">
        <f t="shared" si="42"/>
        <v>#N/A</v>
      </c>
      <c r="W150" s="7" t="e">
        <f t="shared" si="42"/>
        <v>#N/A</v>
      </c>
      <c r="X150" s="7" t="e">
        <f t="shared" si="42"/>
        <v>#N/A</v>
      </c>
      <c r="Y150" s="7">
        <f t="shared" si="42"/>
        <v>11879.6811349606</v>
      </c>
      <c r="AB150" s="7" t="e">
        <f t="shared" si="34"/>
        <v>#N/A</v>
      </c>
      <c r="AC150" s="7" t="e">
        <f t="shared" si="35"/>
        <v>#N/A</v>
      </c>
      <c r="AD150" s="7" t="e">
        <f t="shared" si="36"/>
        <v>#N/A</v>
      </c>
      <c r="AE150" s="7" t="e">
        <f t="shared" si="37"/>
        <v>#N/A</v>
      </c>
      <c r="AF150" s="7" t="e">
        <f t="shared" si="38"/>
        <v>#N/A</v>
      </c>
      <c r="AG150" s="7" t="e">
        <f t="shared" si="39"/>
        <v>#N/A</v>
      </c>
      <c r="AH150" s="7" t="e">
        <f t="shared" si="40"/>
        <v>#N/A</v>
      </c>
    </row>
    <row r="151" spans="1:34" ht="15" customHeight="1" x14ac:dyDescent="0.25">
      <c r="A151">
        <v>32</v>
      </c>
      <c r="B151" t="s">
        <v>22</v>
      </c>
      <c r="C151">
        <f>LOOKUP(A151,Overview_scenarios!A$2:A$76,Overview_scenarios!J$2:J$76)</f>
        <v>2</v>
      </c>
      <c r="D151" t="str">
        <f>LOOKUP(A151,Overview_scenarios!A$2:A$76,Overview_scenarios!L$2:L$76)</f>
        <v>Monthly</v>
      </c>
      <c r="E151" t="str">
        <f>LOOKUP(A151,Overview_scenarios!A$2:A$76,Overview_scenarios!M$2:M$76)</f>
        <v>Hourly</v>
      </c>
      <c r="F151" t="str">
        <f>LOOKUP(A151,Overview_scenarios!A$2:A$76,Overview_scenarios!N$2:N$76)</f>
        <v>Yearly</v>
      </c>
      <c r="G151">
        <v>80.904829658632295</v>
      </c>
      <c r="H151">
        <v>11866.3330672298</v>
      </c>
      <c r="I151">
        <v>2086.7924438950199</v>
      </c>
      <c r="J151">
        <v>9327.45575165009</v>
      </c>
      <c r="K151">
        <v>452.084871684745</v>
      </c>
      <c r="L151" s="1">
        <v>2204728.1524874</v>
      </c>
      <c r="M151">
        <v>2040</v>
      </c>
      <c r="O151" s="7">
        <f>LOOKUP(A151,Overview_scenarios!A$2:A$76,Overview_scenarios!S$2:S$76)</f>
        <v>6</v>
      </c>
      <c r="R151" s="7">
        <f t="shared" si="33"/>
        <v>80.904829658632295</v>
      </c>
      <c r="S151" s="7" t="e">
        <f t="shared" si="31"/>
        <v>#N/A</v>
      </c>
      <c r="T151" s="7" t="e">
        <f t="shared" si="42"/>
        <v>#N/A</v>
      </c>
      <c r="U151" s="7" t="e">
        <f t="shared" si="42"/>
        <v>#N/A</v>
      </c>
      <c r="V151" s="7" t="e">
        <f t="shared" si="42"/>
        <v>#N/A</v>
      </c>
      <c r="W151" s="7" t="e">
        <f t="shared" si="42"/>
        <v>#N/A</v>
      </c>
      <c r="X151" s="7" t="e">
        <f t="shared" si="42"/>
        <v>#N/A</v>
      </c>
      <c r="Y151" s="7">
        <f t="shared" si="42"/>
        <v>11866.3330672298</v>
      </c>
      <c r="AB151" s="7" t="e">
        <f t="shared" si="34"/>
        <v>#N/A</v>
      </c>
      <c r="AC151" s="7" t="e">
        <f t="shared" si="35"/>
        <v>#N/A</v>
      </c>
      <c r="AD151" s="7" t="e">
        <f t="shared" si="36"/>
        <v>#N/A</v>
      </c>
      <c r="AE151" s="7" t="e">
        <f t="shared" si="37"/>
        <v>#N/A</v>
      </c>
      <c r="AF151" s="7" t="e">
        <f t="shared" si="38"/>
        <v>#N/A</v>
      </c>
      <c r="AG151" s="7" t="e">
        <f t="shared" si="39"/>
        <v>#N/A</v>
      </c>
      <c r="AH151" s="7" t="e">
        <f t="shared" si="40"/>
        <v>#N/A</v>
      </c>
    </row>
    <row r="152" spans="1:34" ht="15" customHeight="1" x14ac:dyDescent="0.25">
      <c r="A152">
        <v>32</v>
      </c>
      <c r="B152" t="s">
        <v>23</v>
      </c>
      <c r="C152">
        <f>LOOKUP(A152,Overview_scenarios!A$2:A$76,Overview_scenarios!J$2:J$76)</f>
        <v>2</v>
      </c>
      <c r="D152" t="str">
        <f>LOOKUP(A152,Overview_scenarios!A$2:A$76,Overview_scenarios!L$2:L$76)</f>
        <v>Monthly</v>
      </c>
      <c r="E152" t="str">
        <f>LOOKUP(A152,Overview_scenarios!A$2:A$76,Overview_scenarios!M$2:M$76)</f>
        <v>Hourly</v>
      </c>
      <c r="F152" t="str">
        <f>LOOKUP(A152,Overview_scenarios!A$2:A$76,Overview_scenarios!N$2:N$76)</f>
        <v>Yearly</v>
      </c>
      <c r="G152">
        <v>106.41061535669699</v>
      </c>
      <c r="H152">
        <v>11410.1384493271</v>
      </c>
      <c r="I152">
        <v>1963.06207042401</v>
      </c>
      <c r="J152">
        <v>9060.2568210887803</v>
      </c>
      <c r="K152">
        <v>386.81955781437</v>
      </c>
      <c r="L152" s="1">
        <v>2574030.35971417</v>
      </c>
      <c r="M152">
        <v>2042</v>
      </c>
      <c r="O152" s="7">
        <f>LOOKUP(A152,Overview_scenarios!A$2:A$76,Overview_scenarios!S$2:S$76)</f>
        <v>6</v>
      </c>
      <c r="R152" s="7">
        <f t="shared" si="33"/>
        <v>106.41061535669699</v>
      </c>
      <c r="S152" s="7" t="e">
        <f t="shared" si="31"/>
        <v>#N/A</v>
      </c>
      <c r="T152" s="7" t="e">
        <f t="shared" si="42"/>
        <v>#N/A</v>
      </c>
      <c r="U152" s="7" t="e">
        <f t="shared" si="42"/>
        <v>#N/A</v>
      </c>
      <c r="V152" s="7" t="e">
        <f t="shared" si="42"/>
        <v>#N/A</v>
      </c>
      <c r="W152" s="7" t="e">
        <f t="shared" si="42"/>
        <v>#N/A</v>
      </c>
      <c r="X152" s="7" t="e">
        <f t="shared" si="42"/>
        <v>#N/A</v>
      </c>
      <c r="Y152" s="7">
        <f t="shared" si="42"/>
        <v>11410.1384493271</v>
      </c>
      <c r="AB152" s="7" t="e">
        <f t="shared" si="34"/>
        <v>#N/A</v>
      </c>
      <c r="AC152" s="7" t="e">
        <f t="shared" si="35"/>
        <v>#N/A</v>
      </c>
      <c r="AD152" s="7" t="e">
        <f t="shared" si="36"/>
        <v>#N/A</v>
      </c>
      <c r="AE152" s="7" t="e">
        <f t="shared" si="37"/>
        <v>#N/A</v>
      </c>
      <c r="AF152" s="7" t="e">
        <f t="shared" si="38"/>
        <v>#N/A</v>
      </c>
      <c r="AG152" s="7" t="e">
        <f t="shared" si="39"/>
        <v>#N/A</v>
      </c>
      <c r="AH152" s="7" t="e">
        <f t="shared" si="40"/>
        <v>#N/A</v>
      </c>
    </row>
    <row r="153" spans="1:34" ht="15" customHeight="1" x14ac:dyDescent="0.25">
      <c r="A153">
        <v>32</v>
      </c>
      <c r="B153" t="s">
        <v>24</v>
      </c>
      <c r="C153">
        <f>LOOKUP(A153,Overview_scenarios!A$2:A$76,Overview_scenarios!J$2:J$76)</f>
        <v>2</v>
      </c>
      <c r="D153" t="str">
        <f>LOOKUP(A153,Overview_scenarios!A$2:A$76,Overview_scenarios!L$2:L$76)</f>
        <v>Monthly</v>
      </c>
      <c r="E153" t="str">
        <f>LOOKUP(A153,Overview_scenarios!A$2:A$76,Overview_scenarios!M$2:M$76)</f>
        <v>Hourly</v>
      </c>
      <c r="F153" t="str">
        <f>LOOKUP(A153,Overview_scenarios!A$2:A$76,Overview_scenarios!N$2:N$76)</f>
        <v>Yearly</v>
      </c>
      <c r="G153">
        <v>69.118067430531596</v>
      </c>
      <c r="H153">
        <v>12569.671208681</v>
      </c>
      <c r="I153">
        <v>2692.1439658356198</v>
      </c>
      <c r="J153">
        <v>8922.4736777528506</v>
      </c>
      <c r="K153">
        <v>955.05356509255398</v>
      </c>
      <c r="L153" s="1">
        <v>1783285.96025738</v>
      </c>
      <c r="M153">
        <v>2040</v>
      </c>
      <c r="O153" s="7">
        <f>LOOKUP(A153,Overview_scenarios!A$2:A$76,Overview_scenarios!S$2:S$76)</f>
        <v>6</v>
      </c>
      <c r="R153" s="7">
        <f t="shared" si="33"/>
        <v>69.118067430531596</v>
      </c>
      <c r="S153" s="7" t="e">
        <f t="shared" si="31"/>
        <v>#N/A</v>
      </c>
      <c r="T153" s="7" t="e">
        <f t="shared" ref="T153:Y162" si="43">IF(T$1=$O153,$H153,NA())</f>
        <v>#N/A</v>
      </c>
      <c r="U153" s="7" t="e">
        <f t="shared" si="43"/>
        <v>#N/A</v>
      </c>
      <c r="V153" s="7" t="e">
        <f t="shared" si="43"/>
        <v>#N/A</v>
      </c>
      <c r="W153" s="7" t="e">
        <f t="shared" si="43"/>
        <v>#N/A</v>
      </c>
      <c r="X153" s="7" t="e">
        <f t="shared" si="43"/>
        <v>#N/A</v>
      </c>
      <c r="Y153" s="7">
        <f t="shared" si="43"/>
        <v>12569.671208681</v>
      </c>
      <c r="AB153" s="7" t="e">
        <f t="shared" si="34"/>
        <v>#N/A</v>
      </c>
      <c r="AC153" s="7" t="e">
        <f t="shared" si="35"/>
        <v>#N/A</v>
      </c>
      <c r="AD153" s="7" t="e">
        <f t="shared" si="36"/>
        <v>#N/A</v>
      </c>
      <c r="AE153" s="7" t="e">
        <f t="shared" si="37"/>
        <v>#N/A</v>
      </c>
      <c r="AF153" s="7" t="e">
        <f t="shared" si="38"/>
        <v>#N/A</v>
      </c>
      <c r="AG153" s="7" t="e">
        <f t="shared" si="39"/>
        <v>#N/A</v>
      </c>
      <c r="AH153" s="7" t="e">
        <f t="shared" si="40"/>
        <v>#N/A</v>
      </c>
    </row>
    <row r="154" spans="1:34" ht="15" customHeight="1" x14ac:dyDescent="0.25">
      <c r="A154">
        <v>32</v>
      </c>
      <c r="B154" t="s">
        <v>25</v>
      </c>
      <c r="C154">
        <f>LOOKUP(A154,Overview_scenarios!A$2:A$76,Overview_scenarios!J$2:J$76)</f>
        <v>2</v>
      </c>
      <c r="D154" t="str">
        <f>LOOKUP(A154,Overview_scenarios!A$2:A$76,Overview_scenarios!L$2:L$76)</f>
        <v>Monthly</v>
      </c>
      <c r="E154" t="str">
        <f>LOOKUP(A154,Overview_scenarios!A$2:A$76,Overview_scenarios!M$2:M$76)</f>
        <v>Hourly</v>
      </c>
      <c r="F154" t="str">
        <f>LOOKUP(A154,Overview_scenarios!A$2:A$76,Overview_scenarios!N$2:N$76)</f>
        <v>Yearly</v>
      </c>
      <c r="G154">
        <v>80.936344261089204</v>
      </c>
      <c r="H154">
        <v>11858.467875922301</v>
      </c>
      <c r="I154">
        <v>2101.6467950904998</v>
      </c>
      <c r="J154">
        <v>9327.8751057780191</v>
      </c>
      <c r="K154">
        <v>428.94597505383399</v>
      </c>
      <c r="L154" s="1">
        <v>2204154.9466926502</v>
      </c>
      <c r="M154">
        <v>2040</v>
      </c>
      <c r="O154" s="7">
        <f>LOOKUP(A154,Overview_scenarios!A$2:A$76,Overview_scenarios!S$2:S$76)</f>
        <v>6</v>
      </c>
      <c r="R154" s="7">
        <f t="shared" si="33"/>
        <v>80.936344261089204</v>
      </c>
      <c r="S154" s="7" t="e">
        <f t="shared" si="31"/>
        <v>#N/A</v>
      </c>
      <c r="T154" s="7" t="e">
        <f t="shared" si="43"/>
        <v>#N/A</v>
      </c>
      <c r="U154" s="7" t="e">
        <f t="shared" si="43"/>
        <v>#N/A</v>
      </c>
      <c r="V154" s="7" t="e">
        <f t="shared" si="43"/>
        <v>#N/A</v>
      </c>
      <c r="W154" s="7" t="e">
        <f t="shared" si="43"/>
        <v>#N/A</v>
      </c>
      <c r="X154" s="7" t="e">
        <f t="shared" si="43"/>
        <v>#N/A</v>
      </c>
      <c r="Y154" s="7">
        <f t="shared" si="43"/>
        <v>11858.467875922301</v>
      </c>
      <c r="AB154" s="7" t="e">
        <f t="shared" si="34"/>
        <v>#N/A</v>
      </c>
      <c r="AC154" s="7" t="e">
        <f t="shared" si="35"/>
        <v>#N/A</v>
      </c>
      <c r="AD154" s="7" t="e">
        <f t="shared" si="36"/>
        <v>#N/A</v>
      </c>
      <c r="AE154" s="7" t="e">
        <f t="shared" si="37"/>
        <v>#N/A</v>
      </c>
      <c r="AF154" s="7" t="e">
        <f t="shared" si="38"/>
        <v>#N/A</v>
      </c>
      <c r="AG154" s="7" t="e">
        <f t="shared" si="39"/>
        <v>#N/A</v>
      </c>
      <c r="AH154" s="7" t="e">
        <f t="shared" si="40"/>
        <v>#N/A</v>
      </c>
    </row>
    <row r="155" spans="1:34" ht="15" customHeight="1" x14ac:dyDescent="0.25">
      <c r="A155">
        <v>33</v>
      </c>
      <c r="B155" t="s">
        <v>4</v>
      </c>
      <c r="C155">
        <f>LOOKUP(A155,Overview_scenarios!A$2:A$76,Overview_scenarios!J$2:J$76)</f>
        <v>2</v>
      </c>
      <c r="D155" t="str">
        <f>LOOKUP(A155,Overview_scenarios!A$2:A$76,Overview_scenarios!L$2:L$76)</f>
        <v>NA</v>
      </c>
      <c r="E155" t="str">
        <f>LOOKUP(A155,Overview_scenarios!A$2:A$76,Overview_scenarios!M$2:M$76)</f>
        <v>NA</v>
      </c>
      <c r="F155" t="str">
        <f>LOOKUP(A155,Overview_scenarios!A$2:A$76,Overview_scenarios!N$2:N$76)</f>
        <v>Monthly</v>
      </c>
      <c r="G155">
        <v>86.433100478645798</v>
      </c>
      <c r="H155">
        <v>11904.6075995846</v>
      </c>
      <c r="I155">
        <v>2345.9096953953399</v>
      </c>
      <c r="J155">
        <v>9006.4128518942398</v>
      </c>
      <c r="K155">
        <v>552.28505229506095</v>
      </c>
      <c r="L155" s="1">
        <v>2154598.5314840302</v>
      </c>
      <c r="M155">
        <v>2040</v>
      </c>
      <c r="O155" s="7">
        <f>LOOKUP(A155,Overview_scenarios!A$2:A$76,Overview_scenarios!S$2:S$76)</f>
        <v>1</v>
      </c>
      <c r="R155" s="7">
        <f t="shared" si="33"/>
        <v>86.433100478645798</v>
      </c>
      <c r="S155" s="7" t="e">
        <f t="shared" si="31"/>
        <v>#N/A</v>
      </c>
      <c r="T155" s="7">
        <f t="shared" si="43"/>
        <v>11904.6075995846</v>
      </c>
      <c r="U155" s="7" t="e">
        <f t="shared" si="43"/>
        <v>#N/A</v>
      </c>
      <c r="V155" s="7" t="e">
        <f t="shared" si="43"/>
        <v>#N/A</v>
      </c>
      <c r="W155" s="7" t="e">
        <f t="shared" si="43"/>
        <v>#N/A</v>
      </c>
      <c r="X155" s="7" t="e">
        <f t="shared" si="43"/>
        <v>#N/A</v>
      </c>
      <c r="Y155" s="7" t="e">
        <f t="shared" si="43"/>
        <v>#N/A</v>
      </c>
      <c r="AB155" s="7">
        <f t="shared" si="34"/>
        <v>86.433100478645798</v>
      </c>
      <c r="AC155" s="7">
        <f t="shared" si="35"/>
        <v>11904.6075995846</v>
      </c>
      <c r="AD155" s="7">
        <f t="shared" si="36"/>
        <v>2345.9096953953399</v>
      </c>
      <c r="AE155" s="7">
        <f t="shared" si="37"/>
        <v>9006.4128518942398</v>
      </c>
      <c r="AF155" s="7">
        <f t="shared" si="38"/>
        <v>552.28505229506095</v>
      </c>
      <c r="AG155" s="7">
        <f t="shared" si="39"/>
        <v>2154598.5314840302</v>
      </c>
      <c r="AH155" s="7">
        <f t="shared" si="40"/>
        <v>2040</v>
      </c>
    </row>
    <row r="156" spans="1:34" ht="15" customHeight="1" x14ac:dyDescent="0.25">
      <c r="A156">
        <v>33</v>
      </c>
      <c r="B156" t="s">
        <v>5</v>
      </c>
      <c r="C156">
        <f>LOOKUP(A156,Overview_scenarios!A$2:A$76,Overview_scenarios!J$2:J$76)</f>
        <v>2</v>
      </c>
      <c r="D156" t="str">
        <f>LOOKUP(A156,Overview_scenarios!A$2:A$76,Overview_scenarios!L$2:L$76)</f>
        <v>NA</v>
      </c>
      <c r="E156" t="str">
        <f>LOOKUP(A156,Overview_scenarios!A$2:A$76,Overview_scenarios!M$2:M$76)</f>
        <v>NA</v>
      </c>
      <c r="F156" t="str">
        <f>LOOKUP(A156,Overview_scenarios!A$2:A$76,Overview_scenarios!N$2:N$76)</f>
        <v>Monthly</v>
      </c>
      <c r="G156">
        <v>93.760122206984803</v>
      </c>
      <c r="H156">
        <v>12021.602320088799</v>
      </c>
      <c r="I156">
        <v>2680.8121337971602</v>
      </c>
      <c r="J156">
        <v>8473.0713196928009</v>
      </c>
      <c r="K156">
        <v>868.358659930248</v>
      </c>
      <c r="L156" s="1">
        <v>1923193.0995588601</v>
      </c>
      <c r="M156">
        <v>2040</v>
      </c>
      <c r="O156" s="7">
        <f>LOOKUP(A156,Overview_scenarios!A$2:A$76,Overview_scenarios!S$2:S$76)</f>
        <v>1</v>
      </c>
      <c r="R156" s="7">
        <f t="shared" si="33"/>
        <v>93.760122206984803</v>
      </c>
      <c r="S156" s="7" t="e">
        <f t="shared" si="31"/>
        <v>#N/A</v>
      </c>
      <c r="T156" s="7">
        <f t="shared" si="43"/>
        <v>12021.602320088799</v>
      </c>
      <c r="U156" s="7" t="e">
        <f t="shared" si="43"/>
        <v>#N/A</v>
      </c>
      <c r="V156" s="7" t="e">
        <f t="shared" si="43"/>
        <v>#N/A</v>
      </c>
      <c r="W156" s="7" t="e">
        <f t="shared" si="43"/>
        <v>#N/A</v>
      </c>
      <c r="X156" s="7" t="e">
        <f t="shared" si="43"/>
        <v>#N/A</v>
      </c>
      <c r="Y156" s="7" t="e">
        <f t="shared" si="43"/>
        <v>#N/A</v>
      </c>
      <c r="AB156" s="7" t="e">
        <f t="shared" si="34"/>
        <v>#N/A</v>
      </c>
      <c r="AC156" s="7" t="e">
        <f t="shared" si="35"/>
        <v>#N/A</v>
      </c>
      <c r="AD156" s="7" t="e">
        <f t="shared" si="36"/>
        <v>#N/A</v>
      </c>
      <c r="AE156" s="7" t="e">
        <f t="shared" si="37"/>
        <v>#N/A</v>
      </c>
      <c r="AF156" s="7" t="e">
        <f t="shared" si="38"/>
        <v>#N/A</v>
      </c>
      <c r="AG156" s="7" t="e">
        <f t="shared" si="39"/>
        <v>#N/A</v>
      </c>
      <c r="AH156" s="7" t="e">
        <f t="shared" si="40"/>
        <v>#N/A</v>
      </c>
    </row>
    <row r="157" spans="1:34" ht="15" customHeight="1" x14ac:dyDescent="0.25">
      <c r="A157">
        <v>33</v>
      </c>
      <c r="B157" t="s">
        <v>6</v>
      </c>
      <c r="C157">
        <f>LOOKUP(A157,Overview_scenarios!A$2:A$76,Overview_scenarios!J$2:J$76)</f>
        <v>2</v>
      </c>
      <c r="D157" t="str">
        <f>LOOKUP(A157,Overview_scenarios!A$2:A$76,Overview_scenarios!L$2:L$76)</f>
        <v>NA</v>
      </c>
      <c r="E157" t="str">
        <f>LOOKUP(A157,Overview_scenarios!A$2:A$76,Overview_scenarios!M$2:M$76)</f>
        <v>NA</v>
      </c>
      <c r="F157" t="str">
        <f>LOOKUP(A157,Overview_scenarios!A$2:A$76,Overview_scenarios!N$2:N$76)</f>
        <v>Monthly</v>
      </c>
      <c r="G157">
        <v>83.477017001185104</v>
      </c>
      <c r="H157">
        <v>12124.994887025299</v>
      </c>
      <c r="I157">
        <v>2448.8782663693901</v>
      </c>
      <c r="J157">
        <v>9289.0618138481495</v>
      </c>
      <c r="K157">
        <v>387.05480680781602</v>
      </c>
      <c r="L157" s="1">
        <v>2309368.5082135499</v>
      </c>
      <c r="M157">
        <v>2040</v>
      </c>
      <c r="O157" s="7">
        <f>LOOKUP(A157,Overview_scenarios!A$2:A$76,Overview_scenarios!S$2:S$76)</f>
        <v>1</v>
      </c>
      <c r="R157" s="7">
        <f t="shared" si="33"/>
        <v>83.477017001185104</v>
      </c>
      <c r="S157" s="7" t="e">
        <f t="shared" si="31"/>
        <v>#N/A</v>
      </c>
      <c r="T157" s="7">
        <f t="shared" si="43"/>
        <v>12124.994887025299</v>
      </c>
      <c r="U157" s="7" t="e">
        <f t="shared" si="43"/>
        <v>#N/A</v>
      </c>
      <c r="V157" s="7" t="e">
        <f t="shared" si="43"/>
        <v>#N/A</v>
      </c>
      <c r="W157" s="7" t="e">
        <f t="shared" si="43"/>
        <v>#N/A</v>
      </c>
      <c r="X157" s="7" t="e">
        <f t="shared" si="43"/>
        <v>#N/A</v>
      </c>
      <c r="Y157" s="7" t="e">
        <f t="shared" si="43"/>
        <v>#N/A</v>
      </c>
      <c r="AB157" s="7" t="e">
        <f t="shared" si="34"/>
        <v>#N/A</v>
      </c>
      <c r="AC157" s="7" t="e">
        <f t="shared" si="35"/>
        <v>#N/A</v>
      </c>
      <c r="AD157" s="7" t="e">
        <f t="shared" si="36"/>
        <v>#N/A</v>
      </c>
      <c r="AE157" s="7" t="e">
        <f t="shared" si="37"/>
        <v>#N/A</v>
      </c>
      <c r="AF157" s="7" t="e">
        <f t="shared" si="38"/>
        <v>#N/A</v>
      </c>
      <c r="AG157" s="7" t="e">
        <f t="shared" si="39"/>
        <v>#N/A</v>
      </c>
      <c r="AH157" s="7" t="e">
        <f t="shared" si="40"/>
        <v>#N/A</v>
      </c>
    </row>
    <row r="158" spans="1:34" ht="15" customHeight="1" x14ac:dyDescent="0.25">
      <c r="A158">
        <v>33</v>
      </c>
      <c r="B158" t="s">
        <v>7</v>
      </c>
      <c r="C158">
        <f>LOOKUP(A158,Overview_scenarios!A$2:A$76,Overview_scenarios!J$2:J$76)</f>
        <v>2</v>
      </c>
      <c r="D158" t="str">
        <f>LOOKUP(A158,Overview_scenarios!A$2:A$76,Overview_scenarios!L$2:L$76)</f>
        <v>NA</v>
      </c>
      <c r="E158" t="str">
        <f>LOOKUP(A158,Overview_scenarios!A$2:A$76,Overview_scenarios!M$2:M$76)</f>
        <v>NA</v>
      </c>
      <c r="F158" t="str">
        <f>LOOKUP(A158,Overview_scenarios!A$2:A$76,Overview_scenarios!N$2:N$76)</f>
        <v>Monthly</v>
      </c>
      <c r="G158">
        <v>88.007046285407199</v>
      </c>
      <c r="H158">
        <v>12880.226253675701</v>
      </c>
      <c r="I158">
        <v>3249.8418165253702</v>
      </c>
      <c r="J158">
        <v>8880.4540803146592</v>
      </c>
      <c r="K158">
        <v>749.93035683571998</v>
      </c>
      <c r="L158" s="1">
        <v>2017132.3361011101</v>
      </c>
      <c r="M158">
        <v>2040</v>
      </c>
      <c r="O158" s="7">
        <f>LOOKUP(A158,Overview_scenarios!A$2:A$76,Overview_scenarios!S$2:S$76)</f>
        <v>1</v>
      </c>
      <c r="R158" s="7">
        <f t="shared" si="33"/>
        <v>88.007046285407199</v>
      </c>
      <c r="S158" s="7" t="e">
        <f t="shared" si="31"/>
        <v>#N/A</v>
      </c>
      <c r="T158" s="7">
        <f t="shared" si="43"/>
        <v>12880.226253675701</v>
      </c>
      <c r="U158" s="7" t="e">
        <f t="shared" si="43"/>
        <v>#N/A</v>
      </c>
      <c r="V158" s="7" t="e">
        <f t="shared" si="43"/>
        <v>#N/A</v>
      </c>
      <c r="W158" s="7" t="e">
        <f t="shared" si="43"/>
        <v>#N/A</v>
      </c>
      <c r="X158" s="7" t="e">
        <f t="shared" si="43"/>
        <v>#N/A</v>
      </c>
      <c r="Y158" s="7" t="e">
        <f t="shared" si="43"/>
        <v>#N/A</v>
      </c>
      <c r="AB158" s="7" t="e">
        <f t="shared" si="34"/>
        <v>#N/A</v>
      </c>
      <c r="AC158" s="7" t="e">
        <f t="shared" si="35"/>
        <v>#N/A</v>
      </c>
      <c r="AD158" s="7" t="e">
        <f t="shared" si="36"/>
        <v>#N/A</v>
      </c>
      <c r="AE158" s="7" t="e">
        <f t="shared" si="37"/>
        <v>#N/A</v>
      </c>
      <c r="AF158" s="7" t="e">
        <f t="shared" si="38"/>
        <v>#N/A</v>
      </c>
      <c r="AG158" s="7" t="e">
        <f t="shared" si="39"/>
        <v>#N/A</v>
      </c>
      <c r="AH158" s="7" t="e">
        <f t="shared" si="40"/>
        <v>#N/A</v>
      </c>
    </row>
    <row r="159" spans="1:34" ht="15" customHeight="1" x14ac:dyDescent="0.25">
      <c r="A159">
        <v>33</v>
      </c>
      <c r="B159" t="s">
        <v>8</v>
      </c>
      <c r="C159">
        <f>LOOKUP(A159,Overview_scenarios!A$2:A$76,Overview_scenarios!J$2:J$76)</f>
        <v>2</v>
      </c>
      <c r="D159" t="str">
        <f>LOOKUP(A159,Overview_scenarios!A$2:A$76,Overview_scenarios!L$2:L$76)</f>
        <v>NA</v>
      </c>
      <c r="E159" t="str">
        <f>LOOKUP(A159,Overview_scenarios!A$2:A$76,Overview_scenarios!M$2:M$76)</f>
        <v>NA</v>
      </c>
      <c r="F159" t="str">
        <f>LOOKUP(A159,Overview_scenarios!A$2:A$76,Overview_scenarios!N$2:N$76)</f>
        <v>Monthly</v>
      </c>
      <c r="G159">
        <v>86.325597791887006</v>
      </c>
      <c r="H159">
        <v>11505.8263179143</v>
      </c>
      <c r="I159">
        <v>2345.9813075296802</v>
      </c>
      <c r="J159">
        <v>9006.2721199672305</v>
      </c>
      <c r="K159">
        <v>552.13288020637003</v>
      </c>
      <c r="L159" s="1">
        <v>2160013.65538945</v>
      </c>
      <c r="M159">
        <v>2040</v>
      </c>
      <c r="O159" s="7">
        <f>LOOKUP(A159,Overview_scenarios!A$2:A$76,Overview_scenarios!S$2:S$76)</f>
        <v>1</v>
      </c>
      <c r="R159" s="7">
        <f t="shared" si="33"/>
        <v>86.325597791887006</v>
      </c>
      <c r="S159" s="7" t="e">
        <f t="shared" si="31"/>
        <v>#N/A</v>
      </c>
      <c r="T159" s="7">
        <f t="shared" si="43"/>
        <v>11505.8263179143</v>
      </c>
      <c r="U159" s="7" t="e">
        <f t="shared" si="43"/>
        <v>#N/A</v>
      </c>
      <c r="V159" s="7" t="e">
        <f t="shared" si="43"/>
        <v>#N/A</v>
      </c>
      <c r="W159" s="7" t="e">
        <f t="shared" si="43"/>
        <v>#N/A</v>
      </c>
      <c r="X159" s="7" t="e">
        <f t="shared" si="43"/>
        <v>#N/A</v>
      </c>
      <c r="Y159" s="7" t="e">
        <f t="shared" si="43"/>
        <v>#N/A</v>
      </c>
      <c r="AB159" s="7" t="e">
        <f t="shared" si="34"/>
        <v>#N/A</v>
      </c>
      <c r="AC159" s="7" t="e">
        <f t="shared" si="35"/>
        <v>#N/A</v>
      </c>
      <c r="AD159" s="7" t="e">
        <f t="shared" si="36"/>
        <v>#N/A</v>
      </c>
      <c r="AE159" s="7" t="e">
        <f t="shared" si="37"/>
        <v>#N/A</v>
      </c>
      <c r="AF159" s="7" t="e">
        <f t="shared" si="38"/>
        <v>#N/A</v>
      </c>
      <c r="AG159" s="7" t="e">
        <f t="shared" si="39"/>
        <v>#N/A</v>
      </c>
      <c r="AH159" s="7" t="e">
        <f t="shared" si="40"/>
        <v>#N/A</v>
      </c>
    </row>
    <row r="160" spans="1:34" ht="15" customHeight="1" x14ac:dyDescent="0.25">
      <c r="A160">
        <v>33</v>
      </c>
      <c r="B160" t="s">
        <v>9</v>
      </c>
      <c r="C160">
        <f>LOOKUP(A160,Overview_scenarios!A$2:A$76,Overview_scenarios!J$2:J$76)</f>
        <v>2</v>
      </c>
      <c r="D160" t="str">
        <f>LOOKUP(A160,Overview_scenarios!A$2:A$76,Overview_scenarios!L$2:L$76)</f>
        <v>NA</v>
      </c>
      <c r="E160" t="str">
        <f>LOOKUP(A160,Overview_scenarios!A$2:A$76,Overview_scenarios!M$2:M$76)</f>
        <v>NA</v>
      </c>
      <c r="F160" t="str">
        <f>LOOKUP(A160,Overview_scenarios!A$2:A$76,Overview_scenarios!N$2:N$76)</f>
        <v>Monthly</v>
      </c>
      <c r="G160">
        <v>90.851574555673693</v>
      </c>
      <c r="H160">
        <v>11841.059512510499</v>
      </c>
      <c r="I160">
        <v>2320.2410321441098</v>
      </c>
      <c r="J160">
        <v>8964.3011643417394</v>
      </c>
      <c r="K160">
        <v>556.51731602467703</v>
      </c>
      <c r="L160" s="1">
        <v>2163018.32030037</v>
      </c>
      <c r="M160">
        <v>2040</v>
      </c>
      <c r="O160" s="7">
        <f>LOOKUP(A160,Overview_scenarios!A$2:A$76,Overview_scenarios!S$2:S$76)</f>
        <v>1</v>
      </c>
      <c r="R160" s="7">
        <f t="shared" si="33"/>
        <v>90.851574555673693</v>
      </c>
      <c r="S160" s="7" t="e">
        <f t="shared" si="31"/>
        <v>#N/A</v>
      </c>
      <c r="T160" s="7">
        <f t="shared" si="43"/>
        <v>11841.059512510499</v>
      </c>
      <c r="U160" s="7" t="e">
        <f t="shared" si="43"/>
        <v>#N/A</v>
      </c>
      <c r="V160" s="7" t="e">
        <f t="shared" si="43"/>
        <v>#N/A</v>
      </c>
      <c r="W160" s="7" t="e">
        <f t="shared" si="43"/>
        <v>#N/A</v>
      </c>
      <c r="X160" s="7" t="e">
        <f t="shared" si="43"/>
        <v>#N/A</v>
      </c>
      <c r="Y160" s="7" t="e">
        <f t="shared" si="43"/>
        <v>#N/A</v>
      </c>
      <c r="AB160" s="7" t="e">
        <f t="shared" si="34"/>
        <v>#N/A</v>
      </c>
      <c r="AC160" s="7" t="e">
        <f t="shared" si="35"/>
        <v>#N/A</v>
      </c>
      <c r="AD160" s="7" t="e">
        <f t="shared" si="36"/>
        <v>#N/A</v>
      </c>
      <c r="AE160" s="7" t="e">
        <f t="shared" si="37"/>
        <v>#N/A</v>
      </c>
      <c r="AF160" s="7" t="e">
        <f t="shared" si="38"/>
        <v>#N/A</v>
      </c>
      <c r="AG160" s="7" t="e">
        <f t="shared" si="39"/>
        <v>#N/A</v>
      </c>
      <c r="AH160" s="7" t="e">
        <f t="shared" si="40"/>
        <v>#N/A</v>
      </c>
    </row>
    <row r="161" spans="1:34" ht="15" customHeight="1" x14ac:dyDescent="0.25">
      <c r="A161">
        <v>33</v>
      </c>
      <c r="B161" t="s">
        <v>10</v>
      </c>
      <c r="C161">
        <f>LOOKUP(A161,Overview_scenarios!A$2:A$76,Overview_scenarios!J$2:J$76)</f>
        <v>2</v>
      </c>
      <c r="D161" t="str">
        <f>LOOKUP(A161,Overview_scenarios!A$2:A$76,Overview_scenarios!L$2:L$76)</f>
        <v>NA</v>
      </c>
      <c r="E161" t="str">
        <f>LOOKUP(A161,Overview_scenarios!A$2:A$76,Overview_scenarios!M$2:M$76)</f>
        <v>NA</v>
      </c>
      <c r="F161" t="str">
        <f>LOOKUP(A161,Overview_scenarios!A$2:A$76,Overview_scenarios!N$2:N$76)</f>
        <v>Monthly</v>
      </c>
      <c r="G161">
        <v>86.433100478645798</v>
      </c>
      <c r="H161">
        <v>11904.6075995846</v>
      </c>
      <c r="I161">
        <v>2345.9096953953399</v>
      </c>
      <c r="J161">
        <v>9006.4128518942398</v>
      </c>
      <c r="K161">
        <v>552.28505229506095</v>
      </c>
      <c r="L161" s="1">
        <v>2154598.5314840302</v>
      </c>
      <c r="M161">
        <v>2040</v>
      </c>
      <c r="O161" s="7">
        <f>LOOKUP(A161,Overview_scenarios!A$2:A$76,Overview_scenarios!S$2:S$76)</f>
        <v>1</v>
      </c>
      <c r="R161" s="7">
        <f t="shared" si="33"/>
        <v>86.433100478645798</v>
      </c>
      <c r="S161" s="7" t="e">
        <f t="shared" si="31"/>
        <v>#N/A</v>
      </c>
      <c r="T161" s="7">
        <f t="shared" si="43"/>
        <v>11904.6075995846</v>
      </c>
      <c r="U161" s="7" t="e">
        <f t="shared" si="43"/>
        <v>#N/A</v>
      </c>
      <c r="V161" s="7" t="e">
        <f t="shared" si="43"/>
        <v>#N/A</v>
      </c>
      <c r="W161" s="7" t="e">
        <f t="shared" si="43"/>
        <v>#N/A</v>
      </c>
      <c r="X161" s="7" t="e">
        <f t="shared" si="43"/>
        <v>#N/A</v>
      </c>
      <c r="Y161" s="7" t="e">
        <f t="shared" si="43"/>
        <v>#N/A</v>
      </c>
      <c r="AB161" s="7" t="e">
        <f t="shared" si="34"/>
        <v>#N/A</v>
      </c>
      <c r="AC161" s="7" t="e">
        <f t="shared" si="35"/>
        <v>#N/A</v>
      </c>
      <c r="AD161" s="7" t="e">
        <f t="shared" si="36"/>
        <v>#N/A</v>
      </c>
      <c r="AE161" s="7" t="e">
        <f t="shared" si="37"/>
        <v>#N/A</v>
      </c>
      <c r="AF161" s="7" t="e">
        <f t="shared" si="38"/>
        <v>#N/A</v>
      </c>
      <c r="AG161" s="7" t="e">
        <f t="shared" si="39"/>
        <v>#N/A</v>
      </c>
      <c r="AH161" s="7" t="e">
        <f t="shared" si="40"/>
        <v>#N/A</v>
      </c>
    </row>
    <row r="162" spans="1:34" ht="15" customHeight="1" x14ac:dyDescent="0.25">
      <c r="A162">
        <v>33</v>
      </c>
      <c r="B162" t="s">
        <v>11</v>
      </c>
      <c r="C162">
        <f>LOOKUP(A162,Overview_scenarios!A$2:A$76,Overview_scenarios!J$2:J$76)</f>
        <v>2</v>
      </c>
      <c r="D162" t="str">
        <f>LOOKUP(A162,Overview_scenarios!A$2:A$76,Overview_scenarios!L$2:L$76)</f>
        <v>NA</v>
      </c>
      <c r="E162" t="str">
        <f>LOOKUP(A162,Overview_scenarios!A$2:A$76,Overview_scenarios!M$2:M$76)</f>
        <v>NA</v>
      </c>
      <c r="F162" t="str">
        <f>LOOKUP(A162,Overview_scenarios!A$2:A$76,Overview_scenarios!N$2:N$76)</f>
        <v>Monthly</v>
      </c>
      <c r="G162">
        <v>86.433100478645798</v>
      </c>
      <c r="H162">
        <v>11904.6075995846</v>
      </c>
      <c r="I162">
        <v>2345.9096953953399</v>
      </c>
      <c r="J162">
        <v>9006.4128518942398</v>
      </c>
      <c r="K162">
        <v>552.28505229506095</v>
      </c>
      <c r="L162" s="1">
        <v>2154598.5314840302</v>
      </c>
      <c r="M162">
        <v>2040</v>
      </c>
      <c r="O162" s="7">
        <f>LOOKUP(A162,Overview_scenarios!A$2:A$76,Overview_scenarios!S$2:S$76)</f>
        <v>1</v>
      </c>
      <c r="R162" s="7">
        <f t="shared" si="33"/>
        <v>86.433100478645798</v>
      </c>
      <c r="S162" s="7" t="e">
        <f t="shared" si="31"/>
        <v>#N/A</v>
      </c>
      <c r="T162" s="7">
        <f t="shared" si="43"/>
        <v>11904.6075995846</v>
      </c>
      <c r="U162" s="7" t="e">
        <f t="shared" si="43"/>
        <v>#N/A</v>
      </c>
      <c r="V162" s="7" t="e">
        <f t="shared" si="43"/>
        <v>#N/A</v>
      </c>
      <c r="W162" s="7" t="e">
        <f t="shared" si="43"/>
        <v>#N/A</v>
      </c>
      <c r="X162" s="7" t="e">
        <f t="shared" si="43"/>
        <v>#N/A</v>
      </c>
      <c r="Y162" s="7" t="e">
        <f t="shared" si="43"/>
        <v>#N/A</v>
      </c>
      <c r="AB162" s="7" t="e">
        <f t="shared" si="34"/>
        <v>#N/A</v>
      </c>
      <c r="AC162" s="7" t="e">
        <f t="shared" si="35"/>
        <v>#N/A</v>
      </c>
      <c r="AD162" s="7" t="e">
        <f t="shared" si="36"/>
        <v>#N/A</v>
      </c>
      <c r="AE162" s="7" t="e">
        <f t="shared" si="37"/>
        <v>#N/A</v>
      </c>
      <c r="AF162" s="7" t="e">
        <f t="shared" si="38"/>
        <v>#N/A</v>
      </c>
      <c r="AG162" s="7" t="e">
        <f t="shared" si="39"/>
        <v>#N/A</v>
      </c>
      <c r="AH162" s="7" t="e">
        <f t="shared" si="40"/>
        <v>#N/A</v>
      </c>
    </row>
    <row r="163" spans="1:34" ht="15" customHeight="1" x14ac:dyDescent="0.25">
      <c r="A163">
        <v>33</v>
      </c>
      <c r="B163" t="s">
        <v>12</v>
      </c>
      <c r="C163">
        <f>LOOKUP(A163,Overview_scenarios!A$2:A$76,Overview_scenarios!J$2:J$76)</f>
        <v>2</v>
      </c>
      <c r="D163" t="str">
        <f>LOOKUP(A163,Overview_scenarios!A$2:A$76,Overview_scenarios!L$2:L$76)</f>
        <v>NA</v>
      </c>
      <c r="E163" t="str">
        <f>LOOKUP(A163,Overview_scenarios!A$2:A$76,Overview_scenarios!M$2:M$76)</f>
        <v>NA</v>
      </c>
      <c r="F163" t="str">
        <f>LOOKUP(A163,Overview_scenarios!A$2:A$76,Overview_scenarios!N$2:N$76)</f>
        <v>Monthly</v>
      </c>
      <c r="G163">
        <v>86.468838322690203</v>
      </c>
      <c r="H163">
        <v>11926.676128846901</v>
      </c>
      <c r="I163">
        <v>2321.4781475114501</v>
      </c>
      <c r="J163">
        <v>8969.3037927339592</v>
      </c>
      <c r="K163">
        <v>572.04140298072605</v>
      </c>
      <c r="L163" s="1">
        <v>2153816.8635641201</v>
      </c>
      <c r="M163">
        <v>2040</v>
      </c>
      <c r="O163" s="7">
        <f>LOOKUP(A163,Overview_scenarios!A$2:A$76,Overview_scenarios!S$2:S$76)</f>
        <v>1</v>
      </c>
      <c r="R163" s="7">
        <f t="shared" si="33"/>
        <v>86.468838322690203</v>
      </c>
      <c r="S163" s="7" t="e">
        <f t="shared" si="31"/>
        <v>#N/A</v>
      </c>
      <c r="T163" s="7">
        <f t="shared" ref="T163:Y172" si="44">IF(T$1=$O163,$H163,NA())</f>
        <v>11926.676128846901</v>
      </c>
      <c r="U163" s="7" t="e">
        <f t="shared" si="44"/>
        <v>#N/A</v>
      </c>
      <c r="V163" s="7" t="e">
        <f t="shared" si="44"/>
        <v>#N/A</v>
      </c>
      <c r="W163" s="7" t="e">
        <f t="shared" si="44"/>
        <v>#N/A</v>
      </c>
      <c r="X163" s="7" t="e">
        <f t="shared" si="44"/>
        <v>#N/A</v>
      </c>
      <c r="Y163" s="7" t="e">
        <f t="shared" si="44"/>
        <v>#N/A</v>
      </c>
      <c r="AB163" s="7" t="e">
        <f t="shared" si="34"/>
        <v>#N/A</v>
      </c>
      <c r="AC163" s="7" t="e">
        <f t="shared" si="35"/>
        <v>#N/A</v>
      </c>
      <c r="AD163" s="7" t="e">
        <f t="shared" si="36"/>
        <v>#N/A</v>
      </c>
      <c r="AE163" s="7" t="e">
        <f t="shared" si="37"/>
        <v>#N/A</v>
      </c>
      <c r="AF163" s="7" t="e">
        <f t="shared" si="38"/>
        <v>#N/A</v>
      </c>
      <c r="AG163" s="7" t="e">
        <f t="shared" si="39"/>
        <v>#N/A</v>
      </c>
      <c r="AH163" s="7" t="e">
        <f t="shared" si="40"/>
        <v>#N/A</v>
      </c>
    </row>
    <row r="164" spans="1:34" ht="15" customHeight="1" x14ac:dyDescent="0.25">
      <c r="A164">
        <v>33</v>
      </c>
      <c r="B164" t="s">
        <v>13</v>
      </c>
      <c r="C164">
        <f>LOOKUP(A164,Overview_scenarios!A$2:A$76,Overview_scenarios!J$2:J$76)</f>
        <v>2</v>
      </c>
      <c r="D164" t="str">
        <f>LOOKUP(A164,Overview_scenarios!A$2:A$76,Overview_scenarios!L$2:L$76)</f>
        <v>NA</v>
      </c>
      <c r="E164" t="str">
        <f>LOOKUP(A164,Overview_scenarios!A$2:A$76,Overview_scenarios!M$2:M$76)</f>
        <v>NA</v>
      </c>
      <c r="F164" t="str">
        <f>LOOKUP(A164,Overview_scenarios!A$2:A$76,Overview_scenarios!N$2:N$76)</f>
        <v>Monthly</v>
      </c>
      <c r="G164">
        <v>86.4126965247263</v>
      </c>
      <c r="H164">
        <v>11890.2347713995</v>
      </c>
      <c r="I164">
        <v>2345.6803981113899</v>
      </c>
      <c r="J164">
        <v>9006.9146899529205</v>
      </c>
      <c r="K164">
        <v>537.63968333529203</v>
      </c>
      <c r="L164" s="1">
        <v>2155778.7518231701</v>
      </c>
      <c r="M164">
        <v>2040</v>
      </c>
      <c r="O164" s="7">
        <f>LOOKUP(A164,Overview_scenarios!A$2:A$76,Overview_scenarios!S$2:S$76)</f>
        <v>1</v>
      </c>
      <c r="R164" s="7">
        <f t="shared" si="33"/>
        <v>86.4126965247263</v>
      </c>
      <c r="S164" s="7" t="e">
        <f t="shared" si="31"/>
        <v>#N/A</v>
      </c>
      <c r="T164" s="7">
        <f t="shared" si="44"/>
        <v>11890.2347713995</v>
      </c>
      <c r="U164" s="7" t="e">
        <f t="shared" si="44"/>
        <v>#N/A</v>
      </c>
      <c r="V164" s="7" t="e">
        <f t="shared" si="44"/>
        <v>#N/A</v>
      </c>
      <c r="W164" s="7" t="e">
        <f t="shared" si="44"/>
        <v>#N/A</v>
      </c>
      <c r="X164" s="7" t="e">
        <f t="shared" si="44"/>
        <v>#N/A</v>
      </c>
      <c r="Y164" s="7" t="e">
        <f t="shared" si="44"/>
        <v>#N/A</v>
      </c>
      <c r="AB164" s="7" t="e">
        <f t="shared" si="34"/>
        <v>#N/A</v>
      </c>
      <c r="AC164" s="7" t="e">
        <f t="shared" si="35"/>
        <v>#N/A</v>
      </c>
      <c r="AD164" s="7" t="e">
        <f t="shared" si="36"/>
        <v>#N/A</v>
      </c>
      <c r="AE164" s="7" t="e">
        <f t="shared" si="37"/>
        <v>#N/A</v>
      </c>
      <c r="AF164" s="7" t="e">
        <f t="shared" si="38"/>
        <v>#N/A</v>
      </c>
      <c r="AG164" s="7" t="e">
        <f t="shared" si="39"/>
        <v>#N/A</v>
      </c>
      <c r="AH164" s="7" t="e">
        <f t="shared" si="40"/>
        <v>#N/A</v>
      </c>
    </row>
    <row r="165" spans="1:34" ht="15" customHeight="1" x14ac:dyDescent="0.25">
      <c r="A165">
        <v>33</v>
      </c>
      <c r="B165" t="s">
        <v>14</v>
      </c>
      <c r="C165">
        <f>LOOKUP(A165,Overview_scenarios!A$2:A$76,Overview_scenarios!J$2:J$76)</f>
        <v>2</v>
      </c>
      <c r="D165" t="str">
        <f>LOOKUP(A165,Overview_scenarios!A$2:A$76,Overview_scenarios!L$2:L$76)</f>
        <v>NA</v>
      </c>
      <c r="E165" t="str">
        <f>LOOKUP(A165,Overview_scenarios!A$2:A$76,Overview_scenarios!M$2:M$76)</f>
        <v>NA</v>
      </c>
      <c r="F165" t="str">
        <f>LOOKUP(A165,Overview_scenarios!A$2:A$76,Overview_scenarios!N$2:N$76)</f>
        <v>Monthly</v>
      </c>
      <c r="G165">
        <v>86.146417930865994</v>
      </c>
      <c r="H165">
        <v>11921.328452547699</v>
      </c>
      <c r="I165">
        <v>2343.6025030201699</v>
      </c>
      <c r="J165">
        <v>9017.6066777153792</v>
      </c>
      <c r="K165">
        <v>560.11927181220994</v>
      </c>
      <c r="L165" s="1">
        <v>2155300.9742402402</v>
      </c>
      <c r="M165">
        <v>2040</v>
      </c>
      <c r="O165" s="7">
        <f>LOOKUP(A165,Overview_scenarios!A$2:A$76,Overview_scenarios!S$2:S$76)</f>
        <v>1</v>
      </c>
      <c r="R165" s="7">
        <f t="shared" si="33"/>
        <v>86.146417930865994</v>
      </c>
      <c r="S165" s="7" t="e">
        <f t="shared" si="31"/>
        <v>#N/A</v>
      </c>
      <c r="T165" s="7">
        <f t="shared" si="44"/>
        <v>11921.328452547699</v>
      </c>
      <c r="U165" s="7" t="e">
        <f t="shared" si="44"/>
        <v>#N/A</v>
      </c>
      <c r="V165" s="7" t="e">
        <f t="shared" si="44"/>
        <v>#N/A</v>
      </c>
      <c r="W165" s="7" t="e">
        <f t="shared" si="44"/>
        <v>#N/A</v>
      </c>
      <c r="X165" s="7" t="e">
        <f t="shared" si="44"/>
        <v>#N/A</v>
      </c>
      <c r="Y165" s="7" t="e">
        <f t="shared" si="44"/>
        <v>#N/A</v>
      </c>
      <c r="AB165" s="7" t="e">
        <f t="shared" si="34"/>
        <v>#N/A</v>
      </c>
      <c r="AC165" s="7" t="e">
        <f t="shared" si="35"/>
        <v>#N/A</v>
      </c>
      <c r="AD165" s="7" t="e">
        <f t="shared" si="36"/>
        <v>#N/A</v>
      </c>
      <c r="AE165" s="7" t="e">
        <f t="shared" si="37"/>
        <v>#N/A</v>
      </c>
      <c r="AF165" s="7" t="e">
        <f t="shared" si="38"/>
        <v>#N/A</v>
      </c>
      <c r="AG165" s="7" t="e">
        <f t="shared" si="39"/>
        <v>#N/A</v>
      </c>
      <c r="AH165" s="7" t="e">
        <f t="shared" si="40"/>
        <v>#N/A</v>
      </c>
    </row>
    <row r="166" spans="1:34" ht="15" customHeight="1" x14ac:dyDescent="0.25">
      <c r="A166">
        <v>33</v>
      </c>
      <c r="B166" t="s">
        <v>15</v>
      </c>
      <c r="C166">
        <f>LOOKUP(A166,Overview_scenarios!A$2:A$76,Overview_scenarios!J$2:J$76)</f>
        <v>2</v>
      </c>
      <c r="D166" t="str">
        <f>LOOKUP(A166,Overview_scenarios!A$2:A$76,Overview_scenarios!L$2:L$76)</f>
        <v>NA</v>
      </c>
      <c r="E166" t="str">
        <f>LOOKUP(A166,Overview_scenarios!A$2:A$76,Overview_scenarios!M$2:M$76)</f>
        <v>NA</v>
      </c>
      <c r="F166" t="str">
        <f>LOOKUP(A166,Overview_scenarios!A$2:A$76,Overview_scenarios!N$2:N$76)</f>
        <v>Monthly</v>
      </c>
      <c r="G166">
        <v>86.761142785997095</v>
      </c>
      <c r="H166">
        <v>11912.3000628271</v>
      </c>
      <c r="I166">
        <v>2374.5252619421199</v>
      </c>
      <c r="J166">
        <v>8973.8056783168104</v>
      </c>
      <c r="K166">
        <v>563.96912256820406</v>
      </c>
      <c r="L166" s="1">
        <v>2150850.6467869598</v>
      </c>
      <c r="M166">
        <v>2040</v>
      </c>
      <c r="O166" s="7">
        <f>LOOKUP(A166,Overview_scenarios!A$2:A$76,Overview_scenarios!S$2:S$76)</f>
        <v>1</v>
      </c>
      <c r="R166" s="7">
        <f t="shared" si="33"/>
        <v>86.761142785997095</v>
      </c>
      <c r="S166" s="7" t="e">
        <f t="shared" si="31"/>
        <v>#N/A</v>
      </c>
      <c r="T166" s="7">
        <f t="shared" si="44"/>
        <v>11912.3000628271</v>
      </c>
      <c r="U166" s="7" t="e">
        <f t="shared" si="44"/>
        <v>#N/A</v>
      </c>
      <c r="V166" s="7" t="e">
        <f t="shared" si="44"/>
        <v>#N/A</v>
      </c>
      <c r="W166" s="7" t="e">
        <f t="shared" si="44"/>
        <v>#N/A</v>
      </c>
      <c r="X166" s="7" t="e">
        <f t="shared" si="44"/>
        <v>#N/A</v>
      </c>
      <c r="Y166" s="7" t="e">
        <f t="shared" si="44"/>
        <v>#N/A</v>
      </c>
      <c r="AB166" s="7" t="e">
        <f t="shared" si="34"/>
        <v>#N/A</v>
      </c>
      <c r="AC166" s="7" t="e">
        <f t="shared" si="35"/>
        <v>#N/A</v>
      </c>
      <c r="AD166" s="7" t="e">
        <f t="shared" si="36"/>
        <v>#N/A</v>
      </c>
      <c r="AE166" s="7" t="e">
        <f t="shared" si="37"/>
        <v>#N/A</v>
      </c>
      <c r="AF166" s="7" t="e">
        <f t="shared" si="38"/>
        <v>#N/A</v>
      </c>
      <c r="AG166" s="7" t="e">
        <f t="shared" si="39"/>
        <v>#N/A</v>
      </c>
      <c r="AH166" s="7" t="e">
        <f t="shared" si="40"/>
        <v>#N/A</v>
      </c>
    </row>
    <row r="167" spans="1:34" ht="15" customHeight="1" x14ac:dyDescent="0.25">
      <c r="A167">
        <v>33</v>
      </c>
      <c r="B167" t="s">
        <v>16</v>
      </c>
      <c r="C167">
        <f>LOOKUP(A167,Overview_scenarios!A$2:A$76,Overview_scenarios!J$2:J$76)</f>
        <v>2</v>
      </c>
      <c r="D167" t="str">
        <f>LOOKUP(A167,Overview_scenarios!A$2:A$76,Overview_scenarios!L$2:L$76)</f>
        <v>NA</v>
      </c>
      <c r="E167" t="str">
        <f>LOOKUP(A167,Overview_scenarios!A$2:A$76,Overview_scenarios!M$2:M$76)</f>
        <v>NA</v>
      </c>
      <c r="F167" t="str">
        <f>LOOKUP(A167,Overview_scenarios!A$2:A$76,Overview_scenarios!N$2:N$76)</f>
        <v>Monthly</v>
      </c>
      <c r="G167">
        <v>86.369895181361997</v>
      </c>
      <c r="H167">
        <v>11891.204485754601</v>
      </c>
      <c r="I167">
        <v>2337.4425302129098</v>
      </c>
      <c r="J167">
        <v>9011.0757030181703</v>
      </c>
      <c r="K167">
        <v>542.68625252353695</v>
      </c>
      <c r="L167" s="1">
        <v>2181259.5552067701</v>
      </c>
      <c r="M167">
        <v>2040</v>
      </c>
      <c r="O167" s="7">
        <f>LOOKUP(A167,Overview_scenarios!A$2:A$76,Overview_scenarios!S$2:S$76)</f>
        <v>1</v>
      </c>
      <c r="R167" s="7">
        <f t="shared" si="33"/>
        <v>86.369895181361997</v>
      </c>
      <c r="S167" s="7" t="e">
        <f t="shared" si="31"/>
        <v>#N/A</v>
      </c>
      <c r="T167" s="7">
        <f t="shared" si="44"/>
        <v>11891.204485754601</v>
      </c>
      <c r="U167" s="7" t="e">
        <f t="shared" si="44"/>
        <v>#N/A</v>
      </c>
      <c r="V167" s="7" t="e">
        <f t="shared" si="44"/>
        <v>#N/A</v>
      </c>
      <c r="W167" s="7" t="e">
        <f t="shared" si="44"/>
        <v>#N/A</v>
      </c>
      <c r="X167" s="7" t="e">
        <f t="shared" si="44"/>
        <v>#N/A</v>
      </c>
      <c r="Y167" s="7" t="e">
        <f t="shared" si="44"/>
        <v>#N/A</v>
      </c>
      <c r="AB167" s="7" t="e">
        <f t="shared" si="34"/>
        <v>#N/A</v>
      </c>
      <c r="AC167" s="7" t="e">
        <f t="shared" si="35"/>
        <v>#N/A</v>
      </c>
      <c r="AD167" s="7" t="e">
        <f t="shared" si="36"/>
        <v>#N/A</v>
      </c>
      <c r="AE167" s="7" t="e">
        <f t="shared" si="37"/>
        <v>#N/A</v>
      </c>
      <c r="AF167" s="7" t="e">
        <f t="shared" si="38"/>
        <v>#N/A</v>
      </c>
      <c r="AG167" s="7" t="e">
        <f t="shared" si="39"/>
        <v>#N/A</v>
      </c>
      <c r="AH167" s="7" t="e">
        <f t="shared" si="40"/>
        <v>#N/A</v>
      </c>
    </row>
    <row r="168" spans="1:34" ht="15" customHeight="1" x14ac:dyDescent="0.25">
      <c r="A168">
        <v>33</v>
      </c>
      <c r="B168" t="s">
        <v>17</v>
      </c>
      <c r="C168">
        <f>LOOKUP(A168,Overview_scenarios!A$2:A$76,Overview_scenarios!J$2:J$76)</f>
        <v>2</v>
      </c>
      <c r="D168" t="str">
        <f>LOOKUP(A168,Overview_scenarios!A$2:A$76,Overview_scenarios!L$2:L$76)</f>
        <v>NA</v>
      </c>
      <c r="E168" t="str">
        <f>LOOKUP(A168,Overview_scenarios!A$2:A$76,Overview_scenarios!M$2:M$76)</f>
        <v>NA</v>
      </c>
      <c r="F168" t="str">
        <f>LOOKUP(A168,Overview_scenarios!A$2:A$76,Overview_scenarios!N$2:N$76)</f>
        <v>Monthly</v>
      </c>
      <c r="G168">
        <v>86.332440917346901</v>
      </c>
      <c r="H168">
        <v>11960.5071769675</v>
      </c>
      <c r="I168">
        <v>2349.6436670804901</v>
      </c>
      <c r="J168">
        <v>9017.9718001537203</v>
      </c>
      <c r="K168">
        <v>592.89170973329794</v>
      </c>
      <c r="L168" s="1">
        <v>2103445.1271453202</v>
      </c>
      <c r="M168">
        <v>2040</v>
      </c>
      <c r="O168" s="7">
        <f>LOOKUP(A168,Overview_scenarios!A$2:A$76,Overview_scenarios!S$2:S$76)</f>
        <v>1</v>
      </c>
      <c r="R168" s="7">
        <f t="shared" si="33"/>
        <v>86.332440917346901</v>
      </c>
      <c r="S168" s="7" t="e">
        <f t="shared" si="31"/>
        <v>#N/A</v>
      </c>
      <c r="T168" s="7">
        <f t="shared" si="44"/>
        <v>11960.5071769675</v>
      </c>
      <c r="U168" s="7" t="e">
        <f t="shared" si="44"/>
        <v>#N/A</v>
      </c>
      <c r="V168" s="7" t="e">
        <f t="shared" si="44"/>
        <v>#N/A</v>
      </c>
      <c r="W168" s="7" t="e">
        <f t="shared" si="44"/>
        <v>#N/A</v>
      </c>
      <c r="X168" s="7" t="e">
        <f t="shared" si="44"/>
        <v>#N/A</v>
      </c>
      <c r="Y168" s="7" t="e">
        <f t="shared" si="44"/>
        <v>#N/A</v>
      </c>
      <c r="AB168" s="7" t="e">
        <f t="shared" si="34"/>
        <v>#N/A</v>
      </c>
      <c r="AC168" s="7" t="e">
        <f t="shared" si="35"/>
        <v>#N/A</v>
      </c>
      <c r="AD168" s="7" t="e">
        <f t="shared" si="36"/>
        <v>#N/A</v>
      </c>
      <c r="AE168" s="7" t="e">
        <f t="shared" si="37"/>
        <v>#N/A</v>
      </c>
      <c r="AF168" s="7" t="e">
        <f t="shared" si="38"/>
        <v>#N/A</v>
      </c>
      <c r="AG168" s="7" t="e">
        <f t="shared" si="39"/>
        <v>#N/A</v>
      </c>
      <c r="AH168" s="7" t="e">
        <f t="shared" si="40"/>
        <v>#N/A</v>
      </c>
    </row>
    <row r="169" spans="1:34" ht="15" customHeight="1" x14ac:dyDescent="0.25">
      <c r="A169">
        <v>33</v>
      </c>
      <c r="B169" t="s">
        <v>18</v>
      </c>
      <c r="C169">
        <f>LOOKUP(A169,Overview_scenarios!A$2:A$76,Overview_scenarios!J$2:J$76)</f>
        <v>2</v>
      </c>
      <c r="D169" t="str">
        <f>LOOKUP(A169,Overview_scenarios!A$2:A$76,Overview_scenarios!L$2:L$76)</f>
        <v>NA</v>
      </c>
      <c r="E169" t="str">
        <f>LOOKUP(A169,Overview_scenarios!A$2:A$76,Overview_scenarios!M$2:M$76)</f>
        <v>NA</v>
      </c>
      <c r="F169" t="str">
        <f>LOOKUP(A169,Overview_scenarios!A$2:A$76,Overview_scenarios!N$2:N$76)</f>
        <v>Monthly</v>
      </c>
      <c r="G169">
        <v>84.432181834827503</v>
      </c>
      <c r="H169">
        <v>11848.6344870745</v>
      </c>
      <c r="I169">
        <v>2108.1313621054301</v>
      </c>
      <c r="J169">
        <v>9166.7572949104106</v>
      </c>
      <c r="K169">
        <v>573.74583005870898</v>
      </c>
      <c r="L169" s="1">
        <v>2015722.4629345399</v>
      </c>
      <c r="M169">
        <v>2040</v>
      </c>
      <c r="O169" s="7">
        <f>LOOKUP(A169,Overview_scenarios!A$2:A$76,Overview_scenarios!S$2:S$76)</f>
        <v>1</v>
      </c>
      <c r="R169" s="7">
        <f t="shared" si="33"/>
        <v>84.432181834827503</v>
      </c>
      <c r="S169" s="7" t="e">
        <f t="shared" si="31"/>
        <v>#N/A</v>
      </c>
      <c r="T169" s="7">
        <f t="shared" si="44"/>
        <v>11848.6344870745</v>
      </c>
      <c r="U169" s="7" t="e">
        <f t="shared" si="44"/>
        <v>#N/A</v>
      </c>
      <c r="V169" s="7" t="e">
        <f t="shared" si="44"/>
        <v>#N/A</v>
      </c>
      <c r="W169" s="7" t="e">
        <f t="shared" si="44"/>
        <v>#N/A</v>
      </c>
      <c r="X169" s="7" t="e">
        <f t="shared" si="44"/>
        <v>#N/A</v>
      </c>
      <c r="Y169" s="7" t="e">
        <f t="shared" si="44"/>
        <v>#N/A</v>
      </c>
      <c r="AB169" s="7" t="e">
        <f t="shared" si="34"/>
        <v>#N/A</v>
      </c>
      <c r="AC169" s="7" t="e">
        <f t="shared" si="35"/>
        <v>#N/A</v>
      </c>
      <c r="AD169" s="7" t="e">
        <f t="shared" si="36"/>
        <v>#N/A</v>
      </c>
      <c r="AE169" s="7" t="e">
        <f t="shared" si="37"/>
        <v>#N/A</v>
      </c>
      <c r="AF169" s="7" t="e">
        <f t="shared" si="38"/>
        <v>#N/A</v>
      </c>
      <c r="AG169" s="7" t="e">
        <f t="shared" si="39"/>
        <v>#N/A</v>
      </c>
      <c r="AH169" s="7" t="e">
        <f t="shared" si="40"/>
        <v>#N/A</v>
      </c>
    </row>
    <row r="170" spans="1:34" ht="15" customHeight="1" x14ac:dyDescent="0.25">
      <c r="A170">
        <v>33</v>
      </c>
      <c r="B170" t="s">
        <v>19</v>
      </c>
      <c r="C170">
        <f>LOOKUP(A170,Overview_scenarios!A$2:A$76,Overview_scenarios!J$2:J$76)</f>
        <v>2</v>
      </c>
      <c r="D170" t="str">
        <f>LOOKUP(A170,Overview_scenarios!A$2:A$76,Overview_scenarios!L$2:L$76)</f>
        <v>NA</v>
      </c>
      <c r="E170" t="str">
        <f>LOOKUP(A170,Overview_scenarios!A$2:A$76,Overview_scenarios!M$2:M$76)</f>
        <v>NA</v>
      </c>
      <c r="F170" t="str">
        <f>LOOKUP(A170,Overview_scenarios!A$2:A$76,Overview_scenarios!N$2:N$76)</f>
        <v>Monthly</v>
      </c>
      <c r="G170">
        <v>90.008441325671598</v>
      </c>
      <c r="H170">
        <v>12083.754432895401</v>
      </c>
      <c r="I170">
        <v>2808.71167880755</v>
      </c>
      <c r="J170">
        <v>8727.0194956698306</v>
      </c>
      <c r="K170">
        <v>548.02325841800302</v>
      </c>
      <c r="L170" s="1">
        <v>2434100.11625478</v>
      </c>
      <c r="M170">
        <v>2040</v>
      </c>
      <c r="O170" s="7">
        <f>LOOKUP(A170,Overview_scenarios!A$2:A$76,Overview_scenarios!S$2:S$76)</f>
        <v>1</v>
      </c>
      <c r="R170" s="7">
        <f t="shared" si="33"/>
        <v>90.008441325671598</v>
      </c>
      <c r="S170" s="7" t="e">
        <f t="shared" si="31"/>
        <v>#N/A</v>
      </c>
      <c r="T170" s="7">
        <f t="shared" si="44"/>
        <v>12083.754432895401</v>
      </c>
      <c r="U170" s="7" t="e">
        <f t="shared" si="44"/>
        <v>#N/A</v>
      </c>
      <c r="V170" s="7" t="e">
        <f t="shared" si="44"/>
        <v>#N/A</v>
      </c>
      <c r="W170" s="7" t="e">
        <f t="shared" si="44"/>
        <v>#N/A</v>
      </c>
      <c r="X170" s="7" t="e">
        <f t="shared" si="44"/>
        <v>#N/A</v>
      </c>
      <c r="Y170" s="7" t="e">
        <f t="shared" si="44"/>
        <v>#N/A</v>
      </c>
      <c r="AB170" s="7" t="e">
        <f t="shared" si="34"/>
        <v>#N/A</v>
      </c>
      <c r="AC170" s="7" t="e">
        <f t="shared" si="35"/>
        <v>#N/A</v>
      </c>
      <c r="AD170" s="7" t="e">
        <f t="shared" si="36"/>
        <v>#N/A</v>
      </c>
      <c r="AE170" s="7" t="e">
        <f t="shared" si="37"/>
        <v>#N/A</v>
      </c>
      <c r="AF170" s="7" t="e">
        <f t="shared" si="38"/>
        <v>#N/A</v>
      </c>
      <c r="AG170" s="7" t="e">
        <f t="shared" si="39"/>
        <v>#N/A</v>
      </c>
      <c r="AH170" s="7" t="e">
        <f t="shared" si="40"/>
        <v>#N/A</v>
      </c>
    </row>
    <row r="171" spans="1:34" ht="15" customHeight="1" x14ac:dyDescent="0.25">
      <c r="A171">
        <v>33</v>
      </c>
      <c r="B171" t="s">
        <v>20</v>
      </c>
      <c r="C171">
        <f>LOOKUP(A171,Overview_scenarios!A$2:A$76,Overview_scenarios!J$2:J$76)</f>
        <v>2</v>
      </c>
      <c r="D171" t="str">
        <f>LOOKUP(A171,Overview_scenarios!A$2:A$76,Overview_scenarios!L$2:L$76)</f>
        <v>NA</v>
      </c>
      <c r="E171" t="str">
        <f>LOOKUP(A171,Overview_scenarios!A$2:A$76,Overview_scenarios!M$2:M$76)</f>
        <v>NA</v>
      </c>
      <c r="F171" t="str">
        <f>LOOKUP(A171,Overview_scenarios!A$2:A$76,Overview_scenarios!N$2:N$76)</f>
        <v>Monthly</v>
      </c>
      <c r="G171">
        <v>86.466296793836705</v>
      </c>
      <c r="H171">
        <v>11901.7960095866</v>
      </c>
      <c r="I171">
        <v>2341.9084332704301</v>
      </c>
      <c r="J171">
        <v>9002.9475246764796</v>
      </c>
      <c r="K171">
        <v>556.94005163970598</v>
      </c>
      <c r="L171" s="1">
        <v>2160246.8661216102</v>
      </c>
      <c r="M171">
        <v>2040</v>
      </c>
      <c r="O171" s="7">
        <f>LOOKUP(A171,Overview_scenarios!A$2:A$76,Overview_scenarios!S$2:S$76)</f>
        <v>1</v>
      </c>
      <c r="R171" s="7">
        <f t="shared" si="33"/>
        <v>86.466296793836705</v>
      </c>
      <c r="S171" s="7" t="e">
        <f t="shared" si="31"/>
        <v>#N/A</v>
      </c>
      <c r="T171" s="7">
        <f t="shared" si="44"/>
        <v>11901.7960095866</v>
      </c>
      <c r="U171" s="7" t="e">
        <f t="shared" si="44"/>
        <v>#N/A</v>
      </c>
      <c r="V171" s="7" t="e">
        <f t="shared" si="44"/>
        <v>#N/A</v>
      </c>
      <c r="W171" s="7" t="e">
        <f t="shared" si="44"/>
        <v>#N/A</v>
      </c>
      <c r="X171" s="7" t="e">
        <f t="shared" si="44"/>
        <v>#N/A</v>
      </c>
      <c r="Y171" s="7" t="e">
        <f t="shared" si="44"/>
        <v>#N/A</v>
      </c>
      <c r="AB171" s="7" t="e">
        <f t="shared" si="34"/>
        <v>#N/A</v>
      </c>
      <c r="AC171" s="7" t="e">
        <f t="shared" si="35"/>
        <v>#N/A</v>
      </c>
      <c r="AD171" s="7" t="e">
        <f t="shared" si="36"/>
        <v>#N/A</v>
      </c>
      <c r="AE171" s="7" t="e">
        <f t="shared" si="37"/>
        <v>#N/A</v>
      </c>
      <c r="AF171" s="7" t="e">
        <f t="shared" si="38"/>
        <v>#N/A</v>
      </c>
      <c r="AG171" s="7" t="e">
        <f t="shared" si="39"/>
        <v>#N/A</v>
      </c>
      <c r="AH171" s="7" t="e">
        <f t="shared" si="40"/>
        <v>#N/A</v>
      </c>
    </row>
    <row r="172" spans="1:34" ht="15" customHeight="1" x14ac:dyDescent="0.25">
      <c r="A172">
        <v>33</v>
      </c>
      <c r="B172" t="s">
        <v>21</v>
      </c>
      <c r="C172">
        <f>LOOKUP(A172,Overview_scenarios!A$2:A$76,Overview_scenarios!J$2:J$76)</f>
        <v>2</v>
      </c>
      <c r="D172" t="str">
        <f>LOOKUP(A172,Overview_scenarios!A$2:A$76,Overview_scenarios!L$2:L$76)</f>
        <v>NA</v>
      </c>
      <c r="E172" t="str">
        <f>LOOKUP(A172,Overview_scenarios!A$2:A$76,Overview_scenarios!M$2:M$76)</f>
        <v>NA</v>
      </c>
      <c r="F172" t="str">
        <f>LOOKUP(A172,Overview_scenarios!A$2:A$76,Overview_scenarios!N$2:N$76)</f>
        <v>Monthly</v>
      </c>
      <c r="G172">
        <v>86.274646380523095</v>
      </c>
      <c r="H172">
        <v>11917.872091565099</v>
      </c>
      <c r="I172">
        <v>2341.7879428016099</v>
      </c>
      <c r="J172">
        <v>9016.8804123045993</v>
      </c>
      <c r="K172">
        <v>559.20373645887798</v>
      </c>
      <c r="L172" s="1">
        <v>2146455.5352432299</v>
      </c>
      <c r="M172">
        <v>2040</v>
      </c>
      <c r="O172" s="7">
        <f>LOOKUP(A172,Overview_scenarios!A$2:A$76,Overview_scenarios!S$2:S$76)</f>
        <v>1</v>
      </c>
      <c r="R172" s="7">
        <f t="shared" si="33"/>
        <v>86.274646380523095</v>
      </c>
      <c r="S172" s="7" t="e">
        <f t="shared" si="31"/>
        <v>#N/A</v>
      </c>
      <c r="T172" s="7">
        <f t="shared" si="44"/>
        <v>11917.872091565099</v>
      </c>
      <c r="U172" s="7" t="e">
        <f t="shared" si="44"/>
        <v>#N/A</v>
      </c>
      <c r="V172" s="7" t="e">
        <f t="shared" si="44"/>
        <v>#N/A</v>
      </c>
      <c r="W172" s="7" t="e">
        <f t="shared" si="44"/>
        <v>#N/A</v>
      </c>
      <c r="X172" s="7" t="e">
        <f t="shared" si="44"/>
        <v>#N/A</v>
      </c>
      <c r="Y172" s="7" t="e">
        <f t="shared" si="44"/>
        <v>#N/A</v>
      </c>
      <c r="AB172" s="7" t="e">
        <f t="shared" si="34"/>
        <v>#N/A</v>
      </c>
      <c r="AC172" s="7" t="e">
        <f t="shared" si="35"/>
        <v>#N/A</v>
      </c>
      <c r="AD172" s="7" t="e">
        <f t="shared" si="36"/>
        <v>#N/A</v>
      </c>
      <c r="AE172" s="7" t="e">
        <f t="shared" si="37"/>
        <v>#N/A</v>
      </c>
      <c r="AF172" s="7" t="e">
        <f t="shared" si="38"/>
        <v>#N/A</v>
      </c>
      <c r="AG172" s="7" t="e">
        <f t="shared" si="39"/>
        <v>#N/A</v>
      </c>
      <c r="AH172" s="7" t="e">
        <f t="shared" si="40"/>
        <v>#N/A</v>
      </c>
    </row>
    <row r="173" spans="1:34" ht="15" customHeight="1" x14ac:dyDescent="0.25">
      <c r="A173">
        <v>33</v>
      </c>
      <c r="B173" t="s">
        <v>22</v>
      </c>
      <c r="C173">
        <f>LOOKUP(A173,Overview_scenarios!A$2:A$76,Overview_scenarios!J$2:J$76)</f>
        <v>2</v>
      </c>
      <c r="D173" t="str">
        <f>LOOKUP(A173,Overview_scenarios!A$2:A$76,Overview_scenarios!L$2:L$76)</f>
        <v>NA</v>
      </c>
      <c r="E173" t="str">
        <f>LOOKUP(A173,Overview_scenarios!A$2:A$76,Overview_scenarios!M$2:M$76)</f>
        <v>NA</v>
      </c>
      <c r="F173" t="str">
        <f>LOOKUP(A173,Overview_scenarios!A$2:A$76,Overview_scenarios!N$2:N$76)</f>
        <v>Monthly</v>
      </c>
      <c r="G173">
        <v>86.011413578319505</v>
      </c>
      <c r="H173">
        <v>11914.756072718699</v>
      </c>
      <c r="I173">
        <v>2324.5794842783298</v>
      </c>
      <c r="J173">
        <v>9035.9054116251009</v>
      </c>
      <c r="K173">
        <v>554.27117681527204</v>
      </c>
      <c r="L173" s="1">
        <v>2181295.7604116099</v>
      </c>
      <c r="M173">
        <v>2040</v>
      </c>
      <c r="O173" s="7">
        <f>LOOKUP(A173,Overview_scenarios!A$2:A$76,Overview_scenarios!S$2:S$76)</f>
        <v>1</v>
      </c>
      <c r="R173" s="7">
        <f t="shared" si="33"/>
        <v>86.011413578319505</v>
      </c>
      <c r="S173" s="7" t="e">
        <f t="shared" si="31"/>
        <v>#N/A</v>
      </c>
      <c r="T173" s="7">
        <f t="shared" ref="T173:Y182" si="45">IF(T$1=$O173,$H173,NA())</f>
        <v>11914.756072718699</v>
      </c>
      <c r="U173" s="7" t="e">
        <f t="shared" si="45"/>
        <v>#N/A</v>
      </c>
      <c r="V173" s="7" t="e">
        <f t="shared" si="45"/>
        <v>#N/A</v>
      </c>
      <c r="W173" s="7" t="e">
        <f t="shared" si="45"/>
        <v>#N/A</v>
      </c>
      <c r="X173" s="7" t="e">
        <f t="shared" si="45"/>
        <v>#N/A</v>
      </c>
      <c r="Y173" s="7" t="e">
        <f t="shared" si="45"/>
        <v>#N/A</v>
      </c>
      <c r="AB173" s="7" t="e">
        <f t="shared" si="34"/>
        <v>#N/A</v>
      </c>
      <c r="AC173" s="7" t="e">
        <f t="shared" si="35"/>
        <v>#N/A</v>
      </c>
      <c r="AD173" s="7" t="e">
        <f t="shared" si="36"/>
        <v>#N/A</v>
      </c>
      <c r="AE173" s="7" t="e">
        <f t="shared" si="37"/>
        <v>#N/A</v>
      </c>
      <c r="AF173" s="7" t="e">
        <f t="shared" si="38"/>
        <v>#N/A</v>
      </c>
      <c r="AG173" s="7" t="e">
        <f t="shared" si="39"/>
        <v>#N/A</v>
      </c>
      <c r="AH173" s="7" t="e">
        <f t="shared" si="40"/>
        <v>#N/A</v>
      </c>
    </row>
    <row r="174" spans="1:34" ht="15" customHeight="1" x14ac:dyDescent="0.25">
      <c r="A174">
        <v>33</v>
      </c>
      <c r="B174" t="s">
        <v>23</v>
      </c>
      <c r="C174">
        <f>LOOKUP(A174,Overview_scenarios!A$2:A$76,Overview_scenarios!J$2:J$76)</f>
        <v>2</v>
      </c>
      <c r="D174" t="str">
        <f>LOOKUP(A174,Overview_scenarios!A$2:A$76,Overview_scenarios!L$2:L$76)</f>
        <v>NA</v>
      </c>
      <c r="E174" t="str">
        <f>LOOKUP(A174,Overview_scenarios!A$2:A$76,Overview_scenarios!M$2:M$76)</f>
        <v>NA</v>
      </c>
      <c r="F174" t="str">
        <f>LOOKUP(A174,Overview_scenarios!A$2:A$76,Overview_scenarios!N$2:N$76)</f>
        <v>Monthly</v>
      </c>
      <c r="G174">
        <v>112.73110759603701</v>
      </c>
      <c r="H174">
        <v>11408.9095404667</v>
      </c>
      <c r="I174">
        <v>2082.40855671185</v>
      </c>
      <c r="J174">
        <v>8871.2272649299794</v>
      </c>
      <c r="K174">
        <v>455.27371882488302</v>
      </c>
      <c r="L174" s="1">
        <v>2625200.1409403202</v>
      </c>
      <c r="M174">
        <v>2042</v>
      </c>
      <c r="O174" s="7">
        <f>LOOKUP(A174,Overview_scenarios!A$2:A$76,Overview_scenarios!S$2:S$76)</f>
        <v>1</v>
      </c>
      <c r="R174" s="7">
        <f t="shared" si="33"/>
        <v>112.73110759603701</v>
      </c>
      <c r="S174" s="7" t="e">
        <f t="shared" si="31"/>
        <v>#N/A</v>
      </c>
      <c r="T174" s="7">
        <f t="shared" si="45"/>
        <v>11408.9095404667</v>
      </c>
      <c r="U174" s="7" t="e">
        <f t="shared" si="45"/>
        <v>#N/A</v>
      </c>
      <c r="V174" s="7" t="e">
        <f t="shared" si="45"/>
        <v>#N/A</v>
      </c>
      <c r="W174" s="7" t="e">
        <f t="shared" si="45"/>
        <v>#N/A</v>
      </c>
      <c r="X174" s="7" t="e">
        <f t="shared" si="45"/>
        <v>#N/A</v>
      </c>
      <c r="Y174" s="7" t="e">
        <f t="shared" si="45"/>
        <v>#N/A</v>
      </c>
      <c r="AB174" s="7" t="e">
        <f t="shared" si="34"/>
        <v>#N/A</v>
      </c>
      <c r="AC174" s="7" t="e">
        <f t="shared" si="35"/>
        <v>#N/A</v>
      </c>
      <c r="AD174" s="7" t="e">
        <f t="shared" si="36"/>
        <v>#N/A</v>
      </c>
      <c r="AE174" s="7" t="e">
        <f t="shared" si="37"/>
        <v>#N/A</v>
      </c>
      <c r="AF174" s="7" t="e">
        <f t="shared" si="38"/>
        <v>#N/A</v>
      </c>
      <c r="AG174" s="7" t="e">
        <f t="shared" si="39"/>
        <v>#N/A</v>
      </c>
      <c r="AH174" s="7" t="e">
        <f t="shared" si="40"/>
        <v>#N/A</v>
      </c>
    </row>
    <row r="175" spans="1:34" ht="15" customHeight="1" x14ac:dyDescent="0.25">
      <c r="A175">
        <v>33</v>
      </c>
      <c r="B175" t="s">
        <v>24</v>
      </c>
      <c r="C175">
        <f>LOOKUP(A175,Overview_scenarios!A$2:A$76,Overview_scenarios!J$2:J$76)</f>
        <v>2</v>
      </c>
      <c r="D175" t="str">
        <f>LOOKUP(A175,Overview_scenarios!A$2:A$76,Overview_scenarios!L$2:L$76)</f>
        <v>NA</v>
      </c>
      <c r="E175" t="str">
        <f>LOOKUP(A175,Overview_scenarios!A$2:A$76,Overview_scenarios!M$2:M$76)</f>
        <v>NA</v>
      </c>
      <c r="F175" t="str">
        <f>LOOKUP(A175,Overview_scenarios!A$2:A$76,Overview_scenarios!N$2:N$76)</f>
        <v>Monthly</v>
      </c>
      <c r="G175">
        <v>66.737927529241105</v>
      </c>
      <c r="H175">
        <v>12815.5555388598</v>
      </c>
      <c r="I175">
        <v>2799.66950123999</v>
      </c>
      <c r="J175">
        <v>9178.5226418292295</v>
      </c>
      <c r="K175">
        <v>837.36339579063599</v>
      </c>
      <c r="L175" s="1">
        <v>1787728.4441617001</v>
      </c>
      <c r="M175">
        <v>2039</v>
      </c>
      <c r="O175" s="7">
        <f>LOOKUP(A175,Overview_scenarios!A$2:A$76,Overview_scenarios!S$2:S$76)</f>
        <v>1</v>
      </c>
      <c r="R175" s="7">
        <f t="shared" si="33"/>
        <v>66.737927529241105</v>
      </c>
      <c r="S175" s="7" t="e">
        <f t="shared" si="31"/>
        <v>#N/A</v>
      </c>
      <c r="T175" s="7">
        <f t="shared" si="45"/>
        <v>12815.5555388598</v>
      </c>
      <c r="U175" s="7" t="e">
        <f t="shared" si="45"/>
        <v>#N/A</v>
      </c>
      <c r="V175" s="7" t="e">
        <f t="shared" si="45"/>
        <v>#N/A</v>
      </c>
      <c r="W175" s="7" t="e">
        <f t="shared" si="45"/>
        <v>#N/A</v>
      </c>
      <c r="X175" s="7" t="e">
        <f t="shared" si="45"/>
        <v>#N/A</v>
      </c>
      <c r="Y175" s="7" t="e">
        <f t="shared" si="45"/>
        <v>#N/A</v>
      </c>
      <c r="AB175" s="7" t="e">
        <f t="shared" si="34"/>
        <v>#N/A</v>
      </c>
      <c r="AC175" s="7" t="e">
        <f t="shared" si="35"/>
        <v>#N/A</v>
      </c>
      <c r="AD175" s="7" t="e">
        <f t="shared" si="36"/>
        <v>#N/A</v>
      </c>
      <c r="AE175" s="7" t="e">
        <f t="shared" si="37"/>
        <v>#N/A</v>
      </c>
      <c r="AF175" s="7" t="e">
        <f t="shared" si="38"/>
        <v>#N/A</v>
      </c>
      <c r="AG175" s="7" t="e">
        <f t="shared" si="39"/>
        <v>#N/A</v>
      </c>
      <c r="AH175" s="7" t="e">
        <f t="shared" si="40"/>
        <v>#N/A</v>
      </c>
    </row>
    <row r="176" spans="1:34" ht="15" customHeight="1" x14ac:dyDescent="0.25">
      <c r="A176">
        <v>33</v>
      </c>
      <c r="B176" t="s">
        <v>25</v>
      </c>
      <c r="C176">
        <f>LOOKUP(A176,Overview_scenarios!A$2:A$76,Overview_scenarios!J$2:J$76)</f>
        <v>2</v>
      </c>
      <c r="D176" t="str">
        <f>LOOKUP(A176,Overview_scenarios!A$2:A$76,Overview_scenarios!L$2:L$76)</f>
        <v>NA</v>
      </c>
      <c r="E176" t="str">
        <f>LOOKUP(A176,Overview_scenarios!A$2:A$76,Overview_scenarios!M$2:M$76)</f>
        <v>NA</v>
      </c>
      <c r="F176" t="str">
        <f>LOOKUP(A176,Overview_scenarios!A$2:A$76,Overview_scenarios!N$2:N$76)</f>
        <v>Monthly</v>
      </c>
      <c r="G176">
        <v>87.215429657708199</v>
      </c>
      <c r="H176">
        <v>11898.368447274601</v>
      </c>
      <c r="I176">
        <v>2387.4140556709799</v>
      </c>
      <c r="J176">
        <v>8950.0673052472102</v>
      </c>
      <c r="K176">
        <v>560.88708635642399</v>
      </c>
      <c r="L176" s="1">
        <v>2151316.8777498901</v>
      </c>
      <c r="M176">
        <v>2040</v>
      </c>
      <c r="O176" s="7">
        <f>LOOKUP(A176,Overview_scenarios!A$2:A$76,Overview_scenarios!S$2:S$76)</f>
        <v>1</v>
      </c>
      <c r="R176" s="7">
        <f t="shared" si="33"/>
        <v>87.215429657708199</v>
      </c>
      <c r="S176" s="7" t="e">
        <f t="shared" si="31"/>
        <v>#N/A</v>
      </c>
      <c r="T176" s="7">
        <f t="shared" si="45"/>
        <v>11898.368447274601</v>
      </c>
      <c r="U176" s="7" t="e">
        <f t="shared" si="45"/>
        <v>#N/A</v>
      </c>
      <c r="V176" s="7" t="e">
        <f t="shared" si="45"/>
        <v>#N/A</v>
      </c>
      <c r="W176" s="7" t="e">
        <f t="shared" si="45"/>
        <v>#N/A</v>
      </c>
      <c r="X176" s="7" t="e">
        <f t="shared" si="45"/>
        <v>#N/A</v>
      </c>
      <c r="Y176" s="7" t="e">
        <f t="shared" si="45"/>
        <v>#N/A</v>
      </c>
      <c r="AB176" s="7" t="e">
        <f t="shared" si="34"/>
        <v>#N/A</v>
      </c>
      <c r="AC176" s="7" t="e">
        <f t="shared" si="35"/>
        <v>#N/A</v>
      </c>
      <c r="AD176" s="7" t="e">
        <f t="shared" si="36"/>
        <v>#N/A</v>
      </c>
      <c r="AE176" s="7" t="e">
        <f t="shared" si="37"/>
        <v>#N/A</v>
      </c>
      <c r="AF176" s="7" t="e">
        <f t="shared" si="38"/>
        <v>#N/A</v>
      </c>
      <c r="AG176" s="7" t="e">
        <f t="shared" si="39"/>
        <v>#N/A</v>
      </c>
      <c r="AH176" s="7" t="e">
        <f t="shared" si="40"/>
        <v>#N/A</v>
      </c>
    </row>
    <row r="177" spans="1:34" ht="15" customHeight="1" x14ac:dyDescent="0.25">
      <c r="A177">
        <v>34</v>
      </c>
      <c r="B177" t="s">
        <v>4</v>
      </c>
      <c r="C177">
        <f>LOOKUP(A177,Overview_scenarios!A$2:A$76,Overview_scenarios!J$2:J$76)</f>
        <v>2</v>
      </c>
      <c r="D177" t="str">
        <f>LOOKUP(A177,Overview_scenarios!A$2:A$76,Overview_scenarios!L$2:L$76)</f>
        <v>Yearly</v>
      </c>
      <c r="E177" t="str">
        <f>LOOKUP(A177,Overview_scenarios!A$2:A$76,Overview_scenarios!M$2:M$76)</f>
        <v>Yearly</v>
      </c>
      <c r="F177" t="str">
        <f>LOOKUP(A177,Overview_scenarios!A$2:A$76,Overview_scenarios!N$2:N$76)</f>
        <v>Monthly</v>
      </c>
      <c r="G177">
        <v>86.240273619983896</v>
      </c>
      <c r="H177">
        <v>11910.056221209499</v>
      </c>
      <c r="I177">
        <v>2386.1208093728101</v>
      </c>
      <c r="J177">
        <v>8947.2556256840708</v>
      </c>
      <c r="K177">
        <v>569.350109868147</v>
      </c>
      <c r="L177" s="1">
        <v>2155907.8622291302</v>
      </c>
      <c r="M177">
        <v>2040</v>
      </c>
      <c r="O177" s="7">
        <f>LOOKUP(A177,Overview_scenarios!A$2:A$76,Overview_scenarios!S$2:S$76)</f>
        <v>2</v>
      </c>
      <c r="R177" s="7">
        <f t="shared" si="33"/>
        <v>86.240273619983896</v>
      </c>
      <c r="S177" s="7" t="e">
        <f t="shared" si="31"/>
        <v>#N/A</v>
      </c>
      <c r="T177" s="7" t="e">
        <f t="shared" si="45"/>
        <v>#N/A</v>
      </c>
      <c r="U177" s="7">
        <f t="shared" si="45"/>
        <v>11910.056221209499</v>
      </c>
      <c r="V177" s="7" t="e">
        <f t="shared" si="45"/>
        <v>#N/A</v>
      </c>
      <c r="W177" s="7" t="e">
        <f t="shared" si="45"/>
        <v>#N/A</v>
      </c>
      <c r="X177" s="7" t="e">
        <f t="shared" si="45"/>
        <v>#N/A</v>
      </c>
      <c r="Y177" s="7" t="e">
        <f t="shared" si="45"/>
        <v>#N/A</v>
      </c>
      <c r="AB177" s="7">
        <f t="shared" si="34"/>
        <v>86.240273619983896</v>
      </c>
      <c r="AC177" s="7">
        <f t="shared" si="35"/>
        <v>11910.056221209499</v>
      </c>
      <c r="AD177" s="7">
        <f t="shared" si="36"/>
        <v>2386.1208093728101</v>
      </c>
      <c r="AE177" s="7">
        <f t="shared" si="37"/>
        <v>8947.2556256840708</v>
      </c>
      <c r="AF177" s="7">
        <f t="shared" si="38"/>
        <v>569.350109868147</v>
      </c>
      <c r="AG177" s="7">
        <f t="shared" si="39"/>
        <v>2155907.8622291302</v>
      </c>
      <c r="AH177" s="7">
        <f t="shared" si="40"/>
        <v>2040</v>
      </c>
    </row>
    <row r="178" spans="1:34" ht="15" customHeight="1" x14ac:dyDescent="0.25">
      <c r="A178">
        <v>34</v>
      </c>
      <c r="B178" t="s">
        <v>5</v>
      </c>
      <c r="C178">
        <f>LOOKUP(A178,Overview_scenarios!A$2:A$76,Overview_scenarios!J$2:J$76)</f>
        <v>2</v>
      </c>
      <c r="D178" t="str">
        <f>LOOKUP(A178,Overview_scenarios!A$2:A$76,Overview_scenarios!L$2:L$76)</f>
        <v>Yearly</v>
      </c>
      <c r="E178" t="str">
        <f>LOOKUP(A178,Overview_scenarios!A$2:A$76,Overview_scenarios!M$2:M$76)</f>
        <v>Yearly</v>
      </c>
      <c r="F178" t="str">
        <f>LOOKUP(A178,Overview_scenarios!A$2:A$76,Overview_scenarios!N$2:N$76)</f>
        <v>Monthly</v>
      </c>
      <c r="G178">
        <v>93.682815991475294</v>
      </c>
      <c r="H178">
        <v>12014.400069392799</v>
      </c>
      <c r="I178">
        <v>2723.9289736001501</v>
      </c>
      <c r="J178">
        <v>8405.3889619896199</v>
      </c>
      <c r="K178">
        <v>861.89387966707795</v>
      </c>
      <c r="L178" s="1">
        <v>1925370.4614164201</v>
      </c>
      <c r="M178">
        <v>2040</v>
      </c>
      <c r="O178" s="7">
        <f>LOOKUP(A178,Overview_scenarios!A$2:A$76,Overview_scenarios!S$2:S$76)</f>
        <v>2</v>
      </c>
      <c r="R178" s="7">
        <f t="shared" si="33"/>
        <v>93.682815991475294</v>
      </c>
      <c r="S178" s="7" t="e">
        <f t="shared" si="31"/>
        <v>#N/A</v>
      </c>
      <c r="T178" s="7" t="e">
        <f t="shared" si="45"/>
        <v>#N/A</v>
      </c>
      <c r="U178" s="7">
        <f t="shared" si="45"/>
        <v>12014.400069392799</v>
      </c>
      <c r="V178" s="7" t="e">
        <f t="shared" si="45"/>
        <v>#N/A</v>
      </c>
      <c r="W178" s="7" t="e">
        <f t="shared" si="45"/>
        <v>#N/A</v>
      </c>
      <c r="X178" s="7" t="e">
        <f t="shared" si="45"/>
        <v>#N/A</v>
      </c>
      <c r="Y178" s="7" t="e">
        <f t="shared" si="45"/>
        <v>#N/A</v>
      </c>
      <c r="AB178" s="7" t="e">
        <f t="shared" si="34"/>
        <v>#N/A</v>
      </c>
      <c r="AC178" s="7" t="e">
        <f t="shared" si="35"/>
        <v>#N/A</v>
      </c>
      <c r="AD178" s="7" t="e">
        <f t="shared" si="36"/>
        <v>#N/A</v>
      </c>
      <c r="AE178" s="7" t="e">
        <f t="shared" si="37"/>
        <v>#N/A</v>
      </c>
      <c r="AF178" s="7" t="e">
        <f t="shared" si="38"/>
        <v>#N/A</v>
      </c>
      <c r="AG178" s="7" t="e">
        <f t="shared" si="39"/>
        <v>#N/A</v>
      </c>
      <c r="AH178" s="7" t="e">
        <f t="shared" si="40"/>
        <v>#N/A</v>
      </c>
    </row>
    <row r="179" spans="1:34" ht="15" customHeight="1" x14ac:dyDescent="0.25">
      <c r="A179">
        <v>34</v>
      </c>
      <c r="B179" t="s">
        <v>6</v>
      </c>
      <c r="C179">
        <f>LOOKUP(A179,Overview_scenarios!A$2:A$76,Overview_scenarios!J$2:J$76)</f>
        <v>2</v>
      </c>
      <c r="D179" t="str">
        <f>LOOKUP(A179,Overview_scenarios!A$2:A$76,Overview_scenarios!L$2:L$76)</f>
        <v>Yearly</v>
      </c>
      <c r="E179" t="str">
        <f>LOOKUP(A179,Overview_scenarios!A$2:A$76,Overview_scenarios!M$2:M$76)</f>
        <v>Yearly</v>
      </c>
      <c r="F179" t="str">
        <f>LOOKUP(A179,Overview_scenarios!A$2:A$76,Overview_scenarios!N$2:N$76)</f>
        <v>Monthly</v>
      </c>
      <c r="G179">
        <v>82.854428087415997</v>
      </c>
      <c r="H179">
        <v>12130.1199275076</v>
      </c>
      <c r="I179">
        <v>2446.8275309832902</v>
      </c>
      <c r="J179">
        <v>9294.5043169123892</v>
      </c>
      <c r="K179">
        <v>388.78807961198601</v>
      </c>
      <c r="L179" s="1">
        <v>2309712.9148460901</v>
      </c>
      <c r="M179">
        <v>2040</v>
      </c>
      <c r="O179" s="7">
        <f>LOOKUP(A179,Overview_scenarios!A$2:A$76,Overview_scenarios!S$2:S$76)</f>
        <v>2</v>
      </c>
      <c r="R179" s="7">
        <f t="shared" si="33"/>
        <v>82.854428087415997</v>
      </c>
      <c r="S179" s="7" t="e">
        <f t="shared" si="31"/>
        <v>#N/A</v>
      </c>
      <c r="T179" s="7" t="e">
        <f t="shared" si="45"/>
        <v>#N/A</v>
      </c>
      <c r="U179" s="7">
        <f t="shared" si="45"/>
        <v>12130.1199275076</v>
      </c>
      <c r="V179" s="7" t="e">
        <f t="shared" si="45"/>
        <v>#N/A</v>
      </c>
      <c r="W179" s="7" t="e">
        <f t="shared" si="45"/>
        <v>#N/A</v>
      </c>
      <c r="X179" s="7" t="e">
        <f t="shared" si="45"/>
        <v>#N/A</v>
      </c>
      <c r="Y179" s="7" t="e">
        <f t="shared" si="45"/>
        <v>#N/A</v>
      </c>
      <c r="AB179" s="7" t="e">
        <f t="shared" si="34"/>
        <v>#N/A</v>
      </c>
      <c r="AC179" s="7" t="e">
        <f t="shared" si="35"/>
        <v>#N/A</v>
      </c>
      <c r="AD179" s="7" t="e">
        <f t="shared" si="36"/>
        <v>#N/A</v>
      </c>
      <c r="AE179" s="7" t="e">
        <f t="shared" si="37"/>
        <v>#N/A</v>
      </c>
      <c r="AF179" s="7" t="e">
        <f t="shared" si="38"/>
        <v>#N/A</v>
      </c>
      <c r="AG179" s="7" t="e">
        <f t="shared" si="39"/>
        <v>#N/A</v>
      </c>
      <c r="AH179" s="7" t="e">
        <f t="shared" si="40"/>
        <v>#N/A</v>
      </c>
    </row>
    <row r="180" spans="1:34" ht="15" customHeight="1" x14ac:dyDescent="0.25">
      <c r="A180">
        <v>34</v>
      </c>
      <c r="B180" t="s">
        <v>7</v>
      </c>
      <c r="C180">
        <f>LOOKUP(A180,Overview_scenarios!A$2:A$76,Overview_scenarios!J$2:J$76)</f>
        <v>2</v>
      </c>
      <c r="D180" t="str">
        <f>LOOKUP(A180,Overview_scenarios!A$2:A$76,Overview_scenarios!L$2:L$76)</f>
        <v>Yearly</v>
      </c>
      <c r="E180" t="str">
        <f>LOOKUP(A180,Overview_scenarios!A$2:A$76,Overview_scenarios!M$2:M$76)</f>
        <v>Yearly</v>
      </c>
      <c r="F180" t="str">
        <f>LOOKUP(A180,Overview_scenarios!A$2:A$76,Overview_scenarios!N$2:N$76)</f>
        <v>Monthly</v>
      </c>
      <c r="G180">
        <v>87.817252767837402</v>
      </c>
      <c r="H180">
        <v>12878.090109070199</v>
      </c>
      <c r="I180">
        <v>3238.6795031131101</v>
      </c>
      <c r="J180">
        <v>8896.8262322990795</v>
      </c>
      <c r="K180">
        <v>742.58437365806901</v>
      </c>
      <c r="L180" s="1">
        <v>2014486.7545076699</v>
      </c>
      <c r="M180">
        <v>2040</v>
      </c>
      <c r="O180" s="7">
        <f>LOOKUP(A180,Overview_scenarios!A$2:A$76,Overview_scenarios!S$2:S$76)</f>
        <v>2</v>
      </c>
      <c r="R180" s="7">
        <f t="shared" si="33"/>
        <v>87.817252767837402</v>
      </c>
      <c r="S180" s="7" t="e">
        <f t="shared" si="31"/>
        <v>#N/A</v>
      </c>
      <c r="T180" s="7" t="e">
        <f t="shared" si="45"/>
        <v>#N/A</v>
      </c>
      <c r="U180" s="7">
        <f t="shared" si="45"/>
        <v>12878.090109070199</v>
      </c>
      <c r="V180" s="7" t="e">
        <f t="shared" si="45"/>
        <v>#N/A</v>
      </c>
      <c r="W180" s="7" t="e">
        <f t="shared" si="45"/>
        <v>#N/A</v>
      </c>
      <c r="X180" s="7" t="e">
        <f t="shared" si="45"/>
        <v>#N/A</v>
      </c>
      <c r="Y180" s="7" t="e">
        <f t="shared" si="45"/>
        <v>#N/A</v>
      </c>
      <c r="AB180" s="7" t="e">
        <f t="shared" si="34"/>
        <v>#N/A</v>
      </c>
      <c r="AC180" s="7" t="e">
        <f t="shared" si="35"/>
        <v>#N/A</v>
      </c>
      <c r="AD180" s="7" t="e">
        <f t="shared" si="36"/>
        <v>#N/A</v>
      </c>
      <c r="AE180" s="7" t="e">
        <f t="shared" si="37"/>
        <v>#N/A</v>
      </c>
      <c r="AF180" s="7" t="e">
        <f t="shared" si="38"/>
        <v>#N/A</v>
      </c>
      <c r="AG180" s="7" t="e">
        <f t="shared" si="39"/>
        <v>#N/A</v>
      </c>
      <c r="AH180" s="7" t="e">
        <f t="shared" si="40"/>
        <v>#N/A</v>
      </c>
    </row>
    <row r="181" spans="1:34" ht="15" customHeight="1" x14ac:dyDescent="0.25">
      <c r="A181">
        <v>34</v>
      </c>
      <c r="B181" t="s">
        <v>8</v>
      </c>
      <c r="C181">
        <f>LOOKUP(A181,Overview_scenarios!A$2:A$76,Overview_scenarios!J$2:J$76)</f>
        <v>2</v>
      </c>
      <c r="D181" t="str">
        <f>LOOKUP(A181,Overview_scenarios!A$2:A$76,Overview_scenarios!L$2:L$76)</f>
        <v>Yearly</v>
      </c>
      <c r="E181" t="str">
        <f>LOOKUP(A181,Overview_scenarios!A$2:A$76,Overview_scenarios!M$2:M$76)</f>
        <v>Yearly</v>
      </c>
      <c r="F181" t="str">
        <f>LOOKUP(A181,Overview_scenarios!A$2:A$76,Overview_scenarios!N$2:N$76)</f>
        <v>Monthly</v>
      </c>
      <c r="G181">
        <v>86.276455354377106</v>
      </c>
      <c r="H181">
        <v>11526.0356845158</v>
      </c>
      <c r="I181">
        <v>1952.5939328802799</v>
      </c>
      <c r="J181">
        <v>9025.4543310911704</v>
      </c>
      <c r="K181">
        <v>547.98742054436195</v>
      </c>
      <c r="L181" s="1">
        <v>2152920.3011246799</v>
      </c>
      <c r="M181">
        <v>2040</v>
      </c>
      <c r="O181" s="7">
        <f>LOOKUP(A181,Overview_scenarios!A$2:A$76,Overview_scenarios!S$2:S$76)</f>
        <v>2</v>
      </c>
      <c r="R181" s="7">
        <f t="shared" si="33"/>
        <v>86.276455354377106</v>
      </c>
      <c r="S181" s="7" t="e">
        <f t="shared" ref="S181:S244" si="46">IF(S$1=$O181,$H181,NA())</f>
        <v>#N/A</v>
      </c>
      <c r="T181" s="7" t="e">
        <f t="shared" si="45"/>
        <v>#N/A</v>
      </c>
      <c r="U181" s="7">
        <f t="shared" si="45"/>
        <v>11526.0356845158</v>
      </c>
      <c r="V181" s="7" t="e">
        <f t="shared" si="45"/>
        <v>#N/A</v>
      </c>
      <c r="W181" s="7" t="e">
        <f t="shared" si="45"/>
        <v>#N/A</v>
      </c>
      <c r="X181" s="7" t="e">
        <f t="shared" si="45"/>
        <v>#N/A</v>
      </c>
      <c r="Y181" s="7" t="e">
        <f t="shared" si="45"/>
        <v>#N/A</v>
      </c>
      <c r="AB181" s="7" t="e">
        <f t="shared" si="34"/>
        <v>#N/A</v>
      </c>
      <c r="AC181" s="7" t="e">
        <f t="shared" si="35"/>
        <v>#N/A</v>
      </c>
      <c r="AD181" s="7" t="e">
        <f t="shared" si="36"/>
        <v>#N/A</v>
      </c>
      <c r="AE181" s="7" t="e">
        <f t="shared" si="37"/>
        <v>#N/A</v>
      </c>
      <c r="AF181" s="7" t="e">
        <f t="shared" si="38"/>
        <v>#N/A</v>
      </c>
      <c r="AG181" s="7" t="e">
        <f t="shared" si="39"/>
        <v>#N/A</v>
      </c>
      <c r="AH181" s="7" t="e">
        <f t="shared" si="40"/>
        <v>#N/A</v>
      </c>
    </row>
    <row r="182" spans="1:34" ht="15" customHeight="1" x14ac:dyDescent="0.25">
      <c r="A182">
        <v>34</v>
      </c>
      <c r="B182" t="s">
        <v>9</v>
      </c>
      <c r="C182">
        <f>LOOKUP(A182,Overview_scenarios!A$2:A$76,Overview_scenarios!J$2:J$76)</f>
        <v>2</v>
      </c>
      <c r="D182" t="str">
        <f>LOOKUP(A182,Overview_scenarios!A$2:A$76,Overview_scenarios!L$2:L$76)</f>
        <v>Yearly</v>
      </c>
      <c r="E182" t="str">
        <f>LOOKUP(A182,Overview_scenarios!A$2:A$76,Overview_scenarios!M$2:M$76)</f>
        <v>Yearly</v>
      </c>
      <c r="F182" t="str">
        <f>LOOKUP(A182,Overview_scenarios!A$2:A$76,Overview_scenarios!N$2:N$76)</f>
        <v>Monthly</v>
      </c>
      <c r="G182">
        <v>90.515018771826007</v>
      </c>
      <c r="H182">
        <v>11835.3408695648</v>
      </c>
      <c r="I182">
        <v>2351.9924685665801</v>
      </c>
      <c r="J182">
        <v>8917.9958688998795</v>
      </c>
      <c r="K182">
        <v>555.37172763133503</v>
      </c>
      <c r="L182" s="1">
        <v>2164272.8240662599</v>
      </c>
      <c r="M182">
        <v>2040</v>
      </c>
      <c r="O182" s="7">
        <f>LOOKUP(A182,Overview_scenarios!A$2:A$76,Overview_scenarios!S$2:S$76)</f>
        <v>2</v>
      </c>
      <c r="R182" s="7">
        <f t="shared" si="33"/>
        <v>90.515018771826007</v>
      </c>
      <c r="S182" s="7" t="e">
        <f t="shared" si="46"/>
        <v>#N/A</v>
      </c>
      <c r="T182" s="7" t="e">
        <f t="shared" si="45"/>
        <v>#N/A</v>
      </c>
      <c r="U182" s="7">
        <f t="shared" si="45"/>
        <v>11835.3408695648</v>
      </c>
      <c r="V182" s="7" t="e">
        <f t="shared" si="45"/>
        <v>#N/A</v>
      </c>
      <c r="W182" s="7" t="e">
        <f t="shared" si="45"/>
        <v>#N/A</v>
      </c>
      <c r="X182" s="7" t="e">
        <f t="shared" si="45"/>
        <v>#N/A</v>
      </c>
      <c r="Y182" s="7" t="e">
        <f t="shared" si="45"/>
        <v>#N/A</v>
      </c>
      <c r="AB182" s="7" t="e">
        <f t="shared" si="34"/>
        <v>#N/A</v>
      </c>
      <c r="AC182" s="7" t="e">
        <f t="shared" si="35"/>
        <v>#N/A</v>
      </c>
      <c r="AD182" s="7" t="e">
        <f t="shared" si="36"/>
        <v>#N/A</v>
      </c>
      <c r="AE182" s="7" t="e">
        <f t="shared" si="37"/>
        <v>#N/A</v>
      </c>
      <c r="AF182" s="7" t="e">
        <f t="shared" si="38"/>
        <v>#N/A</v>
      </c>
      <c r="AG182" s="7" t="e">
        <f t="shared" si="39"/>
        <v>#N/A</v>
      </c>
      <c r="AH182" s="7" t="e">
        <f t="shared" si="40"/>
        <v>#N/A</v>
      </c>
    </row>
    <row r="183" spans="1:34" ht="15" customHeight="1" x14ac:dyDescent="0.25">
      <c r="A183">
        <v>34</v>
      </c>
      <c r="B183" t="s">
        <v>10</v>
      </c>
      <c r="C183">
        <f>LOOKUP(A183,Overview_scenarios!A$2:A$76,Overview_scenarios!J$2:J$76)</f>
        <v>2</v>
      </c>
      <c r="D183" t="str">
        <f>LOOKUP(A183,Overview_scenarios!A$2:A$76,Overview_scenarios!L$2:L$76)</f>
        <v>Yearly</v>
      </c>
      <c r="E183" t="str">
        <f>LOOKUP(A183,Overview_scenarios!A$2:A$76,Overview_scenarios!M$2:M$76)</f>
        <v>Yearly</v>
      </c>
      <c r="F183" t="str">
        <f>LOOKUP(A183,Overview_scenarios!A$2:A$76,Overview_scenarios!N$2:N$76)</f>
        <v>Monthly</v>
      </c>
      <c r="G183">
        <v>86.240273619983896</v>
      </c>
      <c r="H183">
        <v>11910.056221209499</v>
      </c>
      <c r="I183">
        <v>2340.14767469344</v>
      </c>
      <c r="J183">
        <v>9020.5988137311706</v>
      </c>
      <c r="K183">
        <v>549.30973278488</v>
      </c>
      <c r="L183" s="1">
        <v>2155907.8622291302</v>
      </c>
      <c r="M183">
        <v>2040</v>
      </c>
      <c r="O183" s="7">
        <f>LOOKUP(A183,Overview_scenarios!A$2:A$76,Overview_scenarios!S$2:S$76)</f>
        <v>2</v>
      </c>
      <c r="R183" s="7">
        <f t="shared" si="33"/>
        <v>86.240273619983896</v>
      </c>
      <c r="S183" s="7" t="e">
        <f t="shared" si="46"/>
        <v>#N/A</v>
      </c>
      <c r="T183" s="7" t="e">
        <f t="shared" ref="T183:Y192" si="47">IF(T$1=$O183,$H183,NA())</f>
        <v>#N/A</v>
      </c>
      <c r="U183" s="7">
        <f t="shared" si="47"/>
        <v>11910.056221209499</v>
      </c>
      <c r="V183" s="7" t="e">
        <f t="shared" si="47"/>
        <v>#N/A</v>
      </c>
      <c r="W183" s="7" t="e">
        <f t="shared" si="47"/>
        <v>#N/A</v>
      </c>
      <c r="X183" s="7" t="e">
        <f t="shared" si="47"/>
        <v>#N/A</v>
      </c>
      <c r="Y183" s="7" t="e">
        <f t="shared" si="47"/>
        <v>#N/A</v>
      </c>
      <c r="AB183" s="7" t="e">
        <f t="shared" si="34"/>
        <v>#N/A</v>
      </c>
      <c r="AC183" s="7" t="e">
        <f t="shared" si="35"/>
        <v>#N/A</v>
      </c>
      <c r="AD183" s="7" t="e">
        <f t="shared" si="36"/>
        <v>#N/A</v>
      </c>
      <c r="AE183" s="7" t="e">
        <f t="shared" si="37"/>
        <v>#N/A</v>
      </c>
      <c r="AF183" s="7" t="e">
        <f t="shared" si="38"/>
        <v>#N/A</v>
      </c>
      <c r="AG183" s="7" t="e">
        <f t="shared" si="39"/>
        <v>#N/A</v>
      </c>
      <c r="AH183" s="7" t="e">
        <f t="shared" si="40"/>
        <v>#N/A</v>
      </c>
    </row>
    <row r="184" spans="1:34" ht="15" customHeight="1" x14ac:dyDescent="0.25">
      <c r="A184">
        <v>34</v>
      </c>
      <c r="B184" t="s">
        <v>11</v>
      </c>
      <c r="C184">
        <f>LOOKUP(A184,Overview_scenarios!A$2:A$76,Overview_scenarios!J$2:J$76)</f>
        <v>2</v>
      </c>
      <c r="D184" t="str">
        <f>LOOKUP(A184,Overview_scenarios!A$2:A$76,Overview_scenarios!L$2:L$76)</f>
        <v>Yearly</v>
      </c>
      <c r="E184" t="str">
        <f>LOOKUP(A184,Overview_scenarios!A$2:A$76,Overview_scenarios!M$2:M$76)</f>
        <v>Yearly</v>
      </c>
      <c r="F184" t="str">
        <f>LOOKUP(A184,Overview_scenarios!A$2:A$76,Overview_scenarios!N$2:N$76)</f>
        <v>Monthly</v>
      </c>
      <c r="G184">
        <v>86.240273619983896</v>
      </c>
      <c r="H184">
        <v>11910.056221209499</v>
      </c>
      <c r="I184">
        <v>2340.14767469344</v>
      </c>
      <c r="J184">
        <v>9020.5988137311706</v>
      </c>
      <c r="K184">
        <v>549.30973278488</v>
      </c>
      <c r="L184" s="1">
        <v>2155907.8622291302</v>
      </c>
      <c r="M184">
        <v>2040</v>
      </c>
      <c r="O184" s="7">
        <f>LOOKUP(A184,Overview_scenarios!A$2:A$76,Overview_scenarios!S$2:S$76)</f>
        <v>2</v>
      </c>
      <c r="R184" s="7">
        <f t="shared" si="33"/>
        <v>86.240273619983896</v>
      </c>
      <c r="S184" s="7" t="e">
        <f t="shared" si="46"/>
        <v>#N/A</v>
      </c>
      <c r="T184" s="7" t="e">
        <f t="shared" si="47"/>
        <v>#N/A</v>
      </c>
      <c r="U184" s="7">
        <f t="shared" si="47"/>
        <v>11910.056221209499</v>
      </c>
      <c r="V184" s="7" t="e">
        <f t="shared" si="47"/>
        <v>#N/A</v>
      </c>
      <c r="W184" s="7" t="e">
        <f t="shared" si="47"/>
        <v>#N/A</v>
      </c>
      <c r="X184" s="7" t="e">
        <f t="shared" si="47"/>
        <v>#N/A</v>
      </c>
      <c r="Y184" s="7" t="e">
        <f t="shared" si="47"/>
        <v>#N/A</v>
      </c>
      <c r="AB184" s="7" t="e">
        <f t="shared" si="34"/>
        <v>#N/A</v>
      </c>
      <c r="AC184" s="7" t="e">
        <f t="shared" si="35"/>
        <v>#N/A</v>
      </c>
      <c r="AD184" s="7" t="e">
        <f t="shared" si="36"/>
        <v>#N/A</v>
      </c>
      <c r="AE184" s="7" t="e">
        <f t="shared" si="37"/>
        <v>#N/A</v>
      </c>
      <c r="AF184" s="7" t="e">
        <f t="shared" si="38"/>
        <v>#N/A</v>
      </c>
      <c r="AG184" s="7" t="e">
        <f t="shared" si="39"/>
        <v>#N/A</v>
      </c>
      <c r="AH184" s="7" t="e">
        <f t="shared" si="40"/>
        <v>#N/A</v>
      </c>
    </row>
    <row r="185" spans="1:34" ht="15" customHeight="1" x14ac:dyDescent="0.25">
      <c r="A185">
        <v>34</v>
      </c>
      <c r="B185" t="s">
        <v>12</v>
      </c>
      <c r="C185">
        <f>LOOKUP(A185,Overview_scenarios!A$2:A$76,Overview_scenarios!J$2:J$76)</f>
        <v>2</v>
      </c>
      <c r="D185" t="str">
        <f>LOOKUP(A185,Overview_scenarios!A$2:A$76,Overview_scenarios!L$2:L$76)</f>
        <v>Yearly</v>
      </c>
      <c r="E185" t="str">
        <f>LOOKUP(A185,Overview_scenarios!A$2:A$76,Overview_scenarios!M$2:M$76)</f>
        <v>Yearly</v>
      </c>
      <c r="F185" t="str">
        <f>LOOKUP(A185,Overview_scenarios!A$2:A$76,Overview_scenarios!N$2:N$76)</f>
        <v>Monthly</v>
      </c>
      <c r="G185">
        <v>86.304055627137004</v>
      </c>
      <c r="H185">
        <v>11948.605679950701</v>
      </c>
      <c r="I185">
        <v>2389.0345784932001</v>
      </c>
      <c r="J185">
        <v>8953.3220237395799</v>
      </c>
      <c r="K185">
        <v>589.77412351023202</v>
      </c>
      <c r="L185" s="1">
        <v>2150431.1767287501</v>
      </c>
      <c r="M185">
        <v>2040</v>
      </c>
      <c r="O185" s="7">
        <f>LOOKUP(A185,Overview_scenarios!A$2:A$76,Overview_scenarios!S$2:S$76)</f>
        <v>2</v>
      </c>
      <c r="R185" s="7">
        <f t="shared" si="33"/>
        <v>86.304055627137004</v>
      </c>
      <c r="S185" s="7" t="e">
        <f t="shared" si="46"/>
        <v>#N/A</v>
      </c>
      <c r="T185" s="7" t="e">
        <f t="shared" si="47"/>
        <v>#N/A</v>
      </c>
      <c r="U185" s="7">
        <f t="shared" si="47"/>
        <v>11948.605679950701</v>
      </c>
      <c r="V185" s="7" t="e">
        <f t="shared" si="47"/>
        <v>#N/A</v>
      </c>
      <c r="W185" s="7" t="e">
        <f t="shared" si="47"/>
        <v>#N/A</v>
      </c>
      <c r="X185" s="7" t="e">
        <f t="shared" si="47"/>
        <v>#N/A</v>
      </c>
      <c r="Y185" s="7" t="e">
        <f t="shared" si="47"/>
        <v>#N/A</v>
      </c>
      <c r="AB185" s="7" t="e">
        <f t="shared" si="34"/>
        <v>#N/A</v>
      </c>
      <c r="AC185" s="7" t="e">
        <f t="shared" si="35"/>
        <v>#N/A</v>
      </c>
      <c r="AD185" s="7" t="e">
        <f t="shared" si="36"/>
        <v>#N/A</v>
      </c>
      <c r="AE185" s="7" t="e">
        <f t="shared" si="37"/>
        <v>#N/A</v>
      </c>
      <c r="AF185" s="7" t="e">
        <f t="shared" si="38"/>
        <v>#N/A</v>
      </c>
      <c r="AG185" s="7" t="e">
        <f t="shared" si="39"/>
        <v>#N/A</v>
      </c>
      <c r="AH185" s="7" t="e">
        <f t="shared" si="40"/>
        <v>#N/A</v>
      </c>
    </row>
    <row r="186" spans="1:34" ht="15" customHeight="1" x14ac:dyDescent="0.25">
      <c r="A186">
        <v>34</v>
      </c>
      <c r="B186" t="s">
        <v>13</v>
      </c>
      <c r="C186">
        <f>LOOKUP(A186,Overview_scenarios!A$2:A$76,Overview_scenarios!J$2:J$76)</f>
        <v>2</v>
      </c>
      <c r="D186" t="str">
        <f>LOOKUP(A186,Overview_scenarios!A$2:A$76,Overview_scenarios!L$2:L$76)</f>
        <v>Yearly</v>
      </c>
      <c r="E186" t="str">
        <f>LOOKUP(A186,Overview_scenarios!A$2:A$76,Overview_scenarios!M$2:M$76)</f>
        <v>Yearly</v>
      </c>
      <c r="F186" t="str">
        <f>LOOKUP(A186,Overview_scenarios!A$2:A$76,Overview_scenarios!N$2:N$76)</f>
        <v>Monthly</v>
      </c>
      <c r="G186">
        <v>86.183187330475306</v>
      </c>
      <c r="H186">
        <v>11898.581628924099</v>
      </c>
      <c r="I186">
        <v>2335.5355934283002</v>
      </c>
      <c r="J186">
        <v>9021.6778043660997</v>
      </c>
      <c r="K186">
        <v>541.36823112976106</v>
      </c>
      <c r="L186" s="1">
        <v>2155486.2442193702</v>
      </c>
      <c r="M186">
        <v>2040</v>
      </c>
      <c r="O186" s="7">
        <f>LOOKUP(A186,Overview_scenarios!A$2:A$76,Overview_scenarios!S$2:S$76)</f>
        <v>2</v>
      </c>
      <c r="R186" s="7">
        <f t="shared" si="33"/>
        <v>86.183187330475306</v>
      </c>
      <c r="S186" s="7" t="e">
        <f t="shared" si="46"/>
        <v>#N/A</v>
      </c>
      <c r="T186" s="7" t="e">
        <f t="shared" si="47"/>
        <v>#N/A</v>
      </c>
      <c r="U186" s="7">
        <f t="shared" si="47"/>
        <v>11898.581628924099</v>
      </c>
      <c r="V186" s="7" t="e">
        <f t="shared" si="47"/>
        <v>#N/A</v>
      </c>
      <c r="W186" s="7" t="e">
        <f t="shared" si="47"/>
        <v>#N/A</v>
      </c>
      <c r="X186" s="7" t="e">
        <f t="shared" si="47"/>
        <v>#N/A</v>
      </c>
      <c r="Y186" s="7" t="e">
        <f t="shared" si="47"/>
        <v>#N/A</v>
      </c>
      <c r="AB186" s="7" t="e">
        <f t="shared" si="34"/>
        <v>#N/A</v>
      </c>
      <c r="AC186" s="7" t="e">
        <f t="shared" si="35"/>
        <v>#N/A</v>
      </c>
      <c r="AD186" s="7" t="e">
        <f t="shared" si="36"/>
        <v>#N/A</v>
      </c>
      <c r="AE186" s="7" t="e">
        <f t="shared" si="37"/>
        <v>#N/A</v>
      </c>
      <c r="AF186" s="7" t="e">
        <f t="shared" si="38"/>
        <v>#N/A</v>
      </c>
      <c r="AG186" s="7" t="e">
        <f t="shared" si="39"/>
        <v>#N/A</v>
      </c>
      <c r="AH186" s="7" t="e">
        <f t="shared" si="40"/>
        <v>#N/A</v>
      </c>
    </row>
    <row r="187" spans="1:34" ht="15" customHeight="1" x14ac:dyDescent="0.25">
      <c r="A187">
        <v>34</v>
      </c>
      <c r="B187" t="s">
        <v>14</v>
      </c>
      <c r="C187">
        <f>LOOKUP(A187,Overview_scenarios!A$2:A$76,Overview_scenarios!J$2:J$76)</f>
        <v>2</v>
      </c>
      <c r="D187" t="str">
        <f>LOOKUP(A187,Overview_scenarios!A$2:A$76,Overview_scenarios!L$2:L$76)</f>
        <v>Yearly</v>
      </c>
      <c r="E187" t="str">
        <f>LOOKUP(A187,Overview_scenarios!A$2:A$76,Overview_scenarios!M$2:M$76)</f>
        <v>Yearly</v>
      </c>
      <c r="F187" t="str">
        <f>LOOKUP(A187,Overview_scenarios!A$2:A$76,Overview_scenarios!N$2:N$76)</f>
        <v>Monthly</v>
      </c>
      <c r="G187">
        <v>86.263784641980195</v>
      </c>
      <c r="H187">
        <v>11926.629578586901</v>
      </c>
      <c r="I187">
        <v>2347.3920792653798</v>
      </c>
      <c r="J187">
        <v>9014.8820562702895</v>
      </c>
      <c r="K187">
        <v>564.35544305124995</v>
      </c>
      <c r="L187" s="1">
        <v>2151472.0028726398</v>
      </c>
      <c r="M187">
        <v>2040</v>
      </c>
      <c r="O187" s="7">
        <f>LOOKUP(A187,Overview_scenarios!A$2:A$76,Overview_scenarios!S$2:S$76)</f>
        <v>2</v>
      </c>
      <c r="R187" s="7">
        <f t="shared" si="33"/>
        <v>86.263784641980195</v>
      </c>
      <c r="S187" s="7" t="e">
        <f t="shared" si="46"/>
        <v>#N/A</v>
      </c>
      <c r="T187" s="7" t="e">
        <f t="shared" si="47"/>
        <v>#N/A</v>
      </c>
      <c r="U187" s="7">
        <f t="shared" si="47"/>
        <v>11926.629578586901</v>
      </c>
      <c r="V187" s="7" t="e">
        <f t="shared" si="47"/>
        <v>#N/A</v>
      </c>
      <c r="W187" s="7" t="e">
        <f t="shared" si="47"/>
        <v>#N/A</v>
      </c>
      <c r="X187" s="7" t="e">
        <f t="shared" si="47"/>
        <v>#N/A</v>
      </c>
      <c r="Y187" s="7" t="e">
        <f t="shared" si="47"/>
        <v>#N/A</v>
      </c>
      <c r="AB187" s="7" t="e">
        <f t="shared" si="34"/>
        <v>#N/A</v>
      </c>
      <c r="AC187" s="7" t="e">
        <f t="shared" si="35"/>
        <v>#N/A</v>
      </c>
      <c r="AD187" s="7" t="e">
        <f t="shared" si="36"/>
        <v>#N/A</v>
      </c>
      <c r="AE187" s="7" t="e">
        <f t="shared" si="37"/>
        <v>#N/A</v>
      </c>
      <c r="AF187" s="7" t="e">
        <f t="shared" si="38"/>
        <v>#N/A</v>
      </c>
      <c r="AG187" s="7" t="e">
        <f t="shared" si="39"/>
        <v>#N/A</v>
      </c>
      <c r="AH187" s="7" t="e">
        <f t="shared" si="40"/>
        <v>#N/A</v>
      </c>
    </row>
    <row r="188" spans="1:34" ht="15" customHeight="1" x14ac:dyDescent="0.25">
      <c r="A188">
        <v>34</v>
      </c>
      <c r="B188" t="s">
        <v>15</v>
      </c>
      <c r="C188">
        <f>LOOKUP(A188,Overview_scenarios!A$2:A$76,Overview_scenarios!J$2:J$76)</f>
        <v>2</v>
      </c>
      <c r="D188" t="str">
        <f>LOOKUP(A188,Overview_scenarios!A$2:A$76,Overview_scenarios!L$2:L$76)</f>
        <v>Yearly</v>
      </c>
      <c r="E188" t="str">
        <f>LOOKUP(A188,Overview_scenarios!A$2:A$76,Overview_scenarios!M$2:M$76)</f>
        <v>Yearly</v>
      </c>
      <c r="F188" t="str">
        <f>LOOKUP(A188,Overview_scenarios!A$2:A$76,Overview_scenarios!N$2:N$76)</f>
        <v>Monthly</v>
      </c>
      <c r="G188">
        <v>86.595130778505805</v>
      </c>
      <c r="H188">
        <v>11914.8719135804</v>
      </c>
      <c r="I188">
        <v>2364.2485624375299</v>
      </c>
      <c r="J188">
        <v>8982.9397913679204</v>
      </c>
      <c r="K188">
        <v>567.68355977497299</v>
      </c>
      <c r="L188" s="1">
        <v>2147717.8938642801</v>
      </c>
      <c r="M188">
        <v>2040</v>
      </c>
      <c r="O188" s="7">
        <f>LOOKUP(A188,Overview_scenarios!A$2:A$76,Overview_scenarios!S$2:S$76)</f>
        <v>2</v>
      </c>
      <c r="R188" s="7">
        <f t="shared" si="33"/>
        <v>86.595130778505805</v>
      </c>
      <c r="S188" s="7" t="e">
        <f t="shared" si="46"/>
        <v>#N/A</v>
      </c>
      <c r="T188" s="7" t="e">
        <f t="shared" si="47"/>
        <v>#N/A</v>
      </c>
      <c r="U188" s="7">
        <f t="shared" si="47"/>
        <v>11914.8719135804</v>
      </c>
      <c r="V188" s="7" t="e">
        <f t="shared" si="47"/>
        <v>#N/A</v>
      </c>
      <c r="W188" s="7" t="e">
        <f t="shared" si="47"/>
        <v>#N/A</v>
      </c>
      <c r="X188" s="7" t="e">
        <f t="shared" si="47"/>
        <v>#N/A</v>
      </c>
      <c r="Y188" s="7" t="e">
        <f t="shared" si="47"/>
        <v>#N/A</v>
      </c>
      <c r="AB188" s="7" t="e">
        <f t="shared" si="34"/>
        <v>#N/A</v>
      </c>
      <c r="AC188" s="7" t="e">
        <f t="shared" si="35"/>
        <v>#N/A</v>
      </c>
      <c r="AD188" s="7" t="e">
        <f t="shared" si="36"/>
        <v>#N/A</v>
      </c>
      <c r="AE188" s="7" t="e">
        <f t="shared" si="37"/>
        <v>#N/A</v>
      </c>
      <c r="AF188" s="7" t="e">
        <f t="shared" si="38"/>
        <v>#N/A</v>
      </c>
      <c r="AG188" s="7" t="e">
        <f t="shared" si="39"/>
        <v>#N/A</v>
      </c>
      <c r="AH188" s="7" t="e">
        <f t="shared" si="40"/>
        <v>#N/A</v>
      </c>
    </row>
    <row r="189" spans="1:34" ht="15" customHeight="1" x14ac:dyDescent="0.25">
      <c r="A189">
        <v>34</v>
      </c>
      <c r="B189" t="s">
        <v>16</v>
      </c>
      <c r="C189">
        <f>LOOKUP(A189,Overview_scenarios!A$2:A$76,Overview_scenarios!J$2:J$76)</f>
        <v>2</v>
      </c>
      <c r="D189" t="str">
        <f>LOOKUP(A189,Overview_scenarios!A$2:A$76,Overview_scenarios!L$2:L$76)</f>
        <v>Yearly</v>
      </c>
      <c r="E189" t="str">
        <f>LOOKUP(A189,Overview_scenarios!A$2:A$76,Overview_scenarios!M$2:M$76)</f>
        <v>Yearly</v>
      </c>
      <c r="F189" t="str">
        <f>LOOKUP(A189,Overview_scenarios!A$2:A$76,Overview_scenarios!N$2:N$76)</f>
        <v>Monthly</v>
      </c>
      <c r="G189">
        <v>86.283663028107995</v>
      </c>
      <c r="H189">
        <v>11903.482548337501</v>
      </c>
      <c r="I189">
        <v>2335.1997269887402</v>
      </c>
      <c r="J189">
        <v>9017.9296473340401</v>
      </c>
      <c r="K189">
        <v>550.353174014768</v>
      </c>
      <c r="L189" s="1">
        <v>2176272.2519906899</v>
      </c>
      <c r="M189">
        <v>2040</v>
      </c>
      <c r="O189" s="7">
        <f>LOOKUP(A189,Overview_scenarios!A$2:A$76,Overview_scenarios!S$2:S$76)</f>
        <v>2</v>
      </c>
      <c r="R189" s="7">
        <f t="shared" si="33"/>
        <v>86.283663028107995</v>
      </c>
      <c r="S189" s="7" t="e">
        <f t="shared" si="46"/>
        <v>#N/A</v>
      </c>
      <c r="T189" s="7" t="e">
        <f t="shared" si="47"/>
        <v>#N/A</v>
      </c>
      <c r="U189" s="7">
        <f t="shared" si="47"/>
        <v>11903.482548337501</v>
      </c>
      <c r="V189" s="7" t="e">
        <f t="shared" si="47"/>
        <v>#N/A</v>
      </c>
      <c r="W189" s="7" t="e">
        <f t="shared" si="47"/>
        <v>#N/A</v>
      </c>
      <c r="X189" s="7" t="e">
        <f t="shared" si="47"/>
        <v>#N/A</v>
      </c>
      <c r="Y189" s="7" t="e">
        <f t="shared" si="47"/>
        <v>#N/A</v>
      </c>
      <c r="AB189" s="7" t="e">
        <f t="shared" si="34"/>
        <v>#N/A</v>
      </c>
      <c r="AC189" s="7" t="e">
        <f t="shared" si="35"/>
        <v>#N/A</v>
      </c>
      <c r="AD189" s="7" t="e">
        <f t="shared" si="36"/>
        <v>#N/A</v>
      </c>
      <c r="AE189" s="7" t="e">
        <f t="shared" si="37"/>
        <v>#N/A</v>
      </c>
      <c r="AF189" s="7" t="e">
        <f t="shared" si="38"/>
        <v>#N/A</v>
      </c>
      <c r="AG189" s="7" t="e">
        <f t="shared" si="39"/>
        <v>#N/A</v>
      </c>
      <c r="AH189" s="7" t="e">
        <f t="shared" si="40"/>
        <v>#N/A</v>
      </c>
    </row>
    <row r="190" spans="1:34" ht="15" customHeight="1" x14ac:dyDescent="0.25">
      <c r="A190">
        <v>34</v>
      </c>
      <c r="B190" t="s">
        <v>17</v>
      </c>
      <c r="C190">
        <f>LOOKUP(A190,Overview_scenarios!A$2:A$76,Overview_scenarios!J$2:J$76)</f>
        <v>2</v>
      </c>
      <c r="D190" t="str">
        <f>LOOKUP(A190,Overview_scenarios!A$2:A$76,Overview_scenarios!L$2:L$76)</f>
        <v>Yearly</v>
      </c>
      <c r="E190" t="str">
        <f>LOOKUP(A190,Overview_scenarios!A$2:A$76,Overview_scenarios!M$2:M$76)</f>
        <v>Yearly</v>
      </c>
      <c r="F190" t="str">
        <f>LOOKUP(A190,Overview_scenarios!A$2:A$76,Overview_scenarios!N$2:N$76)</f>
        <v>Monthly</v>
      </c>
      <c r="G190">
        <v>86.230994662728705</v>
      </c>
      <c r="H190">
        <v>11958.259426692501</v>
      </c>
      <c r="I190">
        <v>2346.3175932516001</v>
      </c>
      <c r="J190">
        <v>9022.7431115307099</v>
      </c>
      <c r="K190">
        <v>589.19872191025604</v>
      </c>
      <c r="L190" s="1">
        <v>2104445.16642188</v>
      </c>
      <c r="M190">
        <v>2040</v>
      </c>
      <c r="O190" s="7">
        <f>LOOKUP(A190,Overview_scenarios!A$2:A$76,Overview_scenarios!S$2:S$76)</f>
        <v>2</v>
      </c>
      <c r="R190" s="7">
        <f t="shared" si="33"/>
        <v>86.230994662728705</v>
      </c>
      <c r="S190" s="7" t="e">
        <f t="shared" si="46"/>
        <v>#N/A</v>
      </c>
      <c r="T190" s="7" t="e">
        <f t="shared" si="47"/>
        <v>#N/A</v>
      </c>
      <c r="U190" s="7">
        <f t="shared" si="47"/>
        <v>11958.259426692501</v>
      </c>
      <c r="V190" s="7" t="e">
        <f t="shared" si="47"/>
        <v>#N/A</v>
      </c>
      <c r="W190" s="7" t="e">
        <f t="shared" si="47"/>
        <v>#N/A</v>
      </c>
      <c r="X190" s="7" t="e">
        <f t="shared" si="47"/>
        <v>#N/A</v>
      </c>
      <c r="Y190" s="7" t="e">
        <f t="shared" si="47"/>
        <v>#N/A</v>
      </c>
      <c r="AB190" s="7" t="e">
        <f t="shared" si="34"/>
        <v>#N/A</v>
      </c>
      <c r="AC190" s="7" t="e">
        <f t="shared" si="35"/>
        <v>#N/A</v>
      </c>
      <c r="AD190" s="7" t="e">
        <f t="shared" si="36"/>
        <v>#N/A</v>
      </c>
      <c r="AE190" s="7" t="e">
        <f t="shared" si="37"/>
        <v>#N/A</v>
      </c>
      <c r="AF190" s="7" t="e">
        <f t="shared" si="38"/>
        <v>#N/A</v>
      </c>
      <c r="AG190" s="7" t="e">
        <f t="shared" si="39"/>
        <v>#N/A</v>
      </c>
      <c r="AH190" s="7" t="e">
        <f t="shared" si="40"/>
        <v>#N/A</v>
      </c>
    </row>
    <row r="191" spans="1:34" ht="15" customHeight="1" x14ac:dyDescent="0.25">
      <c r="A191">
        <v>34</v>
      </c>
      <c r="B191" t="s">
        <v>18</v>
      </c>
      <c r="C191">
        <f>LOOKUP(A191,Overview_scenarios!A$2:A$76,Overview_scenarios!J$2:J$76)</f>
        <v>2</v>
      </c>
      <c r="D191" t="str">
        <f>LOOKUP(A191,Overview_scenarios!A$2:A$76,Overview_scenarios!L$2:L$76)</f>
        <v>Yearly</v>
      </c>
      <c r="E191" t="str">
        <f>LOOKUP(A191,Overview_scenarios!A$2:A$76,Overview_scenarios!M$2:M$76)</f>
        <v>Yearly</v>
      </c>
      <c r="F191" t="str">
        <f>LOOKUP(A191,Overview_scenarios!A$2:A$76,Overview_scenarios!N$2:N$76)</f>
        <v>Monthly</v>
      </c>
      <c r="G191">
        <v>84.355509580118905</v>
      </c>
      <c r="H191">
        <v>11856.9956502438</v>
      </c>
      <c r="I191">
        <v>2107.5651881908898</v>
      </c>
      <c r="J191">
        <v>9164.6216047701801</v>
      </c>
      <c r="K191">
        <v>584.80885728276405</v>
      </c>
      <c r="L191" s="1">
        <v>2014421.1093232599</v>
      </c>
      <c r="M191">
        <v>2040</v>
      </c>
      <c r="O191" s="7">
        <f>LOOKUP(A191,Overview_scenarios!A$2:A$76,Overview_scenarios!S$2:S$76)</f>
        <v>2</v>
      </c>
      <c r="R191" s="7">
        <f t="shared" si="33"/>
        <v>84.355509580118905</v>
      </c>
      <c r="S191" s="7" t="e">
        <f t="shared" si="46"/>
        <v>#N/A</v>
      </c>
      <c r="T191" s="7" t="e">
        <f t="shared" si="47"/>
        <v>#N/A</v>
      </c>
      <c r="U191" s="7">
        <f t="shared" si="47"/>
        <v>11856.9956502438</v>
      </c>
      <c r="V191" s="7" t="e">
        <f t="shared" si="47"/>
        <v>#N/A</v>
      </c>
      <c r="W191" s="7" t="e">
        <f t="shared" si="47"/>
        <v>#N/A</v>
      </c>
      <c r="X191" s="7" t="e">
        <f t="shared" si="47"/>
        <v>#N/A</v>
      </c>
      <c r="Y191" s="7" t="e">
        <f t="shared" si="47"/>
        <v>#N/A</v>
      </c>
      <c r="AB191" s="7" t="e">
        <f t="shared" si="34"/>
        <v>#N/A</v>
      </c>
      <c r="AC191" s="7" t="e">
        <f t="shared" si="35"/>
        <v>#N/A</v>
      </c>
      <c r="AD191" s="7" t="e">
        <f t="shared" si="36"/>
        <v>#N/A</v>
      </c>
      <c r="AE191" s="7" t="e">
        <f t="shared" si="37"/>
        <v>#N/A</v>
      </c>
      <c r="AF191" s="7" t="e">
        <f t="shared" si="38"/>
        <v>#N/A</v>
      </c>
      <c r="AG191" s="7" t="e">
        <f t="shared" si="39"/>
        <v>#N/A</v>
      </c>
      <c r="AH191" s="7" t="e">
        <f t="shared" si="40"/>
        <v>#N/A</v>
      </c>
    </row>
    <row r="192" spans="1:34" ht="15" customHeight="1" x14ac:dyDescent="0.25">
      <c r="A192">
        <v>34</v>
      </c>
      <c r="B192" t="s">
        <v>19</v>
      </c>
      <c r="C192">
        <f>LOOKUP(A192,Overview_scenarios!A$2:A$76,Overview_scenarios!J$2:J$76)</f>
        <v>2</v>
      </c>
      <c r="D192" t="str">
        <f>LOOKUP(A192,Overview_scenarios!A$2:A$76,Overview_scenarios!L$2:L$76)</f>
        <v>Yearly</v>
      </c>
      <c r="E192" t="str">
        <f>LOOKUP(A192,Overview_scenarios!A$2:A$76,Overview_scenarios!M$2:M$76)</f>
        <v>Yearly</v>
      </c>
      <c r="F192" t="str">
        <f>LOOKUP(A192,Overview_scenarios!A$2:A$76,Overview_scenarios!N$2:N$76)</f>
        <v>Monthly</v>
      </c>
      <c r="G192">
        <v>89.912273418242805</v>
      </c>
      <c r="H192">
        <v>12086.382585253699</v>
      </c>
      <c r="I192">
        <v>2808.6586896745198</v>
      </c>
      <c r="J192">
        <v>8731.3242017910306</v>
      </c>
      <c r="K192">
        <v>546.39969378823605</v>
      </c>
      <c r="L192" s="1">
        <v>2433924.2366063502</v>
      </c>
      <c r="M192">
        <v>2040</v>
      </c>
      <c r="O192" s="7">
        <f>LOOKUP(A192,Overview_scenarios!A$2:A$76,Overview_scenarios!S$2:S$76)</f>
        <v>2</v>
      </c>
      <c r="R192" s="7">
        <f t="shared" si="33"/>
        <v>89.912273418242805</v>
      </c>
      <c r="S192" s="7" t="e">
        <f t="shared" si="46"/>
        <v>#N/A</v>
      </c>
      <c r="T192" s="7" t="e">
        <f t="shared" si="47"/>
        <v>#N/A</v>
      </c>
      <c r="U192" s="7">
        <f t="shared" si="47"/>
        <v>12086.382585253699</v>
      </c>
      <c r="V192" s="7" t="e">
        <f t="shared" si="47"/>
        <v>#N/A</v>
      </c>
      <c r="W192" s="7" t="e">
        <f t="shared" si="47"/>
        <v>#N/A</v>
      </c>
      <c r="X192" s="7" t="e">
        <f t="shared" si="47"/>
        <v>#N/A</v>
      </c>
      <c r="Y192" s="7" t="e">
        <f t="shared" si="47"/>
        <v>#N/A</v>
      </c>
      <c r="AB192" s="7" t="e">
        <f t="shared" si="34"/>
        <v>#N/A</v>
      </c>
      <c r="AC192" s="7" t="e">
        <f t="shared" si="35"/>
        <v>#N/A</v>
      </c>
      <c r="AD192" s="7" t="e">
        <f t="shared" si="36"/>
        <v>#N/A</v>
      </c>
      <c r="AE192" s="7" t="e">
        <f t="shared" si="37"/>
        <v>#N/A</v>
      </c>
      <c r="AF192" s="7" t="e">
        <f t="shared" si="38"/>
        <v>#N/A</v>
      </c>
      <c r="AG192" s="7" t="e">
        <f t="shared" si="39"/>
        <v>#N/A</v>
      </c>
      <c r="AH192" s="7" t="e">
        <f t="shared" si="40"/>
        <v>#N/A</v>
      </c>
    </row>
    <row r="193" spans="1:34" ht="15" customHeight="1" x14ac:dyDescent="0.25">
      <c r="A193">
        <v>34</v>
      </c>
      <c r="B193" t="s">
        <v>20</v>
      </c>
      <c r="C193">
        <f>LOOKUP(A193,Overview_scenarios!A$2:A$76,Overview_scenarios!J$2:J$76)</f>
        <v>2</v>
      </c>
      <c r="D193" t="str">
        <f>LOOKUP(A193,Overview_scenarios!A$2:A$76,Overview_scenarios!L$2:L$76)</f>
        <v>Yearly</v>
      </c>
      <c r="E193" t="str">
        <f>LOOKUP(A193,Overview_scenarios!A$2:A$76,Overview_scenarios!M$2:M$76)</f>
        <v>Yearly</v>
      </c>
      <c r="F193" t="str">
        <f>LOOKUP(A193,Overview_scenarios!A$2:A$76,Overview_scenarios!N$2:N$76)</f>
        <v>Monthly</v>
      </c>
      <c r="G193">
        <v>86.3895260485032</v>
      </c>
      <c r="H193">
        <v>11914.110276403901</v>
      </c>
      <c r="I193">
        <v>2340.10736391727</v>
      </c>
      <c r="J193">
        <v>9010.8039620150794</v>
      </c>
      <c r="K193">
        <v>563.19895047163595</v>
      </c>
      <c r="L193" s="1">
        <v>2156706.5143812401</v>
      </c>
      <c r="M193">
        <v>2040</v>
      </c>
      <c r="O193" s="7">
        <f>LOOKUP(A193,Overview_scenarios!A$2:A$76,Overview_scenarios!S$2:S$76)</f>
        <v>2</v>
      </c>
      <c r="R193" s="7">
        <f t="shared" si="33"/>
        <v>86.3895260485032</v>
      </c>
      <c r="S193" s="7" t="e">
        <f t="shared" si="46"/>
        <v>#N/A</v>
      </c>
      <c r="T193" s="7" t="e">
        <f t="shared" ref="T193:Y202" si="48">IF(T$1=$O193,$H193,NA())</f>
        <v>#N/A</v>
      </c>
      <c r="U193" s="7">
        <f t="shared" si="48"/>
        <v>11914.110276403901</v>
      </c>
      <c r="V193" s="7" t="e">
        <f t="shared" si="48"/>
        <v>#N/A</v>
      </c>
      <c r="W193" s="7" t="e">
        <f t="shared" si="48"/>
        <v>#N/A</v>
      </c>
      <c r="X193" s="7" t="e">
        <f t="shared" si="48"/>
        <v>#N/A</v>
      </c>
      <c r="Y193" s="7" t="e">
        <f t="shared" si="48"/>
        <v>#N/A</v>
      </c>
      <c r="AB193" s="7" t="e">
        <f t="shared" si="34"/>
        <v>#N/A</v>
      </c>
      <c r="AC193" s="7" t="e">
        <f t="shared" si="35"/>
        <v>#N/A</v>
      </c>
      <c r="AD193" s="7" t="e">
        <f t="shared" si="36"/>
        <v>#N/A</v>
      </c>
      <c r="AE193" s="7" t="e">
        <f t="shared" si="37"/>
        <v>#N/A</v>
      </c>
      <c r="AF193" s="7" t="e">
        <f t="shared" si="38"/>
        <v>#N/A</v>
      </c>
      <c r="AG193" s="7" t="e">
        <f t="shared" si="39"/>
        <v>#N/A</v>
      </c>
      <c r="AH193" s="7" t="e">
        <f t="shared" si="40"/>
        <v>#N/A</v>
      </c>
    </row>
    <row r="194" spans="1:34" ht="15" customHeight="1" x14ac:dyDescent="0.25">
      <c r="A194">
        <v>34</v>
      </c>
      <c r="B194" t="s">
        <v>21</v>
      </c>
      <c r="C194">
        <f>LOOKUP(A194,Overview_scenarios!A$2:A$76,Overview_scenarios!J$2:J$76)</f>
        <v>2</v>
      </c>
      <c r="D194" t="str">
        <f>LOOKUP(A194,Overview_scenarios!A$2:A$76,Overview_scenarios!L$2:L$76)</f>
        <v>Yearly</v>
      </c>
      <c r="E194" t="str">
        <f>LOOKUP(A194,Overview_scenarios!A$2:A$76,Overview_scenarios!M$2:M$76)</f>
        <v>Yearly</v>
      </c>
      <c r="F194" t="str">
        <f>LOOKUP(A194,Overview_scenarios!A$2:A$76,Overview_scenarios!N$2:N$76)</f>
        <v>Monthly</v>
      </c>
      <c r="G194">
        <v>86.317874357815199</v>
      </c>
      <c r="H194">
        <v>11928.8752424841</v>
      </c>
      <c r="I194">
        <v>2351.01071467354</v>
      </c>
      <c r="J194">
        <v>9013.20323708039</v>
      </c>
      <c r="K194">
        <v>564.66129073020295</v>
      </c>
      <c r="L194" s="1">
        <v>2142448.8971584402</v>
      </c>
      <c r="M194">
        <v>2040</v>
      </c>
      <c r="O194" s="7">
        <f>LOOKUP(A194,Overview_scenarios!A$2:A$76,Overview_scenarios!S$2:S$76)</f>
        <v>2</v>
      </c>
      <c r="R194" s="7">
        <f t="shared" ref="R194:R257" si="49">G194</f>
        <v>86.317874357815199</v>
      </c>
      <c r="S194" s="7" t="e">
        <f t="shared" si="46"/>
        <v>#N/A</v>
      </c>
      <c r="T194" s="7" t="e">
        <f t="shared" si="48"/>
        <v>#N/A</v>
      </c>
      <c r="U194" s="7">
        <f t="shared" si="48"/>
        <v>11928.8752424841</v>
      </c>
      <c r="V194" s="7" t="e">
        <f t="shared" si="48"/>
        <v>#N/A</v>
      </c>
      <c r="W194" s="7" t="e">
        <f t="shared" si="48"/>
        <v>#N/A</v>
      </c>
      <c r="X194" s="7" t="e">
        <f t="shared" si="48"/>
        <v>#N/A</v>
      </c>
      <c r="Y194" s="7" t="e">
        <f t="shared" si="48"/>
        <v>#N/A</v>
      </c>
      <c r="AB194" s="7" t="e">
        <f t="shared" si="34"/>
        <v>#N/A</v>
      </c>
      <c r="AC194" s="7" t="e">
        <f t="shared" si="35"/>
        <v>#N/A</v>
      </c>
      <c r="AD194" s="7" t="e">
        <f t="shared" si="36"/>
        <v>#N/A</v>
      </c>
      <c r="AE194" s="7" t="e">
        <f t="shared" si="37"/>
        <v>#N/A</v>
      </c>
      <c r="AF194" s="7" t="e">
        <f t="shared" si="38"/>
        <v>#N/A</v>
      </c>
      <c r="AG194" s="7" t="e">
        <f t="shared" si="39"/>
        <v>#N/A</v>
      </c>
      <c r="AH194" s="7" t="e">
        <f t="shared" si="40"/>
        <v>#N/A</v>
      </c>
    </row>
    <row r="195" spans="1:34" ht="15" customHeight="1" x14ac:dyDescent="0.25">
      <c r="A195">
        <v>34</v>
      </c>
      <c r="B195" t="s">
        <v>22</v>
      </c>
      <c r="C195">
        <f>LOOKUP(A195,Overview_scenarios!A$2:A$76,Overview_scenarios!J$2:J$76)</f>
        <v>2</v>
      </c>
      <c r="D195" t="str">
        <f>LOOKUP(A195,Overview_scenarios!A$2:A$76,Overview_scenarios!L$2:L$76)</f>
        <v>Yearly</v>
      </c>
      <c r="E195" t="str">
        <f>LOOKUP(A195,Overview_scenarios!A$2:A$76,Overview_scenarios!M$2:M$76)</f>
        <v>Yearly</v>
      </c>
      <c r="F195" t="str">
        <f>LOOKUP(A195,Overview_scenarios!A$2:A$76,Overview_scenarios!N$2:N$76)</f>
        <v>Monthly</v>
      </c>
      <c r="G195">
        <v>85.998485730175503</v>
      </c>
      <c r="H195">
        <v>11919.025493510801</v>
      </c>
      <c r="I195">
        <v>2326.4758821221099</v>
      </c>
      <c r="J195">
        <v>9035.9332880666207</v>
      </c>
      <c r="K195">
        <v>556.61632332210297</v>
      </c>
      <c r="L195" s="1">
        <v>2183937.2196243899</v>
      </c>
      <c r="M195">
        <v>2040</v>
      </c>
      <c r="O195" s="7">
        <f>LOOKUP(A195,Overview_scenarios!A$2:A$76,Overview_scenarios!S$2:S$76)</f>
        <v>2</v>
      </c>
      <c r="R195" s="7">
        <f t="shared" si="49"/>
        <v>85.998485730175503</v>
      </c>
      <c r="S195" s="7" t="e">
        <f t="shared" si="46"/>
        <v>#N/A</v>
      </c>
      <c r="T195" s="7" t="e">
        <f t="shared" si="48"/>
        <v>#N/A</v>
      </c>
      <c r="U195" s="7">
        <f t="shared" si="48"/>
        <v>11919.025493510801</v>
      </c>
      <c r="V195" s="7" t="e">
        <f t="shared" si="48"/>
        <v>#N/A</v>
      </c>
      <c r="W195" s="7" t="e">
        <f t="shared" si="48"/>
        <v>#N/A</v>
      </c>
      <c r="X195" s="7" t="e">
        <f t="shared" si="48"/>
        <v>#N/A</v>
      </c>
      <c r="Y195" s="7" t="e">
        <f t="shared" si="48"/>
        <v>#N/A</v>
      </c>
      <c r="AB195" s="7" t="e">
        <f t="shared" ref="AB195:AB258" si="50">IF($B195="ref",G195,NA())</f>
        <v>#N/A</v>
      </c>
      <c r="AC195" s="7" t="e">
        <f t="shared" ref="AC195:AC258" si="51">IF($B195="ref",H195,NA())</f>
        <v>#N/A</v>
      </c>
      <c r="AD195" s="7" t="e">
        <f t="shared" ref="AD195:AD258" si="52">IF($B195="ref",I195,NA())</f>
        <v>#N/A</v>
      </c>
      <c r="AE195" s="7" t="e">
        <f t="shared" ref="AE195:AE258" si="53">IF($B195="ref",J195,NA())</f>
        <v>#N/A</v>
      </c>
      <c r="AF195" s="7" t="e">
        <f t="shared" ref="AF195:AF258" si="54">IF($B195="ref",K195,NA())</f>
        <v>#N/A</v>
      </c>
      <c r="AG195" s="7" t="e">
        <f t="shared" ref="AG195:AG258" si="55">IF($B195="ref",L195,NA())</f>
        <v>#N/A</v>
      </c>
      <c r="AH195" s="7" t="e">
        <f t="shared" ref="AH195:AH258" si="56">IF($B195="ref",M195,NA())</f>
        <v>#N/A</v>
      </c>
    </row>
    <row r="196" spans="1:34" ht="15" customHeight="1" x14ac:dyDescent="0.25">
      <c r="A196">
        <v>34</v>
      </c>
      <c r="B196" t="s">
        <v>23</v>
      </c>
      <c r="C196">
        <f>LOOKUP(A196,Overview_scenarios!A$2:A$76,Overview_scenarios!J$2:J$76)</f>
        <v>2</v>
      </c>
      <c r="D196" t="str">
        <f>LOOKUP(A196,Overview_scenarios!A$2:A$76,Overview_scenarios!L$2:L$76)</f>
        <v>Yearly</v>
      </c>
      <c r="E196" t="str">
        <f>LOOKUP(A196,Overview_scenarios!A$2:A$76,Overview_scenarios!M$2:M$76)</f>
        <v>Yearly</v>
      </c>
      <c r="F196" t="str">
        <f>LOOKUP(A196,Overview_scenarios!A$2:A$76,Overview_scenarios!N$2:N$76)</f>
        <v>Monthly</v>
      </c>
      <c r="G196">
        <v>112.371892695545</v>
      </c>
      <c r="H196">
        <v>11415.672390001</v>
      </c>
      <c r="I196">
        <v>2083.05988751208</v>
      </c>
      <c r="J196">
        <v>8874.5633055855506</v>
      </c>
      <c r="K196">
        <v>458.049196903405</v>
      </c>
      <c r="L196" s="1">
        <v>2623584.2658571699</v>
      </c>
      <c r="M196">
        <v>2042</v>
      </c>
      <c r="O196" s="7">
        <f>LOOKUP(A196,Overview_scenarios!A$2:A$76,Overview_scenarios!S$2:S$76)</f>
        <v>2</v>
      </c>
      <c r="R196" s="7">
        <f t="shared" si="49"/>
        <v>112.371892695545</v>
      </c>
      <c r="S196" s="7" t="e">
        <f t="shared" si="46"/>
        <v>#N/A</v>
      </c>
      <c r="T196" s="7" t="e">
        <f t="shared" si="48"/>
        <v>#N/A</v>
      </c>
      <c r="U196" s="7">
        <f t="shared" si="48"/>
        <v>11415.672390001</v>
      </c>
      <c r="V196" s="7" t="e">
        <f t="shared" si="48"/>
        <v>#N/A</v>
      </c>
      <c r="W196" s="7" t="e">
        <f t="shared" si="48"/>
        <v>#N/A</v>
      </c>
      <c r="X196" s="7" t="e">
        <f t="shared" si="48"/>
        <v>#N/A</v>
      </c>
      <c r="Y196" s="7" t="e">
        <f t="shared" si="48"/>
        <v>#N/A</v>
      </c>
      <c r="AB196" s="7" t="e">
        <f t="shared" si="50"/>
        <v>#N/A</v>
      </c>
      <c r="AC196" s="7" t="e">
        <f t="shared" si="51"/>
        <v>#N/A</v>
      </c>
      <c r="AD196" s="7" t="e">
        <f t="shared" si="52"/>
        <v>#N/A</v>
      </c>
      <c r="AE196" s="7" t="e">
        <f t="shared" si="53"/>
        <v>#N/A</v>
      </c>
      <c r="AF196" s="7" t="e">
        <f t="shared" si="54"/>
        <v>#N/A</v>
      </c>
      <c r="AG196" s="7" t="e">
        <f t="shared" si="55"/>
        <v>#N/A</v>
      </c>
      <c r="AH196" s="7" t="e">
        <f t="shared" si="56"/>
        <v>#N/A</v>
      </c>
    </row>
    <row r="197" spans="1:34" ht="15" customHeight="1" x14ac:dyDescent="0.25">
      <c r="A197">
        <v>34</v>
      </c>
      <c r="B197" t="s">
        <v>24</v>
      </c>
      <c r="C197">
        <f>LOOKUP(A197,Overview_scenarios!A$2:A$76,Overview_scenarios!J$2:J$76)</f>
        <v>2</v>
      </c>
      <c r="D197" t="str">
        <f>LOOKUP(A197,Overview_scenarios!A$2:A$76,Overview_scenarios!L$2:L$76)</f>
        <v>Yearly</v>
      </c>
      <c r="E197" t="str">
        <f>LOOKUP(A197,Overview_scenarios!A$2:A$76,Overview_scenarios!M$2:M$76)</f>
        <v>Yearly</v>
      </c>
      <c r="F197" t="str">
        <f>LOOKUP(A197,Overview_scenarios!A$2:A$76,Overview_scenarios!N$2:N$76)</f>
        <v>Monthly</v>
      </c>
      <c r="G197">
        <v>66.785939344749096</v>
      </c>
      <c r="H197">
        <v>12821.036959266299</v>
      </c>
      <c r="I197">
        <v>2792.0036912917899</v>
      </c>
      <c r="J197">
        <v>9190.24704543396</v>
      </c>
      <c r="K197">
        <v>838.78622254057495</v>
      </c>
      <c r="L197" s="1">
        <v>1787076.0273103199</v>
      </c>
      <c r="M197">
        <v>2039</v>
      </c>
      <c r="O197" s="7">
        <f>LOOKUP(A197,Overview_scenarios!A$2:A$76,Overview_scenarios!S$2:S$76)</f>
        <v>2</v>
      </c>
      <c r="R197" s="7">
        <f t="shared" si="49"/>
        <v>66.785939344749096</v>
      </c>
      <c r="S197" s="7" t="e">
        <f t="shared" si="46"/>
        <v>#N/A</v>
      </c>
      <c r="T197" s="7" t="e">
        <f t="shared" si="48"/>
        <v>#N/A</v>
      </c>
      <c r="U197" s="7">
        <f t="shared" si="48"/>
        <v>12821.036959266299</v>
      </c>
      <c r="V197" s="7" t="e">
        <f t="shared" si="48"/>
        <v>#N/A</v>
      </c>
      <c r="W197" s="7" t="e">
        <f t="shared" si="48"/>
        <v>#N/A</v>
      </c>
      <c r="X197" s="7" t="e">
        <f t="shared" si="48"/>
        <v>#N/A</v>
      </c>
      <c r="Y197" s="7" t="e">
        <f t="shared" si="48"/>
        <v>#N/A</v>
      </c>
      <c r="AB197" s="7" t="e">
        <f t="shared" si="50"/>
        <v>#N/A</v>
      </c>
      <c r="AC197" s="7" t="e">
        <f t="shared" si="51"/>
        <v>#N/A</v>
      </c>
      <c r="AD197" s="7" t="e">
        <f t="shared" si="52"/>
        <v>#N/A</v>
      </c>
      <c r="AE197" s="7" t="e">
        <f t="shared" si="53"/>
        <v>#N/A</v>
      </c>
      <c r="AF197" s="7" t="e">
        <f t="shared" si="54"/>
        <v>#N/A</v>
      </c>
      <c r="AG197" s="7" t="e">
        <f t="shared" si="55"/>
        <v>#N/A</v>
      </c>
      <c r="AH197" s="7" t="e">
        <f t="shared" si="56"/>
        <v>#N/A</v>
      </c>
    </row>
    <row r="198" spans="1:34" ht="15" customHeight="1" x14ac:dyDescent="0.25">
      <c r="A198">
        <v>34</v>
      </c>
      <c r="B198" t="s">
        <v>25</v>
      </c>
      <c r="C198">
        <f>LOOKUP(A198,Overview_scenarios!A$2:A$76,Overview_scenarios!J$2:J$76)</f>
        <v>2</v>
      </c>
      <c r="D198" t="str">
        <f>LOOKUP(A198,Overview_scenarios!A$2:A$76,Overview_scenarios!L$2:L$76)</f>
        <v>Yearly</v>
      </c>
      <c r="E198" t="str">
        <f>LOOKUP(A198,Overview_scenarios!A$2:A$76,Overview_scenarios!M$2:M$76)</f>
        <v>Yearly</v>
      </c>
      <c r="F198" t="str">
        <f>LOOKUP(A198,Overview_scenarios!A$2:A$76,Overview_scenarios!N$2:N$76)</f>
        <v>Monthly</v>
      </c>
      <c r="G198">
        <v>87.1331980784271</v>
      </c>
      <c r="H198">
        <v>11896.2191881458</v>
      </c>
      <c r="I198">
        <v>2379.5465650096498</v>
      </c>
      <c r="J198">
        <v>7589.7119845691996</v>
      </c>
      <c r="K198">
        <v>1408.50798472408</v>
      </c>
      <c r="L198" s="1">
        <v>2151027.3691740502</v>
      </c>
      <c r="M198">
        <v>2042</v>
      </c>
      <c r="O198" s="7">
        <f>LOOKUP(A198,Overview_scenarios!A$2:A$76,Overview_scenarios!S$2:S$76)</f>
        <v>2</v>
      </c>
      <c r="R198" s="7">
        <f t="shared" si="49"/>
        <v>87.1331980784271</v>
      </c>
      <c r="S198" s="7" t="e">
        <f t="shared" si="46"/>
        <v>#N/A</v>
      </c>
      <c r="T198" s="7" t="e">
        <f t="shared" si="48"/>
        <v>#N/A</v>
      </c>
      <c r="U198" s="7">
        <f t="shared" si="48"/>
        <v>11896.2191881458</v>
      </c>
      <c r="V198" s="7" t="e">
        <f t="shared" si="48"/>
        <v>#N/A</v>
      </c>
      <c r="W198" s="7" t="e">
        <f t="shared" si="48"/>
        <v>#N/A</v>
      </c>
      <c r="X198" s="7" t="e">
        <f t="shared" si="48"/>
        <v>#N/A</v>
      </c>
      <c r="Y198" s="7" t="e">
        <f t="shared" si="48"/>
        <v>#N/A</v>
      </c>
      <c r="AB198" s="7" t="e">
        <f t="shared" si="50"/>
        <v>#N/A</v>
      </c>
      <c r="AC198" s="7" t="e">
        <f t="shared" si="51"/>
        <v>#N/A</v>
      </c>
      <c r="AD198" s="7" t="e">
        <f t="shared" si="52"/>
        <v>#N/A</v>
      </c>
      <c r="AE198" s="7" t="e">
        <f t="shared" si="53"/>
        <v>#N/A</v>
      </c>
      <c r="AF198" s="7" t="e">
        <f t="shared" si="54"/>
        <v>#N/A</v>
      </c>
      <c r="AG198" s="7" t="e">
        <f t="shared" si="55"/>
        <v>#N/A</v>
      </c>
      <c r="AH198" s="7" t="e">
        <f t="shared" si="56"/>
        <v>#N/A</v>
      </c>
    </row>
    <row r="199" spans="1:34" ht="15" customHeight="1" x14ac:dyDescent="0.25">
      <c r="A199">
        <v>35</v>
      </c>
      <c r="B199" t="s">
        <v>4</v>
      </c>
      <c r="C199">
        <f>LOOKUP(A199,Overview_scenarios!A$2:A$76,Overview_scenarios!J$2:J$76)</f>
        <v>2</v>
      </c>
      <c r="D199" t="str">
        <f>LOOKUP(A199,Overview_scenarios!A$2:A$76,Overview_scenarios!L$2:L$76)</f>
        <v>Monthly</v>
      </c>
      <c r="E199" t="str">
        <f>LOOKUP(A199,Overview_scenarios!A$2:A$76,Overview_scenarios!M$2:M$76)</f>
        <v>Monthly</v>
      </c>
      <c r="F199" t="str">
        <f>LOOKUP(A199,Overview_scenarios!A$2:A$76,Overview_scenarios!N$2:N$76)</f>
        <v>Monthly</v>
      </c>
      <c r="G199">
        <v>86.8817225349502</v>
      </c>
      <c r="H199">
        <v>11923.3564207368</v>
      </c>
      <c r="I199">
        <v>2383.3600668943</v>
      </c>
      <c r="J199">
        <v>8972.0519466518108</v>
      </c>
      <c r="K199">
        <v>567.94440719074203</v>
      </c>
      <c r="L199" s="1">
        <v>2148177.9717538902</v>
      </c>
      <c r="M199">
        <v>2040</v>
      </c>
      <c r="O199" s="7">
        <f>LOOKUP(A199,Overview_scenarios!A$2:A$76,Overview_scenarios!S$2:S$76)</f>
        <v>3</v>
      </c>
      <c r="R199" s="7">
        <f t="shared" si="49"/>
        <v>86.8817225349502</v>
      </c>
      <c r="S199" s="7" t="e">
        <f t="shared" si="46"/>
        <v>#N/A</v>
      </c>
      <c r="T199" s="7" t="e">
        <f t="shared" si="48"/>
        <v>#N/A</v>
      </c>
      <c r="U199" s="7" t="e">
        <f t="shared" si="48"/>
        <v>#N/A</v>
      </c>
      <c r="V199" s="7">
        <f t="shared" si="48"/>
        <v>11923.3564207368</v>
      </c>
      <c r="W199" s="7" t="e">
        <f t="shared" si="48"/>
        <v>#N/A</v>
      </c>
      <c r="X199" s="7" t="e">
        <f t="shared" si="48"/>
        <v>#N/A</v>
      </c>
      <c r="Y199" s="7" t="e">
        <f t="shared" si="48"/>
        <v>#N/A</v>
      </c>
      <c r="AB199" s="7">
        <f t="shared" si="50"/>
        <v>86.8817225349502</v>
      </c>
      <c r="AC199" s="7">
        <f t="shared" si="51"/>
        <v>11923.3564207368</v>
      </c>
      <c r="AD199" s="7">
        <f t="shared" si="52"/>
        <v>2383.3600668943</v>
      </c>
      <c r="AE199" s="7">
        <f t="shared" si="53"/>
        <v>8972.0519466518108</v>
      </c>
      <c r="AF199" s="7">
        <f t="shared" si="54"/>
        <v>567.94440719074203</v>
      </c>
      <c r="AG199" s="7">
        <f t="shared" si="55"/>
        <v>2148177.9717538902</v>
      </c>
      <c r="AH199" s="7">
        <f t="shared" si="56"/>
        <v>2040</v>
      </c>
    </row>
    <row r="200" spans="1:34" ht="15" customHeight="1" x14ac:dyDescent="0.25">
      <c r="A200">
        <v>35</v>
      </c>
      <c r="B200" t="s">
        <v>5</v>
      </c>
      <c r="C200">
        <f>LOOKUP(A200,Overview_scenarios!A$2:A$76,Overview_scenarios!J$2:J$76)</f>
        <v>2</v>
      </c>
      <c r="D200" t="str">
        <f>LOOKUP(A200,Overview_scenarios!A$2:A$76,Overview_scenarios!L$2:L$76)</f>
        <v>Monthly</v>
      </c>
      <c r="E200" t="str">
        <f>LOOKUP(A200,Overview_scenarios!A$2:A$76,Overview_scenarios!M$2:M$76)</f>
        <v>Monthly</v>
      </c>
      <c r="F200" t="str">
        <f>LOOKUP(A200,Overview_scenarios!A$2:A$76,Overview_scenarios!N$2:N$76)</f>
        <v>Monthly</v>
      </c>
      <c r="G200">
        <v>94.266599638728493</v>
      </c>
      <c r="H200">
        <v>12004.058801904301</v>
      </c>
      <c r="I200">
        <v>2711.95941683604</v>
      </c>
      <c r="J200">
        <v>8431.2238661798292</v>
      </c>
      <c r="K200">
        <v>860.87551888849703</v>
      </c>
      <c r="L200" s="1">
        <v>1921722.6656541</v>
      </c>
      <c r="M200">
        <v>2040</v>
      </c>
      <c r="O200" s="7">
        <f>LOOKUP(A200,Overview_scenarios!A$2:A$76,Overview_scenarios!S$2:S$76)</f>
        <v>3</v>
      </c>
      <c r="R200" s="7">
        <f t="shared" si="49"/>
        <v>94.266599638728493</v>
      </c>
      <c r="S200" s="7" t="e">
        <f t="shared" si="46"/>
        <v>#N/A</v>
      </c>
      <c r="T200" s="7" t="e">
        <f t="shared" si="48"/>
        <v>#N/A</v>
      </c>
      <c r="U200" s="7" t="e">
        <f t="shared" si="48"/>
        <v>#N/A</v>
      </c>
      <c r="V200" s="7">
        <f t="shared" si="48"/>
        <v>12004.058801904301</v>
      </c>
      <c r="W200" s="7" t="e">
        <f t="shared" si="48"/>
        <v>#N/A</v>
      </c>
      <c r="X200" s="7" t="e">
        <f t="shared" si="48"/>
        <v>#N/A</v>
      </c>
      <c r="Y200" s="7" t="e">
        <f t="shared" si="48"/>
        <v>#N/A</v>
      </c>
      <c r="AB200" s="7" t="e">
        <f t="shared" si="50"/>
        <v>#N/A</v>
      </c>
      <c r="AC200" s="7" t="e">
        <f t="shared" si="51"/>
        <v>#N/A</v>
      </c>
      <c r="AD200" s="7" t="e">
        <f t="shared" si="52"/>
        <v>#N/A</v>
      </c>
      <c r="AE200" s="7" t="e">
        <f t="shared" si="53"/>
        <v>#N/A</v>
      </c>
      <c r="AF200" s="7" t="e">
        <f t="shared" si="54"/>
        <v>#N/A</v>
      </c>
      <c r="AG200" s="7" t="e">
        <f t="shared" si="55"/>
        <v>#N/A</v>
      </c>
      <c r="AH200" s="7" t="e">
        <f t="shared" si="56"/>
        <v>#N/A</v>
      </c>
    </row>
    <row r="201" spans="1:34" ht="15" customHeight="1" x14ac:dyDescent="0.25">
      <c r="A201">
        <v>35</v>
      </c>
      <c r="B201" t="s">
        <v>6</v>
      </c>
      <c r="C201">
        <f>LOOKUP(A201,Overview_scenarios!A$2:A$76,Overview_scenarios!J$2:J$76)</f>
        <v>2</v>
      </c>
      <c r="D201" t="str">
        <f>LOOKUP(A201,Overview_scenarios!A$2:A$76,Overview_scenarios!L$2:L$76)</f>
        <v>Monthly</v>
      </c>
      <c r="E201" t="str">
        <f>LOOKUP(A201,Overview_scenarios!A$2:A$76,Overview_scenarios!M$2:M$76)</f>
        <v>Monthly</v>
      </c>
      <c r="F201" t="str">
        <f>LOOKUP(A201,Overview_scenarios!A$2:A$76,Overview_scenarios!N$2:N$76)</f>
        <v>Monthly</v>
      </c>
      <c r="G201">
        <v>83.247314463200496</v>
      </c>
      <c r="H201">
        <v>12116.627845677</v>
      </c>
      <c r="I201">
        <v>2444.85221850074</v>
      </c>
      <c r="J201">
        <v>9288.3503559466408</v>
      </c>
      <c r="K201">
        <v>383.42527122964901</v>
      </c>
      <c r="L201" s="1">
        <v>2307839.5575954299</v>
      </c>
      <c r="M201">
        <v>2040</v>
      </c>
      <c r="O201" s="7">
        <f>LOOKUP(A201,Overview_scenarios!A$2:A$76,Overview_scenarios!S$2:S$76)</f>
        <v>3</v>
      </c>
      <c r="R201" s="7">
        <f t="shared" si="49"/>
        <v>83.247314463200496</v>
      </c>
      <c r="S201" s="7" t="e">
        <f t="shared" si="46"/>
        <v>#N/A</v>
      </c>
      <c r="T201" s="7" t="e">
        <f t="shared" si="48"/>
        <v>#N/A</v>
      </c>
      <c r="U201" s="7" t="e">
        <f t="shared" si="48"/>
        <v>#N/A</v>
      </c>
      <c r="V201" s="7">
        <f t="shared" si="48"/>
        <v>12116.627845677</v>
      </c>
      <c r="W201" s="7" t="e">
        <f t="shared" si="48"/>
        <v>#N/A</v>
      </c>
      <c r="X201" s="7" t="e">
        <f t="shared" si="48"/>
        <v>#N/A</v>
      </c>
      <c r="Y201" s="7" t="e">
        <f t="shared" si="48"/>
        <v>#N/A</v>
      </c>
      <c r="AB201" s="7" t="e">
        <f t="shared" si="50"/>
        <v>#N/A</v>
      </c>
      <c r="AC201" s="7" t="e">
        <f t="shared" si="51"/>
        <v>#N/A</v>
      </c>
      <c r="AD201" s="7" t="e">
        <f t="shared" si="52"/>
        <v>#N/A</v>
      </c>
      <c r="AE201" s="7" t="e">
        <f t="shared" si="53"/>
        <v>#N/A</v>
      </c>
      <c r="AF201" s="7" t="e">
        <f t="shared" si="54"/>
        <v>#N/A</v>
      </c>
      <c r="AG201" s="7" t="e">
        <f t="shared" si="55"/>
        <v>#N/A</v>
      </c>
      <c r="AH201" s="7" t="e">
        <f t="shared" si="56"/>
        <v>#N/A</v>
      </c>
    </row>
    <row r="202" spans="1:34" ht="15" customHeight="1" x14ac:dyDescent="0.25">
      <c r="A202">
        <v>35</v>
      </c>
      <c r="B202" t="s">
        <v>7</v>
      </c>
      <c r="C202">
        <f>LOOKUP(A202,Overview_scenarios!A$2:A$76,Overview_scenarios!J$2:J$76)</f>
        <v>2</v>
      </c>
      <c r="D202" t="str">
        <f>LOOKUP(A202,Overview_scenarios!A$2:A$76,Overview_scenarios!L$2:L$76)</f>
        <v>Monthly</v>
      </c>
      <c r="E202" t="str">
        <f>LOOKUP(A202,Overview_scenarios!A$2:A$76,Overview_scenarios!M$2:M$76)</f>
        <v>Monthly</v>
      </c>
      <c r="F202" t="str">
        <f>LOOKUP(A202,Overview_scenarios!A$2:A$76,Overview_scenarios!N$2:N$76)</f>
        <v>Monthly</v>
      </c>
      <c r="G202">
        <v>88.347817059853796</v>
      </c>
      <c r="H202">
        <v>12873.3389344438</v>
      </c>
      <c r="I202">
        <v>3263.0309117579</v>
      </c>
      <c r="J202">
        <v>8863.6384669424006</v>
      </c>
      <c r="K202">
        <v>746.66955574349402</v>
      </c>
      <c r="L202" s="1">
        <v>2014343.2708219001</v>
      </c>
      <c r="M202">
        <v>2040</v>
      </c>
      <c r="O202" s="7">
        <f>LOOKUP(A202,Overview_scenarios!A$2:A$76,Overview_scenarios!S$2:S$76)</f>
        <v>3</v>
      </c>
      <c r="R202" s="7">
        <f t="shared" si="49"/>
        <v>88.347817059853796</v>
      </c>
      <c r="S202" s="7" t="e">
        <f t="shared" si="46"/>
        <v>#N/A</v>
      </c>
      <c r="T202" s="7" t="e">
        <f t="shared" si="48"/>
        <v>#N/A</v>
      </c>
      <c r="U202" s="7" t="e">
        <f t="shared" si="48"/>
        <v>#N/A</v>
      </c>
      <c r="V202" s="7">
        <f t="shared" si="48"/>
        <v>12873.3389344438</v>
      </c>
      <c r="W202" s="7" t="e">
        <f t="shared" si="48"/>
        <v>#N/A</v>
      </c>
      <c r="X202" s="7" t="e">
        <f t="shared" si="48"/>
        <v>#N/A</v>
      </c>
      <c r="Y202" s="7" t="e">
        <f t="shared" si="48"/>
        <v>#N/A</v>
      </c>
      <c r="AB202" s="7" t="e">
        <f t="shared" si="50"/>
        <v>#N/A</v>
      </c>
      <c r="AC202" s="7" t="e">
        <f t="shared" si="51"/>
        <v>#N/A</v>
      </c>
      <c r="AD202" s="7" t="e">
        <f t="shared" si="52"/>
        <v>#N/A</v>
      </c>
      <c r="AE202" s="7" t="e">
        <f t="shared" si="53"/>
        <v>#N/A</v>
      </c>
      <c r="AF202" s="7" t="e">
        <f t="shared" si="54"/>
        <v>#N/A</v>
      </c>
      <c r="AG202" s="7" t="e">
        <f t="shared" si="55"/>
        <v>#N/A</v>
      </c>
      <c r="AH202" s="7" t="e">
        <f t="shared" si="56"/>
        <v>#N/A</v>
      </c>
    </row>
    <row r="203" spans="1:34" ht="15" customHeight="1" x14ac:dyDescent="0.25">
      <c r="A203">
        <v>35</v>
      </c>
      <c r="B203" t="s">
        <v>8</v>
      </c>
      <c r="C203">
        <f>LOOKUP(A203,Overview_scenarios!A$2:A$76,Overview_scenarios!J$2:J$76)</f>
        <v>2</v>
      </c>
      <c r="D203" t="str">
        <f>LOOKUP(A203,Overview_scenarios!A$2:A$76,Overview_scenarios!L$2:L$76)</f>
        <v>Monthly</v>
      </c>
      <c r="E203" t="str">
        <f>LOOKUP(A203,Overview_scenarios!A$2:A$76,Overview_scenarios!M$2:M$76)</f>
        <v>Monthly</v>
      </c>
      <c r="F203" t="str">
        <f>LOOKUP(A203,Overview_scenarios!A$2:A$76,Overview_scenarios!N$2:N$76)</f>
        <v>Monthly</v>
      </c>
      <c r="G203">
        <v>86.856256909567904</v>
      </c>
      <c r="H203">
        <v>11524.534441588999</v>
      </c>
      <c r="I203">
        <v>1994.4934373869</v>
      </c>
      <c r="J203">
        <v>8978.2658381779002</v>
      </c>
      <c r="K203">
        <v>551.77516602427397</v>
      </c>
      <c r="L203" s="1">
        <v>2150131.8225989901</v>
      </c>
      <c r="M203">
        <v>2040</v>
      </c>
      <c r="O203" s="7">
        <f>LOOKUP(A203,Overview_scenarios!A$2:A$76,Overview_scenarios!S$2:S$76)</f>
        <v>3</v>
      </c>
      <c r="R203" s="7">
        <f t="shared" si="49"/>
        <v>86.856256909567904</v>
      </c>
      <c r="S203" s="7" t="e">
        <f t="shared" si="46"/>
        <v>#N/A</v>
      </c>
      <c r="T203" s="7" t="e">
        <f t="shared" ref="T203:Y212" si="57">IF(T$1=$O203,$H203,NA())</f>
        <v>#N/A</v>
      </c>
      <c r="U203" s="7" t="e">
        <f t="shared" si="57"/>
        <v>#N/A</v>
      </c>
      <c r="V203" s="7">
        <f t="shared" si="57"/>
        <v>11524.534441588999</v>
      </c>
      <c r="W203" s="7" t="e">
        <f t="shared" si="57"/>
        <v>#N/A</v>
      </c>
      <c r="X203" s="7" t="e">
        <f t="shared" si="57"/>
        <v>#N/A</v>
      </c>
      <c r="Y203" s="7" t="e">
        <f t="shared" si="57"/>
        <v>#N/A</v>
      </c>
      <c r="AB203" s="7" t="e">
        <f t="shared" si="50"/>
        <v>#N/A</v>
      </c>
      <c r="AC203" s="7" t="e">
        <f t="shared" si="51"/>
        <v>#N/A</v>
      </c>
      <c r="AD203" s="7" t="e">
        <f t="shared" si="52"/>
        <v>#N/A</v>
      </c>
      <c r="AE203" s="7" t="e">
        <f t="shared" si="53"/>
        <v>#N/A</v>
      </c>
      <c r="AF203" s="7" t="e">
        <f t="shared" si="54"/>
        <v>#N/A</v>
      </c>
      <c r="AG203" s="7" t="e">
        <f t="shared" si="55"/>
        <v>#N/A</v>
      </c>
      <c r="AH203" s="7" t="e">
        <f t="shared" si="56"/>
        <v>#N/A</v>
      </c>
    </row>
    <row r="204" spans="1:34" ht="15" customHeight="1" x14ac:dyDescent="0.25">
      <c r="A204">
        <v>35</v>
      </c>
      <c r="B204" t="s">
        <v>9</v>
      </c>
      <c r="C204">
        <f>LOOKUP(A204,Overview_scenarios!A$2:A$76,Overview_scenarios!J$2:J$76)</f>
        <v>2</v>
      </c>
      <c r="D204" t="str">
        <f>LOOKUP(A204,Overview_scenarios!A$2:A$76,Overview_scenarios!L$2:L$76)</f>
        <v>Monthly</v>
      </c>
      <c r="E204" t="str">
        <f>LOOKUP(A204,Overview_scenarios!A$2:A$76,Overview_scenarios!M$2:M$76)</f>
        <v>Monthly</v>
      </c>
      <c r="F204" t="str">
        <f>LOOKUP(A204,Overview_scenarios!A$2:A$76,Overview_scenarios!N$2:N$76)</f>
        <v>Monthly</v>
      </c>
      <c r="G204">
        <v>91.111739238303301</v>
      </c>
      <c r="H204">
        <v>11839.9137100472</v>
      </c>
      <c r="I204">
        <v>2333.4211119552901</v>
      </c>
      <c r="J204">
        <v>8945.9471525992103</v>
      </c>
      <c r="K204">
        <v>560.54544549271702</v>
      </c>
      <c r="L204" s="1">
        <v>2161613.18318325</v>
      </c>
      <c r="M204">
        <v>2040</v>
      </c>
      <c r="O204" s="7">
        <f>LOOKUP(A204,Overview_scenarios!A$2:A$76,Overview_scenarios!S$2:S$76)</f>
        <v>3</v>
      </c>
      <c r="R204" s="7">
        <f t="shared" si="49"/>
        <v>91.111739238303301</v>
      </c>
      <c r="S204" s="7" t="e">
        <f t="shared" si="46"/>
        <v>#N/A</v>
      </c>
      <c r="T204" s="7" t="e">
        <f t="shared" si="57"/>
        <v>#N/A</v>
      </c>
      <c r="U204" s="7" t="e">
        <f t="shared" si="57"/>
        <v>#N/A</v>
      </c>
      <c r="V204" s="7">
        <f t="shared" si="57"/>
        <v>11839.9137100472</v>
      </c>
      <c r="W204" s="7" t="e">
        <f t="shared" si="57"/>
        <v>#N/A</v>
      </c>
      <c r="X204" s="7" t="e">
        <f t="shared" si="57"/>
        <v>#N/A</v>
      </c>
      <c r="Y204" s="7" t="e">
        <f t="shared" si="57"/>
        <v>#N/A</v>
      </c>
      <c r="AB204" s="7" t="e">
        <f t="shared" si="50"/>
        <v>#N/A</v>
      </c>
      <c r="AC204" s="7" t="e">
        <f t="shared" si="51"/>
        <v>#N/A</v>
      </c>
      <c r="AD204" s="7" t="e">
        <f t="shared" si="52"/>
        <v>#N/A</v>
      </c>
      <c r="AE204" s="7" t="e">
        <f t="shared" si="53"/>
        <v>#N/A</v>
      </c>
      <c r="AF204" s="7" t="e">
        <f t="shared" si="54"/>
        <v>#N/A</v>
      </c>
      <c r="AG204" s="7" t="e">
        <f t="shared" si="55"/>
        <v>#N/A</v>
      </c>
      <c r="AH204" s="7" t="e">
        <f t="shared" si="56"/>
        <v>#N/A</v>
      </c>
    </row>
    <row r="205" spans="1:34" ht="15" customHeight="1" x14ac:dyDescent="0.25">
      <c r="A205">
        <v>35</v>
      </c>
      <c r="B205" t="s">
        <v>10</v>
      </c>
      <c r="C205">
        <f>LOOKUP(A205,Overview_scenarios!A$2:A$76,Overview_scenarios!J$2:J$76)</f>
        <v>2</v>
      </c>
      <c r="D205" t="str">
        <f>LOOKUP(A205,Overview_scenarios!A$2:A$76,Overview_scenarios!L$2:L$76)</f>
        <v>Monthly</v>
      </c>
      <c r="E205" t="str">
        <f>LOOKUP(A205,Overview_scenarios!A$2:A$76,Overview_scenarios!M$2:M$76)</f>
        <v>Monthly</v>
      </c>
      <c r="F205" t="str">
        <f>LOOKUP(A205,Overview_scenarios!A$2:A$76,Overview_scenarios!N$2:N$76)</f>
        <v>Monthly</v>
      </c>
      <c r="G205">
        <v>86.8817225349502</v>
      </c>
      <c r="H205">
        <v>11923.3564207368</v>
      </c>
      <c r="I205">
        <v>2380.3180719469701</v>
      </c>
      <c r="J205">
        <v>8956.1600799477492</v>
      </c>
      <c r="K205">
        <v>582.78491820295801</v>
      </c>
      <c r="L205" s="1">
        <v>2148177.9717538902</v>
      </c>
      <c r="M205">
        <v>2040</v>
      </c>
      <c r="O205" s="7">
        <f>LOOKUP(A205,Overview_scenarios!A$2:A$76,Overview_scenarios!S$2:S$76)</f>
        <v>3</v>
      </c>
      <c r="R205" s="7">
        <f t="shared" si="49"/>
        <v>86.8817225349502</v>
      </c>
      <c r="S205" s="7" t="e">
        <f t="shared" si="46"/>
        <v>#N/A</v>
      </c>
      <c r="T205" s="7" t="e">
        <f t="shared" si="57"/>
        <v>#N/A</v>
      </c>
      <c r="U205" s="7" t="e">
        <f t="shared" si="57"/>
        <v>#N/A</v>
      </c>
      <c r="V205" s="7">
        <f t="shared" si="57"/>
        <v>11923.3564207368</v>
      </c>
      <c r="W205" s="7" t="e">
        <f t="shared" si="57"/>
        <v>#N/A</v>
      </c>
      <c r="X205" s="7" t="e">
        <f t="shared" si="57"/>
        <v>#N/A</v>
      </c>
      <c r="Y205" s="7" t="e">
        <f t="shared" si="57"/>
        <v>#N/A</v>
      </c>
      <c r="AB205" s="7" t="e">
        <f t="shared" si="50"/>
        <v>#N/A</v>
      </c>
      <c r="AC205" s="7" t="e">
        <f t="shared" si="51"/>
        <v>#N/A</v>
      </c>
      <c r="AD205" s="7" t="e">
        <f t="shared" si="52"/>
        <v>#N/A</v>
      </c>
      <c r="AE205" s="7" t="e">
        <f t="shared" si="53"/>
        <v>#N/A</v>
      </c>
      <c r="AF205" s="7" t="e">
        <f t="shared" si="54"/>
        <v>#N/A</v>
      </c>
      <c r="AG205" s="7" t="e">
        <f t="shared" si="55"/>
        <v>#N/A</v>
      </c>
      <c r="AH205" s="7" t="e">
        <f t="shared" si="56"/>
        <v>#N/A</v>
      </c>
    </row>
    <row r="206" spans="1:34" ht="15" customHeight="1" x14ac:dyDescent="0.25">
      <c r="A206">
        <v>35</v>
      </c>
      <c r="B206" t="s">
        <v>11</v>
      </c>
      <c r="C206">
        <f>LOOKUP(A206,Overview_scenarios!A$2:A$76,Overview_scenarios!J$2:J$76)</f>
        <v>2</v>
      </c>
      <c r="D206" t="str">
        <f>LOOKUP(A206,Overview_scenarios!A$2:A$76,Overview_scenarios!L$2:L$76)</f>
        <v>Monthly</v>
      </c>
      <c r="E206" t="str">
        <f>LOOKUP(A206,Overview_scenarios!A$2:A$76,Overview_scenarios!M$2:M$76)</f>
        <v>Monthly</v>
      </c>
      <c r="F206" t="str">
        <f>LOOKUP(A206,Overview_scenarios!A$2:A$76,Overview_scenarios!N$2:N$76)</f>
        <v>Monthly</v>
      </c>
      <c r="G206">
        <v>86.8817225349502</v>
      </c>
      <c r="H206">
        <v>11923.3564207368</v>
      </c>
      <c r="I206">
        <v>2383.3600668943</v>
      </c>
      <c r="J206">
        <v>8972.0519466518108</v>
      </c>
      <c r="K206">
        <v>567.94440719074203</v>
      </c>
      <c r="L206" s="1">
        <v>2148177.9717538902</v>
      </c>
      <c r="M206">
        <v>2040</v>
      </c>
      <c r="O206" s="7">
        <f>LOOKUP(A206,Overview_scenarios!A$2:A$76,Overview_scenarios!S$2:S$76)</f>
        <v>3</v>
      </c>
      <c r="R206" s="7">
        <f t="shared" si="49"/>
        <v>86.8817225349502</v>
      </c>
      <c r="S206" s="7" t="e">
        <f t="shared" si="46"/>
        <v>#N/A</v>
      </c>
      <c r="T206" s="7" t="e">
        <f t="shared" si="57"/>
        <v>#N/A</v>
      </c>
      <c r="U206" s="7" t="e">
        <f t="shared" si="57"/>
        <v>#N/A</v>
      </c>
      <c r="V206" s="7">
        <f t="shared" si="57"/>
        <v>11923.3564207368</v>
      </c>
      <c r="W206" s="7" t="e">
        <f t="shared" si="57"/>
        <v>#N/A</v>
      </c>
      <c r="X206" s="7" t="e">
        <f t="shared" si="57"/>
        <v>#N/A</v>
      </c>
      <c r="Y206" s="7" t="e">
        <f t="shared" si="57"/>
        <v>#N/A</v>
      </c>
      <c r="AB206" s="7" t="e">
        <f t="shared" si="50"/>
        <v>#N/A</v>
      </c>
      <c r="AC206" s="7" t="e">
        <f t="shared" si="51"/>
        <v>#N/A</v>
      </c>
      <c r="AD206" s="7" t="e">
        <f t="shared" si="52"/>
        <v>#N/A</v>
      </c>
      <c r="AE206" s="7" t="e">
        <f t="shared" si="53"/>
        <v>#N/A</v>
      </c>
      <c r="AF206" s="7" t="e">
        <f t="shared" si="54"/>
        <v>#N/A</v>
      </c>
      <c r="AG206" s="7" t="e">
        <f t="shared" si="55"/>
        <v>#N/A</v>
      </c>
      <c r="AH206" s="7" t="e">
        <f t="shared" si="56"/>
        <v>#N/A</v>
      </c>
    </row>
    <row r="207" spans="1:34" ht="15" customHeight="1" x14ac:dyDescent="0.25">
      <c r="A207">
        <v>35</v>
      </c>
      <c r="B207" t="s">
        <v>12</v>
      </c>
      <c r="C207">
        <f>LOOKUP(A207,Overview_scenarios!A$2:A$76,Overview_scenarios!J$2:J$76)</f>
        <v>2</v>
      </c>
      <c r="D207" t="str">
        <f>LOOKUP(A207,Overview_scenarios!A$2:A$76,Overview_scenarios!L$2:L$76)</f>
        <v>Monthly</v>
      </c>
      <c r="E207" t="str">
        <f>LOOKUP(A207,Overview_scenarios!A$2:A$76,Overview_scenarios!M$2:M$76)</f>
        <v>Monthly</v>
      </c>
      <c r="F207" t="str">
        <f>LOOKUP(A207,Overview_scenarios!A$2:A$76,Overview_scenarios!N$2:N$76)</f>
        <v>Monthly</v>
      </c>
      <c r="G207">
        <v>86.978563170522307</v>
      </c>
      <c r="H207">
        <v>11927.779557047899</v>
      </c>
      <c r="I207">
        <v>2379.89006076235</v>
      </c>
      <c r="J207">
        <v>8966.6914145143091</v>
      </c>
      <c r="K207">
        <v>581.198081771234</v>
      </c>
      <c r="L207" s="1">
        <v>2149424.1788686998</v>
      </c>
      <c r="M207">
        <v>2040</v>
      </c>
      <c r="O207" s="7">
        <f>LOOKUP(A207,Overview_scenarios!A$2:A$76,Overview_scenarios!S$2:S$76)</f>
        <v>3</v>
      </c>
      <c r="R207" s="7">
        <f t="shared" si="49"/>
        <v>86.978563170522307</v>
      </c>
      <c r="S207" s="7" t="e">
        <f t="shared" si="46"/>
        <v>#N/A</v>
      </c>
      <c r="T207" s="7" t="e">
        <f t="shared" si="57"/>
        <v>#N/A</v>
      </c>
      <c r="U207" s="7" t="e">
        <f t="shared" si="57"/>
        <v>#N/A</v>
      </c>
      <c r="V207" s="7">
        <f t="shared" si="57"/>
        <v>11927.779557047899</v>
      </c>
      <c r="W207" s="7" t="e">
        <f t="shared" si="57"/>
        <v>#N/A</v>
      </c>
      <c r="X207" s="7" t="e">
        <f t="shared" si="57"/>
        <v>#N/A</v>
      </c>
      <c r="Y207" s="7" t="e">
        <f t="shared" si="57"/>
        <v>#N/A</v>
      </c>
      <c r="AB207" s="7" t="e">
        <f t="shared" si="50"/>
        <v>#N/A</v>
      </c>
      <c r="AC207" s="7" t="e">
        <f t="shared" si="51"/>
        <v>#N/A</v>
      </c>
      <c r="AD207" s="7" t="e">
        <f t="shared" si="52"/>
        <v>#N/A</v>
      </c>
      <c r="AE207" s="7" t="e">
        <f t="shared" si="53"/>
        <v>#N/A</v>
      </c>
      <c r="AF207" s="7" t="e">
        <f t="shared" si="54"/>
        <v>#N/A</v>
      </c>
      <c r="AG207" s="7" t="e">
        <f t="shared" si="55"/>
        <v>#N/A</v>
      </c>
      <c r="AH207" s="7" t="e">
        <f t="shared" si="56"/>
        <v>#N/A</v>
      </c>
    </row>
    <row r="208" spans="1:34" ht="15" customHeight="1" x14ac:dyDescent="0.25">
      <c r="A208">
        <v>35</v>
      </c>
      <c r="B208" t="s">
        <v>13</v>
      </c>
      <c r="C208">
        <f>LOOKUP(A208,Overview_scenarios!A$2:A$76,Overview_scenarios!J$2:J$76)</f>
        <v>2</v>
      </c>
      <c r="D208" t="str">
        <f>LOOKUP(A208,Overview_scenarios!A$2:A$76,Overview_scenarios!L$2:L$76)</f>
        <v>Monthly</v>
      </c>
      <c r="E208" t="str">
        <f>LOOKUP(A208,Overview_scenarios!A$2:A$76,Overview_scenarios!M$2:M$76)</f>
        <v>Monthly</v>
      </c>
      <c r="F208" t="str">
        <f>LOOKUP(A208,Overview_scenarios!A$2:A$76,Overview_scenarios!N$2:N$76)</f>
        <v>Monthly</v>
      </c>
      <c r="G208">
        <v>86.874270942720301</v>
      </c>
      <c r="H208">
        <v>11891.6161716446</v>
      </c>
      <c r="I208">
        <v>2370.7084095277501</v>
      </c>
      <c r="J208">
        <v>8972.80286551873</v>
      </c>
      <c r="K208">
        <v>548.10489659813504</v>
      </c>
      <c r="L208" s="1">
        <v>2154940.5439646398</v>
      </c>
      <c r="M208">
        <v>2040</v>
      </c>
      <c r="O208" s="7">
        <f>LOOKUP(A208,Overview_scenarios!A$2:A$76,Overview_scenarios!S$2:S$76)</f>
        <v>3</v>
      </c>
      <c r="R208" s="7">
        <f t="shared" si="49"/>
        <v>86.874270942720301</v>
      </c>
      <c r="S208" s="7" t="e">
        <f t="shared" si="46"/>
        <v>#N/A</v>
      </c>
      <c r="T208" s="7" t="e">
        <f t="shared" si="57"/>
        <v>#N/A</v>
      </c>
      <c r="U208" s="7" t="e">
        <f t="shared" si="57"/>
        <v>#N/A</v>
      </c>
      <c r="V208" s="7">
        <f t="shared" si="57"/>
        <v>11891.6161716446</v>
      </c>
      <c r="W208" s="7" t="e">
        <f t="shared" si="57"/>
        <v>#N/A</v>
      </c>
      <c r="X208" s="7" t="e">
        <f t="shared" si="57"/>
        <v>#N/A</v>
      </c>
      <c r="Y208" s="7" t="e">
        <f t="shared" si="57"/>
        <v>#N/A</v>
      </c>
      <c r="AB208" s="7" t="e">
        <f t="shared" si="50"/>
        <v>#N/A</v>
      </c>
      <c r="AC208" s="7" t="e">
        <f t="shared" si="51"/>
        <v>#N/A</v>
      </c>
      <c r="AD208" s="7" t="e">
        <f t="shared" si="52"/>
        <v>#N/A</v>
      </c>
      <c r="AE208" s="7" t="e">
        <f t="shared" si="53"/>
        <v>#N/A</v>
      </c>
      <c r="AF208" s="7" t="e">
        <f t="shared" si="54"/>
        <v>#N/A</v>
      </c>
      <c r="AG208" s="7" t="e">
        <f t="shared" si="55"/>
        <v>#N/A</v>
      </c>
      <c r="AH208" s="7" t="e">
        <f t="shared" si="56"/>
        <v>#N/A</v>
      </c>
    </row>
    <row r="209" spans="1:34" ht="15" customHeight="1" x14ac:dyDescent="0.25">
      <c r="A209">
        <v>35</v>
      </c>
      <c r="B209" t="s">
        <v>14</v>
      </c>
      <c r="C209">
        <f>LOOKUP(A209,Overview_scenarios!A$2:A$76,Overview_scenarios!J$2:J$76)</f>
        <v>2</v>
      </c>
      <c r="D209" t="str">
        <f>LOOKUP(A209,Overview_scenarios!A$2:A$76,Overview_scenarios!L$2:L$76)</f>
        <v>Monthly</v>
      </c>
      <c r="E209" t="str">
        <f>LOOKUP(A209,Overview_scenarios!A$2:A$76,Overview_scenarios!M$2:M$76)</f>
        <v>Monthly</v>
      </c>
      <c r="F209" t="str">
        <f>LOOKUP(A209,Overview_scenarios!A$2:A$76,Overview_scenarios!N$2:N$76)</f>
        <v>Monthly</v>
      </c>
      <c r="G209">
        <v>86.661179927001399</v>
      </c>
      <c r="H209">
        <v>11918.7162097822</v>
      </c>
      <c r="I209">
        <v>2362.7781364470602</v>
      </c>
      <c r="J209">
        <v>8990.1225223527599</v>
      </c>
      <c r="K209">
        <v>565.815550982422</v>
      </c>
      <c r="L209" s="1">
        <v>2152048.3214432201</v>
      </c>
      <c r="M209">
        <v>2040</v>
      </c>
      <c r="O209" s="7">
        <f>LOOKUP(A209,Overview_scenarios!A$2:A$76,Overview_scenarios!S$2:S$76)</f>
        <v>3</v>
      </c>
      <c r="R209" s="7">
        <f t="shared" si="49"/>
        <v>86.661179927001399</v>
      </c>
      <c r="S209" s="7" t="e">
        <f t="shared" si="46"/>
        <v>#N/A</v>
      </c>
      <c r="T209" s="7" t="e">
        <f t="shared" si="57"/>
        <v>#N/A</v>
      </c>
      <c r="U209" s="7" t="e">
        <f t="shared" si="57"/>
        <v>#N/A</v>
      </c>
      <c r="V209" s="7">
        <f t="shared" si="57"/>
        <v>11918.7162097822</v>
      </c>
      <c r="W209" s="7" t="e">
        <f t="shared" si="57"/>
        <v>#N/A</v>
      </c>
      <c r="X209" s="7" t="e">
        <f t="shared" si="57"/>
        <v>#N/A</v>
      </c>
      <c r="Y209" s="7" t="e">
        <f t="shared" si="57"/>
        <v>#N/A</v>
      </c>
      <c r="AB209" s="7" t="e">
        <f t="shared" si="50"/>
        <v>#N/A</v>
      </c>
      <c r="AC209" s="7" t="e">
        <f t="shared" si="51"/>
        <v>#N/A</v>
      </c>
      <c r="AD209" s="7" t="e">
        <f t="shared" si="52"/>
        <v>#N/A</v>
      </c>
      <c r="AE209" s="7" t="e">
        <f t="shared" si="53"/>
        <v>#N/A</v>
      </c>
      <c r="AF209" s="7" t="e">
        <f t="shared" si="54"/>
        <v>#N/A</v>
      </c>
      <c r="AG209" s="7" t="e">
        <f t="shared" si="55"/>
        <v>#N/A</v>
      </c>
      <c r="AH209" s="7" t="e">
        <f t="shared" si="56"/>
        <v>#N/A</v>
      </c>
    </row>
    <row r="210" spans="1:34" ht="15" customHeight="1" x14ac:dyDescent="0.25">
      <c r="A210">
        <v>35</v>
      </c>
      <c r="B210" t="s">
        <v>15</v>
      </c>
      <c r="C210">
        <f>LOOKUP(A210,Overview_scenarios!A$2:A$76,Overview_scenarios!J$2:J$76)</f>
        <v>2</v>
      </c>
      <c r="D210" t="str">
        <f>LOOKUP(A210,Overview_scenarios!A$2:A$76,Overview_scenarios!L$2:L$76)</f>
        <v>Monthly</v>
      </c>
      <c r="E210" t="str">
        <f>LOOKUP(A210,Overview_scenarios!A$2:A$76,Overview_scenarios!M$2:M$76)</f>
        <v>Monthly</v>
      </c>
      <c r="F210" t="str">
        <f>LOOKUP(A210,Overview_scenarios!A$2:A$76,Overview_scenarios!N$2:N$76)</f>
        <v>Monthly</v>
      </c>
      <c r="G210">
        <v>86.294584432639596</v>
      </c>
      <c r="H210">
        <v>11925.6946078898</v>
      </c>
      <c r="I210">
        <v>2343.92423220312</v>
      </c>
      <c r="J210">
        <v>9013.2958875913191</v>
      </c>
      <c r="K210">
        <v>568.47448809534103</v>
      </c>
      <c r="L210" s="1">
        <v>2152191.6849786602</v>
      </c>
      <c r="M210">
        <v>2040</v>
      </c>
      <c r="O210" s="7">
        <f>LOOKUP(A210,Overview_scenarios!A$2:A$76,Overview_scenarios!S$2:S$76)</f>
        <v>3</v>
      </c>
      <c r="R210" s="7">
        <f t="shared" si="49"/>
        <v>86.294584432639596</v>
      </c>
      <c r="S210" s="7" t="e">
        <f t="shared" si="46"/>
        <v>#N/A</v>
      </c>
      <c r="T210" s="7" t="e">
        <f t="shared" si="57"/>
        <v>#N/A</v>
      </c>
      <c r="U210" s="7" t="e">
        <f t="shared" si="57"/>
        <v>#N/A</v>
      </c>
      <c r="V210" s="7">
        <f t="shared" si="57"/>
        <v>11925.6946078898</v>
      </c>
      <c r="W210" s="7" t="e">
        <f t="shared" si="57"/>
        <v>#N/A</v>
      </c>
      <c r="X210" s="7" t="e">
        <f t="shared" si="57"/>
        <v>#N/A</v>
      </c>
      <c r="Y210" s="7" t="e">
        <f t="shared" si="57"/>
        <v>#N/A</v>
      </c>
      <c r="AB210" s="7" t="e">
        <f t="shared" si="50"/>
        <v>#N/A</v>
      </c>
      <c r="AC210" s="7" t="e">
        <f t="shared" si="51"/>
        <v>#N/A</v>
      </c>
      <c r="AD210" s="7" t="e">
        <f t="shared" si="52"/>
        <v>#N/A</v>
      </c>
      <c r="AE210" s="7" t="e">
        <f t="shared" si="53"/>
        <v>#N/A</v>
      </c>
      <c r="AF210" s="7" t="e">
        <f t="shared" si="54"/>
        <v>#N/A</v>
      </c>
      <c r="AG210" s="7" t="e">
        <f t="shared" si="55"/>
        <v>#N/A</v>
      </c>
      <c r="AH210" s="7" t="e">
        <f t="shared" si="56"/>
        <v>#N/A</v>
      </c>
    </row>
    <row r="211" spans="1:34" ht="15" customHeight="1" x14ac:dyDescent="0.25">
      <c r="A211">
        <v>35</v>
      </c>
      <c r="B211" t="s">
        <v>16</v>
      </c>
      <c r="C211">
        <f>LOOKUP(A211,Overview_scenarios!A$2:A$76,Overview_scenarios!J$2:J$76)</f>
        <v>2</v>
      </c>
      <c r="D211" t="str">
        <f>LOOKUP(A211,Overview_scenarios!A$2:A$76,Overview_scenarios!L$2:L$76)</f>
        <v>Monthly</v>
      </c>
      <c r="E211" t="str">
        <f>LOOKUP(A211,Overview_scenarios!A$2:A$76,Overview_scenarios!M$2:M$76)</f>
        <v>Monthly</v>
      </c>
      <c r="F211" t="str">
        <f>LOOKUP(A211,Overview_scenarios!A$2:A$76,Overview_scenarios!N$2:N$76)</f>
        <v>Monthly</v>
      </c>
      <c r="G211">
        <v>86.922269338860204</v>
      </c>
      <c r="H211">
        <v>11907.568678728499</v>
      </c>
      <c r="I211">
        <v>2370.8390507454901</v>
      </c>
      <c r="J211">
        <v>8971.5143518857894</v>
      </c>
      <c r="K211">
        <v>565.21527609727696</v>
      </c>
      <c r="L211" s="1">
        <v>2175511.02721619</v>
      </c>
      <c r="M211">
        <v>2040</v>
      </c>
      <c r="O211" s="7">
        <f>LOOKUP(A211,Overview_scenarios!A$2:A$76,Overview_scenarios!S$2:S$76)</f>
        <v>3</v>
      </c>
      <c r="R211" s="7">
        <f t="shared" si="49"/>
        <v>86.922269338860204</v>
      </c>
      <c r="S211" s="7" t="e">
        <f t="shared" si="46"/>
        <v>#N/A</v>
      </c>
      <c r="T211" s="7" t="e">
        <f t="shared" si="57"/>
        <v>#N/A</v>
      </c>
      <c r="U211" s="7" t="e">
        <f t="shared" si="57"/>
        <v>#N/A</v>
      </c>
      <c r="V211" s="7">
        <f t="shared" si="57"/>
        <v>11907.568678728499</v>
      </c>
      <c r="W211" s="7" t="e">
        <f t="shared" si="57"/>
        <v>#N/A</v>
      </c>
      <c r="X211" s="7" t="e">
        <f t="shared" si="57"/>
        <v>#N/A</v>
      </c>
      <c r="Y211" s="7" t="e">
        <f t="shared" si="57"/>
        <v>#N/A</v>
      </c>
      <c r="AB211" s="7" t="e">
        <f t="shared" si="50"/>
        <v>#N/A</v>
      </c>
      <c r="AC211" s="7" t="e">
        <f t="shared" si="51"/>
        <v>#N/A</v>
      </c>
      <c r="AD211" s="7" t="e">
        <f t="shared" si="52"/>
        <v>#N/A</v>
      </c>
      <c r="AE211" s="7" t="e">
        <f t="shared" si="53"/>
        <v>#N/A</v>
      </c>
      <c r="AF211" s="7" t="e">
        <f t="shared" si="54"/>
        <v>#N/A</v>
      </c>
      <c r="AG211" s="7" t="e">
        <f t="shared" si="55"/>
        <v>#N/A</v>
      </c>
      <c r="AH211" s="7" t="e">
        <f t="shared" si="56"/>
        <v>#N/A</v>
      </c>
    </row>
    <row r="212" spans="1:34" ht="15" customHeight="1" x14ac:dyDescent="0.25">
      <c r="A212">
        <v>35</v>
      </c>
      <c r="B212" t="s">
        <v>17</v>
      </c>
      <c r="C212">
        <f>LOOKUP(A212,Overview_scenarios!A$2:A$76,Overview_scenarios!J$2:J$76)</f>
        <v>2</v>
      </c>
      <c r="D212" t="str">
        <f>LOOKUP(A212,Overview_scenarios!A$2:A$76,Overview_scenarios!L$2:L$76)</f>
        <v>Monthly</v>
      </c>
      <c r="E212" t="str">
        <f>LOOKUP(A212,Overview_scenarios!A$2:A$76,Overview_scenarios!M$2:M$76)</f>
        <v>Monthly</v>
      </c>
      <c r="F212" t="str">
        <f>LOOKUP(A212,Overview_scenarios!A$2:A$76,Overview_scenarios!N$2:N$76)</f>
        <v>Monthly</v>
      </c>
      <c r="G212">
        <v>86.486915386724604</v>
      </c>
      <c r="H212">
        <v>11942.3841083194</v>
      </c>
      <c r="I212">
        <v>2074.9297425280902</v>
      </c>
      <c r="J212">
        <v>9299.5240344738995</v>
      </c>
      <c r="K212">
        <v>590.61687534971395</v>
      </c>
      <c r="L212" s="1">
        <v>2102735.2452776101</v>
      </c>
      <c r="M212">
        <v>2040</v>
      </c>
      <c r="O212" s="7">
        <f>LOOKUP(A212,Overview_scenarios!A$2:A$76,Overview_scenarios!S$2:S$76)</f>
        <v>3</v>
      </c>
      <c r="R212" s="7">
        <f t="shared" si="49"/>
        <v>86.486915386724604</v>
      </c>
      <c r="S212" s="7" t="e">
        <f t="shared" si="46"/>
        <v>#N/A</v>
      </c>
      <c r="T212" s="7" t="e">
        <f t="shared" si="57"/>
        <v>#N/A</v>
      </c>
      <c r="U212" s="7" t="e">
        <f t="shared" si="57"/>
        <v>#N/A</v>
      </c>
      <c r="V212" s="7">
        <f t="shared" si="57"/>
        <v>11942.3841083194</v>
      </c>
      <c r="W212" s="7" t="e">
        <f t="shared" si="57"/>
        <v>#N/A</v>
      </c>
      <c r="X212" s="7" t="e">
        <f t="shared" si="57"/>
        <v>#N/A</v>
      </c>
      <c r="Y212" s="7" t="e">
        <f t="shared" si="57"/>
        <v>#N/A</v>
      </c>
      <c r="AB212" s="7" t="e">
        <f t="shared" si="50"/>
        <v>#N/A</v>
      </c>
      <c r="AC212" s="7" t="e">
        <f t="shared" si="51"/>
        <v>#N/A</v>
      </c>
      <c r="AD212" s="7" t="e">
        <f t="shared" si="52"/>
        <v>#N/A</v>
      </c>
      <c r="AE212" s="7" t="e">
        <f t="shared" si="53"/>
        <v>#N/A</v>
      </c>
      <c r="AF212" s="7" t="e">
        <f t="shared" si="54"/>
        <v>#N/A</v>
      </c>
      <c r="AG212" s="7" t="e">
        <f t="shared" si="55"/>
        <v>#N/A</v>
      </c>
      <c r="AH212" s="7" t="e">
        <f t="shared" si="56"/>
        <v>#N/A</v>
      </c>
    </row>
    <row r="213" spans="1:34" ht="15" customHeight="1" x14ac:dyDescent="0.25">
      <c r="A213">
        <v>35</v>
      </c>
      <c r="B213" t="s">
        <v>18</v>
      </c>
      <c r="C213">
        <f>LOOKUP(A213,Overview_scenarios!A$2:A$76,Overview_scenarios!J$2:J$76)</f>
        <v>2</v>
      </c>
      <c r="D213" t="str">
        <f>LOOKUP(A213,Overview_scenarios!A$2:A$76,Overview_scenarios!L$2:L$76)</f>
        <v>Monthly</v>
      </c>
      <c r="E213" t="str">
        <f>LOOKUP(A213,Overview_scenarios!A$2:A$76,Overview_scenarios!M$2:M$76)</f>
        <v>Monthly</v>
      </c>
      <c r="F213" t="str">
        <f>LOOKUP(A213,Overview_scenarios!A$2:A$76,Overview_scenarios!N$2:N$76)</f>
        <v>Monthly</v>
      </c>
      <c r="G213">
        <v>84.481016754492302</v>
      </c>
      <c r="H213">
        <v>11849.729738235999</v>
      </c>
      <c r="I213">
        <v>2115.73189257289</v>
      </c>
      <c r="J213">
        <v>9153.6682261075202</v>
      </c>
      <c r="K213">
        <v>580.32961955565997</v>
      </c>
      <c r="L213" s="1">
        <v>2012536.0454076801</v>
      </c>
      <c r="M213">
        <v>2040</v>
      </c>
      <c r="O213" s="7">
        <f>LOOKUP(A213,Overview_scenarios!A$2:A$76,Overview_scenarios!S$2:S$76)</f>
        <v>3</v>
      </c>
      <c r="R213" s="7">
        <f t="shared" si="49"/>
        <v>84.481016754492302</v>
      </c>
      <c r="S213" s="7" t="e">
        <f t="shared" si="46"/>
        <v>#N/A</v>
      </c>
      <c r="T213" s="7" t="e">
        <f t="shared" ref="T213:Y222" si="58">IF(T$1=$O213,$H213,NA())</f>
        <v>#N/A</v>
      </c>
      <c r="U213" s="7" t="e">
        <f t="shared" si="58"/>
        <v>#N/A</v>
      </c>
      <c r="V213" s="7">
        <f t="shared" si="58"/>
        <v>11849.729738235999</v>
      </c>
      <c r="W213" s="7" t="e">
        <f t="shared" si="58"/>
        <v>#N/A</v>
      </c>
      <c r="X213" s="7" t="e">
        <f t="shared" si="58"/>
        <v>#N/A</v>
      </c>
      <c r="Y213" s="7" t="e">
        <f t="shared" si="58"/>
        <v>#N/A</v>
      </c>
      <c r="AB213" s="7" t="e">
        <f t="shared" si="50"/>
        <v>#N/A</v>
      </c>
      <c r="AC213" s="7" t="e">
        <f t="shared" si="51"/>
        <v>#N/A</v>
      </c>
      <c r="AD213" s="7" t="e">
        <f t="shared" si="52"/>
        <v>#N/A</v>
      </c>
      <c r="AE213" s="7" t="e">
        <f t="shared" si="53"/>
        <v>#N/A</v>
      </c>
      <c r="AF213" s="7" t="e">
        <f t="shared" si="54"/>
        <v>#N/A</v>
      </c>
      <c r="AG213" s="7" t="e">
        <f t="shared" si="55"/>
        <v>#N/A</v>
      </c>
      <c r="AH213" s="7" t="e">
        <f t="shared" si="56"/>
        <v>#N/A</v>
      </c>
    </row>
    <row r="214" spans="1:34" ht="15" customHeight="1" x14ac:dyDescent="0.25">
      <c r="A214">
        <v>35</v>
      </c>
      <c r="B214" t="s">
        <v>19</v>
      </c>
      <c r="C214">
        <f>LOOKUP(A214,Overview_scenarios!A$2:A$76,Overview_scenarios!J$2:J$76)</f>
        <v>2</v>
      </c>
      <c r="D214" t="str">
        <f>LOOKUP(A214,Overview_scenarios!A$2:A$76,Overview_scenarios!L$2:L$76)</f>
        <v>Monthly</v>
      </c>
      <c r="E214" t="str">
        <f>LOOKUP(A214,Overview_scenarios!A$2:A$76,Overview_scenarios!M$2:M$76)</f>
        <v>Monthly</v>
      </c>
      <c r="F214" t="str">
        <f>LOOKUP(A214,Overview_scenarios!A$2:A$76,Overview_scenarios!N$2:N$76)</f>
        <v>Monthly</v>
      </c>
      <c r="G214">
        <v>90.440226298905003</v>
      </c>
      <c r="H214">
        <v>12079.814936332299</v>
      </c>
      <c r="I214">
        <v>2820.8696584969498</v>
      </c>
      <c r="J214">
        <v>8702.9991380804404</v>
      </c>
      <c r="K214">
        <v>555.94613975495395</v>
      </c>
      <c r="L214" s="1">
        <v>2434520.7210739199</v>
      </c>
      <c r="M214">
        <v>2040</v>
      </c>
      <c r="O214" s="7">
        <f>LOOKUP(A214,Overview_scenarios!A$2:A$76,Overview_scenarios!S$2:S$76)</f>
        <v>3</v>
      </c>
      <c r="R214" s="7">
        <f t="shared" si="49"/>
        <v>90.440226298905003</v>
      </c>
      <c r="S214" s="7" t="e">
        <f t="shared" si="46"/>
        <v>#N/A</v>
      </c>
      <c r="T214" s="7" t="e">
        <f t="shared" si="58"/>
        <v>#N/A</v>
      </c>
      <c r="U214" s="7" t="e">
        <f t="shared" si="58"/>
        <v>#N/A</v>
      </c>
      <c r="V214" s="7">
        <f t="shared" si="58"/>
        <v>12079.814936332299</v>
      </c>
      <c r="W214" s="7" t="e">
        <f t="shared" si="58"/>
        <v>#N/A</v>
      </c>
      <c r="X214" s="7" t="e">
        <f t="shared" si="58"/>
        <v>#N/A</v>
      </c>
      <c r="Y214" s="7" t="e">
        <f t="shared" si="58"/>
        <v>#N/A</v>
      </c>
      <c r="AB214" s="7" t="e">
        <f t="shared" si="50"/>
        <v>#N/A</v>
      </c>
      <c r="AC214" s="7" t="e">
        <f t="shared" si="51"/>
        <v>#N/A</v>
      </c>
      <c r="AD214" s="7" t="e">
        <f t="shared" si="52"/>
        <v>#N/A</v>
      </c>
      <c r="AE214" s="7" t="e">
        <f t="shared" si="53"/>
        <v>#N/A</v>
      </c>
      <c r="AF214" s="7" t="e">
        <f t="shared" si="54"/>
        <v>#N/A</v>
      </c>
      <c r="AG214" s="7" t="e">
        <f t="shared" si="55"/>
        <v>#N/A</v>
      </c>
      <c r="AH214" s="7" t="e">
        <f t="shared" si="56"/>
        <v>#N/A</v>
      </c>
    </row>
    <row r="215" spans="1:34" ht="15" customHeight="1" x14ac:dyDescent="0.25">
      <c r="A215">
        <v>35</v>
      </c>
      <c r="B215" t="s">
        <v>20</v>
      </c>
      <c r="C215">
        <f>LOOKUP(A215,Overview_scenarios!A$2:A$76,Overview_scenarios!J$2:J$76)</f>
        <v>2</v>
      </c>
      <c r="D215" t="str">
        <f>LOOKUP(A215,Overview_scenarios!A$2:A$76,Overview_scenarios!L$2:L$76)</f>
        <v>Monthly</v>
      </c>
      <c r="E215" t="str">
        <f>LOOKUP(A215,Overview_scenarios!A$2:A$76,Overview_scenarios!M$2:M$76)</f>
        <v>Monthly</v>
      </c>
      <c r="F215" t="str">
        <f>LOOKUP(A215,Overview_scenarios!A$2:A$76,Overview_scenarios!N$2:N$76)</f>
        <v>Monthly</v>
      </c>
      <c r="G215">
        <v>86.862401598776202</v>
      </c>
      <c r="H215">
        <v>11907.784237718801</v>
      </c>
      <c r="I215">
        <v>2363.1721903236498</v>
      </c>
      <c r="J215">
        <v>8981.2648023127294</v>
      </c>
      <c r="K215">
        <v>563.34724508245597</v>
      </c>
      <c r="L215" s="1">
        <v>2159804.8011436202</v>
      </c>
      <c r="M215">
        <v>2040</v>
      </c>
      <c r="O215" s="7">
        <f>LOOKUP(A215,Overview_scenarios!A$2:A$76,Overview_scenarios!S$2:S$76)</f>
        <v>3</v>
      </c>
      <c r="R215" s="7">
        <f t="shared" si="49"/>
        <v>86.862401598776202</v>
      </c>
      <c r="S215" s="7" t="e">
        <f t="shared" si="46"/>
        <v>#N/A</v>
      </c>
      <c r="T215" s="7" t="e">
        <f t="shared" si="58"/>
        <v>#N/A</v>
      </c>
      <c r="U215" s="7" t="e">
        <f t="shared" si="58"/>
        <v>#N/A</v>
      </c>
      <c r="V215" s="7">
        <f t="shared" si="58"/>
        <v>11907.784237718801</v>
      </c>
      <c r="W215" s="7" t="e">
        <f t="shared" si="58"/>
        <v>#N/A</v>
      </c>
      <c r="X215" s="7" t="e">
        <f t="shared" si="58"/>
        <v>#N/A</v>
      </c>
      <c r="Y215" s="7" t="e">
        <f t="shared" si="58"/>
        <v>#N/A</v>
      </c>
      <c r="AB215" s="7" t="e">
        <f t="shared" si="50"/>
        <v>#N/A</v>
      </c>
      <c r="AC215" s="7" t="e">
        <f t="shared" si="51"/>
        <v>#N/A</v>
      </c>
      <c r="AD215" s="7" t="e">
        <f t="shared" si="52"/>
        <v>#N/A</v>
      </c>
      <c r="AE215" s="7" t="e">
        <f t="shared" si="53"/>
        <v>#N/A</v>
      </c>
      <c r="AF215" s="7" t="e">
        <f t="shared" si="54"/>
        <v>#N/A</v>
      </c>
      <c r="AG215" s="7" t="e">
        <f t="shared" si="55"/>
        <v>#N/A</v>
      </c>
      <c r="AH215" s="7" t="e">
        <f t="shared" si="56"/>
        <v>#N/A</v>
      </c>
    </row>
    <row r="216" spans="1:34" ht="15" customHeight="1" x14ac:dyDescent="0.25">
      <c r="A216">
        <v>35</v>
      </c>
      <c r="B216" t="s">
        <v>21</v>
      </c>
      <c r="C216">
        <f>LOOKUP(A216,Overview_scenarios!A$2:A$76,Overview_scenarios!J$2:J$76)</f>
        <v>2</v>
      </c>
      <c r="D216" t="str">
        <f>LOOKUP(A216,Overview_scenarios!A$2:A$76,Overview_scenarios!L$2:L$76)</f>
        <v>Monthly</v>
      </c>
      <c r="E216" t="str">
        <f>LOOKUP(A216,Overview_scenarios!A$2:A$76,Overview_scenarios!M$2:M$76)</f>
        <v>Monthly</v>
      </c>
      <c r="F216" t="str">
        <f>LOOKUP(A216,Overview_scenarios!A$2:A$76,Overview_scenarios!N$2:N$76)</f>
        <v>Monthly</v>
      </c>
      <c r="G216">
        <v>86.711799941752801</v>
      </c>
      <c r="H216">
        <v>11916.495410932101</v>
      </c>
      <c r="I216">
        <v>2367.9711510799202</v>
      </c>
      <c r="J216">
        <v>8987.7076518709491</v>
      </c>
      <c r="K216">
        <v>560.81660798129701</v>
      </c>
      <c r="L216" s="1">
        <v>2142512.4047572399</v>
      </c>
      <c r="M216">
        <v>2040</v>
      </c>
      <c r="O216" s="7">
        <f>LOOKUP(A216,Overview_scenarios!A$2:A$76,Overview_scenarios!S$2:S$76)</f>
        <v>3</v>
      </c>
      <c r="R216" s="7">
        <f t="shared" si="49"/>
        <v>86.711799941752801</v>
      </c>
      <c r="S216" s="7" t="e">
        <f t="shared" si="46"/>
        <v>#N/A</v>
      </c>
      <c r="T216" s="7" t="e">
        <f t="shared" si="58"/>
        <v>#N/A</v>
      </c>
      <c r="U216" s="7" t="e">
        <f t="shared" si="58"/>
        <v>#N/A</v>
      </c>
      <c r="V216" s="7">
        <f t="shared" si="58"/>
        <v>11916.495410932101</v>
      </c>
      <c r="W216" s="7" t="e">
        <f t="shared" si="58"/>
        <v>#N/A</v>
      </c>
      <c r="X216" s="7" t="e">
        <f t="shared" si="58"/>
        <v>#N/A</v>
      </c>
      <c r="Y216" s="7" t="e">
        <f t="shared" si="58"/>
        <v>#N/A</v>
      </c>
      <c r="AB216" s="7" t="e">
        <f t="shared" si="50"/>
        <v>#N/A</v>
      </c>
      <c r="AC216" s="7" t="e">
        <f t="shared" si="51"/>
        <v>#N/A</v>
      </c>
      <c r="AD216" s="7" t="e">
        <f t="shared" si="52"/>
        <v>#N/A</v>
      </c>
      <c r="AE216" s="7" t="e">
        <f t="shared" si="53"/>
        <v>#N/A</v>
      </c>
      <c r="AF216" s="7" t="e">
        <f t="shared" si="54"/>
        <v>#N/A</v>
      </c>
      <c r="AG216" s="7" t="e">
        <f t="shared" si="55"/>
        <v>#N/A</v>
      </c>
      <c r="AH216" s="7" t="e">
        <f t="shared" si="56"/>
        <v>#N/A</v>
      </c>
    </row>
    <row r="217" spans="1:34" ht="15" customHeight="1" x14ac:dyDescent="0.25">
      <c r="A217">
        <v>35</v>
      </c>
      <c r="B217" t="s">
        <v>22</v>
      </c>
      <c r="C217">
        <f>LOOKUP(A217,Overview_scenarios!A$2:A$76,Overview_scenarios!J$2:J$76)</f>
        <v>2</v>
      </c>
      <c r="D217" t="str">
        <f>LOOKUP(A217,Overview_scenarios!A$2:A$76,Overview_scenarios!L$2:L$76)</f>
        <v>Monthly</v>
      </c>
      <c r="E217" t="str">
        <f>LOOKUP(A217,Overview_scenarios!A$2:A$76,Overview_scenarios!M$2:M$76)</f>
        <v>Monthly</v>
      </c>
      <c r="F217" t="str">
        <f>LOOKUP(A217,Overview_scenarios!A$2:A$76,Overview_scenarios!N$2:N$76)</f>
        <v>Monthly</v>
      </c>
      <c r="G217">
        <v>86.543633753244094</v>
      </c>
      <c r="H217">
        <v>11902.7454672774</v>
      </c>
      <c r="I217">
        <v>2349.9223428236801</v>
      </c>
      <c r="J217">
        <v>8999.9426785282394</v>
      </c>
      <c r="K217">
        <v>552.88044592555195</v>
      </c>
      <c r="L217" s="1">
        <v>2181015.47821886</v>
      </c>
      <c r="M217">
        <v>2040</v>
      </c>
      <c r="O217" s="7">
        <f>LOOKUP(A217,Overview_scenarios!A$2:A$76,Overview_scenarios!S$2:S$76)</f>
        <v>3</v>
      </c>
      <c r="R217" s="7">
        <f t="shared" si="49"/>
        <v>86.543633753244094</v>
      </c>
      <c r="S217" s="7" t="e">
        <f t="shared" si="46"/>
        <v>#N/A</v>
      </c>
      <c r="T217" s="7" t="e">
        <f t="shared" si="58"/>
        <v>#N/A</v>
      </c>
      <c r="U217" s="7" t="e">
        <f t="shared" si="58"/>
        <v>#N/A</v>
      </c>
      <c r="V217" s="7">
        <f t="shared" si="58"/>
        <v>11902.7454672774</v>
      </c>
      <c r="W217" s="7" t="e">
        <f t="shared" si="58"/>
        <v>#N/A</v>
      </c>
      <c r="X217" s="7" t="e">
        <f t="shared" si="58"/>
        <v>#N/A</v>
      </c>
      <c r="Y217" s="7" t="e">
        <f t="shared" si="58"/>
        <v>#N/A</v>
      </c>
      <c r="AB217" s="7" t="e">
        <f t="shared" si="50"/>
        <v>#N/A</v>
      </c>
      <c r="AC217" s="7" t="e">
        <f t="shared" si="51"/>
        <v>#N/A</v>
      </c>
      <c r="AD217" s="7" t="e">
        <f t="shared" si="52"/>
        <v>#N/A</v>
      </c>
      <c r="AE217" s="7" t="e">
        <f t="shared" si="53"/>
        <v>#N/A</v>
      </c>
      <c r="AF217" s="7" t="e">
        <f t="shared" si="54"/>
        <v>#N/A</v>
      </c>
      <c r="AG217" s="7" t="e">
        <f t="shared" si="55"/>
        <v>#N/A</v>
      </c>
      <c r="AH217" s="7" t="e">
        <f t="shared" si="56"/>
        <v>#N/A</v>
      </c>
    </row>
    <row r="218" spans="1:34" ht="15" customHeight="1" x14ac:dyDescent="0.25">
      <c r="A218">
        <v>35</v>
      </c>
      <c r="B218" t="s">
        <v>23</v>
      </c>
      <c r="C218">
        <f>LOOKUP(A218,Overview_scenarios!A$2:A$76,Overview_scenarios!J$2:J$76)</f>
        <v>2</v>
      </c>
      <c r="D218" t="str">
        <f>LOOKUP(A218,Overview_scenarios!A$2:A$76,Overview_scenarios!L$2:L$76)</f>
        <v>Monthly</v>
      </c>
      <c r="E218" t="str">
        <f>LOOKUP(A218,Overview_scenarios!A$2:A$76,Overview_scenarios!M$2:M$76)</f>
        <v>Monthly</v>
      </c>
      <c r="F218" t="str">
        <f>LOOKUP(A218,Overview_scenarios!A$2:A$76,Overview_scenarios!N$2:N$76)</f>
        <v>Monthly</v>
      </c>
      <c r="G218">
        <v>113.472787483676</v>
      </c>
      <c r="H218">
        <v>11406.5109535426</v>
      </c>
      <c r="I218">
        <v>2099.6998150991499</v>
      </c>
      <c r="J218">
        <v>8839.7996962668803</v>
      </c>
      <c r="K218">
        <v>467.011442176625</v>
      </c>
      <c r="L218" s="1">
        <v>2619516.2485895199</v>
      </c>
      <c r="M218">
        <v>2042</v>
      </c>
      <c r="O218" s="7">
        <f>LOOKUP(A218,Overview_scenarios!A$2:A$76,Overview_scenarios!S$2:S$76)</f>
        <v>3</v>
      </c>
      <c r="R218" s="7">
        <f t="shared" si="49"/>
        <v>113.472787483676</v>
      </c>
      <c r="S218" s="7" t="e">
        <f t="shared" si="46"/>
        <v>#N/A</v>
      </c>
      <c r="T218" s="7" t="e">
        <f t="shared" si="58"/>
        <v>#N/A</v>
      </c>
      <c r="U218" s="7" t="e">
        <f t="shared" si="58"/>
        <v>#N/A</v>
      </c>
      <c r="V218" s="7">
        <f t="shared" si="58"/>
        <v>11406.5109535426</v>
      </c>
      <c r="W218" s="7" t="e">
        <f t="shared" si="58"/>
        <v>#N/A</v>
      </c>
      <c r="X218" s="7" t="e">
        <f t="shared" si="58"/>
        <v>#N/A</v>
      </c>
      <c r="Y218" s="7" t="e">
        <f t="shared" si="58"/>
        <v>#N/A</v>
      </c>
      <c r="AB218" s="7" t="e">
        <f t="shared" si="50"/>
        <v>#N/A</v>
      </c>
      <c r="AC218" s="7" t="e">
        <f t="shared" si="51"/>
        <v>#N/A</v>
      </c>
      <c r="AD218" s="7" t="e">
        <f t="shared" si="52"/>
        <v>#N/A</v>
      </c>
      <c r="AE218" s="7" t="e">
        <f t="shared" si="53"/>
        <v>#N/A</v>
      </c>
      <c r="AF218" s="7" t="e">
        <f t="shared" si="54"/>
        <v>#N/A</v>
      </c>
      <c r="AG218" s="7" t="e">
        <f t="shared" si="55"/>
        <v>#N/A</v>
      </c>
      <c r="AH218" s="7" t="e">
        <f t="shared" si="56"/>
        <v>#N/A</v>
      </c>
    </row>
    <row r="219" spans="1:34" ht="15" customHeight="1" x14ac:dyDescent="0.25">
      <c r="A219">
        <v>35</v>
      </c>
      <c r="B219" t="s">
        <v>24</v>
      </c>
      <c r="C219">
        <f>LOOKUP(A219,Overview_scenarios!A$2:A$76,Overview_scenarios!J$2:J$76)</f>
        <v>2</v>
      </c>
      <c r="D219" t="str">
        <f>LOOKUP(A219,Overview_scenarios!A$2:A$76,Overview_scenarios!L$2:L$76)</f>
        <v>Monthly</v>
      </c>
      <c r="E219" t="str">
        <f>LOOKUP(A219,Overview_scenarios!A$2:A$76,Overview_scenarios!M$2:M$76)</f>
        <v>Monthly</v>
      </c>
      <c r="F219" t="str">
        <f>LOOKUP(A219,Overview_scenarios!A$2:A$76,Overview_scenarios!N$2:N$76)</f>
        <v>Monthly</v>
      </c>
      <c r="G219">
        <v>66.937836273158695</v>
      </c>
      <c r="H219">
        <v>12797.9319132981</v>
      </c>
      <c r="I219">
        <v>2811.4993996411199</v>
      </c>
      <c r="J219">
        <v>9164.1226437202695</v>
      </c>
      <c r="K219">
        <v>822.30986993677402</v>
      </c>
      <c r="L219" s="1">
        <v>1786272.60205987</v>
      </c>
      <c r="M219">
        <v>2039</v>
      </c>
      <c r="O219" s="7">
        <f>LOOKUP(A219,Overview_scenarios!A$2:A$76,Overview_scenarios!S$2:S$76)</f>
        <v>3</v>
      </c>
      <c r="R219" s="7">
        <f t="shared" si="49"/>
        <v>66.937836273158695</v>
      </c>
      <c r="S219" s="7" t="e">
        <f t="shared" si="46"/>
        <v>#N/A</v>
      </c>
      <c r="T219" s="7" t="e">
        <f t="shared" si="58"/>
        <v>#N/A</v>
      </c>
      <c r="U219" s="7" t="e">
        <f t="shared" si="58"/>
        <v>#N/A</v>
      </c>
      <c r="V219" s="7">
        <f t="shared" si="58"/>
        <v>12797.9319132981</v>
      </c>
      <c r="W219" s="7" t="e">
        <f t="shared" si="58"/>
        <v>#N/A</v>
      </c>
      <c r="X219" s="7" t="e">
        <f t="shared" si="58"/>
        <v>#N/A</v>
      </c>
      <c r="Y219" s="7" t="e">
        <f t="shared" si="58"/>
        <v>#N/A</v>
      </c>
      <c r="AB219" s="7" t="e">
        <f t="shared" si="50"/>
        <v>#N/A</v>
      </c>
      <c r="AC219" s="7" t="e">
        <f t="shared" si="51"/>
        <v>#N/A</v>
      </c>
      <c r="AD219" s="7" t="e">
        <f t="shared" si="52"/>
        <v>#N/A</v>
      </c>
      <c r="AE219" s="7" t="e">
        <f t="shared" si="53"/>
        <v>#N/A</v>
      </c>
      <c r="AF219" s="7" t="e">
        <f t="shared" si="54"/>
        <v>#N/A</v>
      </c>
      <c r="AG219" s="7" t="e">
        <f t="shared" si="55"/>
        <v>#N/A</v>
      </c>
      <c r="AH219" s="7" t="e">
        <f t="shared" si="56"/>
        <v>#N/A</v>
      </c>
    </row>
    <row r="220" spans="1:34" ht="15" customHeight="1" x14ac:dyDescent="0.25">
      <c r="A220">
        <v>35</v>
      </c>
      <c r="B220" t="s">
        <v>25</v>
      </c>
      <c r="C220">
        <f>LOOKUP(A220,Overview_scenarios!A$2:A$76,Overview_scenarios!J$2:J$76)</f>
        <v>2</v>
      </c>
      <c r="D220" t="str">
        <f>LOOKUP(A220,Overview_scenarios!A$2:A$76,Overview_scenarios!L$2:L$76)</f>
        <v>Monthly</v>
      </c>
      <c r="E220" t="str">
        <f>LOOKUP(A220,Overview_scenarios!A$2:A$76,Overview_scenarios!M$2:M$76)</f>
        <v>Monthly</v>
      </c>
      <c r="F220" t="str">
        <f>LOOKUP(A220,Overview_scenarios!A$2:A$76,Overview_scenarios!N$2:N$76)</f>
        <v>Monthly</v>
      </c>
      <c r="G220">
        <v>87.155618915959806</v>
      </c>
      <c r="H220">
        <v>11898.0580388462</v>
      </c>
      <c r="I220">
        <v>2393.1731616155098</v>
      </c>
      <c r="J220">
        <v>8947.4441309372996</v>
      </c>
      <c r="K220">
        <v>557.44074629349097</v>
      </c>
      <c r="L220" s="1">
        <v>2151924.8618665901</v>
      </c>
      <c r="M220">
        <v>2040</v>
      </c>
      <c r="O220" s="7">
        <f>LOOKUP(A220,Overview_scenarios!A$2:A$76,Overview_scenarios!S$2:S$76)</f>
        <v>3</v>
      </c>
      <c r="R220" s="7">
        <f t="shared" si="49"/>
        <v>87.155618915959806</v>
      </c>
      <c r="S220" s="7" t="e">
        <f t="shared" si="46"/>
        <v>#N/A</v>
      </c>
      <c r="T220" s="7" t="e">
        <f t="shared" si="58"/>
        <v>#N/A</v>
      </c>
      <c r="U220" s="7" t="e">
        <f t="shared" si="58"/>
        <v>#N/A</v>
      </c>
      <c r="V220" s="7">
        <f t="shared" si="58"/>
        <v>11898.0580388462</v>
      </c>
      <c r="W220" s="7" t="e">
        <f t="shared" si="58"/>
        <v>#N/A</v>
      </c>
      <c r="X220" s="7" t="e">
        <f t="shared" si="58"/>
        <v>#N/A</v>
      </c>
      <c r="Y220" s="7" t="e">
        <f t="shared" si="58"/>
        <v>#N/A</v>
      </c>
      <c r="AB220" s="7" t="e">
        <f t="shared" si="50"/>
        <v>#N/A</v>
      </c>
      <c r="AC220" s="7" t="e">
        <f t="shared" si="51"/>
        <v>#N/A</v>
      </c>
      <c r="AD220" s="7" t="e">
        <f t="shared" si="52"/>
        <v>#N/A</v>
      </c>
      <c r="AE220" s="7" t="e">
        <f t="shared" si="53"/>
        <v>#N/A</v>
      </c>
      <c r="AF220" s="7" t="e">
        <f t="shared" si="54"/>
        <v>#N/A</v>
      </c>
      <c r="AG220" s="7" t="e">
        <f t="shared" si="55"/>
        <v>#N/A</v>
      </c>
      <c r="AH220" s="7" t="e">
        <f t="shared" si="56"/>
        <v>#N/A</v>
      </c>
    </row>
    <row r="221" spans="1:34" ht="15" customHeight="1" x14ac:dyDescent="0.25">
      <c r="A221">
        <v>36</v>
      </c>
      <c r="B221" t="s">
        <v>4</v>
      </c>
      <c r="C221">
        <f>LOOKUP(A221,Overview_scenarios!A$2:A$76,Overview_scenarios!J$2:J$76)</f>
        <v>2</v>
      </c>
      <c r="D221" t="str">
        <f>LOOKUP(A221,Overview_scenarios!A$2:A$76,Overview_scenarios!L$2:L$76)</f>
        <v>Daily</v>
      </c>
      <c r="E221" t="str">
        <f>LOOKUP(A221,Overview_scenarios!A$2:A$76,Overview_scenarios!M$2:M$76)</f>
        <v>Daily</v>
      </c>
      <c r="F221" t="str">
        <f>LOOKUP(A221,Overview_scenarios!A$2:A$76,Overview_scenarios!N$2:N$76)</f>
        <v>Monthly</v>
      </c>
      <c r="G221">
        <v>87.275228935426</v>
      </c>
      <c r="H221">
        <v>11908.3342586904</v>
      </c>
      <c r="I221">
        <v>2379.8877922552301</v>
      </c>
      <c r="J221">
        <v>8949.0715996399304</v>
      </c>
      <c r="K221">
        <v>567.05086964334203</v>
      </c>
      <c r="L221" s="1">
        <v>2147836.1693931799</v>
      </c>
      <c r="M221">
        <v>2040</v>
      </c>
      <c r="O221" s="7">
        <f>LOOKUP(A221,Overview_scenarios!A$2:A$76,Overview_scenarios!S$2:S$76)</f>
        <v>4</v>
      </c>
      <c r="R221" s="7">
        <f t="shared" si="49"/>
        <v>87.275228935426</v>
      </c>
      <c r="S221" s="7" t="e">
        <f t="shared" si="46"/>
        <v>#N/A</v>
      </c>
      <c r="T221" s="7" t="e">
        <f t="shared" si="58"/>
        <v>#N/A</v>
      </c>
      <c r="U221" s="7" t="e">
        <f t="shared" si="58"/>
        <v>#N/A</v>
      </c>
      <c r="V221" s="7" t="e">
        <f t="shared" si="58"/>
        <v>#N/A</v>
      </c>
      <c r="W221" s="7">
        <f t="shared" si="58"/>
        <v>11908.3342586904</v>
      </c>
      <c r="X221" s="7" t="e">
        <f t="shared" si="58"/>
        <v>#N/A</v>
      </c>
      <c r="Y221" s="7" t="e">
        <f t="shared" si="58"/>
        <v>#N/A</v>
      </c>
      <c r="AB221" s="7">
        <f t="shared" si="50"/>
        <v>87.275228935426</v>
      </c>
      <c r="AC221" s="7">
        <f t="shared" si="51"/>
        <v>11908.3342586904</v>
      </c>
      <c r="AD221" s="7">
        <f t="shared" si="52"/>
        <v>2379.8877922552301</v>
      </c>
      <c r="AE221" s="7">
        <f t="shared" si="53"/>
        <v>8949.0715996399304</v>
      </c>
      <c r="AF221" s="7">
        <f t="shared" si="54"/>
        <v>567.05086964334203</v>
      </c>
      <c r="AG221" s="7">
        <f t="shared" si="55"/>
        <v>2147836.1693931799</v>
      </c>
      <c r="AH221" s="7">
        <f t="shared" si="56"/>
        <v>2040</v>
      </c>
    </row>
    <row r="222" spans="1:34" ht="15" customHeight="1" x14ac:dyDescent="0.25">
      <c r="A222">
        <v>36</v>
      </c>
      <c r="B222" t="s">
        <v>5</v>
      </c>
      <c r="C222">
        <f>LOOKUP(A222,Overview_scenarios!A$2:A$76,Overview_scenarios!J$2:J$76)</f>
        <v>2</v>
      </c>
      <c r="D222" t="str">
        <f>LOOKUP(A222,Overview_scenarios!A$2:A$76,Overview_scenarios!L$2:L$76)</f>
        <v>Daily</v>
      </c>
      <c r="E222" t="str">
        <f>LOOKUP(A222,Overview_scenarios!A$2:A$76,Overview_scenarios!M$2:M$76)</f>
        <v>Daily</v>
      </c>
      <c r="F222" t="str">
        <f>LOOKUP(A222,Overview_scenarios!A$2:A$76,Overview_scenarios!N$2:N$76)</f>
        <v>Monthly</v>
      </c>
      <c r="G222">
        <v>94.456951071591007</v>
      </c>
      <c r="H222">
        <v>12001.048703762601</v>
      </c>
      <c r="I222">
        <v>2712.2272409401298</v>
      </c>
      <c r="J222">
        <v>8434.6383475806797</v>
      </c>
      <c r="K222">
        <v>854.18311524186299</v>
      </c>
      <c r="L222" s="1">
        <v>1922668.09832704</v>
      </c>
      <c r="M222">
        <v>2040</v>
      </c>
      <c r="O222" s="7">
        <f>LOOKUP(A222,Overview_scenarios!A$2:A$76,Overview_scenarios!S$2:S$76)</f>
        <v>4</v>
      </c>
      <c r="R222" s="7">
        <f t="shared" si="49"/>
        <v>94.456951071591007</v>
      </c>
      <c r="S222" s="7" t="e">
        <f t="shared" si="46"/>
        <v>#N/A</v>
      </c>
      <c r="T222" s="7" t="e">
        <f t="shared" si="58"/>
        <v>#N/A</v>
      </c>
      <c r="U222" s="7" t="e">
        <f t="shared" si="58"/>
        <v>#N/A</v>
      </c>
      <c r="V222" s="7" t="e">
        <f t="shared" si="58"/>
        <v>#N/A</v>
      </c>
      <c r="W222" s="7">
        <f t="shared" si="58"/>
        <v>12001.048703762601</v>
      </c>
      <c r="X222" s="7" t="e">
        <f t="shared" si="58"/>
        <v>#N/A</v>
      </c>
      <c r="Y222" s="7" t="e">
        <f t="shared" si="58"/>
        <v>#N/A</v>
      </c>
      <c r="AB222" s="7" t="e">
        <f t="shared" si="50"/>
        <v>#N/A</v>
      </c>
      <c r="AC222" s="7" t="e">
        <f t="shared" si="51"/>
        <v>#N/A</v>
      </c>
      <c r="AD222" s="7" t="e">
        <f t="shared" si="52"/>
        <v>#N/A</v>
      </c>
      <c r="AE222" s="7" t="e">
        <f t="shared" si="53"/>
        <v>#N/A</v>
      </c>
      <c r="AF222" s="7" t="e">
        <f t="shared" si="54"/>
        <v>#N/A</v>
      </c>
      <c r="AG222" s="7" t="e">
        <f t="shared" si="55"/>
        <v>#N/A</v>
      </c>
      <c r="AH222" s="7" t="e">
        <f t="shared" si="56"/>
        <v>#N/A</v>
      </c>
    </row>
    <row r="223" spans="1:34" ht="15" customHeight="1" x14ac:dyDescent="0.25">
      <c r="A223">
        <v>36</v>
      </c>
      <c r="B223" t="s">
        <v>6</v>
      </c>
      <c r="C223">
        <f>LOOKUP(A223,Overview_scenarios!A$2:A$76,Overview_scenarios!J$2:J$76)</f>
        <v>2</v>
      </c>
      <c r="D223" t="str">
        <f>LOOKUP(A223,Overview_scenarios!A$2:A$76,Overview_scenarios!L$2:L$76)</f>
        <v>Daily</v>
      </c>
      <c r="E223" t="str">
        <f>LOOKUP(A223,Overview_scenarios!A$2:A$76,Overview_scenarios!M$2:M$76)</f>
        <v>Daily</v>
      </c>
      <c r="F223" t="str">
        <f>LOOKUP(A223,Overview_scenarios!A$2:A$76,Overview_scenarios!N$2:N$76)</f>
        <v>Monthly</v>
      </c>
      <c r="G223">
        <v>83.347010398998407</v>
      </c>
      <c r="H223">
        <v>12111.545117395801</v>
      </c>
      <c r="I223">
        <v>2443.8763542096899</v>
      </c>
      <c r="J223">
        <v>9284.8215936487504</v>
      </c>
      <c r="K223">
        <v>382.84716953736699</v>
      </c>
      <c r="L223" s="1">
        <v>2308470.9184994502</v>
      </c>
      <c r="M223">
        <v>2040</v>
      </c>
      <c r="O223" s="7">
        <f>LOOKUP(A223,Overview_scenarios!A$2:A$76,Overview_scenarios!S$2:S$76)</f>
        <v>4</v>
      </c>
      <c r="R223" s="7">
        <f t="shared" si="49"/>
        <v>83.347010398998407</v>
      </c>
      <c r="S223" s="7" t="e">
        <f t="shared" si="46"/>
        <v>#N/A</v>
      </c>
      <c r="T223" s="7" t="e">
        <f t="shared" ref="T223:Y232" si="59">IF(T$1=$O223,$H223,NA())</f>
        <v>#N/A</v>
      </c>
      <c r="U223" s="7" t="e">
        <f t="shared" si="59"/>
        <v>#N/A</v>
      </c>
      <c r="V223" s="7" t="e">
        <f t="shared" si="59"/>
        <v>#N/A</v>
      </c>
      <c r="W223" s="7">
        <f t="shared" si="59"/>
        <v>12111.545117395801</v>
      </c>
      <c r="X223" s="7" t="e">
        <f t="shared" si="59"/>
        <v>#N/A</v>
      </c>
      <c r="Y223" s="7" t="e">
        <f t="shared" si="59"/>
        <v>#N/A</v>
      </c>
      <c r="AB223" s="7" t="e">
        <f t="shared" si="50"/>
        <v>#N/A</v>
      </c>
      <c r="AC223" s="7" t="e">
        <f t="shared" si="51"/>
        <v>#N/A</v>
      </c>
      <c r="AD223" s="7" t="e">
        <f t="shared" si="52"/>
        <v>#N/A</v>
      </c>
      <c r="AE223" s="7" t="e">
        <f t="shared" si="53"/>
        <v>#N/A</v>
      </c>
      <c r="AF223" s="7" t="e">
        <f t="shared" si="54"/>
        <v>#N/A</v>
      </c>
      <c r="AG223" s="7" t="e">
        <f t="shared" si="55"/>
        <v>#N/A</v>
      </c>
      <c r="AH223" s="7" t="e">
        <f t="shared" si="56"/>
        <v>#N/A</v>
      </c>
    </row>
    <row r="224" spans="1:34" ht="15" customHeight="1" x14ac:dyDescent="0.25">
      <c r="A224">
        <v>36</v>
      </c>
      <c r="B224" t="s">
        <v>7</v>
      </c>
      <c r="C224">
        <f>LOOKUP(A224,Overview_scenarios!A$2:A$76,Overview_scenarios!J$2:J$76)</f>
        <v>2</v>
      </c>
      <c r="D224" t="str">
        <f>LOOKUP(A224,Overview_scenarios!A$2:A$76,Overview_scenarios!L$2:L$76)</f>
        <v>Daily</v>
      </c>
      <c r="E224" t="str">
        <f>LOOKUP(A224,Overview_scenarios!A$2:A$76,Overview_scenarios!M$2:M$76)</f>
        <v>Daily</v>
      </c>
      <c r="F224" t="str">
        <f>LOOKUP(A224,Overview_scenarios!A$2:A$76,Overview_scenarios!N$2:N$76)</f>
        <v>Monthly</v>
      </c>
      <c r="G224">
        <v>88.813440090354405</v>
      </c>
      <c r="H224">
        <v>12862.247989400001</v>
      </c>
      <c r="I224">
        <v>3274.6816584273001</v>
      </c>
      <c r="J224">
        <v>8828.9575924109995</v>
      </c>
      <c r="K224">
        <v>756.20756600011896</v>
      </c>
      <c r="L224" s="1">
        <v>2013144.4312833999</v>
      </c>
      <c r="M224">
        <v>2040</v>
      </c>
      <c r="O224" s="7">
        <f>LOOKUP(A224,Overview_scenarios!A$2:A$76,Overview_scenarios!S$2:S$76)</f>
        <v>4</v>
      </c>
      <c r="R224" s="7">
        <f t="shared" si="49"/>
        <v>88.813440090354405</v>
      </c>
      <c r="S224" s="7" t="e">
        <f t="shared" si="46"/>
        <v>#N/A</v>
      </c>
      <c r="T224" s="7" t="e">
        <f t="shared" si="59"/>
        <v>#N/A</v>
      </c>
      <c r="U224" s="7" t="e">
        <f t="shared" si="59"/>
        <v>#N/A</v>
      </c>
      <c r="V224" s="7" t="e">
        <f t="shared" si="59"/>
        <v>#N/A</v>
      </c>
      <c r="W224" s="7">
        <f t="shared" si="59"/>
        <v>12862.247989400001</v>
      </c>
      <c r="X224" s="7" t="e">
        <f t="shared" si="59"/>
        <v>#N/A</v>
      </c>
      <c r="Y224" s="7" t="e">
        <f t="shared" si="59"/>
        <v>#N/A</v>
      </c>
      <c r="AB224" s="7" t="e">
        <f t="shared" si="50"/>
        <v>#N/A</v>
      </c>
      <c r="AC224" s="7" t="e">
        <f t="shared" si="51"/>
        <v>#N/A</v>
      </c>
      <c r="AD224" s="7" t="e">
        <f t="shared" si="52"/>
        <v>#N/A</v>
      </c>
      <c r="AE224" s="7" t="e">
        <f t="shared" si="53"/>
        <v>#N/A</v>
      </c>
      <c r="AF224" s="7" t="e">
        <f t="shared" si="54"/>
        <v>#N/A</v>
      </c>
      <c r="AG224" s="7" t="e">
        <f t="shared" si="55"/>
        <v>#N/A</v>
      </c>
      <c r="AH224" s="7" t="e">
        <f t="shared" si="56"/>
        <v>#N/A</v>
      </c>
    </row>
    <row r="225" spans="1:34" ht="15" customHeight="1" x14ac:dyDescent="0.25">
      <c r="A225">
        <v>36</v>
      </c>
      <c r="B225" t="s">
        <v>8</v>
      </c>
      <c r="C225">
        <f>LOOKUP(A225,Overview_scenarios!A$2:A$76,Overview_scenarios!J$2:J$76)</f>
        <v>2</v>
      </c>
      <c r="D225" t="str">
        <f>LOOKUP(A225,Overview_scenarios!A$2:A$76,Overview_scenarios!L$2:L$76)</f>
        <v>Daily</v>
      </c>
      <c r="E225" t="str">
        <f>LOOKUP(A225,Overview_scenarios!A$2:A$76,Overview_scenarios!M$2:M$76)</f>
        <v>Daily</v>
      </c>
      <c r="F225" t="str">
        <f>LOOKUP(A225,Overview_scenarios!A$2:A$76,Overview_scenarios!N$2:N$76)</f>
        <v>Monthly</v>
      </c>
      <c r="G225">
        <v>87.175031579659304</v>
      </c>
      <c r="H225">
        <v>11514.8259438847</v>
      </c>
      <c r="I225">
        <v>2001.2753794477701</v>
      </c>
      <c r="J225">
        <v>8964.48316583013</v>
      </c>
      <c r="K225">
        <v>549.06739860683399</v>
      </c>
      <c r="L225" s="1">
        <v>2150284.4089890402</v>
      </c>
      <c r="M225">
        <v>2040</v>
      </c>
      <c r="O225" s="7">
        <f>LOOKUP(A225,Overview_scenarios!A$2:A$76,Overview_scenarios!S$2:S$76)</f>
        <v>4</v>
      </c>
      <c r="R225" s="7">
        <f t="shared" si="49"/>
        <v>87.175031579659304</v>
      </c>
      <c r="S225" s="7" t="e">
        <f t="shared" si="46"/>
        <v>#N/A</v>
      </c>
      <c r="T225" s="7" t="e">
        <f t="shared" si="59"/>
        <v>#N/A</v>
      </c>
      <c r="U225" s="7" t="e">
        <f t="shared" si="59"/>
        <v>#N/A</v>
      </c>
      <c r="V225" s="7" t="e">
        <f t="shared" si="59"/>
        <v>#N/A</v>
      </c>
      <c r="W225" s="7">
        <f t="shared" si="59"/>
        <v>11514.8259438847</v>
      </c>
      <c r="X225" s="7" t="e">
        <f t="shared" si="59"/>
        <v>#N/A</v>
      </c>
      <c r="Y225" s="7" t="e">
        <f t="shared" si="59"/>
        <v>#N/A</v>
      </c>
      <c r="AB225" s="7" t="e">
        <f t="shared" si="50"/>
        <v>#N/A</v>
      </c>
      <c r="AC225" s="7" t="e">
        <f t="shared" si="51"/>
        <v>#N/A</v>
      </c>
      <c r="AD225" s="7" t="e">
        <f t="shared" si="52"/>
        <v>#N/A</v>
      </c>
      <c r="AE225" s="7" t="e">
        <f t="shared" si="53"/>
        <v>#N/A</v>
      </c>
      <c r="AF225" s="7" t="e">
        <f t="shared" si="54"/>
        <v>#N/A</v>
      </c>
      <c r="AG225" s="7" t="e">
        <f t="shared" si="55"/>
        <v>#N/A</v>
      </c>
      <c r="AH225" s="7" t="e">
        <f t="shared" si="56"/>
        <v>#N/A</v>
      </c>
    </row>
    <row r="226" spans="1:34" ht="15" customHeight="1" x14ac:dyDescent="0.25">
      <c r="A226">
        <v>36</v>
      </c>
      <c r="B226" t="s">
        <v>9</v>
      </c>
      <c r="C226">
        <f>LOOKUP(A226,Overview_scenarios!A$2:A$76,Overview_scenarios!J$2:J$76)</f>
        <v>2</v>
      </c>
      <c r="D226" t="str">
        <f>LOOKUP(A226,Overview_scenarios!A$2:A$76,Overview_scenarios!L$2:L$76)</f>
        <v>Daily</v>
      </c>
      <c r="E226" t="str">
        <f>LOOKUP(A226,Overview_scenarios!A$2:A$76,Overview_scenarios!M$2:M$76)</f>
        <v>Daily</v>
      </c>
      <c r="F226" t="str">
        <f>LOOKUP(A226,Overview_scenarios!A$2:A$76,Overview_scenarios!N$2:N$76)</f>
        <v>Monthly</v>
      </c>
      <c r="G226">
        <v>91.202820003148602</v>
      </c>
      <c r="H226">
        <v>11835.662362671201</v>
      </c>
      <c r="I226">
        <v>2342.8422540136398</v>
      </c>
      <c r="J226">
        <v>8936.8447980711808</v>
      </c>
      <c r="K226">
        <v>555.97531058646905</v>
      </c>
      <c r="L226" s="1">
        <v>2158788.51452456</v>
      </c>
      <c r="M226">
        <v>2040</v>
      </c>
      <c r="O226" s="7">
        <f>LOOKUP(A226,Overview_scenarios!A$2:A$76,Overview_scenarios!S$2:S$76)</f>
        <v>4</v>
      </c>
      <c r="R226" s="7">
        <f t="shared" si="49"/>
        <v>91.202820003148602</v>
      </c>
      <c r="S226" s="7" t="e">
        <f t="shared" si="46"/>
        <v>#N/A</v>
      </c>
      <c r="T226" s="7" t="e">
        <f t="shared" si="59"/>
        <v>#N/A</v>
      </c>
      <c r="U226" s="7" t="e">
        <f t="shared" si="59"/>
        <v>#N/A</v>
      </c>
      <c r="V226" s="7" t="e">
        <f t="shared" si="59"/>
        <v>#N/A</v>
      </c>
      <c r="W226" s="7">
        <f t="shared" si="59"/>
        <v>11835.662362671201</v>
      </c>
      <c r="X226" s="7" t="e">
        <f t="shared" si="59"/>
        <v>#N/A</v>
      </c>
      <c r="Y226" s="7" t="e">
        <f t="shared" si="59"/>
        <v>#N/A</v>
      </c>
      <c r="AB226" s="7" t="e">
        <f t="shared" si="50"/>
        <v>#N/A</v>
      </c>
      <c r="AC226" s="7" t="e">
        <f t="shared" si="51"/>
        <v>#N/A</v>
      </c>
      <c r="AD226" s="7" t="e">
        <f t="shared" si="52"/>
        <v>#N/A</v>
      </c>
      <c r="AE226" s="7" t="e">
        <f t="shared" si="53"/>
        <v>#N/A</v>
      </c>
      <c r="AF226" s="7" t="e">
        <f t="shared" si="54"/>
        <v>#N/A</v>
      </c>
      <c r="AG226" s="7" t="e">
        <f t="shared" si="55"/>
        <v>#N/A</v>
      </c>
      <c r="AH226" s="7" t="e">
        <f t="shared" si="56"/>
        <v>#N/A</v>
      </c>
    </row>
    <row r="227" spans="1:34" ht="15" customHeight="1" x14ac:dyDescent="0.25">
      <c r="A227">
        <v>36</v>
      </c>
      <c r="B227" t="s">
        <v>10</v>
      </c>
      <c r="C227">
        <f>LOOKUP(A227,Overview_scenarios!A$2:A$76,Overview_scenarios!J$2:J$76)</f>
        <v>2</v>
      </c>
      <c r="D227" t="str">
        <f>LOOKUP(A227,Overview_scenarios!A$2:A$76,Overview_scenarios!L$2:L$76)</f>
        <v>Daily</v>
      </c>
      <c r="E227" t="str">
        <f>LOOKUP(A227,Overview_scenarios!A$2:A$76,Overview_scenarios!M$2:M$76)</f>
        <v>Daily</v>
      </c>
      <c r="F227" t="str">
        <f>LOOKUP(A227,Overview_scenarios!A$2:A$76,Overview_scenarios!N$2:N$76)</f>
        <v>Monthly</v>
      </c>
      <c r="G227">
        <v>87.275228935426</v>
      </c>
      <c r="H227">
        <v>11908.3342586904</v>
      </c>
      <c r="I227">
        <v>2345.4557117271402</v>
      </c>
      <c r="J227">
        <v>8923.7826282239803</v>
      </c>
      <c r="K227">
        <v>554.32389967299002</v>
      </c>
      <c r="L227" s="1">
        <v>2147836.1693931799</v>
      </c>
      <c r="M227">
        <v>2040</v>
      </c>
      <c r="O227" s="7">
        <f>LOOKUP(A227,Overview_scenarios!A$2:A$76,Overview_scenarios!S$2:S$76)</f>
        <v>4</v>
      </c>
      <c r="R227" s="7">
        <f t="shared" si="49"/>
        <v>87.275228935426</v>
      </c>
      <c r="S227" s="7" t="e">
        <f t="shared" si="46"/>
        <v>#N/A</v>
      </c>
      <c r="T227" s="7" t="e">
        <f t="shared" si="59"/>
        <v>#N/A</v>
      </c>
      <c r="U227" s="7" t="e">
        <f t="shared" si="59"/>
        <v>#N/A</v>
      </c>
      <c r="V227" s="7" t="e">
        <f t="shared" si="59"/>
        <v>#N/A</v>
      </c>
      <c r="W227" s="7">
        <f t="shared" si="59"/>
        <v>11908.3342586904</v>
      </c>
      <c r="X227" s="7" t="e">
        <f t="shared" si="59"/>
        <v>#N/A</v>
      </c>
      <c r="Y227" s="7" t="e">
        <f t="shared" si="59"/>
        <v>#N/A</v>
      </c>
      <c r="AB227" s="7" t="e">
        <f t="shared" si="50"/>
        <v>#N/A</v>
      </c>
      <c r="AC227" s="7" t="e">
        <f t="shared" si="51"/>
        <v>#N/A</v>
      </c>
      <c r="AD227" s="7" t="e">
        <f t="shared" si="52"/>
        <v>#N/A</v>
      </c>
      <c r="AE227" s="7" t="e">
        <f t="shared" si="53"/>
        <v>#N/A</v>
      </c>
      <c r="AF227" s="7" t="e">
        <f t="shared" si="54"/>
        <v>#N/A</v>
      </c>
      <c r="AG227" s="7" t="e">
        <f t="shared" si="55"/>
        <v>#N/A</v>
      </c>
      <c r="AH227" s="7" t="e">
        <f t="shared" si="56"/>
        <v>#N/A</v>
      </c>
    </row>
    <row r="228" spans="1:34" ht="15" customHeight="1" x14ac:dyDescent="0.25">
      <c r="A228">
        <v>36</v>
      </c>
      <c r="B228" t="s">
        <v>11</v>
      </c>
      <c r="C228">
        <f>LOOKUP(A228,Overview_scenarios!A$2:A$76,Overview_scenarios!J$2:J$76)</f>
        <v>2</v>
      </c>
      <c r="D228" t="str">
        <f>LOOKUP(A228,Overview_scenarios!A$2:A$76,Overview_scenarios!L$2:L$76)</f>
        <v>Daily</v>
      </c>
      <c r="E228" t="str">
        <f>LOOKUP(A228,Overview_scenarios!A$2:A$76,Overview_scenarios!M$2:M$76)</f>
        <v>Daily</v>
      </c>
      <c r="F228" t="str">
        <f>LOOKUP(A228,Overview_scenarios!A$2:A$76,Overview_scenarios!N$2:N$76)</f>
        <v>Monthly</v>
      </c>
      <c r="G228">
        <v>87.275228935426</v>
      </c>
      <c r="H228">
        <v>11908.3342586904</v>
      </c>
      <c r="I228">
        <v>2387.6873613850198</v>
      </c>
      <c r="J228">
        <v>8955.9447172475193</v>
      </c>
      <c r="K228">
        <v>564.70218005791196</v>
      </c>
      <c r="L228" s="1">
        <v>2147836.1693931799</v>
      </c>
      <c r="M228">
        <v>2040</v>
      </c>
      <c r="O228" s="7">
        <f>LOOKUP(A228,Overview_scenarios!A$2:A$76,Overview_scenarios!S$2:S$76)</f>
        <v>4</v>
      </c>
      <c r="R228" s="7">
        <f t="shared" si="49"/>
        <v>87.275228935426</v>
      </c>
      <c r="S228" s="7" t="e">
        <f t="shared" si="46"/>
        <v>#N/A</v>
      </c>
      <c r="T228" s="7" t="e">
        <f t="shared" si="59"/>
        <v>#N/A</v>
      </c>
      <c r="U228" s="7" t="e">
        <f t="shared" si="59"/>
        <v>#N/A</v>
      </c>
      <c r="V228" s="7" t="e">
        <f t="shared" si="59"/>
        <v>#N/A</v>
      </c>
      <c r="W228" s="7">
        <f t="shared" si="59"/>
        <v>11908.3342586904</v>
      </c>
      <c r="X228" s="7" t="e">
        <f t="shared" si="59"/>
        <v>#N/A</v>
      </c>
      <c r="Y228" s="7" t="e">
        <f t="shared" si="59"/>
        <v>#N/A</v>
      </c>
      <c r="AB228" s="7" t="e">
        <f t="shared" si="50"/>
        <v>#N/A</v>
      </c>
      <c r="AC228" s="7" t="e">
        <f t="shared" si="51"/>
        <v>#N/A</v>
      </c>
      <c r="AD228" s="7" t="e">
        <f t="shared" si="52"/>
        <v>#N/A</v>
      </c>
      <c r="AE228" s="7" t="e">
        <f t="shared" si="53"/>
        <v>#N/A</v>
      </c>
      <c r="AF228" s="7" t="e">
        <f t="shared" si="54"/>
        <v>#N/A</v>
      </c>
      <c r="AG228" s="7" t="e">
        <f t="shared" si="55"/>
        <v>#N/A</v>
      </c>
      <c r="AH228" s="7" t="e">
        <f t="shared" si="56"/>
        <v>#N/A</v>
      </c>
    </row>
    <row r="229" spans="1:34" ht="15" customHeight="1" x14ac:dyDescent="0.25">
      <c r="A229">
        <v>36</v>
      </c>
      <c r="B229" t="s">
        <v>12</v>
      </c>
      <c r="C229">
        <f>LOOKUP(A229,Overview_scenarios!A$2:A$76,Overview_scenarios!J$2:J$76)</f>
        <v>2</v>
      </c>
      <c r="D229" t="str">
        <f>LOOKUP(A229,Overview_scenarios!A$2:A$76,Overview_scenarios!L$2:L$76)</f>
        <v>Daily</v>
      </c>
      <c r="E229" t="str">
        <f>LOOKUP(A229,Overview_scenarios!A$2:A$76,Overview_scenarios!M$2:M$76)</f>
        <v>Daily</v>
      </c>
      <c r="F229" t="str">
        <f>LOOKUP(A229,Overview_scenarios!A$2:A$76,Overview_scenarios!N$2:N$76)</f>
        <v>Monthly</v>
      </c>
      <c r="G229">
        <v>87.285750400320495</v>
      </c>
      <c r="H229">
        <v>11926.220672650101</v>
      </c>
      <c r="I229">
        <v>2387.2087917807098</v>
      </c>
      <c r="J229">
        <v>8953.6966451659591</v>
      </c>
      <c r="K229">
        <v>585.31523570342097</v>
      </c>
      <c r="L229" s="1">
        <v>2149141.2619047202</v>
      </c>
      <c r="M229">
        <v>2040</v>
      </c>
      <c r="O229" s="7">
        <f>LOOKUP(A229,Overview_scenarios!A$2:A$76,Overview_scenarios!S$2:S$76)</f>
        <v>4</v>
      </c>
      <c r="R229" s="7">
        <f t="shared" si="49"/>
        <v>87.285750400320495</v>
      </c>
      <c r="S229" s="7" t="e">
        <f t="shared" si="46"/>
        <v>#N/A</v>
      </c>
      <c r="T229" s="7" t="e">
        <f t="shared" si="59"/>
        <v>#N/A</v>
      </c>
      <c r="U229" s="7" t="e">
        <f t="shared" si="59"/>
        <v>#N/A</v>
      </c>
      <c r="V229" s="7" t="e">
        <f t="shared" si="59"/>
        <v>#N/A</v>
      </c>
      <c r="W229" s="7">
        <f t="shared" si="59"/>
        <v>11926.220672650101</v>
      </c>
      <c r="X229" s="7" t="e">
        <f t="shared" si="59"/>
        <v>#N/A</v>
      </c>
      <c r="Y229" s="7" t="e">
        <f t="shared" si="59"/>
        <v>#N/A</v>
      </c>
      <c r="AB229" s="7" t="e">
        <f t="shared" si="50"/>
        <v>#N/A</v>
      </c>
      <c r="AC229" s="7" t="e">
        <f t="shared" si="51"/>
        <v>#N/A</v>
      </c>
      <c r="AD229" s="7" t="e">
        <f t="shared" si="52"/>
        <v>#N/A</v>
      </c>
      <c r="AE229" s="7" t="e">
        <f t="shared" si="53"/>
        <v>#N/A</v>
      </c>
      <c r="AF229" s="7" t="e">
        <f t="shared" si="54"/>
        <v>#N/A</v>
      </c>
      <c r="AG229" s="7" t="e">
        <f t="shared" si="55"/>
        <v>#N/A</v>
      </c>
      <c r="AH229" s="7" t="e">
        <f t="shared" si="56"/>
        <v>#N/A</v>
      </c>
    </row>
    <row r="230" spans="1:34" ht="15" customHeight="1" x14ac:dyDescent="0.25">
      <c r="A230">
        <v>36</v>
      </c>
      <c r="B230" t="s">
        <v>13</v>
      </c>
      <c r="C230">
        <f>LOOKUP(A230,Overview_scenarios!A$2:A$76,Overview_scenarios!J$2:J$76)</f>
        <v>2</v>
      </c>
      <c r="D230" t="str">
        <f>LOOKUP(A230,Overview_scenarios!A$2:A$76,Overview_scenarios!L$2:L$76)</f>
        <v>Daily</v>
      </c>
      <c r="E230" t="str">
        <f>LOOKUP(A230,Overview_scenarios!A$2:A$76,Overview_scenarios!M$2:M$76)</f>
        <v>Daily</v>
      </c>
      <c r="F230" t="str">
        <f>LOOKUP(A230,Overview_scenarios!A$2:A$76,Overview_scenarios!N$2:N$76)</f>
        <v>Monthly</v>
      </c>
      <c r="G230">
        <v>87.192515770104393</v>
      </c>
      <c r="H230">
        <v>11883.824859038999</v>
      </c>
      <c r="I230">
        <v>2384.9957416800198</v>
      </c>
      <c r="J230">
        <v>8957.6642402952493</v>
      </c>
      <c r="K230">
        <v>541.16487706383498</v>
      </c>
      <c r="L230" s="1">
        <v>2151230.4296359299</v>
      </c>
      <c r="M230">
        <v>2040</v>
      </c>
      <c r="O230" s="7">
        <f>LOOKUP(A230,Overview_scenarios!A$2:A$76,Overview_scenarios!S$2:S$76)</f>
        <v>4</v>
      </c>
      <c r="R230" s="7">
        <f t="shared" si="49"/>
        <v>87.192515770104393</v>
      </c>
      <c r="S230" s="7" t="e">
        <f t="shared" si="46"/>
        <v>#N/A</v>
      </c>
      <c r="T230" s="7" t="e">
        <f t="shared" si="59"/>
        <v>#N/A</v>
      </c>
      <c r="U230" s="7" t="e">
        <f t="shared" si="59"/>
        <v>#N/A</v>
      </c>
      <c r="V230" s="7" t="e">
        <f t="shared" si="59"/>
        <v>#N/A</v>
      </c>
      <c r="W230" s="7">
        <f t="shared" si="59"/>
        <v>11883.824859038999</v>
      </c>
      <c r="X230" s="7" t="e">
        <f t="shared" si="59"/>
        <v>#N/A</v>
      </c>
      <c r="Y230" s="7" t="e">
        <f t="shared" si="59"/>
        <v>#N/A</v>
      </c>
      <c r="AB230" s="7" t="e">
        <f t="shared" si="50"/>
        <v>#N/A</v>
      </c>
      <c r="AC230" s="7" t="e">
        <f t="shared" si="51"/>
        <v>#N/A</v>
      </c>
      <c r="AD230" s="7" t="e">
        <f t="shared" si="52"/>
        <v>#N/A</v>
      </c>
      <c r="AE230" s="7" t="e">
        <f t="shared" si="53"/>
        <v>#N/A</v>
      </c>
      <c r="AF230" s="7" t="e">
        <f t="shared" si="54"/>
        <v>#N/A</v>
      </c>
      <c r="AG230" s="7" t="e">
        <f t="shared" si="55"/>
        <v>#N/A</v>
      </c>
      <c r="AH230" s="7" t="e">
        <f t="shared" si="56"/>
        <v>#N/A</v>
      </c>
    </row>
    <row r="231" spans="1:34" ht="15" customHeight="1" x14ac:dyDescent="0.25">
      <c r="A231">
        <v>36</v>
      </c>
      <c r="B231" t="s">
        <v>14</v>
      </c>
      <c r="C231">
        <f>LOOKUP(A231,Overview_scenarios!A$2:A$76,Overview_scenarios!J$2:J$76)</f>
        <v>2</v>
      </c>
      <c r="D231" t="str">
        <f>LOOKUP(A231,Overview_scenarios!A$2:A$76,Overview_scenarios!L$2:L$76)</f>
        <v>Daily</v>
      </c>
      <c r="E231" t="str">
        <f>LOOKUP(A231,Overview_scenarios!A$2:A$76,Overview_scenarios!M$2:M$76)</f>
        <v>Daily</v>
      </c>
      <c r="F231" t="str">
        <f>LOOKUP(A231,Overview_scenarios!A$2:A$76,Overview_scenarios!N$2:N$76)</f>
        <v>Monthly</v>
      </c>
      <c r="G231">
        <v>86.985920706536206</v>
      </c>
      <c r="H231">
        <v>11910.9826459286</v>
      </c>
      <c r="I231">
        <v>2367.5275201916702</v>
      </c>
      <c r="J231">
        <v>8977.7502817584009</v>
      </c>
      <c r="K231">
        <v>565.70484397854796</v>
      </c>
      <c r="L231" s="1">
        <v>2151303.2872305601</v>
      </c>
      <c r="M231">
        <v>2040</v>
      </c>
      <c r="O231" s="7">
        <f>LOOKUP(A231,Overview_scenarios!A$2:A$76,Overview_scenarios!S$2:S$76)</f>
        <v>4</v>
      </c>
      <c r="R231" s="7">
        <f t="shared" si="49"/>
        <v>86.985920706536206</v>
      </c>
      <c r="S231" s="7" t="e">
        <f t="shared" si="46"/>
        <v>#N/A</v>
      </c>
      <c r="T231" s="7" t="e">
        <f t="shared" si="59"/>
        <v>#N/A</v>
      </c>
      <c r="U231" s="7" t="e">
        <f t="shared" si="59"/>
        <v>#N/A</v>
      </c>
      <c r="V231" s="7" t="e">
        <f t="shared" si="59"/>
        <v>#N/A</v>
      </c>
      <c r="W231" s="7">
        <f t="shared" si="59"/>
        <v>11910.9826459286</v>
      </c>
      <c r="X231" s="7" t="e">
        <f t="shared" si="59"/>
        <v>#N/A</v>
      </c>
      <c r="Y231" s="7" t="e">
        <f t="shared" si="59"/>
        <v>#N/A</v>
      </c>
      <c r="AB231" s="7" t="e">
        <f t="shared" si="50"/>
        <v>#N/A</v>
      </c>
      <c r="AC231" s="7" t="e">
        <f t="shared" si="51"/>
        <v>#N/A</v>
      </c>
      <c r="AD231" s="7" t="e">
        <f t="shared" si="52"/>
        <v>#N/A</v>
      </c>
      <c r="AE231" s="7" t="e">
        <f t="shared" si="53"/>
        <v>#N/A</v>
      </c>
      <c r="AF231" s="7" t="e">
        <f t="shared" si="54"/>
        <v>#N/A</v>
      </c>
      <c r="AG231" s="7" t="e">
        <f t="shared" si="55"/>
        <v>#N/A</v>
      </c>
      <c r="AH231" s="7" t="e">
        <f t="shared" si="56"/>
        <v>#N/A</v>
      </c>
    </row>
    <row r="232" spans="1:34" ht="15" customHeight="1" x14ac:dyDescent="0.25">
      <c r="A232">
        <v>36</v>
      </c>
      <c r="B232" t="s">
        <v>15</v>
      </c>
      <c r="C232">
        <f>LOOKUP(A232,Overview_scenarios!A$2:A$76,Overview_scenarios!J$2:J$76)</f>
        <v>2</v>
      </c>
      <c r="D232" t="str">
        <f>LOOKUP(A232,Overview_scenarios!A$2:A$76,Overview_scenarios!L$2:L$76)</f>
        <v>Daily</v>
      </c>
      <c r="E232" t="str">
        <f>LOOKUP(A232,Overview_scenarios!A$2:A$76,Overview_scenarios!M$2:M$76)</f>
        <v>Daily</v>
      </c>
      <c r="F232" t="str">
        <f>LOOKUP(A232,Overview_scenarios!A$2:A$76,Overview_scenarios!N$2:N$76)</f>
        <v>Monthly</v>
      </c>
      <c r="G232">
        <v>86.7602876199647</v>
      </c>
      <c r="H232">
        <v>11911.514814043199</v>
      </c>
      <c r="I232">
        <v>2359.0611354574098</v>
      </c>
      <c r="J232">
        <v>8990.6829590055004</v>
      </c>
      <c r="K232">
        <v>561.770719580319</v>
      </c>
      <c r="L232" s="1">
        <v>2153517.1908513498</v>
      </c>
      <c r="M232">
        <v>2040</v>
      </c>
      <c r="O232" s="7">
        <f>LOOKUP(A232,Overview_scenarios!A$2:A$76,Overview_scenarios!S$2:S$76)</f>
        <v>4</v>
      </c>
      <c r="R232" s="7">
        <f t="shared" si="49"/>
        <v>86.7602876199647</v>
      </c>
      <c r="S232" s="7" t="e">
        <f t="shared" si="46"/>
        <v>#N/A</v>
      </c>
      <c r="T232" s="7" t="e">
        <f t="shared" si="59"/>
        <v>#N/A</v>
      </c>
      <c r="U232" s="7" t="e">
        <f t="shared" si="59"/>
        <v>#N/A</v>
      </c>
      <c r="V232" s="7" t="e">
        <f t="shared" si="59"/>
        <v>#N/A</v>
      </c>
      <c r="W232" s="7">
        <f t="shared" si="59"/>
        <v>11911.514814043199</v>
      </c>
      <c r="X232" s="7" t="e">
        <f t="shared" si="59"/>
        <v>#N/A</v>
      </c>
      <c r="Y232" s="7" t="e">
        <f t="shared" si="59"/>
        <v>#N/A</v>
      </c>
      <c r="AB232" s="7" t="e">
        <f t="shared" si="50"/>
        <v>#N/A</v>
      </c>
      <c r="AC232" s="7" t="e">
        <f t="shared" si="51"/>
        <v>#N/A</v>
      </c>
      <c r="AD232" s="7" t="e">
        <f t="shared" si="52"/>
        <v>#N/A</v>
      </c>
      <c r="AE232" s="7" t="e">
        <f t="shared" si="53"/>
        <v>#N/A</v>
      </c>
      <c r="AF232" s="7" t="e">
        <f t="shared" si="54"/>
        <v>#N/A</v>
      </c>
      <c r="AG232" s="7" t="e">
        <f t="shared" si="55"/>
        <v>#N/A</v>
      </c>
      <c r="AH232" s="7" t="e">
        <f t="shared" si="56"/>
        <v>#N/A</v>
      </c>
    </row>
    <row r="233" spans="1:34" ht="15" customHeight="1" x14ac:dyDescent="0.25">
      <c r="A233">
        <v>36</v>
      </c>
      <c r="B233" t="s">
        <v>16</v>
      </c>
      <c r="C233">
        <f>LOOKUP(A233,Overview_scenarios!A$2:A$76,Overview_scenarios!J$2:J$76)</f>
        <v>2</v>
      </c>
      <c r="D233" t="str">
        <f>LOOKUP(A233,Overview_scenarios!A$2:A$76,Overview_scenarios!L$2:L$76)</f>
        <v>Daily</v>
      </c>
      <c r="E233" t="str">
        <f>LOOKUP(A233,Overview_scenarios!A$2:A$76,Overview_scenarios!M$2:M$76)</f>
        <v>Daily</v>
      </c>
      <c r="F233" t="str">
        <f>LOOKUP(A233,Overview_scenarios!A$2:A$76,Overview_scenarios!N$2:N$76)</f>
        <v>Monthly</v>
      </c>
      <c r="G233">
        <v>87.421043584986904</v>
      </c>
      <c r="H233">
        <v>11889.6171750214</v>
      </c>
      <c r="I233">
        <v>2380.9070766985301</v>
      </c>
      <c r="J233">
        <v>8954.0361045385107</v>
      </c>
      <c r="K233">
        <v>554.673993784407</v>
      </c>
      <c r="L233" s="1">
        <v>2172668.4092966099</v>
      </c>
      <c r="M233">
        <v>2040</v>
      </c>
      <c r="O233" s="7">
        <f>LOOKUP(A233,Overview_scenarios!A$2:A$76,Overview_scenarios!S$2:S$76)</f>
        <v>4</v>
      </c>
      <c r="R233" s="7">
        <f t="shared" si="49"/>
        <v>87.421043584986904</v>
      </c>
      <c r="S233" s="7" t="e">
        <f t="shared" si="46"/>
        <v>#N/A</v>
      </c>
      <c r="T233" s="7" t="e">
        <f t="shared" ref="T233:Y242" si="60">IF(T$1=$O233,$H233,NA())</f>
        <v>#N/A</v>
      </c>
      <c r="U233" s="7" t="e">
        <f t="shared" si="60"/>
        <v>#N/A</v>
      </c>
      <c r="V233" s="7" t="e">
        <f t="shared" si="60"/>
        <v>#N/A</v>
      </c>
      <c r="W233" s="7">
        <f t="shared" si="60"/>
        <v>11889.6171750214</v>
      </c>
      <c r="X233" s="7" t="e">
        <f t="shared" si="60"/>
        <v>#N/A</v>
      </c>
      <c r="Y233" s="7" t="e">
        <f t="shared" si="60"/>
        <v>#N/A</v>
      </c>
      <c r="AB233" s="7" t="e">
        <f t="shared" si="50"/>
        <v>#N/A</v>
      </c>
      <c r="AC233" s="7" t="e">
        <f t="shared" si="51"/>
        <v>#N/A</v>
      </c>
      <c r="AD233" s="7" t="e">
        <f t="shared" si="52"/>
        <v>#N/A</v>
      </c>
      <c r="AE233" s="7" t="e">
        <f t="shared" si="53"/>
        <v>#N/A</v>
      </c>
      <c r="AF233" s="7" t="e">
        <f t="shared" si="54"/>
        <v>#N/A</v>
      </c>
      <c r="AG233" s="7" t="e">
        <f t="shared" si="55"/>
        <v>#N/A</v>
      </c>
      <c r="AH233" s="7" t="e">
        <f t="shared" si="56"/>
        <v>#N/A</v>
      </c>
    </row>
    <row r="234" spans="1:34" ht="15" customHeight="1" x14ac:dyDescent="0.25">
      <c r="A234">
        <v>36</v>
      </c>
      <c r="B234" t="s">
        <v>17</v>
      </c>
      <c r="C234">
        <f>LOOKUP(A234,Overview_scenarios!A$2:A$76,Overview_scenarios!J$2:J$76)</f>
        <v>2</v>
      </c>
      <c r="D234" t="str">
        <f>LOOKUP(A234,Overview_scenarios!A$2:A$76,Overview_scenarios!L$2:L$76)</f>
        <v>Daily</v>
      </c>
      <c r="E234" t="str">
        <f>LOOKUP(A234,Overview_scenarios!A$2:A$76,Overview_scenarios!M$2:M$76)</f>
        <v>Daily</v>
      </c>
      <c r="F234" t="str">
        <f>LOOKUP(A234,Overview_scenarios!A$2:A$76,Overview_scenarios!N$2:N$76)</f>
        <v>Monthly</v>
      </c>
      <c r="G234">
        <v>86.786607798113906</v>
      </c>
      <c r="H234">
        <v>11943.3050968057</v>
      </c>
      <c r="I234">
        <v>2075.1979200343999</v>
      </c>
      <c r="J234">
        <v>9298.5671010492606</v>
      </c>
      <c r="K234">
        <v>582.06626804223902</v>
      </c>
      <c r="L234" s="1">
        <v>2100695.6921282099</v>
      </c>
      <c r="M234">
        <v>2040</v>
      </c>
      <c r="O234" s="7">
        <f>LOOKUP(A234,Overview_scenarios!A$2:A$76,Overview_scenarios!S$2:S$76)</f>
        <v>4</v>
      </c>
      <c r="R234" s="7">
        <f t="shared" si="49"/>
        <v>86.786607798113906</v>
      </c>
      <c r="S234" s="7" t="e">
        <f t="shared" si="46"/>
        <v>#N/A</v>
      </c>
      <c r="T234" s="7" t="e">
        <f t="shared" si="60"/>
        <v>#N/A</v>
      </c>
      <c r="U234" s="7" t="e">
        <f t="shared" si="60"/>
        <v>#N/A</v>
      </c>
      <c r="V234" s="7" t="e">
        <f t="shared" si="60"/>
        <v>#N/A</v>
      </c>
      <c r="W234" s="7">
        <f t="shared" si="60"/>
        <v>11943.3050968057</v>
      </c>
      <c r="X234" s="7" t="e">
        <f t="shared" si="60"/>
        <v>#N/A</v>
      </c>
      <c r="Y234" s="7" t="e">
        <f t="shared" si="60"/>
        <v>#N/A</v>
      </c>
      <c r="AB234" s="7" t="e">
        <f t="shared" si="50"/>
        <v>#N/A</v>
      </c>
      <c r="AC234" s="7" t="e">
        <f t="shared" si="51"/>
        <v>#N/A</v>
      </c>
      <c r="AD234" s="7" t="e">
        <f t="shared" si="52"/>
        <v>#N/A</v>
      </c>
      <c r="AE234" s="7" t="e">
        <f t="shared" si="53"/>
        <v>#N/A</v>
      </c>
      <c r="AF234" s="7" t="e">
        <f t="shared" si="54"/>
        <v>#N/A</v>
      </c>
      <c r="AG234" s="7" t="e">
        <f t="shared" si="55"/>
        <v>#N/A</v>
      </c>
      <c r="AH234" s="7" t="e">
        <f t="shared" si="56"/>
        <v>#N/A</v>
      </c>
    </row>
    <row r="235" spans="1:34" ht="15" customHeight="1" x14ac:dyDescent="0.25">
      <c r="A235">
        <v>36</v>
      </c>
      <c r="B235" t="s">
        <v>18</v>
      </c>
      <c r="C235">
        <f>LOOKUP(A235,Overview_scenarios!A$2:A$76,Overview_scenarios!J$2:J$76)</f>
        <v>2</v>
      </c>
      <c r="D235" t="str">
        <f>LOOKUP(A235,Overview_scenarios!A$2:A$76,Overview_scenarios!L$2:L$76)</f>
        <v>Daily</v>
      </c>
      <c r="E235" t="str">
        <f>LOOKUP(A235,Overview_scenarios!A$2:A$76,Overview_scenarios!M$2:M$76)</f>
        <v>Daily</v>
      </c>
      <c r="F235" t="str">
        <f>LOOKUP(A235,Overview_scenarios!A$2:A$76,Overview_scenarios!N$2:N$76)</f>
        <v>Monthly</v>
      </c>
      <c r="G235">
        <v>84.415862201168196</v>
      </c>
      <c r="H235">
        <v>11858.8178829113</v>
      </c>
      <c r="I235">
        <v>1929.789600655</v>
      </c>
      <c r="J235">
        <v>9348.3473740118407</v>
      </c>
      <c r="K235">
        <v>592.45956689833702</v>
      </c>
      <c r="L235" s="1">
        <v>2012922.79799709</v>
      </c>
      <c r="M235">
        <v>2040</v>
      </c>
      <c r="O235" s="7">
        <f>LOOKUP(A235,Overview_scenarios!A$2:A$76,Overview_scenarios!S$2:S$76)</f>
        <v>4</v>
      </c>
      <c r="R235" s="7">
        <f t="shared" si="49"/>
        <v>84.415862201168196</v>
      </c>
      <c r="S235" s="7" t="e">
        <f t="shared" si="46"/>
        <v>#N/A</v>
      </c>
      <c r="T235" s="7" t="e">
        <f t="shared" si="60"/>
        <v>#N/A</v>
      </c>
      <c r="U235" s="7" t="e">
        <f t="shared" si="60"/>
        <v>#N/A</v>
      </c>
      <c r="V235" s="7" t="e">
        <f t="shared" si="60"/>
        <v>#N/A</v>
      </c>
      <c r="W235" s="7">
        <f t="shared" si="60"/>
        <v>11858.8178829113</v>
      </c>
      <c r="X235" s="7" t="e">
        <f t="shared" si="60"/>
        <v>#N/A</v>
      </c>
      <c r="Y235" s="7" t="e">
        <f t="shared" si="60"/>
        <v>#N/A</v>
      </c>
      <c r="AB235" s="7" t="e">
        <f t="shared" si="50"/>
        <v>#N/A</v>
      </c>
      <c r="AC235" s="7" t="e">
        <f t="shared" si="51"/>
        <v>#N/A</v>
      </c>
      <c r="AD235" s="7" t="e">
        <f t="shared" si="52"/>
        <v>#N/A</v>
      </c>
      <c r="AE235" s="7" t="e">
        <f t="shared" si="53"/>
        <v>#N/A</v>
      </c>
      <c r="AF235" s="7" t="e">
        <f t="shared" si="54"/>
        <v>#N/A</v>
      </c>
      <c r="AG235" s="7" t="e">
        <f t="shared" si="55"/>
        <v>#N/A</v>
      </c>
      <c r="AH235" s="7" t="e">
        <f t="shared" si="56"/>
        <v>#N/A</v>
      </c>
    </row>
    <row r="236" spans="1:34" ht="15" customHeight="1" x14ac:dyDescent="0.25">
      <c r="A236">
        <v>36</v>
      </c>
      <c r="B236" t="s">
        <v>19</v>
      </c>
      <c r="C236">
        <f>LOOKUP(A236,Overview_scenarios!A$2:A$76,Overview_scenarios!J$2:J$76)</f>
        <v>2</v>
      </c>
      <c r="D236" t="str">
        <f>LOOKUP(A236,Overview_scenarios!A$2:A$76,Overview_scenarios!L$2:L$76)</f>
        <v>Daily</v>
      </c>
      <c r="E236" t="str">
        <f>LOOKUP(A236,Overview_scenarios!A$2:A$76,Overview_scenarios!M$2:M$76)</f>
        <v>Daily</v>
      </c>
      <c r="F236" t="str">
        <f>LOOKUP(A236,Overview_scenarios!A$2:A$76,Overview_scenarios!N$2:N$76)</f>
        <v>Monthly</v>
      </c>
      <c r="G236">
        <v>90.912054503568299</v>
      </c>
      <c r="H236">
        <v>12066.653418915001</v>
      </c>
      <c r="I236">
        <v>2822.52623496057</v>
      </c>
      <c r="J236">
        <v>8687.4370255396097</v>
      </c>
      <c r="K236">
        <v>556.690158414856</v>
      </c>
      <c r="L236" s="1">
        <v>2434307.1893448699</v>
      </c>
      <c r="M236">
        <v>2040</v>
      </c>
      <c r="O236" s="7">
        <f>LOOKUP(A236,Overview_scenarios!A$2:A$76,Overview_scenarios!S$2:S$76)</f>
        <v>4</v>
      </c>
      <c r="R236" s="7">
        <f t="shared" si="49"/>
        <v>90.912054503568299</v>
      </c>
      <c r="S236" s="7" t="e">
        <f t="shared" si="46"/>
        <v>#N/A</v>
      </c>
      <c r="T236" s="7" t="e">
        <f t="shared" si="60"/>
        <v>#N/A</v>
      </c>
      <c r="U236" s="7" t="e">
        <f t="shared" si="60"/>
        <v>#N/A</v>
      </c>
      <c r="V236" s="7" t="e">
        <f t="shared" si="60"/>
        <v>#N/A</v>
      </c>
      <c r="W236" s="7">
        <f t="shared" si="60"/>
        <v>12066.653418915001</v>
      </c>
      <c r="X236" s="7" t="e">
        <f t="shared" si="60"/>
        <v>#N/A</v>
      </c>
      <c r="Y236" s="7" t="e">
        <f t="shared" si="60"/>
        <v>#N/A</v>
      </c>
      <c r="AB236" s="7" t="e">
        <f t="shared" si="50"/>
        <v>#N/A</v>
      </c>
      <c r="AC236" s="7" t="e">
        <f t="shared" si="51"/>
        <v>#N/A</v>
      </c>
      <c r="AD236" s="7" t="e">
        <f t="shared" si="52"/>
        <v>#N/A</v>
      </c>
      <c r="AE236" s="7" t="e">
        <f t="shared" si="53"/>
        <v>#N/A</v>
      </c>
      <c r="AF236" s="7" t="e">
        <f t="shared" si="54"/>
        <v>#N/A</v>
      </c>
      <c r="AG236" s="7" t="e">
        <f t="shared" si="55"/>
        <v>#N/A</v>
      </c>
      <c r="AH236" s="7" t="e">
        <f t="shared" si="56"/>
        <v>#N/A</v>
      </c>
    </row>
    <row r="237" spans="1:34" ht="15" customHeight="1" x14ac:dyDescent="0.25">
      <c r="A237">
        <v>36</v>
      </c>
      <c r="B237" t="s">
        <v>20</v>
      </c>
      <c r="C237">
        <f>LOOKUP(A237,Overview_scenarios!A$2:A$76,Overview_scenarios!J$2:J$76)</f>
        <v>2</v>
      </c>
      <c r="D237" t="str">
        <f>LOOKUP(A237,Overview_scenarios!A$2:A$76,Overview_scenarios!L$2:L$76)</f>
        <v>Daily</v>
      </c>
      <c r="E237" t="str">
        <f>LOOKUP(A237,Overview_scenarios!A$2:A$76,Overview_scenarios!M$2:M$76)</f>
        <v>Daily</v>
      </c>
      <c r="F237" t="str">
        <f>LOOKUP(A237,Overview_scenarios!A$2:A$76,Overview_scenarios!N$2:N$76)</f>
        <v>Monthly</v>
      </c>
      <c r="G237">
        <v>87.2587305241059</v>
      </c>
      <c r="H237">
        <v>11906.672888205399</v>
      </c>
      <c r="I237">
        <v>2378.3539259992999</v>
      </c>
      <c r="J237">
        <v>8957.8090987622509</v>
      </c>
      <c r="K237">
        <v>570.50986344395699</v>
      </c>
      <c r="L237" s="1">
        <v>2154085.23777554</v>
      </c>
      <c r="M237">
        <v>2040</v>
      </c>
      <c r="O237" s="7">
        <f>LOOKUP(A237,Overview_scenarios!A$2:A$76,Overview_scenarios!S$2:S$76)</f>
        <v>4</v>
      </c>
      <c r="R237" s="7">
        <f t="shared" si="49"/>
        <v>87.2587305241059</v>
      </c>
      <c r="S237" s="7" t="e">
        <f t="shared" si="46"/>
        <v>#N/A</v>
      </c>
      <c r="T237" s="7" t="e">
        <f t="shared" si="60"/>
        <v>#N/A</v>
      </c>
      <c r="U237" s="7" t="e">
        <f t="shared" si="60"/>
        <v>#N/A</v>
      </c>
      <c r="V237" s="7" t="e">
        <f t="shared" si="60"/>
        <v>#N/A</v>
      </c>
      <c r="W237" s="7">
        <f t="shared" si="60"/>
        <v>11906.672888205399</v>
      </c>
      <c r="X237" s="7" t="e">
        <f t="shared" si="60"/>
        <v>#N/A</v>
      </c>
      <c r="Y237" s="7" t="e">
        <f t="shared" si="60"/>
        <v>#N/A</v>
      </c>
      <c r="AB237" s="7" t="e">
        <f t="shared" si="50"/>
        <v>#N/A</v>
      </c>
      <c r="AC237" s="7" t="e">
        <f t="shared" si="51"/>
        <v>#N/A</v>
      </c>
      <c r="AD237" s="7" t="e">
        <f t="shared" si="52"/>
        <v>#N/A</v>
      </c>
      <c r="AE237" s="7" t="e">
        <f t="shared" si="53"/>
        <v>#N/A</v>
      </c>
      <c r="AF237" s="7" t="e">
        <f t="shared" si="54"/>
        <v>#N/A</v>
      </c>
      <c r="AG237" s="7" t="e">
        <f t="shared" si="55"/>
        <v>#N/A</v>
      </c>
      <c r="AH237" s="7" t="e">
        <f t="shared" si="56"/>
        <v>#N/A</v>
      </c>
    </row>
    <row r="238" spans="1:34" ht="15" customHeight="1" x14ac:dyDescent="0.25">
      <c r="A238">
        <v>36</v>
      </c>
      <c r="B238" t="s">
        <v>21</v>
      </c>
      <c r="C238">
        <f>LOOKUP(A238,Overview_scenarios!A$2:A$76,Overview_scenarios!J$2:J$76)</f>
        <v>2</v>
      </c>
      <c r="D238" t="str">
        <f>LOOKUP(A238,Overview_scenarios!A$2:A$76,Overview_scenarios!L$2:L$76)</f>
        <v>Daily</v>
      </c>
      <c r="E238" t="str">
        <f>LOOKUP(A238,Overview_scenarios!A$2:A$76,Overview_scenarios!M$2:M$76)</f>
        <v>Daily</v>
      </c>
      <c r="F238" t="str">
        <f>LOOKUP(A238,Overview_scenarios!A$2:A$76,Overview_scenarios!N$2:N$76)</f>
        <v>Monthly</v>
      </c>
      <c r="G238">
        <v>87.163756300030002</v>
      </c>
      <c r="H238">
        <v>11901.681726835999</v>
      </c>
      <c r="I238">
        <v>2384.2410149378502</v>
      </c>
      <c r="J238">
        <v>8961.4562126404799</v>
      </c>
      <c r="K238">
        <v>555.98449925775196</v>
      </c>
      <c r="L238" s="1">
        <v>2140069.1005359301</v>
      </c>
      <c r="M238">
        <v>2040</v>
      </c>
      <c r="O238" s="7">
        <f>LOOKUP(A238,Overview_scenarios!A$2:A$76,Overview_scenarios!S$2:S$76)</f>
        <v>4</v>
      </c>
      <c r="R238" s="7">
        <f t="shared" si="49"/>
        <v>87.163756300030002</v>
      </c>
      <c r="S238" s="7" t="e">
        <f t="shared" si="46"/>
        <v>#N/A</v>
      </c>
      <c r="T238" s="7" t="e">
        <f t="shared" si="60"/>
        <v>#N/A</v>
      </c>
      <c r="U238" s="7" t="e">
        <f t="shared" si="60"/>
        <v>#N/A</v>
      </c>
      <c r="V238" s="7" t="e">
        <f t="shared" si="60"/>
        <v>#N/A</v>
      </c>
      <c r="W238" s="7">
        <f t="shared" si="60"/>
        <v>11901.681726835999</v>
      </c>
      <c r="X238" s="7" t="e">
        <f t="shared" si="60"/>
        <v>#N/A</v>
      </c>
      <c r="Y238" s="7" t="e">
        <f t="shared" si="60"/>
        <v>#N/A</v>
      </c>
      <c r="AB238" s="7" t="e">
        <f t="shared" si="50"/>
        <v>#N/A</v>
      </c>
      <c r="AC238" s="7" t="e">
        <f t="shared" si="51"/>
        <v>#N/A</v>
      </c>
      <c r="AD238" s="7" t="e">
        <f t="shared" si="52"/>
        <v>#N/A</v>
      </c>
      <c r="AE238" s="7" t="e">
        <f t="shared" si="53"/>
        <v>#N/A</v>
      </c>
      <c r="AF238" s="7" t="e">
        <f t="shared" si="54"/>
        <v>#N/A</v>
      </c>
      <c r="AG238" s="7" t="e">
        <f t="shared" si="55"/>
        <v>#N/A</v>
      </c>
      <c r="AH238" s="7" t="e">
        <f t="shared" si="56"/>
        <v>#N/A</v>
      </c>
    </row>
    <row r="239" spans="1:34" ht="15" customHeight="1" x14ac:dyDescent="0.25">
      <c r="A239">
        <v>36</v>
      </c>
      <c r="B239" t="s">
        <v>22</v>
      </c>
      <c r="C239">
        <f>LOOKUP(A239,Overview_scenarios!A$2:A$76,Overview_scenarios!J$2:J$76)</f>
        <v>2</v>
      </c>
      <c r="D239" t="str">
        <f>LOOKUP(A239,Overview_scenarios!A$2:A$76,Overview_scenarios!L$2:L$76)</f>
        <v>Daily</v>
      </c>
      <c r="E239" t="str">
        <f>LOOKUP(A239,Overview_scenarios!A$2:A$76,Overview_scenarios!M$2:M$76)</f>
        <v>Daily</v>
      </c>
      <c r="F239" t="str">
        <f>LOOKUP(A239,Overview_scenarios!A$2:A$76,Overview_scenarios!N$2:N$76)</f>
        <v>Monthly</v>
      </c>
      <c r="G239">
        <v>86.867389230646396</v>
      </c>
      <c r="H239">
        <v>11895.2832983265</v>
      </c>
      <c r="I239">
        <v>2360.1439939929301</v>
      </c>
      <c r="J239">
        <v>8987.3263938692908</v>
      </c>
      <c r="K239">
        <v>547.81291046433205</v>
      </c>
      <c r="L239" s="1">
        <v>2179577.2854714198</v>
      </c>
      <c r="M239">
        <v>2040</v>
      </c>
      <c r="O239" s="7">
        <f>LOOKUP(A239,Overview_scenarios!A$2:A$76,Overview_scenarios!S$2:S$76)</f>
        <v>4</v>
      </c>
      <c r="R239" s="7">
        <f t="shared" si="49"/>
        <v>86.867389230646396</v>
      </c>
      <c r="S239" s="7" t="e">
        <f t="shared" si="46"/>
        <v>#N/A</v>
      </c>
      <c r="T239" s="7" t="e">
        <f t="shared" si="60"/>
        <v>#N/A</v>
      </c>
      <c r="U239" s="7" t="e">
        <f t="shared" si="60"/>
        <v>#N/A</v>
      </c>
      <c r="V239" s="7" t="e">
        <f t="shared" si="60"/>
        <v>#N/A</v>
      </c>
      <c r="W239" s="7">
        <f t="shared" si="60"/>
        <v>11895.2832983265</v>
      </c>
      <c r="X239" s="7" t="e">
        <f t="shared" si="60"/>
        <v>#N/A</v>
      </c>
      <c r="Y239" s="7" t="e">
        <f t="shared" si="60"/>
        <v>#N/A</v>
      </c>
      <c r="AB239" s="7" t="e">
        <f t="shared" si="50"/>
        <v>#N/A</v>
      </c>
      <c r="AC239" s="7" t="e">
        <f t="shared" si="51"/>
        <v>#N/A</v>
      </c>
      <c r="AD239" s="7" t="e">
        <f t="shared" si="52"/>
        <v>#N/A</v>
      </c>
      <c r="AE239" s="7" t="e">
        <f t="shared" si="53"/>
        <v>#N/A</v>
      </c>
      <c r="AF239" s="7" t="e">
        <f t="shared" si="54"/>
        <v>#N/A</v>
      </c>
      <c r="AG239" s="7" t="e">
        <f t="shared" si="55"/>
        <v>#N/A</v>
      </c>
      <c r="AH239" s="7" t="e">
        <f t="shared" si="56"/>
        <v>#N/A</v>
      </c>
    </row>
    <row r="240" spans="1:34" ht="15" customHeight="1" x14ac:dyDescent="0.25">
      <c r="A240">
        <v>36</v>
      </c>
      <c r="B240" t="s">
        <v>23</v>
      </c>
      <c r="C240">
        <f>LOOKUP(A240,Overview_scenarios!A$2:A$76,Overview_scenarios!J$2:J$76)</f>
        <v>2</v>
      </c>
      <c r="D240" t="str">
        <f>LOOKUP(A240,Overview_scenarios!A$2:A$76,Overview_scenarios!L$2:L$76)</f>
        <v>Daily</v>
      </c>
      <c r="E240" t="str">
        <f>LOOKUP(A240,Overview_scenarios!A$2:A$76,Overview_scenarios!M$2:M$76)</f>
        <v>Daily</v>
      </c>
      <c r="F240" t="str">
        <f>LOOKUP(A240,Overview_scenarios!A$2:A$76,Overview_scenarios!N$2:N$76)</f>
        <v>Monthly</v>
      </c>
      <c r="G240">
        <v>114.392378255841</v>
      </c>
      <c r="H240">
        <v>11388.570846348201</v>
      </c>
      <c r="I240">
        <v>1902.2513781411301</v>
      </c>
      <c r="J240">
        <v>9080.4529797899504</v>
      </c>
      <c r="K240">
        <v>443.27406103693198</v>
      </c>
      <c r="L240" s="1">
        <v>2620906.2171637998</v>
      </c>
      <c r="M240">
        <v>2042</v>
      </c>
      <c r="O240" s="7">
        <f>LOOKUP(A240,Overview_scenarios!A$2:A$76,Overview_scenarios!S$2:S$76)</f>
        <v>4</v>
      </c>
      <c r="R240" s="7">
        <f t="shared" si="49"/>
        <v>114.392378255841</v>
      </c>
      <c r="S240" s="7" t="e">
        <f t="shared" si="46"/>
        <v>#N/A</v>
      </c>
      <c r="T240" s="7" t="e">
        <f t="shared" si="60"/>
        <v>#N/A</v>
      </c>
      <c r="U240" s="7" t="e">
        <f t="shared" si="60"/>
        <v>#N/A</v>
      </c>
      <c r="V240" s="7" t="e">
        <f t="shared" si="60"/>
        <v>#N/A</v>
      </c>
      <c r="W240" s="7">
        <f t="shared" si="60"/>
        <v>11388.570846348201</v>
      </c>
      <c r="X240" s="7" t="e">
        <f t="shared" si="60"/>
        <v>#N/A</v>
      </c>
      <c r="Y240" s="7" t="e">
        <f t="shared" si="60"/>
        <v>#N/A</v>
      </c>
      <c r="AB240" s="7" t="e">
        <f t="shared" si="50"/>
        <v>#N/A</v>
      </c>
      <c r="AC240" s="7" t="e">
        <f t="shared" si="51"/>
        <v>#N/A</v>
      </c>
      <c r="AD240" s="7" t="e">
        <f t="shared" si="52"/>
        <v>#N/A</v>
      </c>
      <c r="AE240" s="7" t="e">
        <f t="shared" si="53"/>
        <v>#N/A</v>
      </c>
      <c r="AF240" s="7" t="e">
        <f t="shared" si="54"/>
        <v>#N/A</v>
      </c>
      <c r="AG240" s="7" t="e">
        <f t="shared" si="55"/>
        <v>#N/A</v>
      </c>
      <c r="AH240" s="7" t="e">
        <f t="shared" si="56"/>
        <v>#N/A</v>
      </c>
    </row>
    <row r="241" spans="1:34" ht="15" customHeight="1" x14ac:dyDescent="0.25">
      <c r="A241">
        <v>36</v>
      </c>
      <c r="B241" t="s">
        <v>24</v>
      </c>
      <c r="C241">
        <f>LOOKUP(A241,Overview_scenarios!A$2:A$76,Overview_scenarios!J$2:J$76)</f>
        <v>2</v>
      </c>
      <c r="D241" t="str">
        <f>LOOKUP(A241,Overview_scenarios!A$2:A$76,Overview_scenarios!L$2:L$76)</f>
        <v>Daily</v>
      </c>
      <c r="E241" t="str">
        <f>LOOKUP(A241,Overview_scenarios!A$2:A$76,Overview_scenarios!M$2:M$76)</f>
        <v>Daily</v>
      </c>
      <c r="F241" t="str">
        <f>LOOKUP(A241,Overview_scenarios!A$2:A$76,Overview_scenarios!N$2:N$76)</f>
        <v>Monthly</v>
      </c>
      <c r="G241">
        <v>66.974224803031106</v>
      </c>
      <c r="H241">
        <v>12803.118466689601</v>
      </c>
      <c r="I241">
        <v>2822.4189142156201</v>
      </c>
      <c r="J241">
        <v>9158.8615686089106</v>
      </c>
      <c r="K241">
        <v>821.83798386512001</v>
      </c>
      <c r="L241" s="1">
        <v>1784844.8125831999</v>
      </c>
      <c r="M241">
        <v>2039</v>
      </c>
      <c r="O241" s="7">
        <f>LOOKUP(A241,Overview_scenarios!A$2:A$76,Overview_scenarios!S$2:S$76)</f>
        <v>4</v>
      </c>
      <c r="R241" s="7">
        <f t="shared" si="49"/>
        <v>66.974224803031106</v>
      </c>
      <c r="S241" s="7" t="e">
        <f t="shared" si="46"/>
        <v>#N/A</v>
      </c>
      <c r="T241" s="7" t="e">
        <f t="shared" si="60"/>
        <v>#N/A</v>
      </c>
      <c r="U241" s="7" t="e">
        <f t="shared" si="60"/>
        <v>#N/A</v>
      </c>
      <c r="V241" s="7" t="e">
        <f t="shared" si="60"/>
        <v>#N/A</v>
      </c>
      <c r="W241" s="7">
        <f t="shared" si="60"/>
        <v>12803.118466689601</v>
      </c>
      <c r="X241" s="7" t="e">
        <f t="shared" si="60"/>
        <v>#N/A</v>
      </c>
      <c r="Y241" s="7" t="e">
        <f t="shared" si="60"/>
        <v>#N/A</v>
      </c>
      <c r="AB241" s="7" t="e">
        <f t="shared" si="50"/>
        <v>#N/A</v>
      </c>
      <c r="AC241" s="7" t="e">
        <f t="shared" si="51"/>
        <v>#N/A</v>
      </c>
      <c r="AD241" s="7" t="e">
        <f t="shared" si="52"/>
        <v>#N/A</v>
      </c>
      <c r="AE241" s="7" t="e">
        <f t="shared" si="53"/>
        <v>#N/A</v>
      </c>
      <c r="AF241" s="7" t="e">
        <f t="shared" si="54"/>
        <v>#N/A</v>
      </c>
      <c r="AG241" s="7" t="e">
        <f t="shared" si="55"/>
        <v>#N/A</v>
      </c>
      <c r="AH241" s="7" t="e">
        <f t="shared" si="56"/>
        <v>#N/A</v>
      </c>
    </row>
    <row r="242" spans="1:34" ht="15" customHeight="1" x14ac:dyDescent="0.25">
      <c r="A242">
        <v>36</v>
      </c>
      <c r="B242" t="s">
        <v>25</v>
      </c>
      <c r="C242">
        <f>LOOKUP(A242,Overview_scenarios!A$2:A$76,Overview_scenarios!J$2:J$76)</f>
        <v>2</v>
      </c>
      <c r="D242" t="str">
        <f>LOOKUP(A242,Overview_scenarios!A$2:A$76,Overview_scenarios!L$2:L$76)</f>
        <v>Daily</v>
      </c>
      <c r="E242" t="str">
        <f>LOOKUP(A242,Overview_scenarios!A$2:A$76,Overview_scenarios!M$2:M$76)</f>
        <v>Daily</v>
      </c>
      <c r="F242" t="str">
        <f>LOOKUP(A242,Overview_scenarios!A$2:A$76,Overview_scenarios!N$2:N$76)</f>
        <v>Monthly</v>
      </c>
      <c r="G242">
        <v>87.437538048333096</v>
      </c>
      <c r="H242">
        <v>11900.489655052501</v>
      </c>
      <c r="I242">
        <v>2390.6115331953602</v>
      </c>
      <c r="J242">
        <v>8945.1764056006905</v>
      </c>
      <c r="K242">
        <v>564.70171625648197</v>
      </c>
      <c r="L242" s="1">
        <v>2149475.72886047</v>
      </c>
      <c r="M242">
        <v>2040</v>
      </c>
      <c r="O242" s="7">
        <f>LOOKUP(A242,Overview_scenarios!A$2:A$76,Overview_scenarios!S$2:S$76)</f>
        <v>4</v>
      </c>
      <c r="R242" s="7">
        <f t="shared" si="49"/>
        <v>87.437538048333096</v>
      </c>
      <c r="S242" s="7" t="e">
        <f t="shared" si="46"/>
        <v>#N/A</v>
      </c>
      <c r="T242" s="7" t="e">
        <f t="shared" si="60"/>
        <v>#N/A</v>
      </c>
      <c r="U242" s="7" t="e">
        <f t="shared" si="60"/>
        <v>#N/A</v>
      </c>
      <c r="V242" s="7" t="e">
        <f t="shared" si="60"/>
        <v>#N/A</v>
      </c>
      <c r="W242" s="7">
        <f t="shared" si="60"/>
        <v>11900.489655052501</v>
      </c>
      <c r="X242" s="7" t="e">
        <f t="shared" si="60"/>
        <v>#N/A</v>
      </c>
      <c r="Y242" s="7" t="e">
        <f t="shared" si="60"/>
        <v>#N/A</v>
      </c>
      <c r="AB242" s="7" t="e">
        <f t="shared" si="50"/>
        <v>#N/A</v>
      </c>
      <c r="AC242" s="7" t="e">
        <f t="shared" si="51"/>
        <v>#N/A</v>
      </c>
      <c r="AD242" s="7" t="e">
        <f t="shared" si="52"/>
        <v>#N/A</v>
      </c>
      <c r="AE242" s="7" t="e">
        <f t="shared" si="53"/>
        <v>#N/A</v>
      </c>
      <c r="AF242" s="7" t="e">
        <f t="shared" si="54"/>
        <v>#N/A</v>
      </c>
      <c r="AG242" s="7" t="e">
        <f t="shared" si="55"/>
        <v>#N/A</v>
      </c>
      <c r="AH242" s="7" t="e">
        <f t="shared" si="56"/>
        <v>#N/A</v>
      </c>
    </row>
    <row r="243" spans="1:34" ht="15" customHeight="1" x14ac:dyDescent="0.25">
      <c r="A243">
        <v>37</v>
      </c>
      <c r="B243" t="s">
        <v>4</v>
      </c>
      <c r="C243">
        <f>LOOKUP(A243,Overview_scenarios!A$2:A$76,Overview_scenarios!J$2:J$76)</f>
        <v>2</v>
      </c>
      <c r="D243" t="str">
        <f>LOOKUP(A243,Overview_scenarios!A$2:A$76,Overview_scenarios!L$2:L$76)</f>
        <v>Hourly</v>
      </c>
      <c r="E243" t="str">
        <f>LOOKUP(A243,Overview_scenarios!A$2:A$76,Overview_scenarios!M$2:M$76)</f>
        <v>Hourly</v>
      </c>
      <c r="F243" t="str">
        <f>LOOKUP(A243,Overview_scenarios!A$2:A$76,Overview_scenarios!N$2:N$76)</f>
        <v>Monthly</v>
      </c>
      <c r="G243">
        <v>87.438017141358799</v>
      </c>
      <c r="H243">
        <v>11892.2755418056</v>
      </c>
      <c r="I243">
        <v>2380.4726695742102</v>
      </c>
      <c r="J243">
        <v>8945.4266941995193</v>
      </c>
      <c r="K243">
        <v>566.376178031927</v>
      </c>
      <c r="L243" s="1">
        <v>2150923.40013004</v>
      </c>
      <c r="M243">
        <v>2040</v>
      </c>
      <c r="O243" s="7">
        <f>LOOKUP(A243,Overview_scenarios!A$2:A$76,Overview_scenarios!S$2:S$76)</f>
        <v>5</v>
      </c>
      <c r="R243" s="7">
        <f t="shared" si="49"/>
        <v>87.438017141358799</v>
      </c>
      <c r="S243" s="7" t="e">
        <f t="shared" si="46"/>
        <v>#N/A</v>
      </c>
      <c r="T243" s="7" t="e">
        <f t="shared" ref="T243:Y252" si="61">IF(T$1=$O243,$H243,NA())</f>
        <v>#N/A</v>
      </c>
      <c r="U243" s="7" t="e">
        <f t="shared" si="61"/>
        <v>#N/A</v>
      </c>
      <c r="V243" s="7" t="e">
        <f t="shared" si="61"/>
        <v>#N/A</v>
      </c>
      <c r="W243" s="7" t="e">
        <f t="shared" si="61"/>
        <v>#N/A</v>
      </c>
      <c r="X243" s="7">
        <f t="shared" si="61"/>
        <v>11892.2755418056</v>
      </c>
      <c r="Y243" s="7" t="e">
        <f t="shared" si="61"/>
        <v>#N/A</v>
      </c>
      <c r="AB243" s="7">
        <f t="shared" si="50"/>
        <v>87.438017141358799</v>
      </c>
      <c r="AC243" s="7">
        <f t="shared" si="51"/>
        <v>11892.2755418056</v>
      </c>
      <c r="AD243" s="7">
        <f t="shared" si="52"/>
        <v>2380.4726695742102</v>
      </c>
      <c r="AE243" s="7">
        <f t="shared" si="53"/>
        <v>8945.4266941995193</v>
      </c>
      <c r="AF243" s="7">
        <f t="shared" si="54"/>
        <v>566.376178031927</v>
      </c>
      <c r="AG243" s="7">
        <f t="shared" si="55"/>
        <v>2150923.40013004</v>
      </c>
      <c r="AH243" s="7">
        <f t="shared" si="56"/>
        <v>2040</v>
      </c>
    </row>
    <row r="244" spans="1:34" ht="15" customHeight="1" x14ac:dyDescent="0.25">
      <c r="A244">
        <v>37</v>
      </c>
      <c r="B244" t="s">
        <v>5</v>
      </c>
      <c r="C244">
        <f>LOOKUP(A244,Overview_scenarios!A$2:A$76,Overview_scenarios!J$2:J$76)</f>
        <v>2</v>
      </c>
      <c r="D244" t="str">
        <f>LOOKUP(A244,Overview_scenarios!A$2:A$76,Overview_scenarios!L$2:L$76)</f>
        <v>Hourly</v>
      </c>
      <c r="E244" t="str">
        <f>LOOKUP(A244,Overview_scenarios!A$2:A$76,Overview_scenarios!M$2:M$76)</f>
        <v>Hourly</v>
      </c>
      <c r="F244" t="str">
        <f>LOOKUP(A244,Overview_scenarios!A$2:A$76,Overview_scenarios!N$2:N$76)</f>
        <v>Monthly</v>
      </c>
      <c r="G244">
        <v>95.109620798423506</v>
      </c>
      <c r="H244">
        <v>11977.8476007476</v>
      </c>
      <c r="I244">
        <v>2719.0865367451602</v>
      </c>
      <c r="J244">
        <v>8397.7070468263701</v>
      </c>
      <c r="K244">
        <v>861.05401717612995</v>
      </c>
      <c r="L244" s="1">
        <v>1926813.08052191</v>
      </c>
      <c r="M244">
        <v>2040</v>
      </c>
      <c r="O244" s="7">
        <f>LOOKUP(A244,Overview_scenarios!A$2:A$76,Overview_scenarios!S$2:S$76)</f>
        <v>5</v>
      </c>
      <c r="R244" s="7">
        <f t="shared" si="49"/>
        <v>95.109620798423506</v>
      </c>
      <c r="S244" s="7" t="e">
        <f t="shared" si="46"/>
        <v>#N/A</v>
      </c>
      <c r="T244" s="7" t="e">
        <f t="shared" si="61"/>
        <v>#N/A</v>
      </c>
      <c r="U244" s="7" t="e">
        <f t="shared" si="61"/>
        <v>#N/A</v>
      </c>
      <c r="V244" s="7" t="e">
        <f t="shared" si="61"/>
        <v>#N/A</v>
      </c>
      <c r="W244" s="7" t="e">
        <f t="shared" si="61"/>
        <v>#N/A</v>
      </c>
      <c r="X244" s="7">
        <f t="shared" si="61"/>
        <v>11977.8476007476</v>
      </c>
      <c r="Y244" s="7" t="e">
        <f t="shared" si="61"/>
        <v>#N/A</v>
      </c>
      <c r="AB244" s="7" t="e">
        <f t="shared" si="50"/>
        <v>#N/A</v>
      </c>
      <c r="AC244" s="7" t="e">
        <f t="shared" si="51"/>
        <v>#N/A</v>
      </c>
      <c r="AD244" s="7" t="e">
        <f t="shared" si="52"/>
        <v>#N/A</v>
      </c>
      <c r="AE244" s="7" t="e">
        <f t="shared" si="53"/>
        <v>#N/A</v>
      </c>
      <c r="AF244" s="7" t="e">
        <f t="shared" si="54"/>
        <v>#N/A</v>
      </c>
      <c r="AG244" s="7" t="e">
        <f t="shared" si="55"/>
        <v>#N/A</v>
      </c>
      <c r="AH244" s="7" t="e">
        <f t="shared" si="56"/>
        <v>#N/A</v>
      </c>
    </row>
    <row r="245" spans="1:34" ht="15" customHeight="1" x14ac:dyDescent="0.25">
      <c r="A245">
        <v>37</v>
      </c>
      <c r="B245" t="s">
        <v>6</v>
      </c>
      <c r="C245">
        <f>LOOKUP(A245,Overview_scenarios!A$2:A$76,Overview_scenarios!J$2:J$76)</f>
        <v>2</v>
      </c>
      <c r="D245" t="str">
        <f>LOOKUP(A245,Overview_scenarios!A$2:A$76,Overview_scenarios!L$2:L$76)</f>
        <v>Hourly</v>
      </c>
      <c r="E245" t="str">
        <f>LOOKUP(A245,Overview_scenarios!A$2:A$76,Overview_scenarios!M$2:M$76)</f>
        <v>Hourly</v>
      </c>
      <c r="F245" t="str">
        <f>LOOKUP(A245,Overview_scenarios!A$2:A$76,Overview_scenarios!N$2:N$76)</f>
        <v>Monthly</v>
      </c>
      <c r="G245">
        <v>83.5116612047199</v>
      </c>
      <c r="H245">
        <v>12111.4375684842</v>
      </c>
      <c r="I245">
        <v>2465.4479047027999</v>
      </c>
      <c r="J245">
        <v>9256.4915047530394</v>
      </c>
      <c r="K245">
        <v>392.15637685003202</v>
      </c>
      <c r="L245" s="1">
        <v>2310359.4875172898</v>
      </c>
      <c r="M245">
        <v>2040</v>
      </c>
      <c r="O245" s="7">
        <f>LOOKUP(A245,Overview_scenarios!A$2:A$76,Overview_scenarios!S$2:S$76)</f>
        <v>5</v>
      </c>
      <c r="R245" s="7">
        <f t="shared" si="49"/>
        <v>83.5116612047199</v>
      </c>
      <c r="S245" s="7" t="e">
        <f t="shared" ref="S245:S308" si="62">IF(S$1=$O245,$H245,NA())</f>
        <v>#N/A</v>
      </c>
      <c r="T245" s="7" t="e">
        <f t="shared" si="61"/>
        <v>#N/A</v>
      </c>
      <c r="U245" s="7" t="e">
        <f t="shared" si="61"/>
        <v>#N/A</v>
      </c>
      <c r="V245" s="7" t="e">
        <f t="shared" si="61"/>
        <v>#N/A</v>
      </c>
      <c r="W245" s="7" t="e">
        <f t="shared" si="61"/>
        <v>#N/A</v>
      </c>
      <c r="X245" s="7">
        <f t="shared" si="61"/>
        <v>12111.4375684842</v>
      </c>
      <c r="Y245" s="7" t="e">
        <f t="shared" si="61"/>
        <v>#N/A</v>
      </c>
      <c r="AB245" s="7" t="e">
        <f t="shared" si="50"/>
        <v>#N/A</v>
      </c>
      <c r="AC245" s="7" t="e">
        <f t="shared" si="51"/>
        <v>#N/A</v>
      </c>
      <c r="AD245" s="7" t="e">
        <f t="shared" si="52"/>
        <v>#N/A</v>
      </c>
      <c r="AE245" s="7" t="e">
        <f t="shared" si="53"/>
        <v>#N/A</v>
      </c>
      <c r="AF245" s="7" t="e">
        <f t="shared" si="54"/>
        <v>#N/A</v>
      </c>
      <c r="AG245" s="7" t="e">
        <f t="shared" si="55"/>
        <v>#N/A</v>
      </c>
      <c r="AH245" s="7" t="e">
        <f t="shared" si="56"/>
        <v>#N/A</v>
      </c>
    </row>
    <row r="246" spans="1:34" ht="15" customHeight="1" x14ac:dyDescent="0.25">
      <c r="A246">
        <v>37</v>
      </c>
      <c r="B246" t="s">
        <v>7</v>
      </c>
      <c r="C246">
        <f>LOOKUP(A246,Overview_scenarios!A$2:A$76,Overview_scenarios!J$2:J$76)</f>
        <v>2</v>
      </c>
      <c r="D246" t="str">
        <f>LOOKUP(A246,Overview_scenarios!A$2:A$76,Overview_scenarios!L$2:L$76)</f>
        <v>Hourly</v>
      </c>
      <c r="E246" t="str">
        <f>LOOKUP(A246,Overview_scenarios!A$2:A$76,Overview_scenarios!M$2:M$76)</f>
        <v>Hourly</v>
      </c>
      <c r="F246" t="str">
        <f>LOOKUP(A246,Overview_scenarios!A$2:A$76,Overview_scenarios!N$2:N$76)</f>
        <v>Monthly</v>
      </c>
      <c r="G246">
        <v>89.054771877950998</v>
      </c>
      <c r="H246">
        <v>12859.1994994164</v>
      </c>
      <c r="I246">
        <v>3278.7066534577898</v>
      </c>
      <c r="J246">
        <v>8823.3037096293592</v>
      </c>
      <c r="K246">
        <v>757.18913632931003</v>
      </c>
      <c r="L246" s="1">
        <v>2015123.25907341</v>
      </c>
      <c r="M246">
        <v>2040</v>
      </c>
      <c r="O246" s="7">
        <f>LOOKUP(A246,Overview_scenarios!A$2:A$76,Overview_scenarios!S$2:S$76)</f>
        <v>5</v>
      </c>
      <c r="R246" s="7">
        <f t="shared" si="49"/>
        <v>89.054771877950998</v>
      </c>
      <c r="S246" s="7" t="e">
        <f t="shared" si="62"/>
        <v>#N/A</v>
      </c>
      <c r="T246" s="7" t="e">
        <f t="shared" si="61"/>
        <v>#N/A</v>
      </c>
      <c r="U246" s="7" t="e">
        <f t="shared" si="61"/>
        <v>#N/A</v>
      </c>
      <c r="V246" s="7" t="e">
        <f t="shared" si="61"/>
        <v>#N/A</v>
      </c>
      <c r="W246" s="7" t="e">
        <f t="shared" si="61"/>
        <v>#N/A</v>
      </c>
      <c r="X246" s="7">
        <f t="shared" si="61"/>
        <v>12859.1994994164</v>
      </c>
      <c r="Y246" s="7" t="e">
        <f t="shared" si="61"/>
        <v>#N/A</v>
      </c>
      <c r="AB246" s="7" t="e">
        <f t="shared" si="50"/>
        <v>#N/A</v>
      </c>
      <c r="AC246" s="7" t="e">
        <f t="shared" si="51"/>
        <v>#N/A</v>
      </c>
      <c r="AD246" s="7" t="e">
        <f t="shared" si="52"/>
        <v>#N/A</v>
      </c>
      <c r="AE246" s="7" t="e">
        <f t="shared" si="53"/>
        <v>#N/A</v>
      </c>
      <c r="AF246" s="7" t="e">
        <f t="shared" si="54"/>
        <v>#N/A</v>
      </c>
      <c r="AG246" s="7" t="e">
        <f t="shared" si="55"/>
        <v>#N/A</v>
      </c>
      <c r="AH246" s="7" t="e">
        <f t="shared" si="56"/>
        <v>#N/A</v>
      </c>
    </row>
    <row r="247" spans="1:34" ht="15" customHeight="1" x14ac:dyDescent="0.25">
      <c r="A247">
        <v>37</v>
      </c>
      <c r="B247" t="s">
        <v>8</v>
      </c>
      <c r="C247">
        <f>LOOKUP(A247,Overview_scenarios!A$2:A$76,Overview_scenarios!J$2:J$76)</f>
        <v>2</v>
      </c>
      <c r="D247" t="str">
        <f>LOOKUP(A247,Overview_scenarios!A$2:A$76,Overview_scenarios!L$2:L$76)</f>
        <v>Hourly</v>
      </c>
      <c r="E247" t="str">
        <f>LOOKUP(A247,Overview_scenarios!A$2:A$76,Overview_scenarios!M$2:M$76)</f>
        <v>Hourly</v>
      </c>
      <c r="F247" t="str">
        <f>LOOKUP(A247,Overview_scenarios!A$2:A$76,Overview_scenarios!N$2:N$76)</f>
        <v>Monthly</v>
      </c>
      <c r="G247">
        <v>87.328751180688101</v>
      </c>
      <c r="H247">
        <v>11480.155547894699</v>
      </c>
      <c r="I247">
        <v>2000.38256099771</v>
      </c>
      <c r="J247">
        <v>8946.6511004364602</v>
      </c>
      <c r="K247">
        <v>533.12188646053198</v>
      </c>
      <c r="L247" s="1">
        <v>2155703.94283133</v>
      </c>
      <c r="M247">
        <v>2040</v>
      </c>
      <c r="O247" s="7">
        <f>LOOKUP(A247,Overview_scenarios!A$2:A$76,Overview_scenarios!S$2:S$76)</f>
        <v>5</v>
      </c>
      <c r="R247" s="7">
        <f t="shared" si="49"/>
        <v>87.328751180688101</v>
      </c>
      <c r="S247" s="7" t="e">
        <f t="shared" si="62"/>
        <v>#N/A</v>
      </c>
      <c r="T247" s="7" t="e">
        <f t="shared" si="61"/>
        <v>#N/A</v>
      </c>
      <c r="U247" s="7" t="e">
        <f t="shared" si="61"/>
        <v>#N/A</v>
      </c>
      <c r="V247" s="7" t="e">
        <f t="shared" si="61"/>
        <v>#N/A</v>
      </c>
      <c r="W247" s="7" t="e">
        <f t="shared" si="61"/>
        <v>#N/A</v>
      </c>
      <c r="X247" s="7">
        <f t="shared" si="61"/>
        <v>11480.155547894699</v>
      </c>
      <c r="Y247" s="7" t="e">
        <f t="shared" si="61"/>
        <v>#N/A</v>
      </c>
      <c r="AB247" s="7" t="e">
        <f t="shared" si="50"/>
        <v>#N/A</v>
      </c>
      <c r="AC247" s="7" t="e">
        <f t="shared" si="51"/>
        <v>#N/A</v>
      </c>
      <c r="AD247" s="7" t="e">
        <f t="shared" si="52"/>
        <v>#N/A</v>
      </c>
      <c r="AE247" s="7" t="e">
        <f t="shared" si="53"/>
        <v>#N/A</v>
      </c>
      <c r="AF247" s="7" t="e">
        <f t="shared" si="54"/>
        <v>#N/A</v>
      </c>
      <c r="AG247" s="7" t="e">
        <f t="shared" si="55"/>
        <v>#N/A</v>
      </c>
      <c r="AH247" s="7" t="e">
        <f t="shared" si="56"/>
        <v>#N/A</v>
      </c>
    </row>
    <row r="248" spans="1:34" ht="15" customHeight="1" x14ac:dyDescent="0.25">
      <c r="A248">
        <v>37</v>
      </c>
      <c r="B248" t="s">
        <v>9</v>
      </c>
      <c r="C248">
        <f>LOOKUP(A248,Overview_scenarios!A$2:A$76,Overview_scenarios!J$2:J$76)</f>
        <v>2</v>
      </c>
      <c r="D248" t="str">
        <f>LOOKUP(A248,Overview_scenarios!A$2:A$76,Overview_scenarios!L$2:L$76)</f>
        <v>Hourly</v>
      </c>
      <c r="E248" t="str">
        <f>LOOKUP(A248,Overview_scenarios!A$2:A$76,Overview_scenarios!M$2:M$76)</f>
        <v>Hourly</v>
      </c>
      <c r="F248" t="str">
        <f>LOOKUP(A248,Overview_scenarios!A$2:A$76,Overview_scenarios!N$2:N$76)</f>
        <v>Monthly</v>
      </c>
      <c r="G248">
        <v>91.201439400286702</v>
      </c>
      <c r="H248">
        <v>11824.1504462102</v>
      </c>
      <c r="I248">
        <v>2321.94017297151</v>
      </c>
      <c r="J248">
        <v>9234.2245675550494</v>
      </c>
      <c r="K248">
        <v>408.31815009130901</v>
      </c>
      <c r="L248" s="1">
        <v>2161464.56697097</v>
      </c>
      <c r="M248">
        <v>2040</v>
      </c>
      <c r="O248" s="7">
        <f>LOOKUP(A248,Overview_scenarios!A$2:A$76,Overview_scenarios!S$2:S$76)</f>
        <v>5</v>
      </c>
      <c r="R248" s="7">
        <f t="shared" si="49"/>
        <v>91.201439400286702</v>
      </c>
      <c r="S248" s="7" t="e">
        <f t="shared" si="62"/>
        <v>#N/A</v>
      </c>
      <c r="T248" s="7" t="e">
        <f t="shared" si="61"/>
        <v>#N/A</v>
      </c>
      <c r="U248" s="7" t="e">
        <f t="shared" si="61"/>
        <v>#N/A</v>
      </c>
      <c r="V248" s="7" t="e">
        <f t="shared" si="61"/>
        <v>#N/A</v>
      </c>
      <c r="W248" s="7" t="e">
        <f t="shared" si="61"/>
        <v>#N/A</v>
      </c>
      <c r="X248" s="7">
        <f t="shared" si="61"/>
        <v>11824.1504462102</v>
      </c>
      <c r="Y248" s="7" t="e">
        <f t="shared" si="61"/>
        <v>#N/A</v>
      </c>
      <c r="AB248" s="7" t="e">
        <f t="shared" si="50"/>
        <v>#N/A</v>
      </c>
      <c r="AC248" s="7" t="e">
        <f t="shared" si="51"/>
        <v>#N/A</v>
      </c>
      <c r="AD248" s="7" t="e">
        <f t="shared" si="52"/>
        <v>#N/A</v>
      </c>
      <c r="AE248" s="7" t="e">
        <f t="shared" si="53"/>
        <v>#N/A</v>
      </c>
      <c r="AF248" s="7" t="e">
        <f t="shared" si="54"/>
        <v>#N/A</v>
      </c>
      <c r="AG248" s="7" t="e">
        <f t="shared" si="55"/>
        <v>#N/A</v>
      </c>
      <c r="AH248" s="7" t="e">
        <f t="shared" si="56"/>
        <v>#N/A</v>
      </c>
    </row>
    <row r="249" spans="1:34" ht="15" customHeight="1" x14ac:dyDescent="0.25">
      <c r="A249">
        <v>37</v>
      </c>
      <c r="B249" t="s">
        <v>10</v>
      </c>
      <c r="C249">
        <f>LOOKUP(A249,Overview_scenarios!A$2:A$76,Overview_scenarios!J$2:J$76)</f>
        <v>2</v>
      </c>
      <c r="D249" t="str">
        <f>LOOKUP(A249,Overview_scenarios!A$2:A$76,Overview_scenarios!L$2:L$76)</f>
        <v>Hourly</v>
      </c>
      <c r="E249" t="str">
        <f>LOOKUP(A249,Overview_scenarios!A$2:A$76,Overview_scenarios!M$2:M$76)</f>
        <v>Hourly</v>
      </c>
      <c r="F249" t="str">
        <f>LOOKUP(A249,Overview_scenarios!A$2:A$76,Overview_scenarios!N$2:N$76)</f>
        <v>Monthly</v>
      </c>
      <c r="G249">
        <v>87.438017141358799</v>
      </c>
      <c r="H249">
        <v>11892.2755418056</v>
      </c>
      <c r="I249">
        <v>2380.4726695742102</v>
      </c>
      <c r="J249">
        <v>8945.4266941995193</v>
      </c>
      <c r="K249">
        <v>566.376178031927</v>
      </c>
      <c r="L249" s="1">
        <v>2150923.40013004</v>
      </c>
      <c r="M249">
        <v>2040</v>
      </c>
      <c r="O249" s="7">
        <f>LOOKUP(A249,Overview_scenarios!A$2:A$76,Overview_scenarios!S$2:S$76)</f>
        <v>5</v>
      </c>
      <c r="R249" s="7">
        <f t="shared" si="49"/>
        <v>87.438017141358799</v>
      </c>
      <c r="S249" s="7" t="e">
        <f t="shared" si="62"/>
        <v>#N/A</v>
      </c>
      <c r="T249" s="7" t="e">
        <f t="shared" si="61"/>
        <v>#N/A</v>
      </c>
      <c r="U249" s="7" t="e">
        <f t="shared" si="61"/>
        <v>#N/A</v>
      </c>
      <c r="V249" s="7" t="e">
        <f t="shared" si="61"/>
        <v>#N/A</v>
      </c>
      <c r="W249" s="7" t="e">
        <f t="shared" si="61"/>
        <v>#N/A</v>
      </c>
      <c r="X249" s="7">
        <f t="shared" si="61"/>
        <v>11892.2755418056</v>
      </c>
      <c r="Y249" s="7" t="e">
        <f t="shared" si="61"/>
        <v>#N/A</v>
      </c>
      <c r="AB249" s="7" t="e">
        <f t="shared" si="50"/>
        <v>#N/A</v>
      </c>
      <c r="AC249" s="7" t="e">
        <f t="shared" si="51"/>
        <v>#N/A</v>
      </c>
      <c r="AD249" s="7" t="e">
        <f t="shared" si="52"/>
        <v>#N/A</v>
      </c>
      <c r="AE249" s="7" t="e">
        <f t="shared" si="53"/>
        <v>#N/A</v>
      </c>
      <c r="AF249" s="7" t="e">
        <f t="shared" si="54"/>
        <v>#N/A</v>
      </c>
      <c r="AG249" s="7" t="e">
        <f t="shared" si="55"/>
        <v>#N/A</v>
      </c>
      <c r="AH249" s="7" t="e">
        <f t="shared" si="56"/>
        <v>#N/A</v>
      </c>
    </row>
    <row r="250" spans="1:34" ht="15" customHeight="1" x14ac:dyDescent="0.25">
      <c r="A250">
        <v>37</v>
      </c>
      <c r="B250" t="s">
        <v>11</v>
      </c>
      <c r="C250">
        <f>LOOKUP(A250,Overview_scenarios!A$2:A$76,Overview_scenarios!J$2:J$76)</f>
        <v>2</v>
      </c>
      <c r="D250" t="str">
        <f>LOOKUP(A250,Overview_scenarios!A$2:A$76,Overview_scenarios!L$2:L$76)</f>
        <v>Hourly</v>
      </c>
      <c r="E250" t="str">
        <f>LOOKUP(A250,Overview_scenarios!A$2:A$76,Overview_scenarios!M$2:M$76)</f>
        <v>Hourly</v>
      </c>
      <c r="F250" t="str">
        <f>LOOKUP(A250,Overview_scenarios!A$2:A$76,Overview_scenarios!N$2:N$76)</f>
        <v>Monthly</v>
      </c>
      <c r="G250">
        <v>87.438017141358799</v>
      </c>
      <c r="H250">
        <v>11892.2755418056</v>
      </c>
      <c r="I250">
        <v>2321.94017297151</v>
      </c>
      <c r="J250">
        <v>9234.2245675550494</v>
      </c>
      <c r="K250">
        <v>408.31815009130901</v>
      </c>
      <c r="L250" s="1">
        <v>2150923.40013004</v>
      </c>
      <c r="M250">
        <v>2040</v>
      </c>
      <c r="O250" s="7">
        <f>LOOKUP(A250,Overview_scenarios!A$2:A$76,Overview_scenarios!S$2:S$76)</f>
        <v>5</v>
      </c>
      <c r="R250" s="7">
        <f t="shared" si="49"/>
        <v>87.438017141358799</v>
      </c>
      <c r="S250" s="7" t="e">
        <f t="shared" si="62"/>
        <v>#N/A</v>
      </c>
      <c r="T250" s="7" t="e">
        <f t="shared" si="61"/>
        <v>#N/A</v>
      </c>
      <c r="U250" s="7" t="e">
        <f t="shared" si="61"/>
        <v>#N/A</v>
      </c>
      <c r="V250" s="7" t="e">
        <f t="shared" si="61"/>
        <v>#N/A</v>
      </c>
      <c r="W250" s="7" t="e">
        <f t="shared" si="61"/>
        <v>#N/A</v>
      </c>
      <c r="X250" s="7">
        <f t="shared" si="61"/>
        <v>11892.2755418056</v>
      </c>
      <c r="Y250" s="7" t="e">
        <f t="shared" si="61"/>
        <v>#N/A</v>
      </c>
      <c r="AB250" s="7" t="e">
        <f t="shared" si="50"/>
        <v>#N/A</v>
      </c>
      <c r="AC250" s="7" t="e">
        <f t="shared" si="51"/>
        <v>#N/A</v>
      </c>
      <c r="AD250" s="7" t="e">
        <f t="shared" si="52"/>
        <v>#N/A</v>
      </c>
      <c r="AE250" s="7" t="e">
        <f t="shared" si="53"/>
        <v>#N/A</v>
      </c>
      <c r="AF250" s="7" t="e">
        <f t="shared" si="54"/>
        <v>#N/A</v>
      </c>
      <c r="AG250" s="7" t="e">
        <f t="shared" si="55"/>
        <v>#N/A</v>
      </c>
      <c r="AH250" s="7" t="e">
        <f t="shared" si="56"/>
        <v>#N/A</v>
      </c>
    </row>
    <row r="251" spans="1:34" ht="15" customHeight="1" x14ac:dyDescent="0.25">
      <c r="A251">
        <v>37</v>
      </c>
      <c r="B251" t="s">
        <v>12</v>
      </c>
      <c r="C251">
        <f>LOOKUP(A251,Overview_scenarios!A$2:A$76,Overview_scenarios!J$2:J$76)</f>
        <v>2</v>
      </c>
      <c r="D251" t="str">
        <f>LOOKUP(A251,Overview_scenarios!A$2:A$76,Overview_scenarios!L$2:L$76)</f>
        <v>Hourly</v>
      </c>
      <c r="E251" t="str">
        <f>LOOKUP(A251,Overview_scenarios!A$2:A$76,Overview_scenarios!M$2:M$76)</f>
        <v>Hourly</v>
      </c>
      <c r="F251" t="str">
        <f>LOOKUP(A251,Overview_scenarios!A$2:A$76,Overview_scenarios!N$2:N$76)</f>
        <v>Monthly</v>
      </c>
      <c r="G251">
        <v>87.441763128619201</v>
      </c>
      <c r="H251">
        <v>11908.202016413799</v>
      </c>
      <c r="I251">
        <v>2378.7905251306302</v>
      </c>
      <c r="J251">
        <v>8945.5190843433393</v>
      </c>
      <c r="K251">
        <v>583.89240693986903</v>
      </c>
      <c r="L251" s="1">
        <v>2150357.6435008501</v>
      </c>
      <c r="M251">
        <v>2040</v>
      </c>
      <c r="O251" s="7">
        <f>LOOKUP(A251,Overview_scenarios!A$2:A$76,Overview_scenarios!S$2:S$76)</f>
        <v>5</v>
      </c>
      <c r="R251" s="7">
        <f t="shared" si="49"/>
        <v>87.441763128619201</v>
      </c>
      <c r="S251" s="7" t="e">
        <f t="shared" si="62"/>
        <v>#N/A</v>
      </c>
      <c r="T251" s="7" t="e">
        <f t="shared" si="61"/>
        <v>#N/A</v>
      </c>
      <c r="U251" s="7" t="e">
        <f t="shared" si="61"/>
        <v>#N/A</v>
      </c>
      <c r="V251" s="7" t="e">
        <f t="shared" si="61"/>
        <v>#N/A</v>
      </c>
      <c r="W251" s="7" t="e">
        <f t="shared" si="61"/>
        <v>#N/A</v>
      </c>
      <c r="X251" s="7">
        <f t="shared" si="61"/>
        <v>11908.202016413799</v>
      </c>
      <c r="Y251" s="7" t="e">
        <f t="shared" si="61"/>
        <v>#N/A</v>
      </c>
      <c r="AB251" s="7" t="e">
        <f t="shared" si="50"/>
        <v>#N/A</v>
      </c>
      <c r="AC251" s="7" t="e">
        <f t="shared" si="51"/>
        <v>#N/A</v>
      </c>
      <c r="AD251" s="7" t="e">
        <f t="shared" si="52"/>
        <v>#N/A</v>
      </c>
      <c r="AE251" s="7" t="e">
        <f t="shared" si="53"/>
        <v>#N/A</v>
      </c>
      <c r="AF251" s="7" t="e">
        <f t="shared" si="54"/>
        <v>#N/A</v>
      </c>
      <c r="AG251" s="7" t="e">
        <f t="shared" si="55"/>
        <v>#N/A</v>
      </c>
      <c r="AH251" s="7" t="e">
        <f t="shared" si="56"/>
        <v>#N/A</v>
      </c>
    </row>
    <row r="252" spans="1:34" ht="15" customHeight="1" x14ac:dyDescent="0.25">
      <c r="A252">
        <v>37</v>
      </c>
      <c r="B252" t="s">
        <v>13</v>
      </c>
      <c r="C252">
        <f>LOOKUP(A252,Overview_scenarios!A$2:A$76,Overview_scenarios!J$2:J$76)</f>
        <v>2</v>
      </c>
      <c r="D252" t="str">
        <f>LOOKUP(A252,Overview_scenarios!A$2:A$76,Overview_scenarios!L$2:L$76)</f>
        <v>Hourly</v>
      </c>
      <c r="E252" t="str">
        <f>LOOKUP(A252,Overview_scenarios!A$2:A$76,Overview_scenarios!M$2:M$76)</f>
        <v>Hourly</v>
      </c>
      <c r="F252" t="str">
        <f>LOOKUP(A252,Overview_scenarios!A$2:A$76,Overview_scenarios!N$2:N$76)</f>
        <v>Monthly</v>
      </c>
      <c r="G252">
        <v>87.252403459782499</v>
      </c>
      <c r="H252">
        <v>11868.8570438115</v>
      </c>
      <c r="I252">
        <v>2381.9495939045</v>
      </c>
      <c r="J252">
        <v>8948.8984779418006</v>
      </c>
      <c r="K252">
        <v>538.00897196525</v>
      </c>
      <c r="L252" s="1">
        <v>2152605.7819454502</v>
      </c>
      <c r="M252">
        <v>2040</v>
      </c>
      <c r="O252" s="7">
        <f>LOOKUP(A252,Overview_scenarios!A$2:A$76,Overview_scenarios!S$2:S$76)</f>
        <v>5</v>
      </c>
      <c r="R252" s="7">
        <f t="shared" si="49"/>
        <v>87.252403459782499</v>
      </c>
      <c r="S252" s="7" t="e">
        <f t="shared" si="62"/>
        <v>#N/A</v>
      </c>
      <c r="T252" s="7" t="e">
        <f t="shared" si="61"/>
        <v>#N/A</v>
      </c>
      <c r="U252" s="7" t="e">
        <f t="shared" si="61"/>
        <v>#N/A</v>
      </c>
      <c r="V252" s="7" t="e">
        <f t="shared" si="61"/>
        <v>#N/A</v>
      </c>
      <c r="W252" s="7" t="e">
        <f t="shared" si="61"/>
        <v>#N/A</v>
      </c>
      <c r="X252" s="7">
        <f t="shared" si="61"/>
        <v>11868.8570438115</v>
      </c>
      <c r="Y252" s="7" t="e">
        <f t="shared" si="61"/>
        <v>#N/A</v>
      </c>
      <c r="AB252" s="7" t="e">
        <f t="shared" si="50"/>
        <v>#N/A</v>
      </c>
      <c r="AC252" s="7" t="e">
        <f t="shared" si="51"/>
        <v>#N/A</v>
      </c>
      <c r="AD252" s="7" t="e">
        <f t="shared" si="52"/>
        <v>#N/A</v>
      </c>
      <c r="AE252" s="7" t="e">
        <f t="shared" si="53"/>
        <v>#N/A</v>
      </c>
      <c r="AF252" s="7" t="e">
        <f t="shared" si="54"/>
        <v>#N/A</v>
      </c>
      <c r="AG252" s="7" t="e">
        <f t="shared" si="55"/>
        <v>#N/A</v>
      </c>
      <c r="AH252" s="7" t="e">
        <f t="shared" si="56"/>
        <v>#N/A</v>
      </c>
    </row>
    <row r="253" spans="1:34" ht="15" customHeight="1" x14ac:dyDescent="0.25">
      <c r="A253">
        <v>37</v>
      </c>
      <c r="B253" t="s">
        <v>14</v>
      </c>
      <c r="C253">
        <f>LOOKUP(A253,Overview_scenarios!A$2:A$76,Overview_scenarios!J$2:J$76)</f>
        <v>2</v>
      </c>
      <c r="D253" t="str">
        <f>LOOKUP(A253,Overview_scenarios!A$2:A$76,Overview_scenarios!L$2:L$76)</f>
        <v>Hourly</v>
      </c>
      <c r="E253" t="str">
        <f>LOOKUP(A253,Overview_scenarios!A$2:A$76,Overview_scenarios!M$2:M$76)</f>
        <v>Hourly</v>
      </c>
      <c r="F253" t="str">
        <f>LOOKUP(A253,Overview_scenarios!A$2:A$76,Overview_scenarios!N$2:N$76)</f>
        <v>Monthly</v>
      </c>
      <c r="G253">
        <v>87.489643749999999</v>
      </c>
      <c r="H253">
        <v>11967.84678</v>
      </c>
      <c r="I253">
        <v>2322.1196955828</v>
      </c>
      <c r="J253">
        <v>9234.1319904685897</v>
      </c>
      <c r="K253">
        <v>411.59509795704002</v>
      </c>
      <c r="L253" s="1">
        <v>2320000</v>
      </c>
      <c r="M253">
        <v>2040</v>
      </c>
      <c r="O253" s="7">
        <f>LOOKUP(A253,Overview_scenarios!A$2:A$76,Overview_scenarios!S$2:S$76)</f>
        <v>5</v>
      </c>
      <c r="R253" s="7">
        <f t="shared" si="49"/>
        <v>87.489643749999999</v>
      </c>
      <c r="S253" s="7" t="e">
        <f t="shared" si="62"/>
        <v>#N/A</v>
      </c>
      <c r="T253" s="7" t="e">
        <f t="shared" ref="T253:Y262" si="63">IF(T$1=$O253,$H253,NA())</f>
        <v>#N/A</v>
      </c>
      <c r="U253" s="7" t="e">
        <f t="shared" si="63"/>
        <v>#N/A</v>
      </c>
      <c r="V253" s="7" t="e">
        <f t="shared" si="63"/>
        <v>#N/A</v>
      </c>
      <c r="W253" s="7" t="e">
        <f t="shared" si="63"/>
        <v>#N/A</v>
      </c>
      <c r="X253" s="7">
        <f t="shared" si="63"/>
        <v>11967.84678</v>
      </c>
      <c r="Y253" s="7" t="e">
        <f t="shared" si="63"/>
        <v>#N/A</v>
      </c>
      <c r="AB253" s="7" t="e">
        <f t="shared" si="50"/>
        <v>#N/A</v>
      </c>
      <c r="AC253" s="7" t="e">
        <f t="shared" si="51"/>
        <v>#N/A</v>
      </c>
      <c r="AD253" s="7" t="e">
        <f t="shared" si="52"/>
        <v>#N/A</v>
      </c>
      <c r="AE253" s="7" t="e">
        <f t="shared" si="53"/>
        <v>#N/A</v>
      </c>
      <c r="AF253" s="7" t="e">
        <f t="shared" si="54"/>
        <v>#N/A</v>
      </c>
      <c r="AG253" s="7" t="e">
        <f t="shared" si="55"/>
        <v>#N/A</v>
      </c>
      <c r="AH253" s="7" t="e">
        <f t="shared" si="56"/>
        <v>#N/A</v>
      </c>
    </row>
    <row r="254" spans="1:34" ht="15" customHeight="1" x14ac:dyDescent="0.25">
      <c r="A254">
        <v>37</v>
      </c>
      <c r="B254" t="s">
        <v>15</v>
      </c>
      <c r="C254">
        <f>LOOKUP(A254,Overview_scenarios!A$2:A$76,Overview_scenarios!J$2:J$76)</f>
        <v>2</v>
      </c>
      <c r="D254" t="str">
        <f>LOOKUP(A254,Overview_scenarios!A$2:A$76,Overview_scenarios!L$2:L$76)</f>
        <v>Hourly</v>
      </c>
      <c r="E254" t="str">
        <f>LOOKUP(A254,Overview_scenarios!A$2:A$76,Overview_scenarios!M$2:M$76)</f>
        <v>Hourly</v>
      </c>
      <c r="F254" t="str">
        <f>LOOKUP(A254,Overview_scenarios!A$2:A$76,Overview_scenarios!N$2:N$76)</f>
        <v>Monthly</v>
      </c>
      <c r="G254">
        <v>85.221670369999998</v>
      </c>
      <c r="H254">
        <v>11949.33238</v>
      </c>
      <c r="I254">
        <v>2143.1903817863399</v>
      </c>
      <c r="J254">
        <v>9394.2462773958105</v>
      </c>
      <c r="K254">
        <v>411.89572213516101</v>
      </c>
      <c r="L254" s="1">
        <v>2350000</v>
      </c>
      <c r="M254">
        <v>2041</v>
      </c>
      <c r="O254" s="7">
        <f>LOOKUP(A254,Overview_scenarios!A$2:A$76,Overview_scenarios!S$2:S$76)</f>
        <v>5</v>
      </c>
      <c r="R254" s="7">
        <f t="shared" si="49"/>
        <v>85.221670369999998</v>
      </c>
      <c r="S254" s="7" t="e">
        <f t="shared" si="62"/>
        <v>#N/A</v>
      </c>
      <c r="T254" s="7" t="e">
        <f t="shared" si="63"/>
        <v>#N/A</v>
      </c>
      <c r="U254" s="7" t="e">
        <f t="shared" si="63"/>
        <v>#N/A</v>
      </c>
      <c r="V254" s="7" t="e">
        <f t="shared" si="63"/>
        <v>#N/A</v>
      </c>
      <c r="W254" s="7" t="e">
        <f t="shared" si="63"/>
        <v>#N/A</v>
      </c>
      <c r="X254" s="7">
        <f t="shared" si="63"/>
        <v>11949.33238</v>
      </c>
      <c r="Y254" s="7" t="e">
        <f t="shared" si="63"/>
        <v>#N/A</v>
      </c>
      <c r="AB254" s="7" t="e">
        <f t="shared" si="50"/>
        <v>#N/A</v>
      </c>
      <c r="AC254" s="7" t="e">
        <f t="shared" si="51"/>
        <v>#N/A</v>
      </c>
      <c r="AD254" s="7" t="e">
        <f t="shared" si="52"/>
        <v>#N/A</v>
      </c>
      <c r="AE254" s="7" t="e">
        <f t="shared" si="53"/>
        <v>#N/A</v>
      </c>
      <c r="AF254" s="7" t="e">
        <f t="shared" si="54"/>
        <v>#N/A</v>
      </c>
      <c r="AG254" s="7" t="e">
        <f t="shared" si="55"/>
        <v>#N/A</v>
      </c>
      <c r="AH254" s="7" t="e">
        <f t="shared" si="56"/>
        <v>#N/A</v>
      </c>
    </row>
    <row r="255" spans="1:34" ht="15" customHeight="1" x14ac:dyDescent="0.25">
      <c r="A255">
        <v>37</v>
      </c>
      <c r="B255" t="s">
        <v>16</v>
      </c>
      <c r="C255">
        <f>LOOKUP(A255,Overview_scenarios!A$2:A$76,Overview_scenarios!J$2:J$76)</f>
        <v>2</v>
      </c>
      <c r="D255" t="str">
        <f>LOOKUP(A255,Overview_scenarios!A$2:A$76,Overview_scenarios!L$2:L$76)</f>
        <v>Hourly</v>
      </c>
      <c r="E255" t="str">
        <f>LOOKUP(A255,Overview_scenarios!A$2:A$76,Overview_scenarios!M$2:M$76)</f>
        <v>Hourly</v>
      </c>
      <c r="F255" t="str">
        <f>LOOKUP(A255,Overview_scenarios!A$2:A$76,Overview_scenarios!N$2:N$76)</f>
        <v>Monthly</v>
      </c>
      <c r="G255">
        <v>85.124418109999993</v>
      </c>
      <c r="H255">
        <v>11951.36196</v>
      </c>
      <c r="I255">
        <v>2131.7615344998198</v>
      </c>
      <c r="J255">
        <v>9407.0225529935506</v>
      </c>
      <c r="K255">
        <v>412.57786939803901</v>
      </c>
      <c r="L255" s="1">
        <v>2390000</v>
      </c>
      <c r="M255">
        <v>2041</v>
      </c>
      <c r="O255" s="7">
        <f>LOOKUP(A255,Overview_scenarios!A$2:A$76,Overview_scenarios!S$2:S$76)</f>
        <v>5</v>
      </c>
      <c r="R255" s="7">
        <f t="shared" si="49"/>
        <v>85.124418109999993</v>
      </c>
      <c r="S255" s="7" t="e">
        <f t="shared" si="62"/>
        <v>#N/A</v>
      </c>
      <c r="T255" s="7" t="e">
        <f t="shared" si="63"/>
        <v>#N/A</v>
      </c>
      <c r="U255" s="7" t="e">
        <f t="shared" si="63"/>
        <v>#N/A</v>
      </c>
      <c r="V255" s="7" t="e">
        <f t="shared" si="63"/>
        <v>#N/A</v>
      </c>
      <c r="W255" s="7" t="e">
        <f t="shared" si="63"/>
        <v>#N/A</v>
      </c>
      <c r="X255" s="7">
        <f t="shared" si="63"/>
        <v>11951.36196</v>
      </c>
      <c r="Y255" s="7" t="e">
        <f t="shared" si="63"/>
        <v>#N/A</v>
      </c>
      <c r="AB255" s="7" t="e">
        <f t="shared" si="50"/>
        <v>#N/A</v>
      </c>
      <c r="AC255" s="7" t="e">
        <f t="shared" si="51"/>
        <v>#N/A</v>
      </c>
      <c r="AD255" s="7" t="e">
        <f t="shared" si="52"/>
        <v>#N/A</v>
      </c>
      <c r="AE255" s="7" t="e">
        <f t="shared" si="53"/>
        <v>#N/A</v>
      </c>
      <c r="AF255" s="7" t="e">
        <f t="shared" si="54"/>
        <v>#N/A</v>
      </c>
      <c r="AG255" s="7" t="e">
        <f t="shared" si="55"/>
        <v>#N/A</v>
      </c>
      <c r="AH255" s="7" t="e">
        <f t="shared" si="56"/>
        <v>#N/A</v>
      </c>
    </row>
    <row r="256" spans="1:34" ht="15" customHeight="1" x14ac:dyDescent="0.25">
      <c r="A256">
        <v>37</v>
      </c>
      <c r="B256" t="s">
        <v>17</v>
      </c>
      <c r="C256">
        <f>LOOKUP(A256,Overview_scenarios!A$2:A$76,Overview_scenarios!J$2:J$76)</f>
        <v>2</v>
      </c>
      <c r="D256" t="str">
        <f>LOOKUP(A256,Overview_scenarios!A$2:A$76,Overview_scenarios!L$2:L$76)</f>
        <v>Hourly</v>
      </c>
      <c r="E256" t="str">
        <f>LOOKUP(A256,Overview_scenarios!A$2:A$76,Overview_scenarios!M$2:M$76)</f>
        <v>Hourly</v>
      </c>
      <c r="F256" t="str">
        <f>LOOKUP(A256,Overview_scenarios!A$2:A$76,Overview_scenarios!N$2:N$76)</f>
        <v>Monthly</v>
      </c>
      <c r="G256">
        <v>85.221670369999998</v>
      </c>
      <c r="H256">
        <v>11949.33238</v>
      </c>
      <c r="I256">
        <v>2143.1903817863399</v>
      </c>
      <c r="J256">
        <v>9394.2462773958105</v>
      </c>
      <c r="K256">
        <v>411.89572213516101</v>
      </c>
      <c r="L256" s="1">
        <v>2350000</v>
      </c>
      <c r="M256">
        <v>2041</v>
      </c>
      <c r="O256" s="7">
        <f>LOOKUP(A256,Overview_scenarios!A$2:A$76,Overview_scenarios!S$2:S$76)</f>
        <v>5</v>
      </c>
      <c r="R256" s="7">
        <f t="shared" si="49"/>
        <v>85.221670369999998</v>
      </c>
      <c r="S256" s="7" t="e">
        <f t="shared" si="62"/>
        <v>#N/A</v>
      </c>
      <c r="T256" s="7" t="e">
        <f t="shared" si="63"/>
        <v>#N/A</v>
      </c>
      <c r="U256" s="7" t="e">
        <f t="shared" si="63"/>
        <v>#N/A</v>
      </c>
      <c r="V256" s="7" t="e">
        <f t="shared" si="63"/>
        <v>#N/A</v>
      </c>
      <c r="W256" s="7" t="e">
        <f t="shared" si="63"/>
        <v>#N/A</v>
      </c>
      <c r="X256" s="7">
        <f t="shared" si="63"/>
        <v>11949.33238</v>
      </c>
      <c r="Y256" s="7" t="e">
        <f t="shared" si="63"/>
        <v>#N/A</v>
      </c>
      <c r="AB256" s="7" t="e">
        <f t="shared" si="50"/>
        <v>#N/A</v>
      </c>
      <c r="AC256" s="7" t="e">
        <f t="shared" si="51"/>
        <v>#N/A</v>
      </c>
      <c r="AD256" s="7" t="e">
        <f t="shared" si="52"/>
        <v>#N/A</v>
      </c>
      <c r="AE256" s="7" t="e">
        <f t="shared" si="53"/>
        <v>#N/A</v>
      </c>
      <c r="AF256" s="7" t="e">
        <f t="shared" si="54"/>
        <v>#N/A</v>
      </c>
      <c r="AG256" s="7" t="e">
        <f t="shared" si="55"/>
        <v>#N/A</v>
      </c>
      <c r="AH256" s="7" t="e">
        <f t="shared" si="56"/>
        <v>#N/A</v>
      </c>
    </row>
    <row r="257" spans="1:34" ht="15" customHeight="1" x14ac:dyDescent="0.25">
      <c r="A257">
        <v>37</v>
      </c>
      <c r="B257" t="s">
        <v>18</v>
      </c>
      <c r="C257">
        <f>LOOKUP(A257,Overview_scenarios!A$2:A$76,Overview_scenarios!J$2:J$76)</f>
        <v>2</v>
      </c>
      <c r="D257" t="str">
        <f>LOOKUP(A257,Overview_scenarios!A$2:A$76,Overview_scenarios!L$2:L$76)</f>
        <v>Hourly</v>
      </c>
      <c r="E257" t="str">
        <f>LOOKUP(A257,Overview_scenarios!A$2:A$76,Overview_scenarios!M$2:M$76)</f>
        <v>Hourly</v>
      </c>
      <c r="F257" t="str">
        <f>LOOKUP(A257,Overview_scenarios!A$2:A$76,Overview_scenarios!N$2:N$76)</f>
        <v>Monthly</v>
      </c>
      <c r="G257">
        <v>84.852530189999996</v>
      </c>
      <c r="H257">
        <v>11888.086380000001</v>
      </c>
      <c r="I257">
        <v>2053.7644199323199</v>
      </c>
      <c r="J257">
        <v>9433.7370196227694</v>
      </c>
      <c r="K257">
        <v>400.58494445897298</v>
      </c>
      <c r="L257" s="1">
        <v>2210000</v>
      </c>
      <c r="M257">
        <v>2041</v>
      </c>
      <c r="O257" s="7">
        <f>LOOKUP(A257,Overview_scenarios!A$2:A$76,Overview_scenarios!S$2:S$76)</f>
        <v>5</v>
      </c>
      <c r="R257" s="7">
        <f t="shared" si="49"/>
        <v>84.852530189999996</v>
      </c>
      <c r="S257" s="7" t="e">
        <f t="shared" si="62"/>
        <v>#N/A</v>
      </c>
      <c r="T257" s="7" t="e">
        <f t="shared" si="63"/>
        <v>#N/A</v>
      </c>
      <c r="U257" s="7" t="e">
        <f t="shared" si="63"/>
        <v>#N/A</v>
      </c>
      <c r="V257" s="7" t="e">
        <f t="shared" si="63"/>
        <v>#N/A</v>
      </c>
      <c r="W257" s="7" t="e">
        <f t="shared" si="63"/>
        <v>#N/A</v>
      </c>
      <c r="X257" s="7">
        <f t="shared" si="63"/>
        <v>11888.086380000001</v>
      </c>
      <c r="Y257" s="7" t="e">
        <f t="shared" si="63"/>
        <v>#N/A</v>
      </c>
      <c r="AB257" s="7" t="e">
        <f t="shared" si="50"/>
        <v>#N/A</v>
      </c>
      <c r="AC257" s="7" t="e">
        <f t="shared" si="51"/>
        <v>#N/A</v>
      </c>
      <c r="AD257" s="7" t="e">
        <f t="shared" si="52"/>
        <v>#N/A</v>
      </c>
      <c r="AE257" s="7" t="e">
        <f t="shared" si="53"/>
        <v>#N/A</v>
      </c>
      <c r="AF257" s="7" t="e">
        <f t="shared" si="54"/>
        <v>#N/A</v>
      </c>
      <c r="AG257" s="7" t="e">
        <f t="shared" si="55"/>
        <v>#N/A</v>
      </c>
      <c r="AH257" s="7" t="e">
        <f t="shared" si="56"/>
        <v>#N/A</v>
      </c>
    </row>
    <row r="258" spans="1:34" ht="15" customHeight="1" x14ac:dyDescent="0.25">
      <c r="A258">
        <v>37</v>
      </c>
      <c r="B258" t="s">
        <v>19</v>
      </c>
      <c r="C258">
        <f>LOOKUP(A258,Overview_scenarios!A$2:A$76,Overview_scenarios!J$2:J$76)</f>
        <v>2</v>
      </c>
      <c r="D258" t="str">
        <f>LOOKUP(A258,Overview_scenarios!A$2:A$76,Overview_scenarios!L$2:L$76)</f>
        <v>Hourly</v>
      </c>
      <c r="E258" t="str">
        <f>LOOKUP(A258,Overview_scenarios!A$2:A$76,Overview_scenarios!M$2:M$76)</f>
        <v>Hourly</v>
      </c>
      <c r="F258" t="str">
        <f>LOOKUP(A258,Overview_scenarios!A$2:A$76,Overview_scenarios!N$2:N$76)</f>
        <v>Monthly</v>
      </c>
      <c r="G258">
        <v>85.221670369999998</v>
      </c>
      <c r="H258">
        <v>11949.33238</v>
      </c>
      <c r="I258">
        <v>2143.1903817863399</v>
      </c>
      <c r="J258">
        <v>9394.2462773958105</v>
      </c>
      <c r="K258">
        <v>411.89572213516101</v>
      </c>
      <c r="L258" s="1">
        <v>2350000</v>
      </c>
      <c r="M258">
        <v>2041</v>
      </c>
      <c r="O258" s="7">
        <f>LOOKUP(A258,Overview_scenarios!A$2:A$76,Overview_scenarios!S$2:S$76)</f>
        <v>5</v>
      </c>
      <c r="R258" s="7">
        <f t="shared" ref="R258:R321" si="64">G258</f>
        <v>85.221670369999998</v>
      </c>
      <c r="S258" s="7" t="e">
        <f t="shared" si="62"/>
        <v>#N/A</v>
      </c>
      <c r="T258" s="7" t="e">
        <f t="shared" si="63"/>
        <v>#N/A</v>
      </c>
      <c r="U258" s="7" t="e">
        <f t="shared" si="63"/>
        <v>#N/A</v>
      </c>
      <c r="V258" s="7" t="e">
        <f t="shared" si="63"/>
        <v>#N/A</v>
      </c>
      <c r="W258" s="7" t="e">
        <f t="shared" si="63"/>
        <v>#N/A</v>
      </c>
      <c r="X258" s="7">
        <f t="shared" si="63"/>
        <v>11949.33238</v>
      </c>
      <c r="Y258" s="7" t="e">
        <f t="shared" si="63"/>
        <v>#N/A</v>
      </c>
      <c r="AB258" s="7" t="e">
        <f t="shared" si="50"/>
        <v>#N/A</v>
      </c>
      <c r="AC258" s="7" t="e">
        <f t="shared" si="51"/>
        <v>#N/A</v>
      </c>
      <c r="AD258" s="7" t="e">
        <f t="shared" si="52"/>
        <v>#N/A</v>
      </c>
      <c r="AE258" s="7" t="e">
        <f t="shared" si="53"/>
        <v>#N/A</v>
      </c>
      <c r="AF258" s="7" t="e">
        <f t="shared" si="54"/>
        <v>#N/A</v>
      </c>
      <c r="AG258" s="7" t="e">
        <f t="shared" si="55"/>
        <v>#N/A</v>
      </c>
      <c r="AH258" s="7" t="e">
        <f t="shared" si="56"/>
        <v>#N/A</v>
      </c>
    </row>
    <row r="259" spans="1:34" ht="15" customHeight="1" x14ac:dyDescent="0.25">
      <c r="A259">
        <v>37</v>
      </c>
      <c r="B259" t="s">
        <v>20</v>
      </c>
      <c r="C259">
        <f>LOOKUP(A259,Overview_scenarios!A$2:A$76,Overview_scenarios!J$2:J$76)</f>
        <v>2</v>
      </c>
      <c r="D259" t="str">
        <f>LOOKUP(A259,Overview_scenarios!A$2:A$76,Overview_scenarios!L$2:L$76)</f>
        <v>Hourly</v>
      </c>
      <c r="E259" t="str">
        <f>LOOKUP(A259,Overview_scenarios!A$2:A$76,Overview_scenarios!M$2:M$76)</f>
        <v>Hourly</v>
      </c>
      <c r="F259" t="str">
        <f>LOOKUP(A259,Overview_scenarios!A$2:A$76,Overview_scenarios!N$2:N$76)</f>
        <v>Monthly</v>
      </c>
      <c r="G259">
        <v>85.157818829999997</v>
      </c>
      <c r="H259">
        <v>11954.53592</v>
      </c>
      <c r="I259">
        <v>2141.6255763654199</v>
      </c>
      <c r="J259">
        <v>9400.6739814538105</v>
      </c>
      <c r="K259">
        <v>412.23635828295801</v>
      </c>
      <c r="L259" s="1">
        <v>2370000</v>
      </c>
      <c r="M259">
        <v>2041</v>
      </c>
      <c r="O259" s="7">
        <f>LOOKUP(A259,Overview_scenarios!A$2:A$76,Overview_scenarios!S$2:S$76)</f>
        <v>5</v>
      </c>
      <c r="R259" s="7">
        <f t="shared" si="64"/>
        <v>85.157818829999997</v>
      </c>
      <c r="S259" s="7" t="e">
        <f t="shared" si="62"/>
        <v>#N/A</v>
      </c>
      <c r="T259" s="7" t="e">
        <f t="shared" si="63"/>
        <v>#N/A</v>
      </c>
      <c r="U259" s="7" t="e">
        <f t="shared" si="63"/>
        <v>#N/A</v>
      </c>
      <c r="V259" s="7" t="e">
        <f t="shared" si="63"/>
        <v>#N/A</v>
      </c>
      <c r="W259" s="7" t="e">
        <f t="shared" si="63"/>
        <v>#N/A</v>
      </c>
      <c r="X259" s="7">
        <f t="shared" si="63"/>
        <v>11954.53592</v>
      </c>
      <c r="Y259" s="7" t="e">
        <f t="shared" si="63"/>
        <v>#N/A</v>
      </c>
      <c r="AB259" s="7" t="e">
        <f t="shared" ref="AB259:AB322" si="65">IF($B259="ref",G259,NA())</f>
        <v>#N/A</v>
      </c>
      <c r="AC259" s="7" t="e">
        <f t="shared" ref="AC259:AC322" si="66">IF($B259="ref",H259,NA())</f>
        <v>#N/A</v>
      </c>
      <c r="AD259" s="7" t="e">
        <f t="shared" ref="AD259:AD322" si="67">IF($B259="ref",I259,NA())</f>
        <v>#N/A</v>
      </c>
      <c r="AE259" s="7" t="e">
        <f t="shared" ref="AE259:AE322" si="68">IF($B259="ref",J259,NA())</f>
        <v>#N/A</v>
      </c>
      <c r="AF259" s="7" t="e">
        <f t="shared" ref="AF259:AF322" si="69">IF($B259="ref",K259,NA())</f>
        <v>#N/A</v>
      </c>
      <c r="AG259" s="7" t="e">
        <f t="shared" ref="AG259:AG322" si="70">IF($B259="ref",L259,NA())</f>
        <v>#N/A</v>
      </c>
      <c r="AH259" s="7" t="e">
        <f t="shared" ref="AH259:AH322" si="71">IF($B259="ref",M259,NA())</f>
        <v>#N/A</v>
      </c>
    </row>
    <row r="260" spans="1:34" ht="15" customHeight="1" x14ac:dyDescent="0.25">
      <c r="A260">
        <v>37</v>
      </c>
      <c r="B260" t="s">
        <v>21</v>
      </c>
      <c r="C260">
        <f>LOOKUP(A260,Overview_scenarios!A$2:A$76,Overview_scenarios!J$2:J$76)</f>
        <v>2</v>
      </c>
      <c r="D260" t="str">
        <f>LOOKUP(A260,Overview_scenarios!A$2:A$76,Overview_scenarios!L$2:L$76)</f>
        <v>Hourly</v>
      </c>
      <c r="E260" t="str">
        <f>LOOKUP(A260,Overview_scenarios!A$2:A$76,Overview_scenarios!M$2:M$76)</f>
        <v>Hourly</v>
      </c>
      <c r="F260" t="str">
        <f>LOOKUP(A260,Overview_scenarios!A$2:A$76,Overview_scenarios!N$2:N$76)</f>
        <v>Monthly</v>
      </c>
      <c r="G260">
        <v>87.169953449999994</v>
      </c>
      <c r="H260">
        <v>11892.81539</v>
      </c>
      <c r="I260">
        <v>2371.42105252587</v>
      </c>
      <c r="J260">
        <v>8959.9996226235507</v>
      </c>
      <c r="K260">
        <v>561.39471980115798</v>
      </c>
      <c r="L260" s="1">
        <v>2150000</v>
      </c>
      <c r="M260">
        <v>2040</v>
      </c>
      <c r="O260" s="7">
        <f>LOOKUP(A260,Overview_scenarios!A$2:A$76,Overview_scenarios!S$2:S$76)</f>
        <v>5</v>
      </c>
      <c r="R260" s="7">
        <f t="shared" si="64"/>
        <v>87.169953449999994</v>
      </c>
      <c r="S260" s="7" t="e">
        <f t="shared" si="62"/>
        <v>#N/A</v>
      </c>
      <c r="T260" s="7" t="e">
        <f t="shared" si="63"/>
        <v>#N/A</v>
      </c>
      <c r="U260" s="7" t="e">
        <f t="shared" si="63"/>
        <v>#N/A</v>
      </c>
      <c r="V260" s="7" t="e">
        <f t="shared" si="63"/>
        <v>#N/A</v>
      </c>
      <c r="W260" s="7" t="e">
        <f t="shared" si="63"/>
        <v>#N/A</v>
      </c>
      <c r="X260" s="7">
        <f t="shared" si="63"/>
        <v>11892.81539</v>
      </c>
      <c r="Y260" s="7" t="e">
        <f t="shared" si="63"/>
        <v>#N/A</v>
      </c>
      <c r="AB260" s="7" t="e">
        <f t="shared" si="65"/>
        <v>#N/A</v>
      </c>
      <c r="AC260" s="7" t="e">
        <f t="shared" si="66"/>
        <v>#N/A</v>
      </c>
      <c r="AD260" s="7" t="e">
        <f t="shared" si="67"/>
        <v>#N/A</v>
      </c>
      <c r="AE260" s="7" t="e">
        <f t="shared" si="68"/>
        <v>#N/A</v>
      </c>
      <c r="AF260" s="7" t="e">
        <f t="shared" si="69"/>
        <v>#N/A</v>
      </c>
      <c r="AG260" s="7" t="e">
        <f t="shared" si="70"/>
        <v>#N/A</v>
      </c>
      <c r="AH260" s="7" t="e">
        <f t="shared" si="71"/>
        <v>#N/A</v>
      </c>
    </row>
    <row r="261" spans="1:34" ht="15" customHeight="1" x14ac:dyDescent="0.25">
      <c r="A261">
        <v>37</v>
      </c>
      <c r="B261" t="s">
        <v>22</v>
      </c>
      <c r="C261">
        <f>LOOKUP(A261,Overview_scenarios!A$2:A$76,Overview_scenarios!J$2:J$76)</f>
        <v>2</v>
      </c>
      <c r="D261" t="str">
        <f>LOOKUP(A261,Overview_scenarios!A$2:A$76,Overview_scenarios!L$2:L$76)</f>
        <v>Hourly</v>
      </c>
      <c r="E261" t="str">
        <f>LOOKUP(A261,Overview_scenarios!A$2:A$76,Overview_scenarios!M$2:M$76)</f>
        <v>Hourly</v>
      </c>
      <c r="F261" t="str">
        <f>LOOKUP(A261,Overview_scenarios!A$2:A$76,Overview_scenarios!N$2:N$76)</f>
        <v>Monthly</v>
      </c>
      <c r="G261">
        <v>86.728017440000002</v>
      </c>
      <c r="H261">
        <v>11902.78262</v>
      </c>
      <c r="I261">
        <v>2358.2674745664899</v>
      </c>
      <c r="J261">
        <v>8982.07686539311</v>
      </c>
      <c r="K261">
        <v>562.43828144582301</v>
      </c>
      <c r="L261" s="1">
        <v>2170000</v>
      </c>
      <c r="M261">
        <v>2040</v>
      </c>
      <c r="O261" s="7">
        <f>LOOKUP(A261,Overview_scenarios!A$2:A$76,Overview_scenarios!S$2:S$76)</f>
        <v>5</v>
      </c>
      <c r="R261" s="7">
        <f t="shared" si="64"/>
        <v>86.728017440000002</v>
      </c>
      <c r="S261" s="7" t="e">
        <f t="shared" si="62"/>
        <v>#N/A</v>
      </c>
      <c r="T261" s="7" t="e">
        <f t="shared" si="63"/>
        <v>#N/A</v>
      </c>
      <c r="U261" s="7" t="e">
        <f t="shared" si="63"/>
        <v>#N/A</v>
      </c>
      <c r="V261" s="7" t="e">
        <f t="shared" si="63"/>
        <v>#N/A</v>
      </c>
      <c r="W261" s="7" t="e">
        <f t="shared" si="63"/>
        <v>#N/A</v>
      </c>
      <c r="X261" s="7">
        <f t="shared" si="63"/>
        <v>11902.78262</v>
      </c>
      <c r="Y261" s="7" t="e">
        <f t="shared" si="63"/>
        <v>#N/A</v>
      </c>
      <c r="AB261" s="7" t="e">
        <f t="shared" si="65"/>
        <v>#N/A</v>
      </c>
      <c r="AC261" s="7" t="e">
        <f t="shared" si="66"/>
        <v>#N/A</v>
      </c>
      <c r="AD261" s="7" t="e">
        <f t="shared" si="67"/>
        <v>#N/A</v>
      </c>
      <c r="AE261" s="7" t="e">
        <f t="shared" si="68"/>
        <v>#N/A</v>
      </c>
      <c r="AF261" s="7" t="e">
        <f t="shared" si="69"/>
        <v>#N/A</v>
      </c>
      <c r="AG261" s="7" t="e">
        <f t="shared" si="70"/>
        <v>#N/A</v>
      </c>
      <c r="AH261" s="7" t="e">
        <f t="shared" si="71"/>
        <v>#N/A</v>
      </c>
    </row>
    <row r="262" spans="1:34" ht="15" customHeight="1" x14ac:dyDescent="0.25">
      <c r="A262">
        <v>37</v>
      </c>
      <c r="B262" t="s">
        <v>23</v>
      </c>
      <c r="C262">
        <f>LOOKUP(A262,Overview_scenarios!A$2:A$76,Overview_scenarios!J$2:J$76)</f>
        <v>2</v>
      </c>
      <c r="D262" t="str">
        <f>LOOKUP(A262,Overview_scenarios!A$2:A$76,Overview_scenarios!L$2:L$76)</f>
        <v>Hourly</v>
      </c>
      <c r="E262" t="str">
        <f>LOOKUP(A262,Overview_scenarios!A$2:A$76,Overview_scenarios!M$2:M$76)</f>
        <v>Hourly</v>
      </c>
      <c r="F262" t="str">
        <f>LOOKUP(A262,Overview_scenarios!A$2:A$76,Overview_scenarios!N$2:N$76)</f>
        <v>Monthly</v>
      </c>
      <c r="G262">
        <v>114.2931533</v>
      </c>
      <c r="H262">
        <v>11385.20011</v>
      </c>
      <c r="I262">
        <v>2111.1119212772101</v>
      </c>
      <c r="J262">
        <v>8822.2538432424099</v>
      </c>
      <c r="K262">
        <v>451.83434512894098</v>
      </c>
      <c r="L262" s="1">
        <v>2600000</v>
      </c>
      <c r="M262">
        <v>2042</v>
      </c>
      <c r="O262" s="7">
        <f>LOOKUP(A262,Overview_scenarios!A$2:A$76,Overview_scenarios!S$2:S$76)</f>
        <v>5</v>
      </c>
      <c r="R262" s="7">
        <f t="shared" si="64"/>
        <v>114.2931533</v>
      </c>
      <c r="S262" s="7" t="e">
        <f t="shared" si="62"/>
        <v>#N/A</v>
      </c>
      <c r="T262" s="7" t="e">
        <f t="shared" si="63"/>
        <v>#N/A</v>
      </c>
      <c r="U262" s="7" t="e">
        <f t="shared" si="63"/>
        <v>#N/A</v>
      </c>
      <c r="V262" s="7" t="e">
        <f t="shared" si="63"/>
        <v>#N/A</v>
      </c>
      <c r="W262" s="7" t="e">
        <f t="shared" si="63"/>
        <v>#N/A</v>
      </c>
      <c r="X262" s="7">
        <f t="shared" si="63"/>
        <v>11385.20011</v>
      </c>
      <c r="Y262" s="7" t="e">
        <f t="shared" si="63"/>
        <v>#N/A</v>
      </c>
      <c r="AB262" s="7" t="e">
        <f t="shared" si="65"/>
        <v>#N/A</v>
      </c>
      <c r="AC262" s="7" t="e">
        <f t="shared" si="66"/>
        <v>#N/A</v>
      </c>
      <c r="AD262" s="7" t="e">
        <f t="shared" si="67"/>
        <v>#N/A</v>
      </c>
      <c r="AE262" s="7" t="e">
        <f t="shared" si="68"/>
        <v>#N/A</v>
      </c>
      <c r="AF262" s="7" t="e">
        <f t="shared" si="69"/>
        <v>#N/A</v>
      </c>
      <c r="AG262" s="7" t="e">
        <f t="shared" si="70"/>
        <v>#N/A</v>
      </c>
      <c r="AH262" s="7" t="e">
        <f t="shared" si="71"/>
        <v>#N/A</v>
      </c>
    </row>
    <row r="263" spans="1:34" ht="15" customHeight="1" x14ac:dyDescent="0.25">
      <c r="A263">
        <v>37</v>
      </c>
      <c r="B263" t="s">
        <v>24</v>
      </c>
      <c r="C263">
        <f>LOOKUP(A263,Overview_scenarios!A$2:A$76,Overview_scenarios!J$2:J$76)</f>
        <v>2</v>
      </c>
      <c r="D263" t="str">
        <f>LOOKUP(A263,Overview_scenarios!A$2:A$76,Overview_scenarios!L$2:L$76)</f>
        <v>Hourly</v>
      </c>
      <c r="E263" t="str">
        <f>LOOKUP(A263,Overview_scenarios!A$2:A$76,Overview_scenarios!M$2:M$76)</f>
        <v>Hourly</v>
      </c>
      <c r="F263" t="str">
        <f>LOOKUP(A263,Overview_scenarios!A$2:A$76,Overview_scenarios!N$2:N$76)</f>
        <v>Monthly</v>
      </c>
      <c r="G263">
        <v>91.824492680000006</v>
      </c>
      <c r="H263">
        <v>11792.58296</v>
      </c>
      <c r="I263">
        <v>2316.99683468583</v>
      </c>
      <c r="J263">
        <v>8936.4502222671108</v>
      </c>
      <c r="K263">
        <v>539.13589991145795</v>
      </c>
      <c r="L263" s="1">
        <v>2250000</v>
      </c>
      <c r="M263">
        <v>2040</v>
      </c>
      <c r="O263" s="7">
        <f>LOOKUP(A263,Overview_scenarios!A$2:A$76,Overview_scenarios!S$2:S$76)</f>
        <v>5</v>
      </c>
      <c r="R263" s="7">
        <f t="shared" si="64"/>
        <v>91.824492680000006</v>
      </c>
      <c r="S263" s="7" t="e">
        <f t="shared" si="62"/>
        <v>#N/A</v>
      </c>
      <c r="T263" s="7" t="e">
        <f t="shared" ref="T263:Y272" si="72">IF(T$1=$O263,$H263,NA())</f>
        <v>#N/A</v>
      </c>
      <c r="U263" s="7" t="e">
        <f t="shared" si="72"/>
        <v>#N/A</v>
      </c>
      <c r="V263" s="7" t="e">
        <f t="shared" si="72"/>
        <v>#N/A</v>
      </c>
      <c r="W263" s="7" t="e">
        <f t="shared" si="72"/>
        <v>#N/A</v>
      </c>
      <c r="X263" s="7">
        <f t="shared" si="72"/>
        <v>11792.58296</v>
      </c>
      <c r="Y263" s="7" t="e">
        <f t="shared" si="72"/>
        <v>#N/A</v>
      </c>
      <c r="AB263" s="7" t="e">
        <f t="shared" si="65"/>
        <v>#N/A</v>
      </c>
      <c r="AC263" s="7" t="e">
        <f t="shared" si="66"/>
        <v>#N/A</v>
      </c>
      <c r="AD263" s="7" t="e">
        <f t="shared" si="67"/>
        <v>#N/A</v>
      </c>
      <c r="AE263" s="7" t="e">
        <f t="shared" si="68"/>
        <v>#N/A</v>
      </c>
      <c r="AF263" s="7" t="e">
        <f t="shared" si="69"/>
        <v>#N/A</v>
      </c>
      <c r="AG263" s="7" t="e">
        <f t="shared" si="70"/>
        <v>#N/A</v>
      </c>
      <c r="AH263" s="7" t="e">
        <f t="shared" si="71"/>
        <v>#N/A</v>
      </c>
    </row>
    <row r="264" spans="1:34" ht="15" customHeight="1" x14ac:dyDescent="0.25">
      <c r="A264">
        <v>38</v>
      </c>
      <c r="B264" t="s">
        <v>4</v>
      </c>
      <c r="C264">
        <f>LOOKUP(A264,Overview_scenarios!A$2:A$76,Overview_scenarios!J$2:J$76)</f>
        <v>2</v>
      </c>
      <c r="D264" t="str">
        <f>LOOKUP(A264,Overview_scenarios!A$2:A$76,Overview_scenarios!L$2:L$76)</f>
        <v>Monthly</v>
      </c>
      <c r="E264" t="str">
        <f>LOOKUP(A264,Overview_scenarios!A$2:A$76,Overview_scenarios!M$2:M$76)</f>
        <v>Hourly</v>
      </c>
      <c r="F264" t="str">
        <f>LOOKUP(A264,Overview_scenarios!A$2:A$76,Overview_scenarios!N$2:N$76)</f>
        <v>Monthly</v>
      </c>
      <c r="G264">
        <v>87.295389706202798</v>
      </c>
      <c r="H264">
        <v>11906.2891437938</v>
      </c>
      <c r="I264">
        <v>2379.2781954369798</v>
      </c>
      <c r="J264">
        <v>8958.1152379866198</v>
      </c>
      <c r="K264">
        <v>568.895710370198</v>
      </c>
      <c r="L264" s="1">
        <v>2150269.62454062</v>
      </c>
      <c r="M264">
        <v>2040</v>
      </c>
      <c r="O264" s="7">
        <f>LOOKUP(A264,Overview_scenarios!A$2:A$76,Overview_scenarios!S$2:S$76)</f>
        <v>6</v>
      </c>
      <c r="R264" s="7">
        <f t="shared" si="64"/>
        <v>87.295389706202798</v>
      </c>
      <c r="S264" s="7" t="e">
        <f t="shared" si="62"/>
        <v>#N/A</v>
      </c>
      <c r="T264" s="7" t="e">
        <f t="shared" si="72"/>
        <v>#N/A</v>
      </c>
      <c r="U264" s="7" t="e">
        <f t="shared" si="72"/>
        <v>#N/A</v>
      </c>
      <c r="V264" s="7" t="e">
        <f t="shared" si="72"/>
        <v>#N/A</v>
      </c>
      <c r="W264" s="7" t="e">
        <f t="shared" si="72"/>
        <v>#N/A</v>
      </c>
      <c r="X264" s="7" t="e">
        <f t="shared" si="72"/>
        <v>#N/A</v>
      </c>
      <c r="Y264" s="7">
        <f t="shared" si="72"/>
        <v>11906.2891437938</v>
      </c>
      <c r="AB264" s="7">
        <f t="shared" si="65"/>
        <v>87.295389706202798</v>
      </c>
      <c r="AC264" s="7">
        <f t="shared" si="66"/>
        <v>11906.2891437938</v>
      </c>
      <c r="AD264" s="7">
        <f t="shared" si="67"/>
        <v>2379.2781954369798</v>
      </c>
      <c r="AE264" s="7">
        <f t="shared" si="68"/>
        <v>8958.1152379866198</v>
      </c>
      <c r="AF264" s="7">
        <f t="shared" si="69"/>
        <v>568.895710370198</v>
      </c>
      <c r="AG264" s="7">
        <f t="shared" si="70"/>
        <v>2150269.62454062</v>
      </c>
      <c r="AH264" s="7">
        <f t="shared" si="71"/>
        <v>2040</v>
      </c>
    </row>
    <row r="265" spans="1:34" ht="15" customHeight="1" x14ac:dyDescent="0.25">
      <c r="A265">
        <v>38</v>
      </c>
      <c r="B265" t="s">
        <v>5</v>
      </c>
      <c r="C265">
        <f>LOOKUP(A265,Overview_scenarios!A$2:A$76,Overview_scenarios!J$2:J$76)</f>
        <v>2</v>
      </c>
      <c r="D265" t="str">
        <f>LOOKUP(A265,Overview_scenarios!A$2:A$76,Overview_scenarios!L$2:L$76)</f>
        <v>Monthly</v>
      </c>
      <c r="E265" t="str">
        <f>LOOKUP(A265,Overview_scenarios!A$2:A$76,Overview_scenarios!M$2:M$76)</f>
        <v>Hourly</v>
      </c>
      <c r="F265" t="str">
        <f>LOOKUP(A265,Overview_scenarios!A$2:A$76,Overview_scenarios!N$2:N$76)</f>
        <v>Monthly</v>
      </c>
      <c r="G265">
        <v>94.586174261683297</v>
      </c>
      <c r="H265">
        <v>11998.1943775326</v>
      </c>
      <c r="I265">
        <v>2715.7620239231901</v>
      </c>
      <c r="J265">
        <v>8402.8440368951797</v>
      </c>
      <c r="K265">
        <v>860.14362474799304</v>
      </c>
      <c r="L265" s="1">
        <v>1923035.7468067899</v>
      </c>
      <c r="M265">
        <v>2040</v>
      </c>
      <c r="O265" s="7">
        <f>LOOKUP(A265,Overview_scenarios!A$2:A$76,Overview_scenarios!S$2:S$76)</f>
        <v>6</v>
      </c>
      <c r="R265" s="7">
        <f t="shared" si="64"/>
        <v>94.586174261683297</v>
      </c>
      <c r="S265" s="7" t="e">
        <f t="shared" si="62"/>
        <v>#N/A</v>
      </c>
      <c r="T265" s="7" t="e">
        <f t="shared" si="72"/>
        <v>#N/A</v>
      </c>
      <c r="U265" s="7" t="e">
        <f t="shared" si="72"/>
        <v>#N/A</v>
      </c>
      <c r="V265" s="7" t="e">
        <f t="shared" si="72"/>
        <v>#N/A</v>
      </c>
      <c r="W265" s="7" t="e">
        <f t="shared" si="72"/>
        <v>#N/A</v>
      </c>
      <c r="X265" s="7" t="e">
        <f t="shared" si="72"/>
        <v>#N/A</v>
      </c>
      <c r="Y265" s="7">
        <f t="shared" si="72"/>
        <v>11998.1943775326</v>
      </c>
      <c r="AB265" s="7" t="e">
        <f t="shared" si="65"/>
        <v>#N/A</v>
      </c>
      <c r="AC265" s="7" t="e">
        <f t="shared" si="66"/>
        <v>#N/A</v>
      </c>
      <c r="AD265" s="7" t="e">
        <f t="shared" si="67"/>
        <v>#N/A</v>
      </c>
      <c r="AE265" s="7" t="e">
        <f t="shared" si="68"/>
        <v>#N/A</v>
      </c>
      <c r="AF265" s="7" t="e">
        <f t="shared" si="69"/>
        <v>#N/A</v>
      </c>
      <c r="AG265" s="7" t="e">
        <f t="shared" si="70"/>
        <v>#N/A</v>
      </c>
      <c r="AH265" s="7" t="e">
        <f t="shared" si="71"/>
        <v>#N/A</v>
      </c>
    </row>
    <row r="266" spans="1:34" x14ac:dyDescent="0.25">
      <c r="A266">
        <v>38</v>
      </c>
      <c r="B266" t="s">
        <v>6</v>
      </c>
      <c r="C266">
        <f>LOOKUP(A266,Overview_scenarios!A$2:A$76,Overview_scenarios!J$2:J$76)</f>
        <v>2</v>
      </c>
      <c r="D266" t="str">
        <f>LOOKUP(A266,Overview_scenarios!A$2:A$76,Overview_scenarios!L$2:L$76)</f>
        <v>Monthly</v>
      </c>
      <c r="E266" t="str">
        <f>LOOKUP(A266,Overview_scenarios!A$2:A$76,Overview_scenarios!M$2:M$76)</f>
        <v>Hourly</v>
      </c>
      <c r="F266" t="str">
        <f>LOOKUP(A266,Overview_scenarios!A$2:A$76,Overview_scenarios!N$2:N$76)</f>
        <v>Monthly</v>
      </c>
      <c r="G266">
        <v>83.280391668771003</v>
      </c>
      <c r="H266">
        <v>12112.361031591299</v>
      </c>
      <c r="I266">
        <v>2441.78377897878</v>
      </c>
      <c r="J266">
        <v>9287.7926588800692</v>
      </c>
      <c r="K266">
        <v>382.78459373246199</v>
      </c>
      <c r="L266" s="1">
        <v>2307833.00586547</v>
      </c>
      <c r="M266">
        <v>2040</v>
      </c>
      <c r="O266" s="7">
        <f>LOOKUP(A266,Overview_scenarios!A$2:A$76,Overview_scenarios!S$2:S$76)</f>
        <v>6</v>
      </c>
      <c r="R266" s="7">
        <f t="shared" si="64"/>
        <v>83.280391668771003</v>
      </c>
      <c r="S266" s="7" t="e">
        <f t="shared" si="62"/>
        <v>#N/A</v>
      </c>
      <c r="T266" s="7" t="e">
        <f t="shared" si="72"/>
        <v>#N/A</v>
      </c>
      <c r="U266" s="7" t="e">
        <f t="shared" si="72"/>
        <v>#N/A</v>
      </c>
      <c r="V266" s="7" t="e">
        <f t="shared" si="72"/>
        <v>#N/A</v>
      </c>
      <c r="W266" s="7" t="e">
        <f t="shared" si="72"/>
        <v>#N/A</v>
      </c>
      <c r="X266" s="7" t="e">
        <f t="shared" si="72"/>
        <v>#N/A</v>
      </c>
      <c r="Y266" s="7">
        <f t="shared" si="72"/>
        <v>12112.361031591299</v>
      </c>
      <c r="AB266" s="7" t="e">
        <f t="shared" si="65"/>
        <v>#N/A</v>
      </c>
      <c r="AC266" s="7" t="e">
        <f t="shared" si="66"/>
        <v>#N/A</v>
      </c>
      <c r="AD266" s="7" t="e">
        <f t="shared" si="67"/>
        <v>#N/A</v>
      </c>
      <c r="AE266" s="7" t="e">
        <f t="shared" si="68"/>
        <v>#N/A</v>
      </c>
      <c r="AF266" s="7" t="e">
        <f t="shared" si="69"/>
        <v>#N/A</v>
      </c>
      <c r="AG266" s="7" t="e">
        <f t="shared" si="70"/>
        <v>#N/A</v>
      </c>
      <c r="AH266" s="7" t="e">
        <f t="shared" si="71"/>
        <v>#N/A</v>
      </c>
    </row>
    <row r="267" spans="1:34" x14ac:dyDescent="0.25">
      <c r="A267">
        <v>38</v>
      </c>
      <c r="B267" t="s">
        <v>7</v>
      </c>
      <c r="C267">
        <f>LOOKUP(A267,Overview_scenarios!A$2:A$76,Overview_scenarios!J$2:J$76)</f>
        <v>2</v>
      </c>
      <c r="D267" t="str">
        <f>LOOKUP(A267,Overview_scenarios!A$2:A$76,Overview_scenarios!L$2:L$76)</f>
        <v>Monthly</v>
      </c>
      <c r="E267" t="str">
        <f>LOOKUP(A267,Overview_scenarios!A$2:A$76,Overview_scenarios!M$2:M$76)</f>
        <v>Hourly</v>
      </c>
      <c r="F267" t="str">
        <f>LOOKUP(A267,Overview_scenarios!A$2:A$76,Overview_scenarios!N$2:N$76)</f>
        <v>Monthly</v>
      </c>
      <c r="G267">
        <v>88.897589571925394</v>
      </c>
      <c r="H267">
        <v>12863.600546003299</v>
      </c>
      <c r="I267">
        <v>3279.22148177898</v>
      </c>
      <c r="J267">
        <v>8836.9333966877202</v>
      </c>
      <c r="K267">
        <v>747.44566753660399</v>
      </c>
      <c r="L267" s="1">
        <v>2013377.97316052</v>
      </c>
      <c r="M267">
        <v>2040</v>
      </c>
      <c r="O267" s="7">
        <f>LOOKUP(A267,Overview_scenarios!A$2:A$76,Overview_scenarios!S$2:S$76)</f>
        <v>6</v>
      </c>
      <c r="R267" s="7">
        <f t="shared" si="64"/>
        <v>88.897589571925394</v>
      </c>
      <c r="S267" s="7" t="e">
        <f t="shared" si="62"/>
        <v>#N/A</v>
      </c>
      <c r="T267" s="7" t="e">
        <f t="shared" si="72"/>
        <v>#N/A</v>
      </c>
      <c r="U267" s="7" t="e">
        <f t="shared" si="72"/>
        <v>#N/A</v>
      </c>
      <c r="V267" s="7" t="e">
        <f t="shared" si="72"/>
        <v>#N/A</v>
      </c>
      <c r="W267" s="7" t="e">
        <f t="shared" si="72"/>
        <v>#N/A</v>
      </c>
      <c r="X267" s="7" t="e">
        <f t="shared" si="72"/>
        <v>#N/A</v>
      </c>
      <c r="Y267" s="7">
        <f t="shared" si="72"/>
        <v>12863.600546003299</v>
      </c>
      <c r="AB267" s="7" t="e">
        <f t="shared" si="65"/>
        <v>#N/A</v>
      </c>
      <c r="AC267" s="7" t="e">
        <f t="shared" si="66"/>
        <v>#N/A</v>
      </c>
      <c r="AD267" s="7" t="e">
        <f t="shared" si="67"/>
        <v>#N/A</v>
      </c>
      <c r="AE267" s="7" t="e">
        <f t="shared" si="68"/>
        <v>#N/A</v>
      </c>
      <c r="AF267" s="7" t="e">
        <f t="shared" si="69"/>
        <v>#N/A</v>
      </c>
      <c r="AG267" s="7" t="e">
        <f t="shared" si="70"/>
        <v>#N/A</v>
      </c>
      <c r="AH267" s="7" t="e">
        <f t="shared" si="71"/>
        <v>#N/A</v>
      </c>
    </row>
    <row r="268" spans="1:34" x14ac:dyDescent="0.25">
      <c r="A268">
        <v>38</v>
      </c>
      <c r="B268" t="s">
        <v>8</v>
      </c>
      <c r="C268">
        <f>LOOKUP(A268,Overview_scenarios!A$2:A$76,Overview_scenarios!J$2:J$76)</f>
        <v>2</v>
      </c>
      <c r="D268" t="str">
        <f>LOOKUP(A268,Overview_scenarios!A$2:A$76,Overview_scenarios!L$2:L$76)</f>
        <v>Monthly</v>
      </c>
      <c r="E268" t="str">
        <f>LOOKUP(A268,Overview_scenarios!A$2:A$76,Overview_scenarios!M$2:M$76)</f>
        <v>Hourly</v>
      </c>
      <c r="F268" t="str">
        <f>LOOKUP(A268,Overview_scenarios!A$2:A$76,Overview_scenarios!N$2:N$76)</f>
        <v>Monthly</v>
      </c>
      <c r="G268">
        <v>87.1643996798675</v>
      </c>
      <c r="H268">
        <v>11513.306362666201</v>
      </c>
      <c r="I268">
        <v>1996.83758896322</v>
      </c>
      <c r="J268">
        <v>8965.1250650041802</v>
      </c>
      <c r="K268">
        <v>551.343708698878</v>
      </c>
      <c r="L268" s="1">
        <v>2150373.7519170898</v>
      </c>
      <c r="M268">
        <v>2040</v>
      </c>
      <c r="O268" s="7">
        <f>LOOKUP(A268,Overview_scenarios!A$2:A$76,Overview_scenarios!S$2:S$76)</f>
        <v>6</v>
      </c>
      <c r="R268" s="7">
        <f t="shared" si="64"/>
        <v>87.1643996798675</v>
      </c>
      <c r="S268" s="7" t="e">
        <f t="shared" si="62"/>
        <v>#N/A</v>
      </c>
      <c r="T268" s="7" t="e">
        <f t="shared" si="72"/>
        <v>#N/A</v>
      </c>
      <c r="U268" s="7" t="e">
        <f t="shared" si="72"/>
        <v>#N/A</v>
      </c>
      <c r="V268" s="7" t="e">
        <f t="shared" si="72"/>
        <v>#N/A</v>
      </c>
      <c r="W268" s="7" t="e">
        <f t="shared" si="72"/>
        <v>#N/A</v>
      </c>
      <c r="X268" s="7" t="e">
        <f t="shared" si="72"/>
        <v>#N/A</v>
      </c>
      <c r="Y268" s="7">
        <f t="shared" si="72"/>
        <v>11513.306362666201</v>
      </c>
      <c r="AB268" s="7" t="e">
        <f t="shared" si="65"/>
        <v>#N/A</v>
      </c>
      <c r="AC268" s="7" t="e">
        <f t="shared" si="66"/>
        <v>#N/A</v>
      </c>
      <c r="AD268" s="7" t="e">
        <f t="shared" si="67"/>
        <v>#N/A</v>
      </c>
      <c r="AE268" s="7" t="e">
        <f t="shared" si="68"/>
        <v>#N/A</v>
      </c>
      <c r="AF268" s="7" t="e">
        <f t="shared" si="69"/>
        <v>#N/A</v>
      </c>
      <c r="AG268" s="7" t="e">
        <f t="shared" si="70"/>
        <v>#N/A</v>
      </c>
      <c r="AH268" s="7" t="e">
        <f t="shared" si="71"/>
        <v>#N/A</v>
      </c>
    </row>
    <row r="269" spans="1:34" x14ac:dyDescent="0.25">
      <c r="A269">
        <v>38</v>
      </c>
      <c r="B269" t="s">
        <v>9</v>
      </c>
      <c r="C269">
        <f>LOOKUP(A269,Overview_scenarios!A$2:A$76,Overview_scenarios!J$2:J$76)</f>
        <v>2</v>
      </c>
      <c r="D269" t="str">
        <f>LOOKUP(A269,Overview_scenarios!A$2:A$76,Overview_scenarios!L$2:L$76)</f>
        <v>Monthly</v>
      </c>
      <c r="E269" t="str">
        <f>LOOKUP(A269,Overview_scenarios!A$2:A$76,Overview_scenarios!M$2:M$76)</f>
        <v>Hourly</v>
      </c>
      <c r="F269" t="str">
        <f>LOOKUP(A269,Overview_scenarios!A$2:A$76,Overview_scenarios!N$2:N$76)</f>
        <v>Monthly</v>
      </c>
      <c r="G269">
        <v>91.156758904399894</v>
      </c>
      <c r="H269">
        <v>11837.643123350301</v>
      </c>
      <c r="I269">
        <v>2341.4167541690199</v>
      </c>
      <c r="J269">
        <v>8938.3230744919092</v>
      </c>
      <c r="K269">
        <v>557.90329468939899</v>
      </c>
      <c r="L269" s="1">
        <v>2159098.5915325698</v>
      </c>
      <c r="M269">
        <v>2040</v>
      </c>
      <c r="O269" s="7">
        <f>LOOKUP(A269,Overview_scenarios!A$2:A$76,Overview_scenarios!S$2:S$76)</f>
        <v>6</v>
      </c>
      <c r="R269" s="7">
        <f t="shared" si="64"/>
        <v>91.156758904399894</v>
      </c>
      <c r="S269" s="7" t="e">
        <f t="shared" si="62"/>
        <v>#N/A</v>
      </c>
      <c r="T269" s="7" t="e">
        <f t="shared" si="72"/>
        <v>#N/A</v>
      </c>
      <c r="U269" s="7" t="e">
        <f t="shared" si="72"/>
        <v>#N/A</v>
      </c>
      <c r="V269" s="7" t="e">
        <f t="shared" si="72"/>
        <v>#N/A</v>
      </c>
      <c r="W269" s="7" t="e">
        <f t="shared" si="72"/>
        <v>#N/A</v>
      </c>
      <c r="X269" s="7" t="e">
        <f t="shared" si="72"/>
        <v>#N/A</v>
      </c>
      <c r="Y269" s="7">
        <f t="shared" si="72"/>
        <v>11837.643123350301</v>
      </c>
      <c r="AB269" s="7" t="e">
        <f t="shared" si="65"/>
        <v>#N/A</v>
      </c>
      <c r="AC269" s="7" t="e">
        <f t="shared" si="66"/>
        <v>#N/A</v>
      </c>
      <c r="AD269" s="7" t="e">
        <f t="shared" si="67"/>
        <v>#N/A</v>
      </c>
      <c r="AE269" s="7" t="e">
        <f t="shared" si="68"/>
        <v>#N/A</v>
      </c>
      <c r="AF269" s="7" t="e">
        <f t="shared" si="69"/>
        <v>#N/A</v>
      </c>
      <c r="AG269" s="7" t="e">
        <f t="shared" si="70"/>
        <v>#N/A</v>
      </c>
      <c r="AH269" s="7" t="e">
        <f t="shared" si="71"/>
        <v>#N/A</v>
      </c>
    </row>
    <row r="270" spans="1:34" x14ac:dyDescent="0.25">
      <c r="A270">
        <v>38</v>
      </c>
      <c r="B270" t="s">
        <v>10</v>
      </c>
      <c r="C270">
        <f>LOOKUP(A270,Overview_scenarios!A$2:A$76,Overview_scenarios!J$2:J$76)</f>
        <v>2</v>
      </c>
      <c r="D270" t="str">
        <f>LOOKUP(A270,Overview_scenarios!A$2:A$76,Overview_scenarios!L$2:L$76)</f>
        <v>Monthly</v>
      </c>
      <c r="E270" t="str">
        <f>LOOKUP(A270,Overview_scenarios!A$2:A$76,Overview_scenarios!M$2:M$76)</f>
        <v>Hourly</v>
      </c>
      <c r="F270" t="str">
        <f>LOOKUP(A270,Overview_scenarios!A$2:A$76,Overview_scenarios!N$2:N$76)</f>
        <v>Monthly</v>
      </c>
      <c r="G270">
        <v>87.295389706202798</v>
      </c>
      <c r="H270">
        <v>11906.2891437938</v>
      </c>
      <c r="I270">
        <v>2379.2781954369798</v>
      </c>
      <c r="J270">
        <v>8958.1152379866198</v>
      </c>
      <c r="K270">
        <v>568.895710370198</v>
      </c>
      <c r="L270" s="1">
        <v>2150269.62454062</v>
      </c>
      <c r="M270">
        <v>2040</v>
      </c>
      <c r="O270" s="7">
        <f>LOOKUP(A270,Overview_scenarios!A$2:A$76,Overview_scenarios!S$2:S$76)</f>
        <v>6</v>
      </c>
      <c r="R270" s="7">
        <f t="shared" si="64"/>
        <v>87.295389706202798</v>
      </c>
      <c r="S270" s="7" t="e">
        <f t="shared" si="62"/>
        <v>#N/A</v>
      </c>
      <c r="T270" s="7" t="e">
        <f t="shared" si="72"/>
        <v>#N/A</v>
      </c>
      <c r="U270" s="7" t="e">
        <f t="shared" si="72"/>
        <v>#N/A</v>
      </c>
      <c r="V270" s="7" t="e">
        <f t="shared" si="72"/>
        <v>#N/A</v>
      </c>
      <c r="W270" s="7" t="e">
        <f t="shared" si="72"/>
        <v>#N/A</v>
      </c>
      <c r="X270" s="7" t="e">
        <f t="shared" si="72"/>
        <v>#N/A</v>
      </c>
      <c r="Y270" s="7">
        <f t="shared" si="72"/>
        <v>11906.2891437938</v>
      </c>
      <c r="AB270" s="7" t="e">
        <f t="shared" si="65"/>
        <v>#N/A</v>
      </c>
      <c r="AC270" s="7" t="e">
        <f t="shared" si="66"/>
        <v>#N/A</v>
      </c>
      <c r="AD270" s="7" t="e">
        <f t="shared" si="67"/>
        <v>#N/A</v>
      </c>
      <c r="AE270" s="7" t="e">
        <f t="shared" si="68"/>
        <v>#N/A</v>
      </c>
      <c r="AF270" s="7" t="e">
        <f t="shared" si="69"/>
        <v>#N/A</v>
      </c>
      <c r="AG270" s="7" t="e">
        <f t="shared" si="70"/>
        <v>#N/A</v>
      </c>
      <c r="AH270" s="7" t="e">
        <f t="shared" si="71"/>
        <v>#N/A</v>
      </c>
    </row>
    <row r="271" spans="1:34" x14ac:dyDescent="0.25">
      <c r="A271">
        <v>38</v>
      </c>
      <c r="B271" t="s">
        <v>11</v>
      </c>
      <c r="C271">
        <f>LOOKUP(A271,Overview_scenarios!A$2:A$76,Overview_scenarios!J$2:J$76)</f>
        <v>2</v>
      </c>
      <c r="D271" t="str">
        <f>LOOKUP(A271,Overview_scenarios!A$2:A$76,Overview_scenarios!L$2:L$76)</f>
        <v>Monthly</v>
      </c>
      <c r="E271" t="str">
        <f>LOOKUP(A271,Overview_scenarios!A$2:A$76,Overview_scenarios!M$2:M$76)</f>
        <v>Hourly</v>
      </c>
      <c r="F271" t="str">
        <f>LOOKUP(A271,Overview_scenarios!A$2:A$76,Overview_scenarios!N$2:N$76)</f>
        <v>Monthly</v>
      </c>
      <c r="G271">
        <v>87.295389706202798</v>
      </c>
      <c r="H271">
        <v>11906.2891437938</v>
      </c>
      <c r="I271">
        <v>2379.2781954369798</v>
      </c>
      <c r="J271">
        <v>8958.1152379866198</v>
      </c>
      <c r="K271">
        <v>568.895710370198</v>
      </c>
      <c r="L271" s="1">
        <v>2150269.62454062</v>
      </c>
      <c r="M271">
        <v>2040</v>
      </c>
      <c r="O271" s="7">
        <f>LOOKUP(A271,Overview_scenarios!A$2:A$76,Overview_scenarios!S$2:S$76)</f>
        <v>6</v>
      </c>
      <c r="R271" s="7">
        <f t="shared" si="64"/>
        <v>87.295389706202798</v>
      </c>
      <c r="S271" s="7" t="e">
        <f t="shared" si="62"/>
        <v>#N/A</v>
      </c>
      <c r="T271" s="7" t="e">
        <f t="shared" si="72"/>
        <v>#N/A</v>
      </c>
      <c r="U271" s="7" t="e">
        <f t="shared" si="72"/>
        <v>#N/A</v>
      </c>
      <c r="V271" s="7" t="e">
        <f t="shared" si="72"/>
        <v>#N/A</v>
      </c>
      <c r="W271" s="7" t="e">
        <f t="shared" si="72"/>
        <v>#N/A</v>
      </c>
      <c r="X271" s="7" t="e">
        <f t="shared" si="72"/>
        <v>#N/A</v>
      </c>
      <c r="Y271" s="7">
        <f t="shared" si="72"/>
        <v>11906.2891437938</v>
      </c>
      <c r="AB271" s="7" t="e">
        <f t="shared" si="65"/>
        <v>#N/A</v>
      </c>
      <c r="AC271" s="7" t="e">
        <f t="shared" si="66"/>
        <v>#N/A</v>
      </c>
      <c r="AD271" s="7" t="e">
        <f t="shared" si="67"/>
        <v>#N/A</v>
      </c>
      <c r="AE271" s="7" t="e">
        <f t="shared" si="68"/>
        <v>#N/A</v>
      </c>
      <c r="AF271" s="7" t="e">
        <f t="shared" si="69"/>
        <v>#N/A</v>
      </c>
      <c r="AG271" s="7" t="e">
        <f t="shared" si="70"/>
        <v>#N/A</v>
      </c>
      <c r="AH271" s="7" t="e">
        <f t="shared" si="71"/>
        <v>#N/A</v>
      </c>
    </row>
    <row r="272" spans="1:34" x14ac:dyDescent="0.25">
      <c r="A272">
        <v>38</v>
      </c>
      <c r="B272" t="s">
        <v>12</v>
      </c>
      <c r="C272">
        <f>LOOKUP(A272,Overview_scenarios!A$2:A$76,Overview_scenarios!J$2:J$76)</f>
        <v>2</v>
      </c>
      <c r="D272" t="str">
        <f>LOOKUP(A272,Overview_scenarios!A$2:A$76,Overview_scenarios!L$2:L$76)</f>
        <v>Monthly</v>
      </c>
      <c r="E272" t="str">
        <f>LOOKUP(A272,Overview_scenarios!A$2:A$76,Overview_scenarios!M$2:M$76)</f>
        <v>Hourly</v>
      </c>
      <c r="F272" t="str">
        <f>LOOKUP(A272,Overview_scenarios!A$2:A$76,Overview_scenarios!N$2:N$76)</f>
        <v>Monthly</v>
      </c>
      <c r="G272">
        <v>87.316242107007</v>
      </c>
      <c r="H272">
        <v>11922.531773693299</v>
      </c>
      <c r="I272">
        <v>2384.0055898452301</v>
      </c>
      <c r="J272">
        <v>8953.9937463554907</v>
      </c>
      <c r="K272">
        <v>584.53243749258695</v>
      </c>
      <c r="L272" s="1">
        <v>2148808.1255896199</v>
      </c>
      <c r="M272">
        <v>2040</v>
      </c>
      <c r="O272" s="7">
        <f>LOOKUP(A272,Overview_scenarios!A$2:A$76,Overview_scenarios!S$2:S$76)</f>
        <v>6</v>
      </c>
      <c r="R272" s="7">
        <f t="shared" si="64"/>
        <v>87.316242107007</v>
      </c>
      <c r="S272" s="7" t="e">
        <f t="shared" si="62"/>
        <v>#N/A</v>
      </c>
      <c r="T272" s="7" t="e">
        <f t="shared" si="72"/>
        <v>#N/A</v>
      </c>
      <c r="U272" s="7" t="e">
        <f t="shared" si="72"/>
        <v>#N/A</v>
      </c>
      <c r="V272" s="7" t="e">
        <f t="shared" si="72"/>
        <v>#N/A</v>
      </c>
      <c r="W272" s="7" t="e">
        <f t="shared" si="72"/>
        <v>#N/A</v>
      </c>
      <c r="X272" s="7" t="e">
        <f t="shared" si="72"/>
        <v>#N/A</v>
      </c>
      <c r="Y272" s="7">
        <f t="shared" si="72"/>
        <v>11922.531773693299</v>
      </c>
      <c r="AB272" s="7" t="e">
        <f t="shared" si="65"/>
        <v>#N/A</v>
      </c>
      <c r="AC272" s="7" t="e">
        <f t="shared" si="66"/>
        <v>#N/A</v>
      </c>
      <c r="AD272" s="7" t="e">
        <f t="shared" si="67"/>
        <v>#N/A</v>
      </c>
      <c r="AE272" s="7" t="e">
        <f t="shared" si="68"/>
        <v>#N/A</v>
      </c>
      <c r="AF272" s="7" t="e">
        <f t="shared" si="69"/>
        <v>#N/A</v>
      </c>
      <c r="AG272" s="7" t="e">
        <f t="shared" si="70"/>
        <v>#N/A</v>
      </c>
      <c r="AH272" s="7" t="e">
        <f t="shared" si="71"/>
        <v>#N/A</v>
      </c>
    </row>
    <row r="273" spans="1:34" x14ac:dyDescent="0.25">
      <c r="A273">
        <v>38</v>
      </c>
      <c r="B273" t="s">
        <v>13</v>
      </c>
      <c r="C273">
        <f>LOOKUP(A273,Overview_scenarios!A$2:A$76,Overview_scenarios!J$2:J$76)</f>
        <v>2</v>
      </c>
      <c r="D273" t="str">
        <f>LOOKUP(A273,Overview_scenarios!A$2:A$76,Overview_scenarios!L$2:L$76)</f>
        <v>Monthly</v>
      </c>
      <c r="E273" t="str">
        <f>LOOKUP(A273,Overview_scenarios!A$2:A$76,Overview_scenarios!M$2:M$76)</f>
        <v>Hourly</v>
      </c>
      <c r="F273" t="str">
        <f>LOOKUP(A273,Overview_scenarios!A$2:A$76,Overview_scenarios!N$2:N$76)</f>
        <v>Monthly</v>
      </c>
      <c r="G273">
        <v>87.200417310047399</v>
      </c>
      <c r="H273">
        <v>11885.2037793702</v>
      </c>
      <c r="I273">
        <v>2348.5002399263099</v>
      </c>
      <c r="J273">
        <v>8920.1069002956501</v>
      </c>
      <c r="K273">
        <v>556.86294693477805</v>
      </c>
      <c r="L273" s="1">
        <v>2153898.0522367102</v>
      </c>
      <c r="M273">
        <v>2040</v>
      </c>
      <c r="O273" s="7">
        <f>LOOKUP(A273,Overview_scenarios!A$2:A$76,Overview_scenarios!S$2:S$76)</f>
        <v>6</v>
      </c>
      <c r="R273" s="7">
        <f t="shared" si="64"/>
        <v>87.200417310047399</v>
      </c>
      <c r="S273" s="7" t="e">
        <f t="shared" si="62"/>
        <v>#N/A</v>
      </c>
      <c r="T273" s="7" t="e">
        <f t="shared" ref="T273:Y282" si="73">IF(T$1=$O273,$H273,NA())</f>
        <v>#N/A</v>
      </c>
      <c r="U273" s="7" t="e">
        <f t="shared" si="73"/>
        <v>#N/A</v>
      </c>
      <c r="V273" s="7" t="e">
        <f t="shared" si="73"/>
        <v>#N/A</v>
      </c>
      <c r="W273" s="7" t="e">
        <f t="shared" si="73"/>
        <v>#N/A</v>
      </c>
      <c r="X273" s="7" t="e">
        <f t="shared" si="73"/>
        <v>#N/A</v>
      </c>
      <c r="Y273" s="7">
        <f t="shared" si="73"/>
        <v>11885.2037793702</v>
      </c>
      <c r="AB273" s="7" t="e">
        <f t="shared" si="65"/>
        <v>#N/A</v>
      </c>
      <c r="AC273" s="7" t="e">
        <f t="shared" si="66"/>
        <v>#N/A</v>
      </c>
      <c r="AD273" s="7" t="e">
        <f t="shared" si="67"/>
        <v>#N/A</v>
      </c>
      <c r="AE273" s="7" t="e">
        <f t="shared" si="68"/>
        <v>#N/A</v>
      </c>
      <c r="AF273" s="7" t="e">
        <f t="shared" si="69"/>
        <v>#N/A</v>
      </c>
      <c r="AG273" s="7" t="e">
        <f t="shared" si="70"/>
        <v>#N/A</v>
      </c>
      <c r="AH273" s="7" t="e">
        <f t="shared" si="71"/>
        <v>#N/A</v>
      </c>
    </row>
    <row r="274" spans="1:34" x14ac:dyDescent="0.25">
      <c r="A274">
        <v>38</v>
      </c>
      <c r="B274" t="s">
        <v>14</v>
      </c>
      <c r="C274">
        <f>LOOKUP(A274,Overview_scenarios!A$2:A$76,Overview_scenarios!J$2:J$76)</f>
        <v>2</v>
      </c>
      <c r="D274" t="str">
        <f>LOOKUP(A274,Overview_scenarios!A$2:A$76,Overview_scenarios!L$2:L$76)</f>
        <v>Monthly</v>
      </c>
      <c r="E274" t="str">
        <f>LOOKUP(A274,Overview_scenarios!A$2:A$76,Overview_scenarios!M$2:M$76)</f>
        <v>Hourly</v>
      </c>
      <c r="F274" t="str">
        <f>LOOKUP(A274,Overview_scenarios!A$2:A$76,Overview_scenarios!N$2:N$76)</f>
        <v>Monthly</v>
      </c>
      <c r="G274">
        <v>87.118538456995907</v>
      </c>
      <c r="H274">
        <v>11908.8080813696</v>
      </c>
      <c r="I274">
        <v>2369.7755830523902</v>
      </c>
      <c r="J274">
        <v>8970.8510749367597</v>
      </c>
      <c r="K274">
        <v>568.18142338050495</v>
      </c>
      <c r="L274" s="1">
        <v>2152593.0036454801</v>
      </c>
      <c r="M274">
        <v>2040</v>
      </c>
      <c r="O274" s="7">
        <f>LOOKUP(A274,Overview_scenarios!A$2:A$76,Overview_scenarios!S$2:S$76)</f>
        <v>6</v>
      </c>
      <c r="R274" s="7">
        <f t="shared" si="64"/>
        <v>87.118538456995907</v>
      </c>
      <c r="S274" s="7" t="e">
        <f t="shared" si="62"/>
        <v>#N/A</v>
      </c>
      <c r="T274" s="7" t="e">
        <f t="shared" si="73"/>
        <v>#N/A</v>
      </c>
      <c r="U274" s="7" t="e">
        <f t="shared" si="73"/>
        <v>#N/A</v>
      </c>
      <c r="V274" s="7" t="e">
        <f t="shared" si="73"/>
        <v>#N/A</v>
      </c>
      <c r="W274" s="7" t="e">
        <f t="shared" si="73"/>
        <v>#N/A</v>
      </c>
      <c r="X274" s="7" t="e">
        <f t="shared" si="73"/>
        <v>#N/A</v>
      </c>
      <c r="Y274" s="7">
        <f t="shared" si="73"/>
        <v>11908.8080813696</v>
      </c>
      <c r="AB274" s="7" t="e">
        <f t="shared" si="65"/>
        <v>#N/A</v>
      </c>
      <c r="AC274" s="7" t="e">
        <f t="shared" si="66"/>
        <v>#N/A</v>
      </c>
      <c r="AD274" s="7" t="e">
        <f t="shared" si="67"/>
        <v>#N/A</v>
      </c>
      <c r="AE274" s="7" t="e">
        <f t="shared" si="68"/>
        <v>#N/A</v>
      </c>
      <c r="AF274" s="7" t="e">
        <f t="shared" si="69"/>
        <v>#N/A</v>
      </c>
      <c r="AG274" s="7" t="e">
        <f t="shared" si="70"/>
        <v>#N/A</v>
      </c>
      <c r="AH274" s="7" t="e">
        <f t="shared" si="71"/>
        <v>#N/A</v>
      </c>
    </row>
    <row r="275" spans="1:34" x14ac:dyDescent="0.25">
      <c r="A275">
        <v>38</v>
      </c>
      <c r="B275" t="s">
        <v>15</v>
      </c>
      <c r="C275">
        <f>LOOKUP(A275,Overview_scenarios!A$2:A$76,Overview_scenarios!J$2:J$76)</f>
        <v>2</v>
      </c>
      <c r="D275" t="str">
        <f>LOOKUP(A275,Overview_scenarios!A$2:A$76,Overview_scenarios!L$2:L$76)</f>
        <v>Monthly</v>
      </c>
      <c r="E275" t="str">
        <f>LOOKUP(A275,Overview_scenarios!A$2:A$76,Overview_scenarios!M$2:M$76)</f>
        <v>Hourly</v>
      </c>
      <c r="F275" t="str">
        <f>LOOKUP(A275,Overview_scenarios!A$2:A$76,Overview_scenarios!N$2:N$76)</f>
        <v>Monthly</v>
      </c>
      <c r="G275">
        <v>86.882503240378398</v>
      </c>
      <c r="H275">
        <v>11905.663235607901</v>
      </c>
      <c r="I275">
        <v>2364.7803811993599</v>
      </c>
      <c r="J275">
        <v>8979.6481759436192</v>
      </c>
      <c r="K275">
        <v>561.23467846492497</v>
      </c>
      <c r="L275" s="1">
        <v>2153878.8007052201</v>
      </c>
      <c r="M275">
        <v>2040</v>
      </c>
      <c r="O275" s="7">
        <f>LOOKUP(A275,Overview_scenarios!A$2:A$76,Overview_scenarios!S$2:S$76)</f>
        <v>6</v>
      </c>
      <c r="R275" s="7">
        <f t="shared" si="64"/>
        <v>86.882503240378398</v>
      </c>
      <c r="S275" s="7" t="e">
        <f t="shared" si="62"/>
        <v>#N/A</v>
      </c>
      <c r="T275" s="7" t="e">
        <f t="shared" si="73"/>
        <v>#N/A</v>
      </c>
      <c r="U275" s="7" t="e">
        <f t="shared" si="73"/>
        <v>#N/A</v>
      </c>
      <c r="V275" s="7" t="e">
        <f t="shared" si="73"/>
        <v>#N/A</v>
      </c>
      <c r="W275" s="7" t="e">
        <f t="shared" si="73"/>
        <v>#N/A</v>
      </c>
      <c r="X275" s="7" t="e">
        <f t="shared" si="73"/>
        <v>#N/A</v>
      </c>
      <c r="Y275" s="7">
        <f t="shared" si="73"/>
        <v>11905.663235607901</v>
      </c>
      <c r="AB275" s="7" t="e">
        <f t="shared" si="65"/>
        <v>#N/A</v>
      </c>
      <c r="AC275" s="7" t="e">
        <f t="shared" si="66"/>
        <v>#N/A</v>
      </c>
      <c r="AD275" s="7" t="e">
        <f t="shared" si="67"/>
        <v>#N/A</v>
      </c>
      <c r="AE275" s="7" t="e">
        <f t="shared" si="68"/>
        <v>#N/A</v>
      </c>
      <c r="AF275" s="7" t="e">
        <f t="shared" si="69"/>
        <v>#N/A</v>
      </c>
      <c r="AG275" s="7" t="e">
        <f t="shared" si="70"/>
        <v>#N/A</v>
      </c>
      <c r="AH275" s="7" t="e">
        <f t="shared" si="71"/>
        <v>#N/A</v>
      </c>
    </row>
    <row r="276" spans="1:34" x14ac:dyDescent="0.25">
      <c r="A276">
        <v>38</v>
      </c>
      <c r="B276" t="s">
        <v>16</v>
      </c>
      <c r="C276">
        <f>LOOKUP(A276,Overview_scenarios!A$2:A$76,Overview_scenarios!J$2:J$76)</f>
        <v>2</v>
      </c>
      <c r="D276" t="str">
        <f>LOOKUP(A276,Overview_scenarios!A$2:A$76,Overview_scenarios!L$2:L$76)</f>
        <v>Monthly</v>
      </c>
      <c r="E276" t="str">
        <f>LOOKUP(A276,Overview_scenarios!A$2:A$76,Overview_scenarios!M$2:M$76)</f>
        <v>Hourly</v>
      </c>
      <c r="F276" t="str">
        <f>LOOKUP(A276,Overview_scenarios!A$2:A$76,Overview_scenarios!N$2:N$76)</f>
        <v>Monthly</v>
      </c>
      <c r="G276">
        <v>87.3985362156224</v>
      </c>
      <c r="H276">
        <v>11899.2023859731</v>
      </c>
      <c r="I276">
        <v>2375.0785841873999</v>
      </c>
      <c r="J276">
        <v>8958.7950191852997</v>
      </c>
      <c r="K276">
        <v>565.328782600468</v>
      </c>
      <c r="L276" s="1">
        <v>2172042.4561792002</v>
      </c>
      <c r="M276">
        <v>2040</v>
      </c>
      <c r="O276" s="7">
        <f>LOOKUP(A276,Overview_scenarios!A$2:A$76,Overview_scenarios!S$2:S$76)</f>
        <v>6</v>
      </c>
      <c r="R276" s="7">
        <f t="shared" si="64"/>
        <v>87.3985362156224</v>
      </c>
      <c r="S276" s="7" t="e">
        <f t="shared" si="62"/>
        <v>#N/A</v>
      </c>
      <c r="T276" s="7" t="e">
        <f t="shared" si="73"/>
        <v>#N/A</v>
      </c>
      <c r="U276" s="7" t="e">
        <f t="shared" si="73"/>
        <v>#N/A</v>
      </c>
      <c r="V276" s="7" t="e">
        <f t="shared" si="73"/>
        <v>#N/A</v>
      </c>
      <c r="W276" s="7" t="e">
        <f t="shared" si="73"/>
        <v>#N/A</v>
      </c>
      <c r="X276" s="7" t="e">
        <f t="shared" si="73"/>
        <v>#N/A</v>
      </c>
      <c r="Y276" s="7">
        <f t="shared" si="73"/>
        <v>11899.2023859731</v>
      </c>
      <c r="AB276" s="7" t="e">
        <f t="shared" si="65"/>
        <v>#N/A</v>
      </c>
      <c r="AC276" s="7" t="e">
        <f t="shared" si="66"/>
        <v>#N/A</v>
      </c>
      <c r="AD276" s="7" t="e">
        <f t="shared" si="67"/>
        <v>#N/A</v>
      </c>
      <c r="AE276" s="7" t="e">
        <f t="shared" si="68"/>
        <v>#N/A</v>
      </c>
      <c r="AF276" s="7" t="e">
        <f t="shared" si="69"/>
        <v>#N/A</v>
      </c>
      <c r="AG276" s="7" t="e">
        <f t="shared" si="70"/>
        <v>#N/A</v>
      </c>
      <c r="AH276" s="7" t="e">
        <f t="shared" si="71"/>
        <v>#N/A</v>
      </c>
    </row>
    <row r="277" spans="1:34" x14ac:dyDescent="0.25">
      <c r="A277">
        <v>38</v>
      </c>
      <c r="B277" t="s">
        <v>17</v>
      </c>
      <c r="C277">
        <f>LOOKUP(A277,Overview_scenarios!A$2:A$76,Overview_scenarios!J$2:J$76)</f>
        <v>2</v>
      </c>
      <c r="D277" t="str">
        <f>LOOKUP(A277,Overview_scenarios!A$2:A$76,Overview_scenarios!L$2:L$76)</f>
        <v>Monthly</v>
      </c>
      <c r="E277" t="str">
        <f>LOOKUP(A277,Overview_scenarios!A$2:A$76,Overview_scenarios!M$2:M$76)</f>
        <v>Hourly</v>
      </c>
      <c r="F277" t="str">
        <f>LOOKUP(A277,Overview_scenarios!A$2:A$76,Overview_scenarios!N$2:N$76)</f>
        <v>Monthly</v>
      </c>
      <c r="G277">
        <v>86.761916174943394</v>
      </c>
      <c r="H277">
        <v>11944.8650875491</v>
      </c>
      <c r="I277">
        <v>2363.5521300591699</v>
      </c>
      <c r="J277">
        <v>8990.0207463454608</v>
      </c>
      <c r="K277">
        <v>591.29221114451002</v>
      </c>
      <c r="L277" s="1">
        <v>2102658.0492666699</v>
      </c>
      <c r="M277">
        <v>2040</v>
      </c>
      <c r="O277" s="7">
        <f>LOOKUP(A277,Overview_scenarios!A$2:A$76,Overview_scenarios!S$2:S$76)</f>
        <v>6</v>
      </c>
      <c r="R277" s="7">
        <f t="shared" si="64"/>
        <v>86.761916174943394</v>
      </c>
      <c r="S277" s="7" t="e">
        <f t="shared" si="62"/>
        <v>#N/A</v>
      </c>
      <c r="T277" s="7" t="e">
        <f t="shared" si="73"/>
        <v>#N/A</v>
      </c>
      <c r="U277" s="7" t="e">
        <f t="shared" si="73"/>
        <v>#N/A</v>
      </c>
      <c r="V277" s="7" t="e">
        <f t="shared" si="73"/>
        <v>#N/A</v>
      </c>
      <c r="W277" s="7" t="e">
        <f t="shared" si="73"/>
        <v>#N/A</v>
      </c>
      <c r="X277" s="7" t="e">
        <f t="shared" si="73"/>
        <v>#N/A</v>
      </c>
      <c r="Y277" s="7">
        <f t="shared" si="73"/>
        <v>11944.8650875491</v>
      </c>
      <c r="AB277" s="7" t="e">
        <f t="shared" si="65"/>
        <v>#N/A</v>
      </c>
      <c r="AC277" s="7" t="e">
        <f t="shared" si="66"/>
        <v>#N/A</v>
      </c>
      <c r="AD277" s="7" t="e">
        <f t="shared" si="67"/>
        <v>#N/A</v>
      </c>
      <c r="AE277" s="7" t="e">
        <f t="shared" si="68"/>
        <v>#N/A</v>
      </c>
      <c r="AF277" s="7" t="e">
        <f t="shared" si="69"/>
        <v>#N/A</v>
      </c>
      <c r="AG277" s="7" t="e">
        <f t="shared" si="70"/>
        <v>#N/A</v>
      </c>
      <c r="AH277" s="7" t="e">
        <f t="shared" si="71"/>
        <v>#N/A</v>
      </c>
    </row>
    <row r="278" spans="1:34" x14ac:dyDescent="0.25">
      <c r="A278">
        <v>38</v>
      </c>
      <c r="B278" t="s">
        <v>18</v>
      </c>
      <c r="C278">
        <f>LOOKUP(A278,Overview_scenarios!A$2:A$76,Overview_scenarios!J$2:J$76)</f>
        <v>2</v>
      </c>
      <c r="D278" t="str">
        <f>LOOKUP(A278,Overview_scenarios!A$2:A$76,Overview_scenarios!L$2:L$76)</f>
        <v>Monthly</v>
      </c>
      <c r="E278" t="str">
        <f>LOOKUP(A278,Overview_scenarios!A$2:A$76,Overview_scenarios!M$2:M$76)</f>
        <v>Hourly</v>
      </c>
      <c r="F278" t="str">
        <f>LOOKUP(A278,Overview_scenarios!A$2:A$76,Overview_scenarios!N$2:N$76)</f>
        <v>Monthly</v>
      </c>
      <c r="G278">
        <v>84.697986573990704</v>
      </c>
      <c r="H278">
        <v>11843.669729662101</v>
      </c>
      <c r="I278">
        <v>2112.4967379397899</v>
      </c>
      <c r="J278">
        <v>9155.0525329316006</v>
      </c>
      <c r="K278">
        <v>576.12045879079506</v>
      </c>
      <c r="L278" s="1">
        <v>2013430.2772202999</v>
      </c>
      <c r="M278">
        <v>2040</v>
      </c>
      <c r="O278" s="7">
        <f>LOOKUP(A278,Overview_scenarios!A$2:A$76,Overview_scenarios!S$2:S$76)</f>
        <v>6</v>
      </c>
      <c r="R278" s="7">
        <f t="shared" si="64"/>
        <v>84.697986573990704</v>
      </c>
      <c r="S278" s="7" t="e">
        <f t="shared" si="62"/>
        <v>#N/A</v>
      </c>
      <c r="T278" s="7" t="e">
        <f t="shared" si="73"/>
        <v>#N/A</v>
      </c>
      <c r="U278" s="7" t="e">
        <f t="shared" si="73"/>
        <v>#N/A</v>
      </c>
      <c r="V278" s="7" t="e">
        <f t="shared" si="73"/>
        <v>#N/A</v>
      </c>
      <c r="W278" s="7" t="e">
        <f t="shared" si="73"/>
        <v>#N/A</v>
      </c>
      <c r="X278" s="7" t="e">
        <f t="shared" si="73"/>
        <v>#N/A</v>
      </c>
      <c r="Y278" s="7">
        <f t="shared" si="73"/>
        <v>11843.669729662101</v>
      </c>
      <c r="AB278" s="7" t="e">
        <f t="shared" si="65"/>
        <v>#N/A</v>
      </c>
      <c r="AC278" s="7" t="e">
        <f t="shared" si="66"/>
        <v>#N/A</v>
      </c>
      <c r="AD278" s="7" t="e">
        <f t="shared" si="67"/>
        <v>#N/A</v>
      </c>
      <c r="AE278" s="7" t="e">
        <f t="shared" si="68"/>
        <v>#N/A</v>
      </c>
      <c r="AF278" s="7" t="e">
        <f t="shared" si="69"/>
        <v>#N/A</v>
      </c>
      <c r="AG278" s="7" t="e">
        <f t="shared" si="70"/>
        <v>#N/A</v>
      </c>
      <c r="AH278" s="7" t="e">
        <f t="shared" si="71"/>
        <v>#N/A</v>
      </c>
    </row>
    <row r="279" spans="1:34" x14ac:dyDescent="0.25">
      <c r="A279">
        <v>38</v>
      </c>
      <c r="B279" t="s">
        <v>19</v>
      </c>
      <c r="C279">
        <f>LOOKUP(A279,Overview_scenarios!A$2:A$76,Overview_scenarios!J$2:J$76)</f>
        <v>2</v>
      </c>
      <c r="D279" t="str">
        <f>LOOKUP(A279,Overview_scenarios!A$2:A$76,Overview_scenarios!L$2:L$76)</f>
        <v>Monthly</v>
      </c>
      <c r="E279" t="str">
        <f>LOOKUP(A279,Overview_scenarios!A$2:A$76,Overview_scenarios!M$2:M$76)</f>
        <v>Hourly</v>
      </c>
      <c r="F279" t="str">
        <f>LOOKUP(A279,Overview_scenarios!A$2:A$76,Overview_scenarios!N$2:N$76)</f>
        <v>Monthly</v>
      </c>
      <c r="G279">
        <v>90.986520735725605</v>
      </c>
      <c r="H279">
        <v>12069.007954250799</v>
      </c>
      <c r="I279">
        <v>2381.6938578638001</v>
      </c>
      <c r="J279">
        <v>8943.9738572453207</v>
      </c>
      <c r="K279">
        <v>565.62462867422698</v>
      </c>
      <c r="L279" s="1">
        <v>2433863.3226218498</v>
      </c>
      <c r="M279">
        <v>2040</v>
      </c>
      <c r="O279" s="7">
        <f>LOOKUP(A279,Overview_scenarios!A$2:A$76,Overview_scenarios!S$2:S$76)</f>
        <v>6</v>
      </c>
      <c r="R279" s="7">
        <f t="shared" si="64"/>
        <v>90.986520735725605</v>
      </c>
      <c r="S279" s="7" t="e">
        <f t="shared" si="62"/>
        <v>#N/A</v>
      </c>
      <c r="T279" s="7" t="e">
        <f t="shared" si="73"/>
        <v>#N/A</v>
      </c>
      <c r="U279" s="7" t="e">
        <f t="shared" si="73"/>
        <v>#N/A</v>
      </c>
      <c r="V279" s="7" t="e">
        <f t="shared" si="73"/>
        <v>#N/A</v>
      </c>
      <c r="W279" s="7" t="e">
        <f t="shared" si="73"/>
        <v>#N/A</v>
      </c>
      <c r="X279" s="7" t="e">
        <f t="shared" si="73"/>
        <v>#N/A</v>
      </c>
      <c r="Y279" s="7">
        <f t="shared" si="73"/>
        <v>12069.007954250799</v>
      </c>
      <c r="AB279" s="7" t="e">
        <f t="shared" si="65"/>
        <v>#N/A</v>
      </c>
      <c r="AC279" s="7" t="e">
        <f t="shared" si="66"/>
        <v>#N/A</v>
      </c>
      <c r="AD279" s="7" t="e">
        <f t="shared" si="67"/>
        <v>#N/A</v>
      </c>
      <c r="AE279" s="7" t="e">
        <f t="shared" si="68"/>
        <v>#N/A</v>
      </c>
      <c r="AF279" s="7" t="e">
        <f t="shared" si="69"/>
        <v>#N/A</v>
      </c>
      <c r="AG279" s="7" t="e">
        <f t="shared" si="70"/>
        <v>#N/A</v>
      </c>
      <c r="AH279" s="7" t="e">
        <f t="shared" si="71"/>
        <v>#N/A</v>
      </c>
    </row>
    <row r="280" spans="1:34" x14ac:dyDescent="0.25">
      <c r="A280">
        <v>38</v>
      </c>
      <c r="B280" t="s">
        <v>20</v>
      </c>
      <c r="C280">
        <f>LOOKUP(A280,Overview_scenarios!A$2:A$76,Overview_scenarios!J$2:J$76)</f>
        <v>2</v>
      </c>
      <c r="D280" t="str">
        <f>LOOKUP(A280,Overview_scenarios!A$2:A$76,Overview_scenarios!L$2:L$76)</f>
        <v>Monthly</v>
      </c>
      <c r="E280" t="str">
        <f>LOOKUP(A280,Overview_scenarios!A$2:A$76,Overview_scenarios!M$2:M$76)</f>
        <v>Hourly</v>
      </c>
      <c r="F280" t="str">
        <f>LOOKUP(A280,Overview_scenarios!A$2:A$76,Overview_scenarios!N$2:N$76)</f>
        <v>Monthly</v>
      </c>
      <c r="G280">
        <v>87.2678489239985</v>
      </c>
      <c r="H280">
        <v>11905.7153372513</v>
      </c>
      <c r="I280">
        <v>2375.7568997307199</v>
      </c>
      <c r="J280">
        <v>8960.2024802292799</v>
      </c>
      <c r="K280">
        <v>569.75595729139297</v>
      </c>
      <c r="L280" s="1">
        <v>2154269.5857051699</v>
      </c>
      <c r="M280">
        <v>2040</v>
      </c>
      <c r="O280" s="7">
        <f>LOOKUP(A280,Overview_scenarios!A$2:A$76,Overview_scenarios!S$2:S$76)</f>
        <v>6</v>
      </c>
      <c r="R280" s="7">
        <f t="shared" si="64"/>
        <v>87.2678489239985</v>
      </c>
      <c r="S280" s="7" t="e">
        <f t="shared" si="62"/>
        <v>#N/A</v>
      </c>
      <c r="T280" s="7" t="e">
        <f t="shared" si="73"/>
        <v>#N/A</v>
      </c>
      <c r="U280" s="7" t="e">
        <f t="shared" si="73"/>
        <v>#N/A</v>
      </c>
      <c r="V280" s="7" t="e">
        <f t="shared" si="73"/>
        <v>#N/A</v>
      </c>
      <c r="W280" s="7" t="e">
        <f t="shared" si="73"/>
        <v>#N/A</v>
      </c>
      <c r="X280" s="7" t="e">
        <f t="shared" si="73"/>
        <v>#N/A</v>
      </c>
      <c r="Y280" s="7">
        <f t="shared" si="73"/>
        <v>11905.7153372513</v>
      </c>
      <c r="AB280" s="7" t="e">
        <f t="shared" si="65"/>
        <v>#N/A</v>
      </c>
      <c r="AC280" s="7" t="e">
        <f t="shared" si="66"/>
        <v>#N/A</v>
      </c>
      <c r="AD280" s="7" t="e">
        <f t="shared" si="67"/>
        <v>#N/A</v>
      </c>
      <c r="AE280" s="7" t="e">
        <f t="shared" si="68"/>
        <v>#N/A</v>
      </c>
      <c r="AF280" s="7" t="e">
        <f t="shared" si="69"/>
        <v>#N/A</v>
      </c>
      <c r="AG280" s="7" t="e">
        <f t="shared" si="70"/>
        <v>#N/A</v>
      </c>
      <c r="AH280" s="7" t="e">
        <f t="shared" si="71"/>
        <v>#N/A</v>
      </c>
    </row>
    <row r="281" spans="1:34" x14ac:dyDescent="0.25">
      <c r="A281">
        <v>38</v>
      </c>
      <c r="B281" t="s">
        <v>21</v>
      </c>
      <c r="C281">
        <f>LOOKUP(A281,Overview_scenarios!A$2:A$76,Overview_scenarios!J$2:J$76)</f>
        <v>2</v>
      </c>
      <c r="D281" t="str">
        <f>LOOKUP(A281,Overview_scenarios!A$2:A$76,Overview_scenarios!L$2:L$76)</f>
        <v>Monthly</v>
      </c>
      <c r="E281" t="str">
        <f>LOOKUP(A281,Overview_scenarios!A$2:A$76,Overview_scenarios!M$2:M$76)</f>
        <v>Hourly</v>
      </c>
      <c r="F281" t="str">
        <f>LOOKUP(A281,Overview_scenarios!A$2:A$76,Overview_scenarios!N$2:N$76)</f>
        <v>Monthly</v>
      </c>
      <c r="G281">
        <v>87.150158967014505</v>
      </c>
      <c r="H281">
        <v>11913.687373167701</v>
      </c>
      <c r="I281">
        <v>2386.8658052839401</v>
      </c>
      <c r="J281">
        <v>8968.5325126137104</v>
      </c>
      <c r="K281">
        <v>558.28905527013103</v>
      </c>
      <c r="L281" s="1">
        <v>2135263.0646079299</v>
      </c>
      <c r="M281">
        <v>2040</v>
      </c>
      <c r="O281" s="7">
        <f>LOOKUP(A281,Overview_scenarios!A$2:A$76,Overview_scenarios!S$2:S$76)</f>
        <v>6</v>
      </c>
      <c r="R281" s="7">
        <f t="shared" si="64"/>
        <v>87.150158967014505</v>
      </c>
      <c r="S281" s="7" t="e">
        <f t="shared" si="62"/>
        <v>#N/A</v>
      </c>
      <c r="T281" s="7" t="e">
        <f t="shared" si="73"/>
        <v>#N/A</v>
      </c>
      <c r="U281" s="7" t="e">
        <f t="shared" si="73"/>
        <v>#N/A</v>
      </c>
      <c r="V281" s="7" t="e">
        <f t="shared" si="73"/>
        <v>#N/A</v>
      </c>
      <c r="W281" s="7" t="e">
        <f t="shared" si="73"/>
        <v>#N/A</v>
      </c>
      <c r="X281" s="7" t="e">
        <f t="shared" si="73"/>
        <v>#N/A</v>
      </c>
      <c r="Y281" s="7">
        <f t="shared" si="73"/>
        <v>11913.687373167701</v>
      </c>
      <c r="AB281" s="7" t="e">
        <f t="shared" si="65"/>
        <v>#N/A</v>
      </c>
      <c r="AC281" s="7" t="e">
        <f t="shared" si="66"/>
        <v>#N/A</v>
      </c>
      <c r="AD281" s="7" t="e">
        <f t="shared" si="67"/>
        <v>#N/A</v>
      </c>
      <c r="AE281" s="7" t="e">
        <f t="shared" si="68"/>
        <v>#N/A</v>
      </c>
      <c r="AF281" s="7" t="e">
        <f t="shared" si="69"/>
        <v>#N/A</v>
      </c>
      <c r="AG281" s="7" t="e">
        <f t="shared" si="70"/>
        <v>#N/A</v>
      </c>
      <c r="AH281" s="7" t="e">
        <f t="shared" si="71"/>
        <v>#N/A</v>
      </c>
    </row>
    <row r="282" spans="1:34" x14ac:dyDescent="0.25">
      <c r="A282">
        <v>38</v>
      </c>
      <c r="B282" t="s">
        <v>22</v>
      </c>
      <c r="C282">
        <f>LOOKUP(A282,Overview_scenarios!A$2:A$76,Overview_scenarios!J$2:J$76)</f>
        <v>2</v>
      </c>
      <c r="D282" t="str">
        <f>LOOKUP(A282,Overview_scenarios!A$2:A$76,Overview_scenarios!L$2:L$76)</f>
        <v>Monthly</v>
      </c>
      <c r="E282" t="str">
        <f>LOOKUP(A282,Overview_scenarios!A$2:A$76,Overview_scenarios!M$2:M$76)</f>
        <v>Hourly</v>
      </c>
      <c r="F282" t="str">
        <f>LOOKUP(A282,Overview_scenarios!A$2:A$76,Overview_scenarios!N$2:N$76)</f>
        <v>Monthly</v>
      </c>
      <c r="G282">
        <v>86.836725431508995</v>
      </c>
      <c r="H282">
        <v>11893.6359056812</v>
      </c>
      <c r="I282">
        <v>2355.6547554368399</v>
      </c>
      <c r="J282">
        <v>8987.0666383163298</v>
      </c>
      <c r="K282">
        <v>550.91451192802595</v>
      </c>
      <c r="L282" s="1">
        <v>2179288.95507984</v>
      </c>
      <c r="M282">
        <v>2040</v>
      </c>
      <c r="O282" s="7">
        <f>LOOKUP(A282,Overview_scenarios!A$2:A$76,Overview_scenarios!S$2:S$76)</f>
        <v>6</v>
      </c>
      <c r="R282" s="7">
        <f t="shared" si="64"/>
        <v>86.836725431508995</v>
      </c>
      <c r="S282" s="7" t="e">
        <f t="shared" si="62"/>
        <v>#N/A</v>
      </c>
      <c r="T282" s="7" t="e">
        <f t="shared" si="73"/>
        <v>#N/A</v>
      </c>
      <c r="U282" s="7" t="e">
        <f t="shared" si="73"/>
        <v>#N/A</v>
      </c>
      <c r="V282" s="7" t="e">
        <f t="shared" si="73"/>
        <v>#N/A</v>
      </c>
      <c r="W282" s="7" t="e">
        <f t="shared" si="73"/>
        <v>#N/A</v>
      </c>
      <c r="X282" s="7" t="e">
        <f t="shared" si="73"/>
        <v>#N/A</v>
      </c>
      <c r="Y282" s="7">
        <f t="shared" si="73"/>
        <v>11893.6359056812</v>
      </c>
      <c r="AB282" s="7" t="e">
        <f t="shared" si="65"/>
        <v>#N/A</v>
      </c>
      <c r="AC282" s="7" t="e">
        <f t="shared" si="66"/>
        <v>#N/A</v>
      </c>
      <c r="AD282" s="7" t="e">
        <f t="shared" si="67"/>
        <v>#N/A</v>
      </c>
      <c r="AE282" s="7" t="e">
        <f t="shared" si="68"/>
        <v>#N/A</v>
      </c>
      <c r="AF282" s="7" t="e">
        <f t="shared" si="69"/>
        <v>#N/A</v>
      </c>
      <c r="AG282" s="7" t="e">
        <f t="shared" si="70"/>
        <v>#N/A</v>
      </c>
      <c r="AH282" s="7" t="e">
        <f t="shared" si="71"/>
        <v>#N/A</v>
      </c>
    </row>
    <row r="283" spans="1:34" x14ac:dyDescent="0.25">
      <c r="A283">
        <v>38</v>
      </c>
      <c r="B283" t="s">
        <v>23</v>
      </c>
      <c r="C283">
        <f>LOOKUP(A283,Overview_scenarios!A$2:A$76,Overview_scenarios!J$2:J$76)</f>
        <v>2</v>
      </c>
      <c r="D283" t="str">
        <f>LOOKUP(A283,Overview_scenarios!A$2:A$76,Overview_scenarios!L$2:L$76)</f>
        <v>Monthly</v>
      </c>
      <c r="E283" t="str">
        <f>LOOKUP(A283,Overview_scenarios!A$2:A$76,Overview_scenarios!M$2:M$76)</f>
        <v>Hourly</v>
      </c>
      <c r="F283" t="str">
        <f>LOOKUP(A283,Overview_scenarios!A$2:A$76,Overview_scenarios!N$2:N$76)</f>
        <v>Monthly</v>
      </c>
      <c r="G283">
        <v>114.518515909079</v>
      </c>
      <c r="H283">
        <v>11396.5377444555</v>
      </c>
      <c r="I283">
        <v>2098.1922634266998</v>
      </c>
      <c r="J283">
        <v>8824.1073962096307</v>
      </c>
      <c r="K283">
        <v>474.23808481922498</v>
      </c>
      <c r="L283" s="1">
        <v>2619375.44993864</v>
      </c>
      <c r="M283">
        <v>2042</v>
      </c>
      <c r="O283" s="7">
        <f>LOOKUP(A283,Overview_scenarios!A$2:A$76,Overview_scenarios!S$2:S$76)</f>
        <v>6</v>
      </c>
      <c r="R283" s="7">
        <f t="shared" si="64"/>
        <v>114.518515909079</v>
      </c>
      <c r="S283" s="7" t="e">
        <f t="shared" si="62"/>
        <v>#N/A</v>
      </c>
      <c r="T283" s="7" t="e">
        <f t="shared" ref="T283:Y292" si="74">IF(T$1=$O283,$H283,NA())</f>
        <v>#N/A</v>
      </c>
      <c r="U283" s="7" t="e">
        <f t="shared" si="74"/>
        <v>#N/A</v>
      </c>
      <c r="V283" s="7" t="e">
        <f t="shared" si="74"/>
        <v>#N/A</v>
      </c>
      <c r="W283" s="7" t="e">
        <f t="shared" si="74"/>
        <v>#N/A</v>
      </c>
      <c r="X283" s="7" t="e">
        <f t="shared" si="74"/>
        <v>#N/A</v>
      </c>
      <c r="Y283" s="7">
        <f t="shared" si="74"/>
        <v>11396.5377444555</v>
      </c>
      <c r="AB283" s="7" t="e">
        <f t="shared" si="65"/>
        <v>#N/A</v>
      </c>
      <c r="AC283" s="7" t="e">
        <f t="shared" si="66"/>
        <v>#N/A</v>
      </c>
      <c r="AD283" s="7" t="e">
        <f t="shared" si="67"/>
        <v>#N/A</v>
      </c>
      <c r="AE283" s="7" t="e">
        <f t="shared" si="68"/>
        <v>#N/A</v>
      </c>
      <c r="AF283" s="7" t="e">
        <f t="shared" si="69"/>
        <v>#N/A</v>
      </c>
      <c r="AG283" s="7" t="e">
        <f t="shared" si="70"/>
        <v>#N/A</v>
      </c>
      <c r="AH283" s="7" t="e">
        <f t="shared" si="71"/>
        <v>#N/A</v>
      </c>
    </row>
    <row r="284" spans="1:34" x14ac:dyDescent="0.25">
      <c r="A284">
        <v>38</v>
      </c>
      <c r="B284" t="s">
        <v>24</v>
      </c>
      <c r="C284">
        <f>LOOKUP(A284,Overview_scenarios!A$2:A$76,Overview_scenarios!J$2:J$76)</f>
        <v>2</v>
      </c>
      <c r="D284" t="str">
        <f>LOOKUP(A284,Overview_scenarios!A$2:A$76,Overview_scenarios!L$2:L$76)</f>
        <v>Monthly</v>
      </c>
      <c r="E284" t="str">
        <f>LOOKUP(A284,Overview_scenarios!A$2:A$76,Overview_scenarios!M$2:M$76)</f>
        <v>Hourly</v>
      </c>
      <c r="F284" t="str">
        <f>LOOKUP(A284,Overview_scenarios!A$2:A$76,Overview_scenarios!N$2:N$76)</f>
        <v>Monthly</v>
      </c>
      <c r="G284">
        <v>67.032395790722703</v>
      </c>
      <c r="H284">
        <v>12795.9524586351</v>
      </c>
      <c r="I284">
        <v>2813.4729434651399</v>
      </c>
      <c r="J284">
        <v>9162.0527403969809</v>
      </c>
      <c r="K284">
        <v>820.42677477305597</v>
      </c>
      <c r="L284" s="1">
        <v>1786169.2957065301</v>
      </c>
      <c r="M284">
        <v>2039</v>
      </c>
      <c r="O284" s="7">
        <f>LOOKUP(A284,Overview_scenarios!A$2:A$76,Overview_scenarios!S$2:S$76)</f>
        <v>6</v>
      </c>
      <c r="R284" s="7">
        <f t="shared" si="64"/>
        <v>67.032395790722703</v>
      </c>
      <c r="S284" s="7" t="e">
        <f t="shared" si="62"/>
        <v>#N/A</v>
      </c>
      <c r="T284" s="7" t="e">
        <f t="shared" si="74"/>
        <v>#N/A</v>
      </c>
      <c r="U284" s="7" t="e">
        <f t="shared" si="74"/>
        <v>#N/A</v>
      </c>
      <c r="V284" s="7" t="e">
        <f t="shared" si="74"/>
        <v>#N/A</v>
      </c>
      <c r="W284" s="7" t="e">
        <f t="shared" si="74"/>
        <v>#N/A</v>
      </c>
      <c r="X284" s="7" t="e">
        <f t="shared" si="74"/>
        <v>#N/A</v>
      </c>
      <c r="Y284" s="7">
        <f t="shared" si="74"/>
        <v>12795.9524586351</v>
      </c>
      <c r="AB284" s="7" t="e">
        <f t="shared" si="65"/>
        <v>#N/A</v>
      </c>
      <c r="AC284" s="7" t="e">
        <f t="shared" si="66"/>
        <v>#N/A</v>
      </c>
      <c r="AD284" s="7" t="e">
        <f t="shared" si="67"/>
        <v>#N/A</v>
      </c>
      <c r="AE284" s="7" t="e">
        <f t="shared" si="68"/>
        <v>#N/A</v>
      </c>
      <c r="AF284" s="7" t="e">
        <f t="shared" si="69"/>
        <v>#N/A</v>
      </c>
      <c r="AG284" s="7" t="e">
        <f t="shared" si="70"/>
        <v>#N/A</v>
      </c>
      <c r="AH284" s="7" t="e">
        <f t="shared" si="71"/>
        <v>#N/A</v>
      </c>
    </row>
    <row r="285" spans="1:34" ht="15" customHeight="1" x14ac:dyDescent="0.25">
      <c r="A285">
        <v>38</v>
      </c>
      <c r="B285" t="s">
        <v>25</v>
      </c>
      <c r="C285">
        <f>LOOKUP(A285,Overview_scenarios!A$2:A$76,Overview_scenarios!J$2:J$76)</f>
        <v>2</v>
      </c>
      <c r="D285" t="str">
        <f>LOOKUP(A285,Overview_scenarios!A$2:A$76,Overview_scenarios!L$2:L$76)</f>
        <v>Monthly</v>
      </c>
      <c r="E285" t="str">
        <f>LOOKUP(A285,Overview_scenarios!A$2:A$76,Overview_scenarios!M$2:M$76)</f>
        <v>Hourly</v>
      </c>
      <c r="F285" t="str">
        <f>LOOKUP(A285,Overview_scenarios!A$2:A$76,Overview_scenarios!N$2:N$76)</f>
        <v>Monthly</v>
      </c>
      <c r="G285">
        <v>87.429159556807406</v>
      </c>
      <c r="H285">
        <v>11903.766244193301</v>
      </c>
      <c r="I285">
        <v>2390.8565183222199</v>
      </c>
      <c r="J285">
        <v>8945.3194136898892</v>
      </c>
      <c r="K285">
        <v>567.59031218127598</v>
      </c>
      <c r="L285" s="1">
        <v>2147213.16850862</v>
      </c>
      <c r="M285">
        <v>2040</v>
      </c>
      <c r="O285" s="7">
        <f>LOOKUP(A285,Overview_scenarios!A$2:A$76,Overview_scenarios!S$2:S$76)</f>
        <v>6</v>
      </c>
      <c r="R285" s="7">
        <f t="shared" si="64"/>
        <v>87.429159556807406</v>
      </c>
      <c r="S285" s="7" t="e">
        <f t="shared" si="62"/>
        <v>#N/A</v>
      </c>
      <c r="T285" s="7" t="e">
        <f t="shared" si="74"/>
        <v>#N/A</v>
      </c>
      <c r="U285" s="7" t="e">
        <f t="shared" si="74"/>
        <v>#N/A</v>
      </c>
      <c r="V285" s="7" t="e">
        <f t="shared" si="74"/>
        <v>#N/A</v>
      </c>
      <c r="W285" s="7" t="e">
        <f t="shared" si="74"/>
        <v>#N/A</v>
      </c>
      <c r="X285" s="7" t="e">
        <f t="shared" si="74"/>
        <v>#N/A</v>
      </c>
      <c r="Y285" s="7">
        <f t="shared" si="74"/>
        <v>11903.766244193301</v>
      </c>
      <c r="AB285" s="7" t="e">
        <f t="shared" si="65"/>
        <v>#N/A</v>
      </c>
      <c r="AC285" s="7" t="e">
        <f t="shared" si="66"/>
        <v>#N/A</v>
      </c>
      <c r="AD285" s="7" t="e">
        <f t="shared" si="67"/>
        <v>#N/A</v>
      </c>
      <c r="AE285" s="7" t="e">
        <f t="shared" si="68"/>
        <v>#N/A</v>
      </c>
      <c r="AF285" s="7" t="e">
        <f t="shared" si="69"/>
        <v>#N/A</v>
      </c>
      <c r="AG285" s="7" t="e">
        <f t="shared" si="70"/>
        <v>#N/A</v>
      </c>
      <c r="AH285" s="7" t="e">
        <f t="shared" si="71"/>
        <v>#N/A</v>
      </c>
    </row>
    <row r="286" spans="1:34" ht="15" customHeight="1" x14ac:dyDescent="0.25">
      <c r="A286">
        <v>39</v>
      </c>
      <c r="B286" t="s">
        <v>4</v>
      </c>
      <c r="C286">
        <f>LOOKUP(A286,Overview_scenarios!A$2:A$76,Overview_scenarios!J$2:J$76)</f>
        <v>2</v>
      </c>
      <c r="D286" t="str">
        <f>LOOKUP(A286,Overview_scenarios!A$2:A$76,Overview_scenarios!L$2:L$76)</f>
        <v>NA</v>
      </c>
      <c r="E286" t="str">
        <f>LOOKUP(A286,Overview_scenarios!A$2:A$76,Overview_scenarios!M$2:M$76)</f>
        <v>NA</v>
      </c>
      <c r="F286" t="str">
        <f>LOOKUP(A286,Overview_scenarios!A$2:A$76,Overview_scenarios!N$2:N$76)</f>
        <v>Daily</v>
      </c>
      <c r="G286">
        <v>88.186797506836299</v>
      </c>
      <c r="H286">
        <v>12007.1253423248</v>
      </c>
      <c r="I286">
        <v>2463.61827202942</v>
      </c>
      <c r="J286">
        <v>8863.6969430337504</v>
      </c>
      <c r="K286">
        <v>679.81012726166398</v>
      </c>
      <c r="L286" s="1">
        <v>2096020.20071957</v>
      </c>
      <c r="M286">
        <v>2040</v>
      </c>
      <c r="O286" s="7">
        <f>LOOKUP(A286,Overview_scenarios!A$2:A$76,Overview_scenarios!S$2:S$76)</f>
        <v>1</v>
      </c>
      <c r="R286" s="7">
        <f t="shared" si="64"/>
        <v>88.186797506836299</v>
      </c>
      <c r="S286" s="7" t="e">
        <f t="shared" si="62"/>
        <v>#N/A</v>
      </c>
      <c r="T286" s="7">
        <f t="shared" si="74"/>
        <v>12007.1253423248</v>
      </c>
      <c r="U286" s="7" t="e">
        <f t="shared" si="74"/>
        <v>#N/A</v>
      </c>
      <c r="V286" s="7" t="e">
        <f t="shared" si="74"/>
        <v>#N/A</v>
      </c>
      <c r="W286" s="7" t="e">
        <f t="shared" si="74"/>
        <v>#N/A</v>
      </c>
      <c r="X286" s="7" t="e">
        <f t="shared" si="74"/>
        <v>#N/A</v>
      </c>
      <c r="Y286" s="7" t="e">
        <f t="shared" si="74"/>
        <v>#N/A</v>
      </c>
      <c r="AB286" s="7">
        <f t="shared" si="65"/>
        <v>88.186797506836299</v>
      </c>
      <c r="AC286" s="7">
        <f t="shared" si="66"/>
        <v>12007.1253423248</v>
      </c>
      <c r="AD286" s="7">
        <f t="shared" si="67"/>
        <v>2463.61827202942</v>
      </c>
      <c r="AE286" s="7">
        <f t="shared" si="68"/>
        <v>8863.6969430337504</v>
      </c>
      <c r="AF286" s="7">
        <f t="shared" si="69"/>
        <v>679.81012726166398</v>
      </c>
      <c r="AG286" s="7">
        <f t="shared" si="70"/>
        <v>2096020.20071957</v>
      </c>
      <c r="AH286" s="7">
        <f t="shared" si="71"/>
        <v>2040</v>
      </c>
    </row>
    <row r="287" spans="1:34" ht="15" customHeight="1" x14ac:dyDescent="0.25">
      <c r="A287">
        <v>39</v>
      </c>
      <c r="B287" t="s">
        <v>5</v>
      </c>
      <c r="C287">
        <f>LOOKUP(A287,Overview_scenarios!A$2:A$76,Overview_scenarios!J$2:J$76)</f>
        <v>2</v>
      </c>
      <c r="D287" t="str">
        <f>LOOKUP(A287,Overview_scenarios!A$2:A$76,Overview_scenarios!L$2:L$76)</f>
        <v>NA</v>
      </c>
      <c r="E287" t="str">
        <f>LOOKUP(A287,Overview_scenarios!A$2:A$76,Overview_scenarios!M$2:M$76)</f>
        <v>NA</v>
      </c>
      <c r="F287" t="str">
        <f>LOOKUP(A287,Overview_scenarios!A$2:A$76,Overview_scenarios!N$2:N$76)</f>
        <v>Daily</v>
      </c>
      <c r="G287">
        <v>95.705655280607502</v>
      </c>
      <c r="H287">
        <v>11991.450943985001</v>
      </c>
      <c r="I287">
        <v>2730.5281219374001</v>
      </c>
      <c r="J287">
        <v>8336.8250556215098</v>
      </c>
      <c r="K287">
        <v>924.09776642615805</v>
      </c>
      <c r="L287" s="1">
        <v>1926509.71512035</v>
      </c>
      <c r="M287">
        <v>2040</v>
      </c>
      <c r="O287" s="7">
        <f>LOOKUP(A287,Overview_scenarios!A$2:A$76,Overview_scenarios!S$2:S$76)</f>
        <v>1</v>
      </c>
      <c r="R287" s="7">
        <f t="shared" si="64"/>
        <v>95.705655280607502</v>
      </c>
      <c r="S287" s="7" t="e">
        <f t="shared" si="62"/>
        <v>#N/A</v>
      </c>
      <c r="T287" s="7">
        <f t="shared" si="74"/>
        <v>11991.450943985001</v>
      </c>
      <c r="U287" s="7" t="e">
        <f t="shared" si="74"/>
        <v>#N/A</v>
      </c>
      <c r="V287" s="7" t="e">
        <f t="shared" si="74"/>
        <v>#N/A</v>
      </c>
      <c r="W287" s="7" t="e">
        <f t="shared" si="74"/>
        <v>#N/A</v>
      </c>
      <c r="X287" s="7" t="e">
        <f t="shared" si="74"/>
        <v>#N/A</v>
      </c>
      <c r="Y287" s="7" t="e">
        <f t="shared" si="74"/>
        <v>#N/A</v>
      </c>
      <c r="AB287" s="7" t="e">
        <f t="shared" si="65"/>
        <v>#N/A</v>
      </c>
      <c r="AC287" s="7" t="e">
        <f t="shared" si="66"/>
        <v>#N/A</v>
      </c>
      <c r="AD287" s="7" t="e">
        <f t="shared" si="67"/>
        <v>#N/A</v>
      </c>
      <c r="AE287" s="7" t="e">
        <f t="shared" si="68"/>
        <v>#N/A</v>
      </c>
      <c r="AF287" s="7" t="e">
        <f t="shared" si="69"/>
        <v>#N/A</v>
      </c>
      <c r="AG287" s="7" t="e">
        <f t="shared" si="70"/>
        <v>#N/A</v>
      </c>
      <c r="AH287" s="7" t="e">
        <f t="shared" si="71"/>
        <v>#N/A</v>
      </c>
    </row>
    <row r="288" spans="1:34" ht="15" customHeight="1" x14ac:dyDescent="0.25">
      <c r="A288">
        <v>39</v>
      </c>
      <c r="B288" t="s">
        <v>6</v>
      </c>
      <c r="C288">
        <f>LOOKUP(A288,Overview_scenarios!A$2:A$76,Overview_scenarios!J$2:J$76)</f>
        <v>2</v>
      </c>
      <c r="D288" t="str">
        <f>LOOKUP(A288,Overview_scenarios!A$2:A$76,Overview_scenarios!L$2:L$76)</f>
        <v>NA</v>
      </c>
      <c r="E288" t="str">
        <f>LOOKUP(A288,Overview_scenarios!A$2:A$76,Overview_scenarios!M$2:M$76)</f>
        <v>NA</v>
      </c>
      <c r="F288" t="str">
        <f>LOOKUP(A288,Overview_scenarios!A$2:A$76,Overview_scenarios!N$2:N$76)</f>
        <v>Daily</v>
      </c>
      <c r="G288">
        <v>81.925309809244396</v>
      </c>
      <c r="H288">
        <v>12193.0146295836</v>
      </c>
      <c r="I288">
        <v>2281.8880183420702</v>
      </c>
      <c r="J288">
        <v>9375.6764973910194</v>
      </c>
      <c r="K288">
        <v>535.45011385058694</v>
      </c>
      <c r="L288" s="1">
        <v>2345724.6704289</v>
      </c>
      <c r="M288">
        <v>2040</v>
      </c>
      <c r="O288" s="7">
        <f>LOOKUP(A288,Overview_scenarios!A$2:A$76,Overview_scenarios!S$2:S$76)</f>
        <v>1</v>
      </c>
      <c r="R288" s="7">
        <f t="shared" si="64"/>
        <v>81.925309809244396</v>
      </c>
      <c r="S288" s="7" t="e">
        <f t="shared" si="62"/>
        <v>#N/A</v>
      </c>
      <c r="T288" s="7">
        <f t="shared" si="74"/>
        <v>12193.0146295836</v>
      </c>
      <c r="U288" s="7" t="e">
        <f t="shared" si="74"/>
        <v>#N/A</v>
      </c>
      <c r="V288" s="7" t="e">
        <f t="shared" si="74"/>
        <v>#N/A</v>
      </c>
      <c r="W288" s="7" t="e">
        <f t="shared" si="74"/>
        <v>#N/A</v>
      </c>
      <c r="X288" s="7" t="e">
        <f t="shared" si="74"/>
        <v>#N/A</v>
      </c>
      <c r="Y288" s="7" t="e">
        <f t="shared" si="74"/>
        <v>#N/A</v>
      </c>
      <c r="AB288" s="7" t="e">
        <f t="shared" si="65"/>
        <v>#N/A</v>
      </c>
      <c r="AC288" s="7" t="e">
        <f t="shared" si="66"/>
        <v>#N/A</v>
      </c>
      <c r="AD288" s="7" t="e">
        <f t="shared" si="67"/>
        <v>#N/A</v>
      </c>
      <c r="AE288" s="7" t="e">
        <f t="shared" si="68"/>
        <v>#N/A</v>
      </c>
      <c r="AF288" s="7" t="e">
        <f t="shared" si="69"/>
        <v>#N/A</v>
      </c>
      <c r="AG288" s="7" t="e">
        <f t="shared" si="70"/>
        <v>#N/A</v>
      </c>
      <c r="AH288" s="7" t="e">
        <f t="shared" si="71"/>
        <v>#N/A</v>
      </c>
    </row>
    <row r="289" spans="1:34" ht="15" customHeight="1" x14ac:dyDescent="0.25">
      <c r="A289">
        <v>39</v>
      </c>
      <c r="B289" t="s">
        <v>7</v>
      </c>
      <c r="C289">
        <f>LOOKUP(A289,Overview_scenarios!A$2:A$76,Overview_scenarios!J$2:J$76)</f>
        <v>2</v>
      </c>
      <c r="D289" t="str">
        <f>LOOKUP(A289,Overview_scenarios!A$2:A$76,Overview_scenarios!L$2:L$76)</f>
        <v>NA</v>
      </c>
      <c r="E289" t="str">
        <f>LOOKUP(A289,Overview_scenarios!A$2:A$76,Overview_scenarios!M$2:M$76)</f>
        <v>NA</v>
      </c>
      <c r="F289" t="str">
        <f>LOOKUP(A289,Overview_scenarios!A$2:A$76,Overview_scenarios!N$2:N$76)</f>
        <v>Daily</v>
      </c>
      <c r="G289">
        <v>89.325966699921494</v>
      </c>
      <c r="H289">
        <v>12873.174147022601</v>
      </c>
      <c r="I289">
        <v>3303.4253404164201</v>
      </c>
      <c r="J289">
        <v>8783.9060107619407</v>
      </c>
      <c r="K289">
        <v>785.84279584423905</v>
      </c>
      <c r="L289" s="1">
        <v>1999936.59430359</v>
      </c>
      <c r="M289">
        <v>2040</v>
      </c>
      <c r="O289" s="7">
        <f>LOOKUP(A289,Overview_scenarios!A$2:A$76,Overview_scenarios!S$2:S$76)</f>
        <v>1</v>
      </c>
      <c r="R289" s="7">
        <f t="shared" si="64"/>
        <v>89.325966699921494</v>
      </c>
      <c r="S289" s="7" t="e">
        <f t="shared" si="62"/>
        <v>#N/A</v>
      </c>
      <c r="T289" s="7">
        <f t="shared" si="74"/>
        <v>12873.174147022601</v>
      </c>
      <c r="U289" s="7" t="e">
        <f t="shared" si="74"/>
        <v>#N/A</v>
      </c>
      <c r="V289" s="7" t="e">
        <f t="shared" si="74"/>
        <v>#N/A</v>
      </c>
      <c r="W289" s="7" t="e">
        <f t="shared" si="74"/>
        <v>#N/A</v>
      </c>
      <c r="X289" s="7" t="e">
        <f t="shared" si="74"/>
        <v>#N/A</v>
      </c>
      <c r="Y289" s="7" t="e">
        <f t="shared" si="74"/>
        <v>#N/A</v>
      </c>
      <c r="AB289" s="7" t="e">
        <f t="shared" si="65"/>
        <v>#N/A</v>
      </c>
      <c r="AC289" s="7" t="e">
        <f t="shared" si="66"/>
        <v>#N/A</v>
      </c>
      <c r="AD289" s="7" t="e">
        <f t="shared" si="67"/>
        <v>#N/A</v>
      </c>
      <c r="AE289" s="7" t="e">
        <f t="shared" si="68"/>
        <v>#N/A</v>
      </c>
      <c r="AF289" s="7" t="e">
        <f t="shared" si="69"/>
        <v>#N/A</v>
      </c>
      <c r="AG289" s="7" t="e">
        <f t="shared" si="70"/>
        <v>#N/A</v>
      </c>
      <c r="AH289" s="7" t="e">
        <f t="shared" si="71"/>
        <v>#N/A</v>
      </c>
    </row>
    <row r="290" spans="1:34" ht="15" customHeight="1" x14ac:dyDescent="0.25">
      <c r="A290">
        <v>39</v>
      </c>
      <c r="B290" t="s">
        <v>8</v>
      </c>
      <c r="C290">
        <f>LOOKUP(A290,Overview_scenarios!A$2:A$76,Overview_scenarios!J$2:J$76)</f>
        <v>2</v>
      </c>
      <c r="D290" t="str">
        <f>LOOKUP(A290,Overview_scenarios!A$2:A$76,Overview_scenarios!L$2:L$76)</f>
        <v>NA</v>
      </c>
      <c r="E290" t="str">
        <f>LOOKUP(A290,Overview_scenarios!A$2:A$76,Overview_scenarios!M$2:M$76)</f>
        <v>NA</v>
      </c>
      <c r="F290" t="str">
        <f>LOOKUP(A290,Overview_scenarios!A$2:A$76,Overview_scenarios!N$2:N$76)</f>
        <v>Daily</v>
      </c>
      <c r="G290">
        <v>88.008138919939199</v>
      </c>
      <c r="H290">
        <v>11605.954973490399</v>
      </c>
      <c r="I290">
        <v>2072.8466935696802</v>
      </c>
      <c r="J290">
        <v>8877.1905134540593</v>
      </c>
      <c r="K290">
        <v>655.91776646672997</v>
      </c>
      <c r="L290" s="1">
        <v>2097535.4559141099</v>
      </c>
      <c r="M290">
        <v>2040</v>
      </c>
      <c r="O290" s="7">
        <f>LOOKUP(A290,Overview_scenarios!A$2:A$76,Overview_scenarios!S$2:S$76)</f>
        <v>1</v>
      </c>
      <c r="R290" s="7">
        <f t="shared" si="64"/>
        <v>88.008138919939199</v>
      </c>
      <c r="S290" s="7" t="e">
        <f t="shared" si="62"/>
        <v>#N/A</v>
      </c>
      <c r="T290" s="7">
        <f t="shared" si="74"/>
        <v>11605.954973490399</v>
      </c>
      <c r="U290" s="7" t="e">
        <f t="shared" si="74"/>
        <v>#N/A</v>
      </c>
      <c r="V290" s="7" t="e">
        <f t="shared" si="74"/>
        <v>#N/A</v>
      </c>
      <c r="W290" s="7" t="e">
        <f t="shared" si="74"/>
        <v>#N/A</v>
      </c>
      <c r="X290" s="7" t="e">
        <f t="shared" si="74"/>
        <v>#N/A</v>
      </c>
      <c r="Y290" s="7" t="e">
        <f t="shared" si="74"/>
        <v>#N/A</v>
      </c>
      <c r="AB290" s="7" t="e">
        <f t="shared" si="65"/>
        <v>#N/A</v>
      </c>
      <c r="AC290" s="7" t="e">
        <f t="shared" si="66"/>
        <v>#N/A</v>
      </c>
      <c r="AD290" s="7" t="e">
        <f t="shared" si="67"/>
        <v>#N/A</v>
      </c>
      <c r="AE290" s="7" t="e">
        <f t="shared" si="68"/>
        <v>#N/A</v>
      </c>
      <c r="AF290" s="7" t="e">
        <f t="shared" si="69"/>
        <v>#N/A</v>
      </c>
      <c r="AG290" s="7" t="e">
        <f t="shared" si="70"/>
        <v>#N/A</v>
      </c>
      <c r="AH290" s="7" t="e">
        <f t="shared" si="71"/>
        <v>#N/A</v>
      </c>
    </row>
    <row r="291" spans="1:34" ht="15" customHeight="1" x14ac:dyDescent="0.25">
      <c r="A291">
        <v>39</v>
      </c>
      <c r="B291" t="s">
        <v>9</v>
      </c>
      <c r="C291">
        <f>LOOKUP(A291,Overview_scenarios!A$2:A$76,Overview_scenarios!J$2:J$76)</f>
        <v>2</v>
      </c>
      <c r="D291" t="str">
        <f>LOOKUP(A291,Overview_scenarios!A$2:A$76,Overview_scenarios!L$2:L$76)</f>
        <v>NA</v>
      </c>
      <c r="E291" t="str">
        <f>LOOKUP(A291,Overview_scenarios!A$2:A$76,Overview_scenarios!M$2:M$76)</f>
        <v>NA</v>
      </c>
      <c r="F291" t="str">
        <f>LOOKUP(A291,Overview_scenarios!A$2:A$76,Overview_scenarios!N$2:N$76)</f>
        <v>Daily</v>
      </c>
      <c r="G291">
        <v>92.375028988393098</v>
      </c>
      <c r="H291">
        <v>11935.631614067799</v>
      </c>
      <c r="I291">
        <v>2401.80634699233</v>
      </c>
      <c r="J291">
        <v>8851.0729416205104</v>
      </c>
      <c r="K291">
        <v>669.61589288340895</v>
      </c>
      <c r="L291" s="1">
        <v>2106224.35090583</v>
      </c>
      <c r="M291">
        <v>2040</v>
      </c>
      <c r="O291" s="7">
        <f>LOOKUP(A291,Overview_scenarios!A$2:A$76,Overview_scenarios!S$2:S$76)</f>
        <v>1</v>
      </c>
      <c r="R291" s="7">
        <f t="shared" si="64"/>
        <v>92.375028988393098</v>
      </c>
      <c r="S291" s="7" t="e">
        <f t="shared" si="62"/>
        <v>#N/A</v>
      </c>
      <c r="T291" s="7">
        <f t="shared" si="74"/>
        <v>11935.631614067799</v>
      </c>
      <c r="U291" s="7" t="e">
        <f t="shared" si="74"/>
        <v>#N/A</v>
      </c>
      <c r="V291" s="7" t="e">
        <f t="shared" si="74"/>
        <v>#N/A</v>
      </c>
      <c r="W291" s="7" t="e">
        <f t="shared" si="74"/>
        <v>#N/A</v>
      </c>
      <c r="X291" s="7" t="e">
        <f t="shared" si="74"/>
        <v>#N/A</v>
      </c>
      <c r="Y291" s="7" t="e">
        <f t="shared" si="74"/>
        <v>#N/A</v>
      </c>
      <c r="AB291" s="7" t="e">
        <f t="shared" si="65"/>
        <v>#N/A</v>
      </c>
      <c r="AC291" s="7" t="e">
        <f t="shared" si="66"/>
        <v>#N/A</v>
      </c>
      <c r="AD291" s="7" t="e">
        <f t="shared" si="67"/>
        <v>#N/A</v>
      </c>
      <c r="AE291" s="7" t="e">
        <f t="shared" si="68"/>
        <v>#N/A</v>
      </c>
      <c r="AF291" s="7" t="e">
        <f t="shared" si="69"/>
        <v>#N/A</v>
      </c>
      <c r="AG291" s="7" t="e">
        <f t="shared" si="70"/>
        <v>#N/A</v>
      </c>
      <c r="AH291" s="7" t="e">
        <f t="shared" si="71"/>
        <v>#N/A</v>
      </c>
    </row>
    <row r="292" spans="1:34" ht="15" customHeight="1" x14ac:dyDescent="0.25">
      <c r="A292">
        <v>39</v>
      </c>
      <c r="B292" t="s">
        <v>10</v>
      </c>
      <c r="C292">
        <f>LOOKUP(A292,Overview_scenarios!A$2:A$76,Overview_scenarios!J$2:J$76)</f>
        <v>2</v>
      </c>
      <c r="D292" t="str">
        <f>LOOKUP(A292,Overview_scenarios!A$2:A$76,Overview_scenarios!L$2:L$76)</f>
        <v>NA</v>
      </c>
      <c r="E292" t="str">
        <f>LOOKUP(A292,Overview_scenarios!A$2:A$76,Overview_scenarios!M$2:M$76)</f>
        <v>NA</v>
      </c>
      <c r="F292" t="str">
        <f>LOOKUP(A292,Overview_scenarios!A$2:A$76,Overview_scenarios!N$2:N$76)</f>
        <v>Daily</v>
      </c>
      <c r="G292">
        <v>88.186797506836299</v>
      </c>
      <c r="H292">
        <v>12007.1253423248</v>
      </c>
      <c r="I292">
        <v>2463.61827202942</v>
      </c>
      <c r="J292">
        <v>8863.6969430337504</v>
      </c>
      <c r="K292">
        <v>679.81012726166398</v>
      </c>
      <c r="L292" s="1">
        <v>2096020.20071957</v>
      </c>
      <c r="M292">
        <v>2040</v>
      </c>
      <c r="O292" s="7">
        <f>LOOKUP(A292,Overview_scenarios!A$2:A$76,Overview_scenarios!S$2:S$76)</f>
        <v>1</v>
      </c>
      <c r="R292" s="7">
        <f t="shared" si="64"/>
        <v>88.186797506836299</v>
      </c>
      <c r="S292" s="7" t="e">
        <f t="shared" si="62"/>
        <v>#N/A</v>
      </c>
      <c r="T292" s="7">
        <f t="shared" si="74"/>
        <v>12007.1253423248</v>
      </c>
      <c r="U292" s="7" t="e">
        <f t="shared" si="74"/>
        <v>#N/A</v>
      </c>
      <c r="V292" s="7" t="e">
        <f t="shared" si="74"/>
        <v>#N/A</v>
      </c>
      <c r="W292" s="7" t="e">
        <f t="shared" si="74"/>
        <v>#N/A</v>
      </c>
      <c r="X292" s="7" t="e">
        <f t="shared" si="74"/>
        <v>#N/A</v>
      </c>
      <c r="Y292" s="7" t="e">
        <f t="shared" si="74"/>
        <v>#N/A</v>
      </c>
      <c r="AB292" s="7" t="e">
        <f t="shared" si="65"/>
        <v>#N/A</v>
      </c>
      <c r="AC292" s="7" t="e">
        <f t="shared" si="66"/>
        <v>#N/A</v>
      </c>
      <c r="AD292" s="7" t="e">
        <f t="shared" si="67"/>
        <v>#N/A</v>
      </c>
      <c r="AE292" s="7" t="e">
        <f t="shared" si="68"/>
        <v>#N/A</v>
      </c>
      <c r="AF292" s="7" t="e">
        <f t="shared" si="69"/>
        <v>#N/A</v>
      </c>
      <c r="AG292" s="7" t="e">
        <f t="shared" si="70"/>
        <v>#N/A</v>
      </c>
      <c r="AH292" s="7" t="e">
        <f t="shared" si="71"/>
        <v>#N/A</v>
      </c>
    </row>
    <row r="293" spans="1:34" ht="15" customHeight="1" x14ac:dyDescent="0.25">
      <c r="A293">
        <v>39</v>
      </c>
      <c r="B293" t="s">
        <v>11</v>
      </c>
      <c r="C293">
        <f>LOOKUP(A293,Overview_scenarios!A$2:A$76,Overview_scenarios!J$2:J$76)</f>
        <v>2</v>
      </c>
      <c r="D293" t="str">
        <f>LOOKUP(A293,Overview_scenarios!A$2:A$76,Overview_scenarios!L$2:L$76)</f>
        <v>NA</v>
      </c>
      <c r="E293" t="str">
        <f>LOOKUP(A293,Overview_scenarios!A$2:A$76,Overview_scenarios!M$2:M$76)</f>
        <v>NA</v>
      </c>
      <c r="F293" t="str">
        <f>LOOKUP(A293,Overview_scenarios!A$2:A$76,Overview_scenarios!N$2:N$76)</f>
        <v>Daily</v>
      </c>
      <c r="G293">
        <v>88.186797506836299</v>
      </c>
      <c r="H293">
        <v>12007.1253423248</v>
      </c>
      <c r="I293">
        <v>2463.61827202942</v>
      </c>
      <c r="J293">
        <v>8863.6969430337504</v>
      </c>
      <c r="K293">
        <v>679.81012726166398</v>
      </c>
      <c r="L293" s="1">
        <v>2096020.20071957</v>
      </c>
      <c r="M293">
        <v>2040</v>
      </c>
      <c r="O293" s="7">
        <f>LOOKUP(A293,Overview_scenarios!A$2:A$76,Overview_scenarios!S$2:S$76)</f>
        <v>1</v>
      </c>
      <c r="R293" s="7">
        <f t="shared" si="64"/>
        <v>88.186797506836299</v>
      </c>
      <c r="S293" s="7" t="e">
        <f t="shared" si="62"/>
        <v>#N/A</v>
      </c>
      <c r="T293" s="7">
        <f t="shared" ref="T293:Y302" si="75">IF(T$1=$O293,$H293,NA())</f>
        <v>12007.1253423248</v>
      </c>
      <c r="U293" s="7" t="e">
        <f t="shared" si="75"/>
        <v>#N/A</v>
      </c>
      <c r="V293" s="7" t="e">
        <f t="shared" si="75"/>
        <v>#N/A</v>
      </c>
      <c r="W293" s="7" t="e">
        <f t="shared" si="75"/>
        <v>#N/A</v>
      </c>
      <c r="X293" s="7" t="e">
        <f t="shared" si="75"/>
        <v>#N/A</v>
      </c>
      <c r="Y293" s="7" t="e">
        <f t="shared" si="75"/>
        <v>#N/A</v>
      </c>
      <c r="AB293" s="7" t="e">
        <f t="shared" si="65"/>
        <v>#N/A</v>
      </c>
      <c r="AC293" s="7" t="e">
        <f t="shared" si="66"/>
        <v>#N/A</v>
      </c>
      <c r="AD293" s="7" t="e">
        <f t="shared" si="67"/>
        <v>#N/A</v>
      </c>
      <c r="AE293" s="7" t="e">
        <f t="shared" si="68"/>
        <v>#N/A</v>
      </c>
      <c r="AF293" s="7" t="e">
        <f t="shared" si="69"/>
        <v>#N/A</v>
      </c>
      <c r="AG293" s="7" t="e">
        <f t="shared" si="70"/>
        <v>#N/A</v>
      </c>
      <c r="AH293" s="7" t="e">
        <f t="shared" si="71"/>
        <v>#N/A</v>
      </c>
    </row>
    <row r="294" spans="1:34" ht="15" customHeight="1" x14ac:dyDescent="0.25">
      <c r="A294">
        <v>39</v>
      </c>
      <c r="B294" t="s">
        <v>12</v>
      </c>
      <c r="C294">
        <f>LOOKUP(A294,Overview_scenarios!A$2:A$76,Overview_scenarios!J$2:J$76)</f>
        <v>2</v>
      </c>
      <c r="D294" t="str">
        <f>LOOKUP(A294,Overview_scenarios!A$2:A$76,Overview_scenarios!L$2:L$76)</f>
        <v>NA</v>
      </c>
      <c r="E294" t="str">
        <f>LOOKUP(A294,Overview_scenarios!A$2:A$76,Overview_scenarios!M$2:M$76)</f>
        <v>NA</v>
      </c>
      <c r="F294" t="str">
        <f>LOOKUP(A294,Overview_scenarios!A$2:A$76,Overview_scenarios!N$2:N$76)</f>
        <v>Daily</v>
      </c>
      <c r="G294">
        <v>88.278737548724905</v>
      </c>
      <c r="H294">
        <v>12042.6826415429</v>
      </c>
      <c r="I294">
        <v>2404.8046974078702</v>
      </c>
      <c r="J294">
        <v>8845.8344951588097</v>
      </c>
      <c r="K294">
        <v>709.44252203353506</v>
      </c>
      <c r="L294" s="1">
        <v>2092507.28849164</v>
      </c>
      <c r="M294">
        <v>2040</v>
      </c>
      <c r="O294" s="7">
        <f>LOOKUP(A294,Overview_scenarios!A$2:A$76,Overview_scenarios!S$2:S$76)</f>
        <v>1</v>
      </c>
      <c r="R294" s="7">
        <f t="shared" si="64"/>
        <v>88.278737548724905</v>
      </c>
      <c r="S294" s="7" t="e">
        <f t="shared" si="62"/>
        <v>#N/A</v>
      </c>
      <c r="T294" s="7">
        <f t="shared" si="75"/>
        <v>12042.6826415429</v>
      </c>
      <c r="U294" s="7" t="e">
        <f t="shared" si="75"/>
        <v>#N/A</v>
      </c>
      <c r="V294" s="7" t="e">
        <f t="shared" si="75"/>
        <v>#N/A</v>
      </c>
      <c r="W294" s="7" t="e">
        <f t="shared" si="75"/>
        <v>#N/A</v>
      </c>
      <c r="X294" s="7" t="e">
        <f t="shared" si="75"/>
        <v>#N/A</v>
      </c>
      <c r="Y294" s="7" t="e">
        <f t="shared" si="75"/>
        <v>#N/A</v>
      </c>
      <c r="AB294" s="7" t="e">
        <f t="shared" si="65"/>
        <v>#N/A</v>
      </c>
      <c r="AC294" s="7" t="e">
        <f t="shared" si="66"/>
        <v>#N/A</v>
      </c>
      <c r="AD294" s="7" t="e">
        <f t="shared" si="67"/>
        <v>#N/A</v>
      </c>
      <c r="AE294" s="7" t="e">
        <f t="shared" si="68"/>
        <v>#N/A</v>
      </c>
      <c r="AF294" s="7" t="e">
        <f t="shared" si="69"/>
        <v>#N/A</v>
      </c>
      <c r="AG294" s="7" t="e">
        <f t="shared" si="70"/>
        <v>#N/A</v>
      </c>
      <c r="AH294" s="7" t="e">
        <f t="shared" si="71"/>
        <v>#N/A</v>
      </c>
    </row>
    <row r="295" spans="1:34" ht="15" customHeight="1" x14ac:dyDescent="0.25">
      <c r="A295">
        <v>39</v>
      </c>
      <c r="B295" t="s">
        <v>13</v>
      </c>
      <c r="C295">
        <f>LOOKUP(A295,Overview_scenarios!A$2:A$76,Overview_scenarios!J$2:J$76)</f>
        <v>2</v>
      </c>
      <c r="D295" t="str">
        <f>LOOKUP(A295,Overview_scenarios!A$2:A$76,Overview_scenarios!L$2:L$76)</f>
        <v>NA</v>
      </c>
      <c r="E295" t="str">
        <f>LOOKUP(A295,Overview_scenarios!A$2:A$76,Overview_scenarios!M$2:M$76)</f>
        <v>NA</v>
      </c>
      <c r="F295" t="str">
        <f>LOOKUP(A295,Overview_scenarios!A$2:A$76,Overview_scenarios!N$2:N$76)</f>
        <v>Daily</v>
      </c>
      <c r="G295">
        <v>88.265514516469494</v>
      </c>
      <c r="H295">
        <v>11975.6927844579</v>
      </c>
      <c r="I295">
        <v>2401.54487871938</v>
      </c>
      <c r="J295">
        <v>8850.2305398107492</v>
      </c>
      <c r="K295">
        <v>678.52904277803998</v>
      </c>
      <c r="L295" s="1">
        <v>2101359.1855229498</v>
      </c>
      <c r="M295">
        <v>2040</v>
      </c>
      <c r="O295" s="7">
        <f>LOOKUP(A295,Overview_scenarios!A$2:A$76,Overview_scenarios!S$2:S$76)</f>
        <v>1</v>
      </c>
      <c r="R295" s="7">
        <f t="shared" si="64"/>
        <v>88.265514516469494</v>
      </c>
      <c r="S295" s="7" t="e">
        <f t="shared" si="62"/>
        <v>#N/A</v>
      </c>
      <c r="T295" s="7">
        <f t="shared" si="75"/>
        <v>11975.6927844579</v>
      </c>
      <c r="U295" s="7" t="e">
        <f t="shared" si="75"/>
        <v>#N/A</v>
      </c>
      <c r="V295" s="7" t="e">
        <f t="shared" si="75"/>
        <v>#N/A</v>
      </c>
      <c r="W295" s="7" t="e">
        <f t="shared" si="75"/>
        <v>#N/A</v>
      </c>
      <c r="X295" s="7" t="e">
        <f t="shared" si="75"/>
        <v>#N/A</v>
      </c>
      <c r="Y295" s="7" t="e">
        <f t="shared" si="75"/>
        <v>#N/A</v>
      </c>
      <c r="AB295" s="7" t="e">
        <f t="shared" si="65"/>
        <v>#N/A</v>
      </c>
      <c r="AC295" s="7" t="e">
        <f t="shared" si="66"/>
        <v>#N/A</v>
      </c>
      <c r="AD295" s="7" t="e">
        <f t="shared" si="67"/>
        <v>#N/A</v>
      </c>
      <c r="AE295" s="7" t="e">
        <f t="shared" si="68"/>
        <v>#N/A</v>
      </c>
      <c r="AF295" s="7" t="e">
        <f t="shared" si="69"/>
        <v>#N/A</v>
      </c>
      <c r="AG295" s="7" t="e">
        <f t="shared" si="70"/>
        <v>#N/A</v>
      </c>
      <c r="AH295" s="7" t="e">
        <f t="shared" si="71"/>
        <v>#N/A</v>
      </c>
    </row>
    <row r="296" spans="1:34" ht="15" customHeight="1" x14ac:dyDescent="0.25">
      <c r="A296">
        <v>39</v>
      </c>
      <c r="B296" t="s">
        <v>14</v>
      </c>
      <c r="C296">
        <f>LOOKUP(A296,Overview_scenarios!A$2:A$76,Overview_scenarios!J$2:J$76)</f>
        <v>2</v>
      </c>
      <c r="D296" t="str">
        <f>LOOKUP(A296,Overview_scenarios!A$2:A$76,Overview_scenarios!L$2:L$76)</f>
        <v>NA</v>
      </c>
      <c r="E296" t="str">
        <f>LOOKUP(A296,Overview_scenarios!A$2:A$76,Overview_scenarios!M$2:M$76)</f>
        <v>NA</v>
      </c>
      <c r="F296" t="str">
        <f>LOOKUP(A296,Overview_scenarios!A$2:A$76,Overview_scenarios!N$2:N$76)</f>
        <v>Daily</v>
      </c>
      <c r="G296">
        <v>87.716225257920797</v>
      </c>
      <c r="H296">
        <v>12009.500410303501</v>
      </c>
      <c r="I296">
        <v>2459.0044659218202</v>
      </c>
      <c r="J296">
        <v>8848.8317506547592</v>
      </c>
      <c r="K296">
        <v>675.86257609445704</v>
      </c>
      <c r="L296" s="1">
        <v>2098914.9114057398</v>
      </c>
      <c r="M296">
        <v>2040</v>
      </c>
      <c r="O296" s="7">
        <f>LOOKUP(A296,Overview_scenarios!A$2:A$76,Overview_scenarios!S$2:S$76)</f>
        <v>1</v>
      </c>
      <c r="R296" s="7">
        <f t="shared" si="64"/>
        <v>87.716225257920797</v>
      </c>
      <c r="S296" s="7" t="e">
        <f t="shared" si="62"/>
        <v>#N/A</v>
      </c>
      <c r="T296" s="7">
        <f t="shared" si="75"/>
        <v>12009.500410303501</v>
      </c>
      <c r="U296" s="7" t="e">
        <f t="shared" si="75"/>
        <v>#N/A</v>
      </c>
      <c r="V296" s="7" t="e">
        <f t="shared" si="75"/>
        <v>#N/A</v>
      </c>
      <c r="W296" s="7" t="e">
        <f t="shared" si="75"/>
        <v>#N/A</v>
      </c>
      <c r="X296" s="7" t="e">
        <f t="shared" si="75"/>
        <v>#N/A</v>
      </c>
      <c r="Y296" s="7" t="e">
        <f t="shared" si="75"/>
        <v>#N/A</v>
      </c>
      <c r="AB296" s="7" t="e">
        <f t="shared" si="65"/>
        <v>#N/A</v>
      </c>
      <c r="AC296" s="7" t="e">
        <f t="shared" si="66"/>
        <v>#N/A</v>
      </c>
      <c r="AD296" s="7" t="e">
        <f t="shared" si="67"/>
        <v>#N/A</v>
      </c>
      <c r="AE296" s="7" t="e">
        <f t="shared" si="68"/>
        <v>#N/A</v>
      </c>
      <c r="AF296" s="7" t="e">
        <f t="shared" si="69"/>
        <v>#N/A</v>
      </c>
      <c r="AG296" s="7" t="e">
        <f t="shared" si="70"/>
        <v>#N/A</v>
      </c>
      <c r="AH296" s="7" t="e">
        <f t="shared" si="71"/>
        <v>#N/A</v>
      </c>
    </row>
    <row r="297" spans="1:34" ht="15" customHeight="1" x14ac:dyDescent="0.25">
      <c r="A297">
        <v>39</v>
      </c>
      <c r="B297" t="s">
        <v>15</v>
      </c>
      <c r="C297">
        <f>LOOKUP(A297,Overview_scenarios!A$2:A$76,Overview_scenarios!J$2:J$76)</f>
        <v>2</v>
      </c>
      <c r="D297" t="str">
        <f>LOOKUP(A297,Overview_scenarios!A$2:A$76,Overview_scenarios!L$2:L$76)</f>
        <v>NA</v>
      </c>
      <c r="E297" t="str">
        <f>LOOKUP(A297,Overview_scenarios!A$2:A$76,Overview_scenarios!M$2:M$76)</f>
        <v>NA</v>
      </c>
      <c r="F297" t="str">
        <f>LOOKUP(A297,Overview_scenarios!A$2:A$76,Overview_scenarios!N$2:N$76)</f>
        <v>Daily</v>
      </c>
      <c r="G297">
        <v>87.480401322857006</v>
      </c>
      <c r="H297">
        <v>12012.352471578301</v>
      </c>
      <c r="I297">
        <v>2424.0764923329298</v>
      </c>
      <c r="J297">
        <v>8910.2114153491093</v>
      </c>
      <c r="K297">
        <v>678.06456389630102</v>
      </c>
      <c r="L297" s="1">
        <v>2099742.8211618802</v>
      </c>
      <c r="M297">
        <v>2040</v>
      </c>
      <c r="O297" s="7">
        <f>LOOKUP(A297,Overview_scenarios!A$2:A$76,Overview_scenarios!S$2:S$76)</f>
        <v>1</v>
      </c>
      <c r="R297" s="7">
        <f t="shared" si="64"/>
        <v>87.480401322857006</v>
      </c>
      <c r="S297" s="7" t="e">
        <f t="shared" si="62"/>
        <v>#N/A</v>
      </c>
      <c r="T297" s="7">
        <f t="shared" si="75"/>
        <v>12012.352471578301</v>
      </c>
      <c r="U297" s="7" t="e">
        <f t="shared" si="75"/>
        <v>#N/A</v>
      </c>
      <c r="V297" s="7" t="e">
        <f t="shared" si="75"/>
        <v>#N/A</v>
      </c>
      <c r="W297" s="7" t="e">
        <f t="shared" si="75"/>
        <v>#N/A</v>
      </c>
      <c r="X297" s="7" t="e">
        <f t="shared" si="75"/>
        <v>#N/A</v>
      </c>
      <c r="Y297" s="7" t="e">
        <f t="shared" si="75"/>
        <v>#N/A</v>
      </c>
      <c r="AB297" s="7" t="e">
        <f t="shared" si="65"/>
        <v>#N/A</v>
      </c>
      <c r="AC297" s="7" t="e">
        <f t="shared" si="66"/>
        <v>#N/A</v>
      </c>
      <c r="AD297" s="7" t="e">
        <f t="shared" si="67"/>
        <v>#N/A</v>
      </c>
      <c r="AE297" s="7" t="e">
        <f t="shared" si="68"/>
        <v>#N/A</v>
      </c>
      <c r="AF297" s="7" t="e">
        <f t="shared" si="69"/>
        <v>#N/A</v>
      </c>
      <c r="AG297" s="7" t="e">
        <f t="shared" si="70"/>
        <v>#N/A</v>
      </c>
      <c r="AH297" s="7" t="e">
        <f t="shared" si="71"/>
        <v>#N/A</v>
      </c>
    </row>
    <row r="298" spans="1:34" ht="15" customHeight="1" x14ac:dyDescent="0.25">
      <c r="A298">
        <v>39</v>
      </c>
      <c r="B298" t="s">
        <v>16</v>
      </c>
      <c r="C298">
        <f>LOOKUP(A298,Overview_scenarios!A$2:A$76,Overview_scenarios!J$2:J$76)</f>
        <v>2</v>
      </c>
      <c r="D298" t="str">
        <f>LOOKUP(A298,Overview_scenarios!A$2:A$76,Overview_scenarios!L$2:L$76)</f>
        <v>NA</v>
      </c>
      <c r="E298" t="str">
        <f>LOOKUP(A298,Overview_scenarios!A$2:A$76,Overview_scenarios!M$2:M$76)</f>
        <v>NA</v>
      </c>
      <c r="F298" t="str">
        <f>LOOKUP(A298,Overview_scenarios!A$2:A$76,Overview_scenarios!N$2:N$76)</f>
        <v>Daily</v>
      </c>
      <c r="G298">
        <v>88.808806558516494</v>
      </c>
      <c r="H298">
        <v>11990.493183295301</v>
      </c>
      <c r="I298">
        <v>2466.47606223911</v>
      </c>
      <c r="J298">
        <v>8817.4705925993894</v>
      </c>
      <c r="K298">
        <v>706.54652845685098</v>
      </c>
      <c r="L298" s="1">
        <v>2115324.38610298</v>
      </c>
      <c r="M298">
        <v>2040</v>
      </c>
      <c r="O298" s="7">
        <f>LOOKUP(A298,Overview_scenarios!A$2:A$76,Overview_scenarios!S$2:S$76)</f>
        <v>1</v>
      </c>
      <c r="R298" s="7">
        <f t="shared" si="64"/>
        <v>88.808806558516494</v>
      </c>
      <c r="S298" s="7" t="e">
        <f t="shared" si="62"/>
        <v>#N/A</v>
      </c>
      <c r="T298" s="7">
        <f t="shared" si="75"/>
        <v>11990.493183295301</v>
      </c>
      <c r="U298" s="7" t="e">
        <f t="shared" si="75"/>
        <v>#N/A</v>
      </c>
      <c r="V298" s="7" t="e">
        <f t="shared" si="75"/>
        <v>#N/A</v>
      </c>
      <c r="W298" s="7" t="e">
        <f t="shared" si="75"/>
        <v>#N/A</v>
      </c>
      <c r="X298" s="7" t="e">
        <f t="shared" si="75"/>
        <v>#N/A</v>
      </c>
      <c r="Y298" s="7" t="e">
        <f t="shared" si="75"/>
        <v>#N/A</v>
      </c>
      <c r="AB298" s="7" t="e">
        <f t="shared" si="65"/>
        <v>#N/A</v>
      </c>
      <c r="AC298" s="7" t="e">
        <f t="shared" si="66"/>
        <v>#N/A</v>
      </c>
      <c r="AD298" s="7" t="e">
        <f t="shared" si="67"/>
        <v>#N/A</v>
      </c>
      <c r="AE298" s="7" t="e">
        <f t="shared" si="68"/>
        <v>#N/A</v>
      </c>
      <c r="AF298" s="7" t="e">
        <f t="shared" si="69"/>
        <v>#N/A</v>
      </c>
      <c r="AG298" s="7" t="e">
        <f t="shared" si="70"/>
        <v>#N/A</v>
      </c>
      <c r="AH298" s="7" t="e">
        <f t="shared" si="71"/>
        <v>#N/A</v>
      </c>
    </row>
    <row r="299" spans="1:34" ht="15" customHeight="1" x14ac:dyDescent="0.25">
      <c r="A299">
        <v>39</v>
      </c>
      <c r="B299" t="s">
        <v>17</v>
      </c>
      <c r="C299">
        <f>LOOKUP(A299,Overview_scenarios!A$2:A$76,Overview_scenarios!J$2:J$76)</f>
        <v>2</v>
      </c>
      <c r="D299" t="str">
        <f>LOOKUP(A299,Overview_scenarios!A$2:A$76,Overview_scenarios!L$2:L$76)</f>
        <v>NA</v>
      </c>
      <c r="E299" t="str">
        <f>LOOKUP(A299,Overview_scenarios!A$2:A$76,Overview_scenarios!M$2:M$76)</f>
        <v>NA</v>
      </c>
      <c r="F299" t="str">
        <f>LOOKUP(A299,Overview_scenarios!A$2:A$76,Overview_scenarios!N$2:N$76)</f>
        <v>Daily</v>
      </c>
      <c r="G299">
        <v>87.719534151530695</v>
      </c>
      <c r="H299">
        <v>12024.9417106373</v>
      </c>
      <c r="I299">
        <v>2463.1154342366999</v>
      </c>
      <c r="J299">
        <v>8900.3183504051904</v>
      </c>
      <c r="K299">
        <v>661.50792599546605</v>
      </c>
      <c r="L299" s="1">
        <v>2049553.1026931501</v>
      </c>
      <c r="M299">
        <v>2040</v>
      </c>
      <c r="O299" s="7">
        <f>LOOKUP(A299,Overview_scenarios!A$2:A$76,Overview_scenarios!S$2:S$76)</f>
        <v>1</v>
      </c>
      <c r="R299" s="7">
        <f t="shared" si="64"/>
        <v>87.719534151530695</v>
      </c>
      <c r="S299" s="7" t="e">
        <f t="shared" si="62"/>
        <v>#N/A</v>
      </c>
      <c r="T299" s="7">
        <f t="shared" si="75"/>
        <v>12024.9417106373</v>
      </c>
      <c r="U299" s="7" t="e">
        <f t="shared" si="75"/>
        <v>#N/A</v>
      </c>
      <c r="V299" s="7" t="e">
        <f t="shared" si="75"/>
        <v>#N/A</v>
      </c>
      <c r="W299" s="7" t="e">
        <f t="shared" si="75"/>
        <v>#N/A</v>
      </c>
      <c r="X299" s="7" t="e">
        <f t="shared" si="75"/>
        <v>#N/A</v>
      </c>
      <c r="Y299" s="7" t="e">
        <f t="shared" si="75"/>
        <v>#N/A</v>
      </c>
      <c r="AB299" s="7" t="e">
        <f t="shared" si="65"/>
        <v>#N/A</v>
      </c>
      <c r="AC299" s="7" t="e">
        <f t="shared" si="66"/>
        <v>#N/A</v>
      </c>
      <c r="AD299" s="7" t="e">
        <f t="shared" si="67"/>
        <v>#N/A</v>
      </c>
      <c r="AE299" s="7" t="e">
        <f t="shared" si="68"/>
        <v>#N/A</v>
      </c>
      <c r="AF299" s="7" t="e">
        <f t="shared" si="69"/>
        <v>#N/A</v>
      </c>
      <c r="AG299" s="7" t="e">
        <f t="shared" si="70"/>
        <v>#N/A</v>
      </c>
      <c r="AH299" s="7" t="e">
        <f t="shared" si="71"/>
        <v>#N/A</v>
      </c>
    </row>
    <row r="300" spans="1:34" ht="15" customHeight="1" x14ac:dyDescent="0.25">
      <c r="A300">
        <v>39</v>
      </c>
      <c r="B300" t="s">
        <v>18</v>
      </c>
      <c r="C300">
        <f>LOOKUP(A300,Overview_scenarios!A$2:A$76,Overview_scenarios!J$2:J$76)</f>
        <v>2</v>
      </c>
      <c r="D300" t="str">
        <f>LOOKUP(A300,Overview_scenarios!A$2:A$76,Overview_scenarios!L$2:L$76)</f>
        <v>NA</v>
      </c>
      <c r="E300" t="str">
        <f>LOOKUP(A300,Overview_scenarios!A$2:A$76,Overview_scenarios!M$2:M$76)</f>
        <v>NA</v>
      </c>
      <c r="F300" t="str">
        <f>LOOKUP(A300,Overview_scenarios!A$2:A$76,Overview_scenarios!N$2:N$76)</f>
        <v>Daily</v>
      </c>
      <c r="G300">
        <v>86.190491027050996</v>
      </c>
      <c r="H300">
        <v>11918.4113296292</v>
      </c>
      <c r="I300">
        <v>2210.2850486958</v>
      </c>
      <c r="J300">
        <v>9018.5097218065093</v>
      </c>
      <c r="K300">
        <v>689.61655912690696</v>
      </c>
      <c r="L300" s="1">
        <v>1960518.35400834</v>
      </c>
      <c r="M300">
        <v>2040</v>
      </c>
      <c r="O300" s="7">
        <f>LOOKUP(A300,Overview_scenarios!A$2:A$76,Overview_scenarios!S$2:S$76)</f>
        <v>1</v>
      </c>
      <c r="R300" s="7">
        <f t="shared" si="64"/>
        <v>86.190491027050996</v>
      </c>
      <c r="S300" s="7" t="e">
        <f t="shared" si="62"/>
        <v>#N/A</v>
      </c>
      <c r="T300" s="7">
        <f t="shared" si="75"/>
        <v>11918.4113296292</v>
      </c>
      <c r="U300" s="7" t="e">
        <f t="shared" si="75"/>
        <v>#N/A</v>
      </c>
      <c r="V300" s="7" t="e">
        <f t="shared" si="75"/>
        <v>#N/A</v>
      </c>
      <c r="W300" s="7" t="e">
        <f t="shared" si="75"/>
        <v>#N/A</v>
      </c>
      <c r="X300" s="7" t="e">
        <f t="shared" si="75"/>
        <v>#N/A</v>
      </c>
      <c r="Y300" s="7" t="e">
        <f t="shared" si="75"/>
        <v>#N/A</v>
      </c>
      <c r="AB300" s="7" t="e">
        <f t="shared" si="65"/>
        <v>#N/A</v>
      </c>
      <c r="AC300" s="7" t="e">
        <f t="shared" si="66"/>
        <v>#N/A</v>
      </c>
      <c r="AD300" s="7" t="e">
        <f t="shared" si="67"/>
        <v>#N/A</v>
      </c>
      <c r="AE300" s="7" t="e">
        <f t="shared" si="68"/>
        <v>#N/A</v>
      </c>
      <c r="AF300" s="7" t="e">
        <f t="shared" si="69"/>
        <v>#N/A</v>
      </c>
      <c r="AG300" s="7" t="e">
        <f t="shared" si="70"/>
        <v>#N/A</v>
      </c>
      <c r="AH300" s="7" t="e">
        <f t="shared" si="71"/>
        <v>#N/A</v>
      </c>
    </row>
    <row r="301" spans="1:34" ht="15" customHeight="1" x14ac:dyDescent="0.25">
      <c r="A301">
        <v>39</v>
      </c>
      <c r="B301" t="s">
        <v>19</v>
      </c>
      <c r="C301">
        <f>LOOKUP(A301,Overview_scenarios!A$2:A$76,Overview_scenarios!J$2:J$76)</f>
        <v>2</v>
      </c>
      <c r="D301" t="str">
        <f>LOOKUP(A301,Overview_scenarios!A$2:A$76,Overview_scenarios!L$2:L$76)</f>
        <v>NA</v>
      </c>
      <c r="E301" t="str">
        <f>LOOKUP(A301,Overview_scenarios!A$2:A$76,Overview_scenarios!M$2:M$76)</f>
        <v>NA</v>
      </c>
      <c r="F301" t="str">
        <f>LOOKUP(A301,Overview_scenarios!A$2:A$76,Overview_scenarios!N$2:N$76)</f>
        <v>Daily</v>
      </c>
      <c r="G301">
        <v>91.962330573326</v>
      </c>
      <c r="H301">
        <v>12189.721872915399</v>
      </c>
      <c r="I301">
        <v>2463.6138969888998</v>
      </c>
      <c r="J301">
        <v>8863.69097716125</v>
      </c>
      <c r="K301">
        <v>679.80885419349295</v>
      </c>
      <c r="L301" s="1">
        <v>2372113.3956457698</v>
      </c>
      <c r="M301">
        <v>2040</v>
      </c>
      <c r="O301" s="7">
        <f>LOOKUP(A301,Overview_scenarios!A$2:A$76,Overview_scenarios!S$2:S$76)</f>
        <v>1</v>
      </c>
      <c r="R301" s="7">
        <f t="shared" si="64"/>
        <v>91.962330573326</v>
      </c>
      <c r="S301" s="7" t="e">
        <f t="shared" si="62"/>
        <v>#N/A</v>
      </c>
      <c r="T301" s="7">
        <f t="shared" si="75"/>
        <v>12189.721872915399</v>
      </c>
      <c r="U301" s="7" t="e">
        <f t="shared" si="75"/>
        <v>#N/A</v>
      </c>
      <c r="V301" s="7" t="e">
        <f t="shared" si="75"/>
        <v>#N/A</v>
      </c>
      <c r="W301" s="7" t="e">
        <f t="shared" si="75"/>
        <v>#N/A</v>
      </c>
      <c r="X301" s="7" t="e">
        <f t="shared" si="75"/>
        <v>#N/A</v>
      </c>
      <c r="Y301" s="7" t="e">
        <f t="shared" si="75"/>
        <v>#N/A</v>
      </c>
      <c r="AB301" s="7" t="e">
        <f t="shared" si="65"/>
        <v>#N/A</v>
      </c>
      <c r="AC301" s="7" t="e">
        <f t="shared" si="66"/>
        <v>#N/A</v>
      </c>
      <c r="AD301" s="7" t="e">
        <f t="shared" si="67"/>
        <v>#N/A</v>
      </c>
      <c r="AE301" s="7" t="e">
        <f t="shared" si="68"/>
        <v>#N/A</v>
      </c>
      <c r="AF301" s="7" t="e">
        <f t="shared" si="69"/>
        <v>#N/A</v>
      </c>
      <c r="AG301" s="7" t="e">
        <f t="shared" si="70"/>
        <v>#N/A</v>
      </c>
      <c r="AH301" s="7" t="e">
        <f t="shared" si="71"/>
        <v>#N/A</v>
      </c>
    </row>
    <row r="302" spans="1:34" ht="15" customHeight="1" x14ac:dyDescent="0.25">
      <c r="A302">
        <v>39</v>
      </c>
      <c r="B302" t="s">
        <v>20</v>
      </c>
      <c r="C302">
        <f>LOOKUP(A302,Overview_scenarios!A$2:A$76,Overview_scenarios!J$2:J$76)</f>
        <v>2</v>
      </c>
      <c r="D302" t="str">
        <f>LOOKUP(A302,Overview_scenarios!A$2:A$76,Overview_scenarios!L$2:L$76)</f>
        <v>NA</v>
      </c>
      <c r="E302" t="str">
        <f>LOOKUP(A302,Overview_scenarios!A$2:A$76,Overview_scenarios!M$2:M$76)</f>
        <v>NA</v>
      </c>
      <c r="F302" t="str">
        <f>LOOKUP(A302,Overview_scenarios!A$2:A$76,Overview_scenarios!N$2:N$76)</f>
        <v>Daily</v>
      </c>
      <c r="G302">
        <v>88.471037115934493</v>
      </c>
      <c r="H302">
        <v>11998.6021656634</v>
      </c>
      <c r="I302">
        <v>2451.5719852900202</v>
      </c>
      <c r="J302">
        <v>8845.4866236059697</v>
      </c>
      <c r="K302">
        <v>701.54355676739499</v>
      </c>
      <c r="L302" s="1">
        <v>2097888.3845367199</v>
      </c>
      <c r="M302">
        <v>2040</v>
      </c>
      <c r="O302" s="7">
        <f>LOOKUP(A302,Overview_scenarios!A$2:A$76,Overview_scenarios!S$2:S$76)</f>
        <v>1</v>
      </c>
      <c r="R302" s="7">
        <f t="shared" si="64"/>
        <v>88.471037115934493</v>
      </c>
      <c r="S302" s="7" t="e">
        <f t="shared" si="62"/>
        <v>#N/A</v>
      </c>
      <c r="T302" s="7">
        <f t="shared" si="75"/>
        <v>11998.6021656634</v>
      </c>
      <c r="U302" s="7" t="e">
        <f t="shared" si="75"/>
        <v>#N/A</v>
      </c>
      <c r="V302" s="7" t="e">
        <f t="shared" si="75"/>
        <v>#N/A</v>
      </c>
      <c r="W302" s="7" t="e">
        <f t="shared" si="75"/>
        <v>#N/A</v>
      </c>
      <c r="X302" s="7" t="e">
        <f t="shared" si="75"/>
        <v>#N/A</v>
      </c>
      <c r="Y302" s="7" t="e">
        <f t="shared" si="75"/>
        <v>#N/A</v>
      </c>
      <c r="AB302" s="7" t="e">
        <f t="shared" si="65"/>
        <v>#N/A</v>
      </c>
      <c r="AC302" s="7" t="e">
        <f t="shared" si="66"/>
        <v>#N/A</v>
      </c>
      <c r="AD302" s="7" t="e">
        <f t="shared" si="67"/>
        <v>#N/A</v>
      </c>
      <c r="AE302" s="7" t="e">
        <f t="shared" si="68"/>
        <v>#N/A</v>
      </c>
      <c r="AF302" s="7" t="e">
        <f t="shared" si="69"/>
        <v>#N/A</v>
      </c>
      <c r="AG302" s="7" t="e">
        <f t="shared" si="70"/>
        <v>#N/A</v>
      </c>
      <c r="AH302" s="7" t="e">
        <f t="shared" si="71"/>
        <v>#N/A</v>
      </c>
    </row>
    <row r="303" spans="1:34" ht="15" customHeight="1" x14ac:dyDescent="0.25">
      <c r="A303">
        <v>39</v>
      </c>
      <c r="B303" t="s">
        <v>21</v>
      </c>
      <c r="C303">
        <f>LOOKUP(A303,Overview_scenarios!A$2:A$76,Overview_scenarios!J$2:J$76)</f>
        <v>2</v>
      </c>
      <c r="D303" t="str">
        <f>LOOKUP(A303,Overview_scenarios!A$2:A$76,Overview_scenarios!L$2:L$76)</f>
        <v>NA</v>
      </c>
      <c r="E303" t="str">
        <f>LOOKUP(A303,Overview_scenarios!A$2:A$76,Overview_scenarios!M$2:M$76)</f>
        <v>NA</v>
      </c>
      <c r="F303" t="str">
        <f>LOOKUP(A303,Overview_scenarios!A$2:A$76,Overview_scenarios!N$2:N$76)</f>
        <v>Daily</v>
      </c>
      <c r="G303">
        <v>88.053680691968793</v>
      </c>
      <c r="H303">
        <v>12007.726254695301</v>
      </c>
      <c r="I303">
        <v>2469.1233092686098</v>
      </c>
      <c r="J303">
        <v>8878.4791127337903</v>
      </c>
      <c r="K303">
        <v>660.12383269294503</v>
      </c>
      <c r="L303" s="1">
        <v>2086418.4935804801</v>
      </c>
      <c r="M303">
        <v>2040</v>
      </c>
      <c r="O303" s="7">
        <f>LOOKUP(A303,Overview_scenarios!A$2:A$76,Overview_scenarios!S$2:S$76)</f>
        <v>1</v>
      </c>
      <c r="R303" s="7">
        <f t="shared" si="64"/>
        <v>88.053680691968793</v>
      </c>
      <c r="S303" s="7" t="e">
        <f t="shared" si="62"/>
        <v>#N/A</v>
      </c>
      <c r="T303" s="7">
        <f t="shared" ref="T303:Y312" si="76">IF(T$1=$O303,$H303,NA())</f>
        <v>12007.726254695301</v>
      </c>
      <c r="U303" s="7" t="e">
        <f t="shared" si="76"/>
        <v>#N/A</v>
      </c>
      <c r="V303" s="7" t="e">
        <f t="shared" si="76"/>
        <v>#N/A</v>
      </c>
      <c r="W303" s="7" t="e">
        <f t="shared" si="76"/>
        <v>#N/A</v>
      </c>
      <c r="X303" s="7" t="e">
        <f t="shared" si="76"/>
        <v>#N/A</v>
      </c>
      <c r="Y303" s="7" t="e">
        <f t="shared" si="76"/>
        <v>#N/A</v>
      </c>
      <c r="AB303" s="7" t="e">
        <f t="shared" si="65"/>
        <v>#N/A</v>
      </c>
      <c r="AC303" s="7" t="e">
        <f t="shared" si="66"/>
        <v>#N/A</v>
      </c>
      <c r="AD303" s="7" t="e">
        <f t="shared" si="67"/>
        <v>#N/A</v>
      </c>
      <c r="AE303" s="7" t="e">
        <f t="shared" si="68"/>
        <v>#N/A</v>
      </c>
      <c r="AF303" s="7" t="e">
        <f t="shared" si="69"/>
        <v>#N/A</v>
      </c>
      <c r="AG303" s="7" t="e">
        <f t="shared" si="70"/>
        <v>#N/A</v>
      </c>
      <c r="AH303" s="7" t="e">
        <f t="shared" si="71"/>
        <v>#N/A</v>
      </c>
    </row>
    <row r="304" spans="1:34" ht="15" customHeight="1" x14ac:dyDescent="0.25">
      <c r="A304">
        <v>39</v>
      </c>
      <c r="B304" t="s">
        <v>22</v>
      </c>
      <c r="C304">
        <f>LOOKUP(A304,Overview_scenarios!A$2:A$76,Overview_scenarios!J$2:J$76)</f>
        <v>2</v>
      </c>
      <c r="D304" t="str">
        <f>LOOKUP(A304,Overview_scenarios!A$2:A$76,Overview_scenarios!L$2:L$76)</f>
        <v>NA</v>
      </c>
      <c r="E304" t="str">
        <f>LOOKUP(A304,Overview_scenarios!A$2:A$76,Overview_scenarios!M$2:M$76)</f>
        <v>NA</v>
      </c>
      <c r="F304" t="str">
        <f>LOOKUP(A304,Overview_scenarios!A$2:A$76,Overview_scenarios!N$2:N$76)</f>
        <v>Daily</v>
      </c>
      <c r="G304">
        <v>87.4535686165909</v>
      </c>
      <c r="H304">
        <v>11997.051058442001</v>
      </c>
      <c r="I304">
        <v>2444.0357340034002</v>
      </c>
      <c r="J304">
        <v>8919.6147354693603</v>
      </c>
      <c r="K304">
        <v>633.43071560651799</v>
      </c>
      <c r="L304" s="1">
        <v>2140346.4180340301</v>
      </c>
      <c r="M304">
        <v>2040</v>
      </c>
      <c r="O304" s="7">
        <f>LOOKUP(A304,Overview_scenarios!A$2:A$76,Overview_scenarios!S$2:S$76)</f>
        <v>1</v>
      </c>
      <c r="R304" s="7">
        <f t="shared" si="64"/>
        <v>87.4535686165909</v>
      </c>
      <c r="S304" s="7" t="e">
        <f t="shared" si="62"/>
        <v>#N/A</v>
      </c>
      <c r="T304" s="7">
        <f t="shared" si="76"/>
        <v>11997.051058442001</v>
      </c>
      <c r="U304" s="7" t="e">
        <f t="shared" si="76"/>
        <v>#N/A</v>
      </c>
      <c r="V304" s="7" t="e">
        <f t="shared" si="76"/>
        <v>#N/A</v>
      </c>
      <c r="W304" s="7" t="e">
        <f t="shared" si="76"/>
        <v>#N/A</v>
      </c>
      <c r="X304" s="7" t="e">
        <f t="shared" si="76"/>
        <v>#N/A</v>
      </c>
      <c r="Y304" s="7" t="e">
        <f t="shared" si="76"/>
        <v>#N/A</v>
      </c>
      <c r="AB304" s="7" t="e">
        <f t="shared" si="65"/>
        <v>#N/A</v>
      </c>
      <c r="AC304" s="7" t="e">
        <f t="shared" si="66"/>
        <v>#N/A</v>
      </c>
      <c r="AD304" s="7" t="e">
        <f t="shared" si="67"/>
        <v>#N/A</v>
      </c>
      <c r="AE304" s="7" t="e">
        <f t="shared" si="68"/>
        <v>#N/A</v>
      </c>
      <c r="AF304" s="7" t="e">
        <f t="shared" si="69"/>
        <v>#N/A</v>
      </c>
      <c r="AG304" s="7" t="e">
        <f t="shared" si="70"/>
        <v>#N/A</v>
      </c>
      <c r="AH304" s="7" t="e">
        <f t="shared" si="71"/>
        <v>#N/A</v>
      </c>
    </row>
    <row r="305" spans="1:34" ht="15" customHeight="1" x14ac:dyDescent="0.25">
      <c r="A305">
        <v>39</v>
      </c>
      <c r="B305" t="s">
        <v>23</v>
      </c>
      <c r="C305">
        <f>LOOKUP(A305,Overview_scenarios!A$2:A$76,Overview_scenarios!J$2:J$76)</f>
        <v>2</v>
      </c>
      <c r="D305" t="str">
        <f>LOOKUP(A305,Overview_scenarios!A$2:A$76,Overview_scenarios!L$2:L$76)</f>
        <v>NA</v>
      </c>
      <c r="E305" t="str">
        <f>LOOKUP(A305,Overview_scenarios!A$2:A$76,Overview_scenarios!M$2:M$76)</f>
        <v>NA</v>
      </c>
      <c r="F305" t="str">
        <f>LOOKUP(A305,Overview_scenarios!A$2:A$76,Overview_scenarios!N$2:N$76)</f>
        <v>Daily</v>
      </c>
      <c r="G305">
        <v>113.942693476591</v>
      </c>
      <c r="H305">
        <v>11477.5406792494</v>
      </c>
      <c r="I305">
        <v>2106.7685994281001</v>
      </c>
      <c r="J305">
        <v>8796.7113784056892</v>
      </c>
      <c r="K305">
        <v>574.06070141566101</v>
      </c>
      <c r="L305" s="1">
        <v>2567547.14144143</v>
      </c>
      <c r="M305">
        <v>2042</v>
      </c>
      <c r="O305" s="7">
        <f>LOOKUP(A305,Overview_scenarios!A$2:A$76,Overview_scenarios!S$2:S$76)</f>
        <v>1</v>
      </c>
      <c r="R305" s="7">
        <f t="shared" si="64"/>
        <v>113.942693476591</v>
      </c>
      <c r="S305" s="7" t="e">
        <f t="shared" si="62"/>
        <v>#N/A</v>
      </c>
      <c r="T305" s="7">
        <f t="shared" si="76"/>
        <v>11477.5406792494</v>
      </c>
      <c r="U305" s="7" t="e">
        <f t="shared" si="76"/>
        <v>#N/A</v>
      </c>
      <c r="V305" s="7" t="e">
        <f t="shared" si="76"/>
        <v>#N/A</v>
      </c>
      <c r="W305" s="7" t="e">
        <f t="shared" si="76"/>
        <v>#N/A</v>
      </c>
      <c r="X305" s="7" t="e">
        <f t="shared" si="76"/>
        <v>#N/A</v>
      </c>
      <c r="Y305" s="7" t="e">
        <f t="shared" si="76"/>
        <v>#N/A</v>
      </c>
      <c r="AB305" s="7" t="e">
        <f t="shared" si="65"/>
        <v>#N/A</v>
      </c>
      <c r="AC305" s="7" t="e">
        <f t="shared" si="66"/>
        <v>#N/A</v>
      </c>
      <c r="AD305" s="7" t="e">
        <f t="shared" si="67"/>
        <v>#N/A</v>
      </c>
      <c r="AE305" s="7" t="e">
        <f t="shared" si="68"/>
        <v>#N/A</v>
      </c>
      <c r="AF305" s="7" t="e">
        <f t="shared" si="69"/>
        <v>#N/A</v>
      </c>
      <c r="AG305" s="7" t="e">
        <f t="shared" si="70"/>
        <v>#N/A</v>
      </c>
      <c r="AH305" s="7" t="e">
        <f t="shared" si="71"/>
        <v>#N/A</v>
      </c>
    </row>
    <row r="306" spans="1:34" ht="15" customHeight="1" x14ac:dyDescent="0.25">
      <c r="A306">
        <v>39</v>
      </c>
      <c r="B306" t="s">
        <v>24</v>
      </c>
      <c r="C306">
        <f>LOOKUP(A306,Overview_scenarios!A$2:A$76,Overview_scenarios!J$2:J$76)</f>
        <v>2</v>
      </c>
      <c r="D306" t="str">
        <f>LOOKUP(A306,Overview_scenarios!A$2:A$76,Overview_scenarios!L$2:L$76)</f>
        <v>NA</v>
      </c>
      <c r="E306" t="str">
        <f>LOOKUP(A306,Overview_scenarios!A$2:A$76,Overview_scenarios!M$2:M$76)</f>
        <v>NA</v>
      </c>
      <c r="F306" t="str">
        <f>LOOKUP(A306,Overview_scenarios!A$2:A$76,Overview_scenarios!N$2:N$76)</f>
        <v>Daily</v>
      </c>
      <c r="G306">
        <v>68.968563280216102</v>
      </c>
      <c r="H306">
        <v>12728.6094826177</v>
      </c>
      <c r="I306">
        <v>2334.1544054312399</v>
      </c>
      <c r="J306">
        <v>8965.5605110544493</v>
      </c>
      <c r="K306">
        <v>609.05114283685202</v>
      </c>
      <c r="L306" s="1">
        <v>1767446.26681579</v>
      </c>
      <c r="M306">
        <v>2040</v>
      </c>
      <c r="O306" s="7">
        <f>LOOKUP(A306,Overview_scenarios!A$2:A$76,Overview_scenarios!S$2:S$76)</f>
        <v>1</v>
      </c>
      <c r="R306" s="7">
        <f t="shared" si="64"/>
        <v>68.968563280216102</v>
      </c>
      <c r="S306" s="7" t="e">
        <f t="shared" si="62"/>
        <v>#N/A</v>
      </c>
      <c r="T306" s="7">
        <f t="shared" si="76"/>
        <v>12728.6094826177</v>
      </c>
      <c r="U306" s="7" t="e">
        <f t="shared" si="76"/>
        <v>#N/A</v>
      </c>
      <c r="V306" s="7" t="e">
        <f t="shared" si="76"/>
        <v>#N/A</v>
      </c>
      <c r="W306" s="7" t="e">
        <f t="shared" si="76"/>
        <v>#N/A</v>
      </c>
      <c r="X306" s="7" t="e">
        <f t="shared" si="76"/>
        <v>#N/A</v>
      </c>
      <c r="Y306" s="7" t="e">
        <f t="shared" si="76"/>
        <v>#N/A</v>
      </c>
      <c r="AB306" s="7" t="e">
        <f t="shared" si="65"/>
        <v>#N/A</v>
      </c>
      <c r="AC306" s="7" t="e">
        <f t="shared" si="66"/>
        <v>#N/A</v>
      </c>
      <c r="AD306" s="7" t="e">
        <f t="shared" si="67"/>
        <v>#N/A</v>
      </c>
      <c r="AE306" s="7" t="e">
        <f t="shared" si="68"/>
        <v>#N/A</v>
      </c>
      <c r="AF306" s="7" t="e">
        <f t="shared" si="69"/>
        <v>#N/A</v>
      </c>
      <c r="AG306" s="7" t="e">
        <f t="shared" si="70"/>
        <v>#N/A</v>
      </c>
      <c r="AH306" s="7" t="e">
        <f t="shared" si="71"/>
        <v>#N/A</v>
      </c>
    </row>
    <row r="307" spans="1:34" ht="15" customHeight="1" x14ac:dyDescent="0.25">
      <c r="A307">
        <v>39</v>
      </c>
      <c r="B307" t="s">
        <v>25</v>
      </c>
      <c r="C307">
        <f>LOOKUP(A307,Overview_scenarios!A$2:A$76,Overview_scenarios!J$2:J$76)</f>
        <v>2</v>
      </c>
      <c r="D307" t="str">
        <f>LOOKUP(A307,Overview_scenarios!A$2:A$76,Overview_scenarios!L$2:L$76)</f>
        <v>NA</v>
      </c>
      <c r="E307" t="str">
        <f>LOOKUP(A307,Overview_scenarios!A$2:A$76,Overview_scenarios!M$2:M$76)</f>
        <v>NA</v>
      </c>
      <c r="F307" t="str">
        <f>LOOKUP(A307,Overview_scenarios!A$2:A$76,Overview_scenarios!N$2:N$76)</f>
        <v>Daily</v>
      </c>
      <c r="G307">
        <v>89.684604793997195</v>
      </c>
      <c r="H307">
        <v>11970.314560218399</v>
      </c>
      <c r="I307">
        <v>2532.6349617994401</v>
      </c>
      <c r="J307">
        <v>8751.4547302857609</v>
      </c>
      <c r="K307">
        <v>686.22486813325304</v>
      </c>
      <c r="L307" s="1">
        <v>2093178.4389658</v>
      </c>
      <c r="M307">
        <v>2040</v>
      </c>
      <c r="O307" s="7">
        <f>LOOKUP(A307,Overview_scenarios!A$2:A$76,Overview_scenarios!S$2:S$76)</f>
        <v>1</v>
      </c>
      <c r="R307" s="7">
        <f t="shared" si="64"/>
        <v>89.684604793997195</v>
      </c>
      <c r="S307" s="7" t="e">
        <f t="shared" si="62"/>
        <v>#N/A</v>
      </c>
      <c r="T307" s="7">
        <f t="shared" si="76"/>
        <v>11970.314560218399</v>
      </c>
      <c r="U307" s="7" t="e">
        <f t="shared" si="76"/>
        <v>#N/A</v>
      </c>
      <c r="V307" s="7" t="e">
        <f t="shared" si="76"/>
        <v>#N/A</v>
      </c>
      <c r="W307" s="7" t="e">
        <f t="shared" si="76"/>
        <v>#N/A</v>
      </c>
      <c r="X307" s="7" t="e">
        <f t="shared" si="76"/>
        <v>#N/A</v>
      </c>
      <c r="Y307" s="7" t="e">
        <f t="shared" si="76"/>
        <v>#N/A</v>
      </c>
      <c r="AB307" s="7" t="e">
        <f t="shared" si="65"/>
        <v>#N/A</v>
      </c>
      <c r="AC307" s="7" t="e">
        <f t="shared" si="66"/>
        <v>#N/A</v>
      </c>
      <c r="AD307" s="7" t="e">
        <f t="shared" si="67"/>
        <v>#N/A</v>
      </c>
      <c r="AE307" s="7" t="e">
        <f t="shared" si="68"/>
        <v>#N/A</v>
      </c>
      <c r="AF307" s="7" t="e">
        <f t="shared" si="69"/>
        <v>#N/A</v>
      </c>
      <c r="AG307" s="7" t="e">
        <f t="shared" si="70"/>
        <v>#N/A</v>
      </c>
      <c r="AH307" s="7" t="e">
        <f t="shared" si="71"/>
        <v>#N/A</v>
      </c>
    </row>
    <row r="308" spans="1:34" ht="15" customHeight="1" x14ac:dyDescent="0.25">
      <c r="A308">
        <v>40</v>
      </c>
      <c r="B308" t="s">
        <v>4</v>
      </c>
      <c r="C308">
        <f>LOOKUP(A308,Overview_scenarios!A$2:A$76,Overview_scenarios!J$2:J$76)</f>
        <v>2</v>
      </c>
      <c r="D308" t="str">
        <f>LOOKUP(A308,Overview_scenarios!A$2:A$76,Overview_scenarios!L$2:L$76)</f>
        <v>Yearly</v>
      </c>
      <c r="E308" t="str">
        <f>LOOKUP(A308,Overview_scenarios!A$2:A$76,Overview_scenarios!M$2:M$76)</f>
        <v>Yearly</v>
      </c>
      <c r="F308" t="str">
        <f>LOOKUP(A308,Overview_scenarios!A$2:A$76,Overview_scenarios!N$2:N$76)</f>
        <v>Daily</v>
      </c>
      <c r="G308">
        <v>88.425161401998494</v>
      </c>
      <c r="H308">
        <v>12008.194376801999</v>
      </c>
      <c r="I308">
        <v>2483.3551607566101</v>
      </c>
      <c r="J308">
        <v>8843.0002217058409</v>
      </c>
      <c r="K308">
        <v>681.83899433961994</v>
      </c>
      <c r="L308" s="1">
        <v>2096842.39248164</v>
      </c>
      <c r="M308">
        <v>2040</v>
      </c>
      <c r="O308" s="7">
        <f>LOOKUP(A308,Overview_scenarios!A$2:A$76,Overview_scenarios!S$2:S$76)</f>
        <v>2</v>
      </c>
      <c r="R308" s="7">
        <f t="shared" si="64"/>
        <v>88.425161401998494</v>
      </c>
      <c r="S308" s="7" t="e">
        <f t="shared" si="62"/>
        <v>#N/A</v>
      </c>
      <c r="T308" s="7" t="e">
        <f t="shared" si="76"/>
        <v>#N/A</v>
      </c>
      <c r="U308" s="7">
        <f t="shared" si="76"/>
        <v>12008.194376801999</v>
      </c>
      <c r="V308" s="7" t="e">
        <f t="shared" si="76"/>
        <v>#N/A</v>
      </c>
      <c r="W308" s="7" t="e">
        <f t="shared" si="76"/>
        <v>#N/A</v>
      </c>
      <c r="X308" s="7" t="e">
        <f t="shared" si="76"/>
        <v>#N/A</v>
      </c>
      <c r="Y308" s="7" t="e">
        <f t="shared" si="76"/>
        <v>#N/A</v>
      </c>
      <c r="AB308" s="7">
        <f t="shared" si="65"/>
        <v>88.425161401998494</v>
      </c>
      <c r="AC308" s="7">
        <f t="shared" si="66"/>
        <v>12008.194376801999</v>
      </c>
      <c r="AD308" s="7">
        <f t="shared" si="67"/>
        <v>2483.3551607566101</v>
      </c>
      <c r="AE308" s="7">
        <f t="shared" si="68"/>
        <v>8843.0002217058409</v>
      </c>
      <c r="AF308" s="7">
        <f t="shared" si="69"/>
        <v>681.83899433961994</v>
      </c>
      <c r="AG308" s="7">
        <f t="shared" si="70"/>
        <v>2096842.39248164</v>
      </c>
      <c r="AH308" s="7">
        <f t="shared" si="71"/>
        <v>2040</v>
      </c>
    </row>
    <row r="309" spans="1:34" ht="15" customHeight="1" x14ac:dyDescent="0.25">
      <c r="A309">
        <v>40</v>
      </c>
      <c r="B309" t="s">
        <v>5</v>
      </c>
      <c r="C309">
        <f>LOOKUP(A309,Overview_scenarios!A$2:A$76,Overview_scenarios!J$2:J$76)</f>
        <v>2</v>
      </c>
      <c r="D309" t="str">
        <f>LOOKUP(A309,Overview_scenarios!A$2:A$76,Overview_scenarios!L$2:L$76)</f>
        <v>Yearly</v>
      </c>
      <c r="E309" t="str">
        <f>LOOKUP(A309,Overview_scenarios!A$2:A$76,Overview_scenarios!M$2:M$76)</f>
        <v>Yearly</v>
      </c>
      <c r="F309" t="str">
        <f>LOOKUP(A309,Overview_scenarios!A$2:A$76,Overview_scenarios!N$2:N$76)</f>
        <v>Daily</v>
      </c>
      <c r="G309">
        <v>96.004097047132703</v>
      </c>
      <c r="H309">
        <v>11977.918260594401</v>
      </c>
      <c r="I309">
        <v>2728.7365698867902</v>
      </c>
      <c r="J309">
        <v>8325.6645164559104</v>
      </c>
      <c r="K309">
        <v>923.51717425177901</v>
      </c>
      <c r="L309" s="1">
        <v>1928208.7975180401</v>
      </c>
      <c r="M309">
        <v>2040</v>
      </c>
      <c r="O309" s="7">
        <f>LOOKUP(A309,Overview_scenarios!A$2:A$76,Overview_scenarios!S$2:S$76)</f>
        <v>2</v>
      </c>
      <c r="R309" s="7">
        <f t="shared" si="64"/>
        <v>96.004097047132703</v>
      </c>
      <c r="S309" s="7" t="e">
        <f t="shared" ref="S309:S372" si="77">IF(S$1=$O309,$H309,NA())</f>
        <v>#N/A</v>
      </c>
      <c r="T309" s="7" t="e">
        <f t="shared" si="76"/>
        <v>#N/A</v>
      </c>
      <c r="U309" s="7">
        <f t="shared" si="76"/>
        <v>11977.918260594401</v>
      </c>
      <c r="V309" s="7" t="e">
        <f t="shared" si="76"/>
        <v>#N/A</v>
      </c>
      <c r="W309" s="7" t="e">
        <f t="shared" si="76"/>
        <v>#N/A</v>
      </c>
      <c r="X309" s="7" t="e">
        <f t="shared" si="76"/>
        <v>#N/A</v>
      </c>
      <c r="Y309" s="7" t="e">
        <f t="shared" si="76"/>
        <v>#N/A</v>
      </c>
      <c r="AB309" s="7" t="e">
        <f t="shared" si="65"/>
        <v>#N/A</v>
      </c>
      <c r="AC309" s="7" t="e">
        <f t="shared" si="66"/>
        <v>#N/A</v>
      </c>
      <c r="AD309" s="7" t="e">
        <f t="shared" si="67"/>
        <v>#N/A</v>
      </c>
      <c r="AE309" s="7" t="e">
        <f t="shared" si="68"/>
        <v>#N/A</v>
      </c>
      <c r="AF309" s="7" t="e">
        <f t="shared" si="69"/>
        <v>#N/A</v>
      </c>
      <c r="AG309" s="7" t="e">
        <f t="shared" si="70"/>
        <v>#N/A</v>
      </c>
      <c r="AH309" s="7" t="e">
        <f t="shared" si="71"/>
        <v>#N/A</v>
      </c>
    </row>
    <row r="310" spans="1:34" ht="15" customHeight="1" x14ac:dyDescent="0.25">
      <c r="A310">
        <v>40</v>
      </c>
      <c r="B310" t="s">
        <v>6</v>
      </c>
      <c r="C310">
        <f>LOOKUP(A310,Overview_scenarios!A$2:A$76,Overview_scenarios!J$2:J$76)</f>
        <v>2</v>
      </c>
      <c r="D310" t="str">
        <f>LOOKUP(A310,Overview_scenarios!A$2:A$76,Overview_scenarios!L$2:L$76)</f>
        <v>Yearly</v>
      </c>
      <c r="E310" t="str">
        <f>LOOKUP(A310,Overview_scenarios!A$2:A$76,Overview_scenarios!M$2:M$76)</f>
        <v>Yearly</v>
      </c>
      <c r="F310" t="str">
        <f>LOOKUP(A310,Overview_scenarios!A$2:A$76,Overview_scenarios!N$2:N$76)</f>
        <v>Daily</v>
      </c>
      <c r="G310">
        <v>81.996841497948907</v>
      </c>
      <c r="H310">
        <v>12182.456258008</v>
      </c>
      <c r="I310">
        <v>2274.7451368381098</v>
      </c>
      <c r="J310">
        <v>9374.6588237983706</v>
      </c>
      <c r="K310">
        <v>533.05229737155503</v>
      </c>
      <c r="L310" s="1">
        <v>2348216.43792817</v>
      </c>
      <c r="M310">
        <v>2040</v>
      </c>
      <c r="O310" s="7">
        <f>LOOKUP(A310,Overview_scenarios!A$2:A$76,Overview_scenarios!S$2:S$76)</f>
        <v>2</v>
      </c>
      <c r="R310" s="7">
        <f t="shared" si="64"/>
        <v>81.996841497948907</v>
      </c>
      <c r="S310" s="7" t="e">
        <f t="shared" si="77"/>
        <v>#N/A</v>
      </c>
      <c r="T310" s="7" t="e">
        <f t="shared" si="76"/>
        <v>#N/A</v>
      </c>
      <c r="U310" s="7">
        <f t="shared" si="76"/>
        <v>12182.456258008</v>
      </c>
      <c r="V310" s="7" t="e">
        <f t="shared" si="76"/>
        <v>#N/A</v>
      </c>
      <c r="W310" s="7" t="e">
        <f t="shared" si="76"/>
        <v>#N/A</v>
      </c>
      <c r="X310" s="7" t="e">
        <f t="shared" si="76"/>
        <v>#N/A</v>
      </c>
      <c r="Y310" s="7" t="e">
        <f t="shared" si="76"/>
        <v>#N/A</v>
      </c>
      <c r="AB310" s="7" t="e">
        <f t="shared" si="65"/>
        <v>#N/A</v>
      </c>
      <c r="AC310" s="7" t="e">
        <f t="shared" si="66"/>
        <v>#N/A</v>
      </c>
      <c r="AD310" s="7" t="e">
        <f t="shared" si="67"/>
        <v>#N/A</v>
      </c>
      <c r="AE310" s="7" t="e">
        <f t="shared" si="68"/>
        <v>#N/A</v>
      </c>
      <c r="AF310" s="7" t="e">
        <f t="shared" si="69"/>
        <v>#N/A</v>
      </c>
      <c r="AG310" s="7" t="e">
        <f t="shared" si="70"/>
        <v>#N/A</v>
      </c>
      <c r="AH310" s="7" t="e">
        <f t="shared" si="71"/>
        <v>#N/A</v>
      </c>
    </row>
    <row r="311" spans="1:34" ht="15" customHeight="1" x14ac:dyDescent="0.25">
      <c r="A311">
        <v>40</v>
      </c>
      <c r="B311" t="s">
        <v>7</v>
      </c>
      <c r="C311">
        <f>LOOKUP(A311,Overview_scenarios!A$2:A$76,Overview_scenarios!J$2:J$76)</f>
        <v>2</v>
      </c>
      <c r="D311" t="str">
        <f>LOOKUP(A311,Overview_scenarios!A$2:A$76,Overview_scenarios!L$2:L$76)</f>
        <v>Yearly</v>
      </c>
      <c r="E311" t="str">
        <f>LOOKUP(A311,Overview_scenarios!A$2:A$76,Overview_scenarios!M$2:M$76)</f>
        <v>Yearly</v>
      </c>
      <c r="F311" t="str">
        <f>LOOKUP(A311,Overview_scenarios!A$2:A$76,Overview_scenarios!N$2:N$76)</f>
        <v>Daily</v>
      </c>
      <c r="G311">
        <v>89.367022550480698</v>
      </c>
      <c r="H311">
        <v>12876.0806968127</v>
      </c>
      <c r="I311">
        <v>3313.7161206893502</v>
      </c>
      <c r="J311">
        <v>8774.2764000811803</v>
      </c>
      <c r="K311">
        <v>788.08817604220997</v>
      </c>
      <c r="L311" s="1">
        <v>2000744.9655401199</v>
      </c>
      <c r="M311">
        <v>2040</v>
      </c>
      <c r="O311" s="7">
        <f>LOOKUP(A311,Overview_scenarios!A$2:A$76,Overview_scenarios!S$2:S$76)</f>
        <v>2</v>
      </c>
      <c r="R311" s="7">
        <f t="shared" si="64"/>
        <v>89.367022550480698</v>
      </c>
      <c r="S311" s="7" t="e">
        <f t="shared" si="77"/>
        <v>#N/A</v>
      </c>
      <c r="T311" s="7" t="e">
        <f t="shared" si="76"/>
        <v>#N/A</v>
      </c>
      <c r="U311" s="7">
        <f t="shared" si="76"/>
        <v>12876.0806968127</v>
      </c>
      <c r="V311" s="7" t="e">
        <f t="shared" si="76"/>
        <v>#N/A</v>
      </c>
      <c r="W311" s="7" t="e">
        <f t="shared" si="76"/>
        <v>#N/A</v>
      </c>
      <c r="X311" s="7" t="e">
        <f t="shared" si="76"/>
        <v>#N/A</v>
      </c>
      <c r="Y311" s="7" t="e">
        <f t="shared" si="76"/>
        <v>#N/A</v>
      </c>
      <c r="AB311" s="7" t="e">
        <f t="shared" si="65"/>
        <v>#N/A</v>
      </c>
      <c r="AC311" s="7" t="e">
        <f t="shared" si="66"/>
        <v>#N/A</v>
      </c>
      <c r="AD311" s="7" t="e">
        <f t="shared" si="67"/>
        <v>#N/A</v>
      </c>
      <c r="AE311" s="7" t="e">
        <f t="shared" si="68"/>
        <v>#N/A</v>
      </c>
      <c r="AF311" s="7" t="e">
        <f t="shared" si="69"/>
        <v>#N/A</v>
      </c>
      <c r="AG311" s="7" t="e">
        <f t="shared" si="70"/>
        <v>#N/A</v>
      </c>
      <c r="AH311" s="7" t="e">
        <f t="shared" si="71"/>
        <v>#N/A</v>
      </c>
    </row>
    <row r="312" spans="1:34" ht="15" customHeight="1" x14ac:dyDescent="0.25">
      <c r="A312">
        <v>40</v>
      </c>
      <c r="B312" t="s">
        <v>8</v>
      </c>
      <c r="C312">
        <f>LOOKUP(A312,Overview_scenarios!A$2:A$76,Overview_scenarios!J$2:J$76)</f>
        <v>2</v>
      </c>
      <c r="D312" t="str">
        <f>LOOKUP(A312,Overview_scenarios!A$2:A$76,Overview_scenarios!L$2:L$76)</f>
        <v>Yearly</v>
      </c>
      <c r="E312" t="str">
        <f>LOOKUP(A312,Overview_scenarios!A$2:A$76,Overview_scenarios!M$2:M$76)</f>
        <v>Yearly</v>
      </c>
      <c r="F312" t="str">
        <f>LOOKUP(A312,Overview_scenarios!A$2:A$76,Overview_scenarios!N$2:N$76)</f>
        <v>Daily</v>
      </c>
      <c r="G312">
        <v>88.281539092941699</v>
      </c>
      <c r="H312">
        <v>11601.2617895536</v>
      </c>
      <c r="I312">
        <v>2085.8799058038398</v>
      </c>
      <c r="J312">
        <v>8857.9664400311594</v>
      </c>
      <c r="K312">
        <v>657.41544371862994</v>
      </c>
      <c r="L312" s="1">
        <v>2097886.59296986</v>
      </c>
      <c r="M312">
        <v>2040</v>
      </c>
      <c r="O312" s="7">
        <f>LOOKUP(A312,Overview_scenarios!A$2:A$76,Overview_scenarios!S$2:S$76)</f>
        <v>2</v>
      </c>
      <c r="R312" s="7">
        <f t="shared" si="64"/>
        <v>88.281539092941699</v>
      </c>
      <c r="S312" s="7" t="e">
        <f t="shared" si="77"/>
        <v>#N/A</v>
      </c>
      <c r="T312" s="7" t="e">
        <f t="shared" si="76"/>
        <v>#N/A</v>
      </c>
      <c r="U312" s="7">
        <f t="shared" si="76"/>
        <v>11601.2617895536</v>
      </c>
      <c r="V312" s="7" t="e">
        <f t="shared" si="76"/>
        <v>#N/A</v>
      </c>
      <c r="W312" s="7" t="e">
        <f t="shared" si="76"/>
        <v>#N/A</v>
      </c>
      <c r="X312" s="7" t="e">
        <f t="shared" si="76"/>
        <v>#N/A</v>
      </c>
      <c r="Y312" s="7" t="e">
        <f t="shared" si="76"/>
        <v>#N/A</v>
      </c>
      <c r="AB312" s="7" t="e">
        <f t="shared" si="65"/>
        <v>#N/A</v>
      </c>
      <c r="AC312" s="7" t="e">
        <f t="shared" si="66"/>
        <v>#N/A</v>
      </c>
      <c r="AD312" s="7" t="e">
        <f t="shared" si="67"/>
        <v>#N/A</v>
      </c>
      <c r="AE312" s="7" t="e">
        <f t="shared" si="68"/>
        <v>#N/A</v>
      </c>
      <c r="AF312" s="7" t="e">
        <f t="shared" si="69"/>
        <v>#N/A</v>
      </c>
      <c r="AG312" s="7" t="e">
        <f t="shared" si="70"/>
        <v>#N/A</v>
      </c>
      <c r="AH312" s="7" t="e">
        <f t="shared" si="71"/>
        <v>#N/A</v>
      </c>
    </row>
    <row r="313" spans="1:34" ht="15" customHeight="1" x14ac:dyDescent="0.25">
      <c r="A313">
        <v>40</v>
      </c>
      <c r="B313" t="s">
        <v>9</v>
      </c>
      <c r="C313">
        <f>LOOKUP(A313,Overview_scenarios!A$2:A$76,Overview_scenarios!J$2:J$76)</f>
        <v>2</v>
      </c>
      <c r="D313" t="str">
        <f>LOOKUP(A313,Overview_scenarios!A$2:A$76,Overview_scenarios!L$2:L$76)</f>
        <v>Yearly</v>
      </c>
      <c r="E313" t="str">
        <f>LOOKUP(A313,Overview_scenarios!A$2:A$76,Overview_scenarios!M$2:M$76)</f>
        <v>Yearly</v>
      </c>
      <c r="F313" t="str">
        <f>LOOKUP(A313,Overview_scenarios!A$2:A$76,Overview_scenarios!N$2:N$76)</f>
        <v>Daily</v>
      </c>
      <c r="G313">
        <v>92.428959091527602</v>
      </c>
      <c r="H313">
        <v>11937.8552002918</v>
      </c>
      <c r="I313">
        <v>2403.48616027659</v>
      </c>
      <c r="J313">
        <v>8848.2306814408003</v>
      </c>
      <c r="K313">
        <v>669.49871089472799</v>
      </c>
      <c r="L313" s="1">
        <v>2103974.59746433</v>
      </c>
      <c r="M313">
        <v>2040</v>
      </c>
      <c r="O313" s="7">
        <f>LOOKUP(A313,Overview_scenarios!A$2:A$76,Overview_scenarios!S$2:S$76)</f>
        <v>2</v>
      </c>
      <c r="R313" s="7">
        <f t="shared" si="64"/>
        <v>92.428959091527602</v>
      </c>
      <c r="S313" s="7" t="e">
        <f t="shared" si="77"/>
        <v>#N/A</v>
      </c>
      <c r="T313" s="7" t="e">
        <f t="shared" ref="T313:Y322" si="78">IF(T$1=$O313,$H313,NA())</f>
        <v>#N/A</v>
      </c>
      <c r="U313" s="7">
        <f t="shared" si="78"/>
        <v>11937.8552002918</v>
      </c>
      <c r="V313" s="7" t="e">
        <f t="shared" si="78"/>
        <v>#N/A</v>
      </c>
      <c r="W313" s="7" t="e">
        <f t="shared" si="78"/>
        <v>#N/A</v>
      </c>
      <c r="X313" s="7" t="e">
        <f t="shared" si="78"/>
        <v>#N/A</v>
      </c>
      <c r="Y313" s="7" t="e">
        <f t="shared" si="78"/>
        <v>#N/A</v>
      </c>
      <c r="AB313" s="7" t="e">
        <f t="shared" si="65"/>
        <v>#N/A</v>
      </c>
      <c r="AC313" s="7" t="e">
        <f t="shared" si="66"/>
        <v>#N/A</v>
      </c>
      <c r="AD313" s="7" t="e">
        <f t="shared" si="67"/>
        <v>#N/A</v>
      </c>
      <c r="AE313" s="7" t="e">
        <f t="shared" si="68"/>
        <v>#N/A</v>
      </c>
      <c r="AF313" s="7" t="e">
        <f t="shared" si="69"/>
        <v>#N/A</v>
      </c>
      <c r="AG313" s="7" t="e">
        <f t="shared" si="70"/>
        <v>#N/A</v>
      </c>
      <c r="AH313" s="7" t="e">
        <f t="shared" si="71"/>
        <v>#N/A</v>
      </c>
    </row>
    <row r="314" spans="1:34" ht="15" customHeight="1" x14ac:dyDescent="0.25">
      <c r="A314">
        <v>40</v>
      </c>
      <c r="B314" t="s">
        <v>10</v>
      </c>
      <c r="C314">
        <f>LOOKUP(A314,Overview_scenarios!A$2:A$76,Overview_scenarios!J$2:J$76)</f>
        <v>2</v>
      </c>
      <c r="D314" t="str">
        <f>LOOKUP(A314,Overview_scenarios!A$2:A$76,Overview_scenarios!L$2:L$76)</f>
        <v>Yearly</v>
      </c>
      <c r="E314" t="str">
        <f>LOOKUP(A314,Overview_scenarios!A$2:A$76,Overview_scenarios!M$2:M$76)</f>
        <v>Yearly</v>
      </c>
      <c r="F314" t="str">
        <f>LOOKUP(A314,Overview_scenarios!A$2:A$76,Overview_scenarios!N$2:N$76)</f>
        <v>Daily</v>
      </c>
      <c r="G314">
        <v>88.425161401998494</v>
      </c>
      <c r="H314">
        <v>12008.194376801999</v>
      </c>
      <c r="I314">
        <v>2483.3551607566101</v>
      </c>
      <c r="J314">
        <v>8843.0002217058409</v>
      </c>
      <c r="K314">
        <v>681.83899433961994</v>
      </c>
      <c r="L314" s="1">
        <v>2096842.39248164</v>
      </c>
      <c r="M314">
        <v>2040</v>
      </c>
      <c r="O314" s="7">
        <f>LOOKUP(A314,Overview_scenarios!A$2:A$76,Overview_scenarios!S$2:S$76)</f>
        <v>2</v>
      </c>
      <c r="R314" s="7">
        <f t="shared" si="64"/>
        <v>88.425161401998494</v>
      </c>
      <c r="S314" s="7" t="e">
        <f t="shared" si="77"/>
        <v>#N/A</v>
      </c>
      <c r="T314" s="7" t="e">
        <f t="shared" si="78"/>
        <v>#N/A</v>
      </c>
      <c r="U314" s="7">
        <f t="shared" si="78"/>
        <v>12008.194376801999</v>
      </c>
      <c r="V314" s="7" t="e">
        <f t="shared" si="78"/>
        <v>#N/A</v>
      </c>
      <c r="W314" s="7" t="e">
        <f t="shared" si="78"/>
        <v>#N/A</v>
      </c>
      <c r="X314" s="7" t="e">
        <f t="shared" si="78"/>
        <v>#N/A</v>
      </c>
      <c r="Y314" s="7" t="e">
        <f t="shared" si="78"/>
        <v>#N/A</v>
      </c>
      <c r="AB314" s="7" t="e">
        <f t="shared" si="65"/>
        <v>#N/A</v>
      </c>
      <c r="AC314" s="7" t="e">
        <f t="shared" si="66"/>
        <v>#N/A</v>
      </c>
      <c r="AD314" s="7" t="e">
        <f t="shared" si="67"/>
        <v>#N/A</v>
      </c>
      <c r="AE314" s="7" t="e">
        <f t="shared" si="68"/>
        <v>#N/A</v>
      </c>
      <c r="AF314" s="7" t="e">
        <f t="shared" si="69"/>
        <v>#N/A</v>
      </c>
      <c r="AG314" s="7" t="e">
        <f t="shared" si="70"/>
        <v>#N/A</v>
      </c>
      <c r="AH314" s="7" t="e">
        <f t="shared" si="71"/>
        <v>#N/A</v>
      </c>
    </row>
    <row r="315" spans="1:34" ht="15" customHeight="1" x14ac:dyDescent="0.25">
      <c r="A315">
        <v>40</v>
      </c>
      <c r="B315" t="s">
        <v>11</v>
      </c>
      <c r="C315">
        <f>LOOKUP(A315,Overview_scenarios!A$2:A$76,Overview_scenarios!J$2:J$76)</f>
        <v>2</v>
      </c>
      <c r="D315" t="str">
        <f>LOOKUP(A315,Overview_scenarios!A$2:A$76,Overview_scenarios!L$2:L$76)</f>
        <v>Yearly</v>
      </c>
      <c r="E315" t="str">
        <f>LOOKUP(A315,Overview_scenarios!A$2:A$76,Overview_scenarios!M$2:M$76)</f>
        <v>Yearly</v>
      </c>
      <c r="F315" t="str">
        <f>LOOKUP(A315,Overview_scenarios!A$2:A$76,Overview_scenarios!N$2:N$76)</f>
        <v>Daily</v>
      </c>
      <c r="G315">
        <v>88.425161401998494</v>
      </c>
      <c r="H315">
        <v>12008.194376801999</v>
      </c>
      <c r="I315">
        <v>2483.3551607566101</v>
      </c>
      <c r="J315">
        <v>8843.0002217058409</v>
      </c>
      <c r="K315">
        <v>681.83899433961994</v>
      </c>
      <c r="L315" s="1">
        <v>2096842.39248164</v>
      </c>
      <c r="M315">
        <v>2040</v>
      </c>
      <c r="O315" s="7">
        <f>LOOKUP(A315,Overview_scenarios!A$2:A$76,Overview_scenarios!S$2:S$76)</f>
        <v>2</v>
      </c>
      <c r="R315" s="7">
        <f t="shared" si="64"/>
        <v>88.425161401998494</v>
      </c>
      <c r="S315" s="7" t="e">
        <f t="shared" si="77"/>
        <v>#N/A</v>
      </c>
      <c r="T315" s="7" t="e">
        <f t="shared" si="78"/>
        <v>#N/A</v>
      </c>
      <c r="U315" s="7">
        <f t="shared" si="78"/>
        <v>12008.194376801999</v>
      </c>
      <c r="V315" s="7" t="e">
        <f t="shared" si="78"/>
        <v>#N/A</v>
      </c>
      <c r="W315" s="7" t="e">
        <f t="shared" si="78"/>
        <v>#N/A</v>
      </c>
      <c r="X315" s="7" t="e">
        <f t="shared" si="78"/>
        <v>#N/A</v>
      </c>
      <c r="Y315" s="7" t="e">
        <f t="shared" si="78"/>
        <v>#N/A</v>
      </c>
      <c r="AB315" s="7" t="e">
        <f t="shared" si="65"/>
        <v>#N/A</v>
      </c>
      <c r="AC315" s="7" t="e">
        <f t="shared" si="66"/>
        <v>#N/A</v>
      </c>
      <c r="AD315" s="7" t="e">
        <f t="shared" si="67"/>
        <v>#N/A</v>
      </c>
      <c r="AE315" s="7" t="e">
        <f t="shared" si="68"/>
        <v>#N/A</v>
      </c>
      <c r="AF315" s="7" t="e">
        <f t="shared" si="69"/>
        <v>#N/A</v>
      </c>
      <c r="AG315" s="7" t="e">
        <f t="shared" si="70"/>
        <v>#N/A</v>
      </c>
      <c r="AH315" s="7" t="e">
        <f t="shared" si="71"/>
        <v>#N/A</v>
      </c>
    </row>
    <row r="316" spans="1:34" ht="15" customHeight="1" x14ac:dyDescent="0.25">
      <c r="A316">
        <v>40</v>
      </c>
      <c r="B316" t="s">
        <v>12</v>
      </c>
      <c r="C316">
        <f>LOOKUP(A316,Overview_scenarios!A$2:A$76,Overview_scenarios!J$2:J$76)</f>
        <v>2</v>
      </c>
      <c r="D316" t="str">
        <f>LOOKUP(A316,Overview_scenarios!A$2:A$76,Overview_scenarios!L$2:L$76)</f>
        <v>Yearly</v>
      </c>
      <c r="E316" t="str">
        <f>LOOKUP(A316,Overview_scenarios!A$2:A$76,Overview_scenarios!M$2:M$76)</f>
        <v>Yearly</v>
      </c>
      <c r="F316" t="str">
        <f>LOOKUP(A316,Overview_scenarios!A$2:A$76,Overview_scenarios!N$2:N$76)</f>
        <v>Daily</v>
      </c>
      <c r="G316">
        <v>88.158537871417394</v>
      </c>
      <c r="H316">
        <v>12052.724883761601</v>
      </c>
      <c r="I316">
        <v>2412.8113532431398</v>
      </c>
      <c r="J316">
        <v>8836.4606785429696</v>
      </c>
      <c r="K316">
        <v>706.872319778529</v>
      </c>
      <c r="L316" s="1">
        <v>2091138.47626266</v>
      </c>
      <c r="M316">
        <v>2040</v>
      </c>
      <c r="O316" s="7">
        <f>LOOKUP(A316,Overview_scenarios!A$2:A$76,Overview_scenarios!S$2:S$76)</f>
        <v>2</v>
      </c>
      <c r="R316" s="7">
        <f t="shared" si="64"/>
        <v>88.158537871417394</v>
      </c>
      <c r="S316" s="7" t="e">
        <f t="shared" si="77"/>
        <v>#N/A</v>
      </c>
      <c r="T316" s="7" t="e">
        <f t="shared" si="78"/>
        <v>#N/A</v>
      </c>
      <c r="U316" s="7">
        <f t="shared" si="78"/>
        <v>12052.724883761601</v>
      </c>
      <c r="V316" s="7" t="e">
        <f t="shared" si="78"/>
        <v>#N/A</v>
      </c>
      <c r="W316" s="7" t="e">
        <f t="shared" si="78"/>
        <v>#N/A</v>
      </c>
      <c r="X316" s="7" t="e">
        <f t="shared" si="78"/>
        <v>#N/A</v>
      </c>
      <c r="Y316" s="7" t="e">
        <f t="shared" si="78"/>
        <v>#N/A</v>
      </c>
      <c r="AB316" s="7" t="e">
        <f t="shared" si="65"/>
        <v>#N/A</v>
      </c>
      <c r="AC316" s="7" t="e">
        <f t="shared" si="66"/>
        <v>#N/A</v>
      </c>
      <c r="AD316" s="7" t="e">
        <f t="shared" si="67"/>
        <v>#N/A</v>
      </c>
      <c r="AE316" s="7" t="e">
        <f t="shared" si="68"/>
        <v>#N/A</v>
      </c>
      <c r="AF316" s="7" t="e">
        <f t="shared" si="69"/>
        <v>#N/A</v>
      </c>
      <c r="AG316" s="7" t="e">
        <f t="shared" si="70"/>
        <v>#N/A</v>
      </c>
      <c r="AH316" s="7" t="e">
        <f t="shared" si="71"/>
        <v>#N/A</v>
      </c>
    </row>
    <row r="317" spans="1:34" ht="15" customHeight="1" x14ac:dyDescent="0.25">
      <c r="A317">
        <v>40</v>
      </c>
      <c r="B317" t="s">
        <v>13</v>
      </c>
      <c r="C317">
        <f>LOOKUP(A317,Overview_scenarios!A$2:A$76,Overview_scenarios!J$2:J$76)</f>
        <v>2</v>
      </c>
      <c r="D317" t="str">
        <f>LOOKUP(A317,Overview_scenarios!A$2:A$76,Overview_scenarios!L$2:L$76)</f>
        <v>Yearly</v>
      </c>
      <c r="E317" t="str">
        <f>LOOKUP(A317,Overview_scenarios!A$2:A$76,Overview_scenarios!M$2:M$76)</f>
        <v>Yearly</v>
      </c>
      <c r="F317" t="str">
        <f>LOOKUP(A317,Overview_scenarios!A$2:A$76,Overview_scenarios!N$2:N$76)</f>
        <v>Daily</v>
      </c>
      <c r="G317">
        <v>88.444546572654403</v>
      </c>
      <c r="H317">
        <v>11976.0617316557</v>
      </c>
      <c r="I317">
        <v>2476.2355334120698</v>
      </c>
      <c r="J317">
        <v>8843.7238528240996</v>
      </c>
      <c r="K317">
        <v>656.10234541954799</v>
      </c>
      <c r="L317" s="1">
        <v>2101949.9163766699</v>
      </c>
      <c r="M317">
        <v>2040</v>
      </c>
      <c r="O317" s="7">
        <f>LOOKUP(A317,Overview_scenarios!A$2:A$76,Overview_scenarios!S$2:S$76)</f>
        <v>2</v>
      </c>
      <c r="R317" s="7">
        <f t="shared" si="64"/>
        <v>88.444546572654403</v>
      </c>
      <c r="S317" s="7" t="e">
        <f t="shared" si="77"/>
        <v>#N/A</v>
      </c>
      <c r="T317" s="7" t="e">
        <f t="shared" si="78"/>
        <v>#N/A</v>
      </c>
      <c r="U317" s="7">
        <f t="shared" si="78"/>
        <v>11976.0617316557</v>
      </c>
      <c r="V317" s="7" t="e">
        <f t="shared" si="78"/>
        <v>#N/A</v>
      </c>
      <c r="W317" s="7" t="e">
        <f t="shared" si="78"/>
        <v>#N/A</v>
      </c>
      <c r="X317" s="7" t="e">
        <f t="shared" si="78"/>
        <v>#N/A</v>
      </c>
      <c r="Y317" s="7" t="e">
        <f t="shared" si="78"/>
        <v>#N/A</v>
      </c>
      <c r="AB317" s="7" t="e">
        <f t="shared" si="65"/>
        <v>#N/A</v>
      </c>
      <c r="AC317" s="7" t="e">
        <f t="shared" si="66"/>
        <v>#N/A</v>
      </c>
      <c r="AD317" s="7" t="e">
        <f t="shared" si="67"/>
        <v>#N/A</v>
      </c>
      <c r="AE317" s="7" t="e">
        <f t="shared" si="68"/>
        <v>#N/A</v>
      </c>
      <c r="AF317" s="7" t="e">
        <f t="shared" si="69"/>
        <v>#N/A</v>
      </c>
      <c r="AG317" s="7" t="e">
        <f t="shared" si="70"/>
        <v>#N/A</v>
      </c>
      <c r="AH317" s="7" t="e">
        <f t="shared" si="71"/>
        <v>#N/A</v>
      </c>
    </row>
    <row r="318" spans="1:34" ht="15" customHeight="1" x14ac:dyDescent="0.25">
      <c r="A318">
        <v>40</v>
      </c>
      <c r="B318" t="s">
        <v>14</v>
      </c>
      <c r="C318">
        <f>LOOKUP(A318,Overview_scenarios!A$2:A$76,Overview_scenarios!J$2:J$76)</f>
        <v>2</v>
      </c>
      <c r="D318" t="str">
        <f>LOOKUP(A318,Overview_scenarios!A$2:A$76,Overview_scenarios!L$2:L$76)</f>
        <v>Yearly</v>
      </c>
      <c r="E318" t="str">
        <f>LOOKUP(A318,Overview_scenarios!A$2:A$76,Overview_scenarios!M$2:M$76)</f>
        <v>Yearly</v>
      </c>
      <c r="F318" t="str">
        <f>LOOKUP(A318,Overview_scenarios!A$2:A$76,Overview_scenarios!N$2:N$76)</f>
        <v>Daily</v>
      </c>
      <c r="G318">
        <v>87.739284516662096</v>
      </c>
      <c r="H318">
        <v>12010.083639225</v>
      </c>
      <c r="I318">
        <v>2439.42967256781</v>
      </c>
      <c r="J318">
        <v>8891.2955068631909</v>
      </c>
      <c r="K318">
        <v>679.358459794027</v>
      </c>
      <c r="L318" s="1">
        <v>2098649.9769758801</v>
      </c>
      <c r="M318">
        <v>2040</v>
      </c>
      <c r="O318" s="7">
        <f>LOOKUP(A318,Overview_scenarios!A$2:A$76,Overview_scenarios!S$2:S$76)</f>
        <v>2</v>
      </c>
      <c r="R318" s="7">
        <f t="shared" si="64"/>
        <v>87.739284516662096</v>
      </c>
      <c r="S318" s="7" t="e">
        <f t="shared" si="77"/>
        <v>#N/A</v>
      </c>
      <c r="T318" s="7" t="e">
        <f t="shared" si="78"/>
        <v>#N/A</v>
      </c>
      <c r="U318" s="7">
        <f t="shared" si="78"/>
        <v>12010.083639225</v>
      </c>
      <c r="V318" s="7" t="e">
        <f t="shared" si="78"/>
        <v>#N/A</v>
      </c>
      <c r="W318" s="7" t="e">
        <f t="shared" si="78"/>
        <v>#N/A</v>
      </c>
      <c r="X318" s="7" t="e">
        <f t="shared" si="78"/>
        <v>#N/A</v>
      </c>
      <c r="Y318" s="7" t="e">
        <f t="shared" si="78"/>
        <v>#N/A</v>
      </c>
      <c r="AB318" s="7" t="e">
        <f t="shared" si="65"/>
        <v>#N/A</v>
      </c>
      <c r="AC318" s="7" t="e">
        <f t="shared" si="66"/>
        <v>#N/A</v>
      </c>
      <c r="AD318" s="7" t="e">
        <f t="shared" si="67"/>
        <v>#N/A</v>
      </c>
      <c r="AE318" s="7" t="e">
        <f t="shared" si="68"/>
        <v>#N/A</v>
      </c>
      <c r="AF318" s="7" t="e">
        <f t="shared" si="69"/>
        <v>#N/A</v>
      </c>
      <c r="AG318" s="7" t="e">
        <f t="shared" si="70"/>
        <v>#N/A</v>
      </c>
      <c r="AH318" s="7" t="e">
        <f t="shared" si="71"/>
        <v>#N/A</v>
      </c>
    </row>
    <row r="319" spans="1:34" ht="15" customHeight="1" x14ac:dyDescent="0.25">
      <c r="A319">
        <v>40</v>
      </c>
      <c r="B319" t="s">
        <v>15</v>
      </c>
      <c r="C319">
        <f>LOOKUP(A319,Overview_scenarios!A$2:A$76,Overview_scenarios!J$2:J$76)</f>
        <v>2</v>
      </c>
      <c r="D319" t="str">
        <f>LOOKUP(A319,Overview_scenarios!A$2:A$76,Overview_scenarios!L$2:L$76)</f>
        <v>Yearly</v>
      </c>
      <c r="E319" t="str">
        <f>LOOKUP(A319,Overview_scenarios!A$2:A$76,Overview_scenarios!M$2:M$76)</f>
        <v>Yearly</v>
      </c>
      <c r="F319" t="str">
        <f>LOOKUP(A319,Overview_scenarios!A$2:A$76,Overview_scenarios!N$2:N$76)</f>
        <v>Daily</v>
      </c>
      <c r="G319">
        <v>87.492617695764906</v>
      </c>
      <c r="H319">
        <v>12011.554924104999</v>
      </c>
      <c r="I319">
        <v>2123.0671030572898</v>
      </c>
      <c r="J319">
        <v>8152.3121004123004</v>
      </c>
      <c r="K319">
        <v>1464.8668539373</v>
      </c>
      <c r="L319" s="1">
        <v>2101052.2870250298</v>
      </c>
      <c r="M319">
        <v>2042</v>
      </c>
      <c r="O319" s="7">
        <f>LOOKUP(A319,Overview_scenarios!A$2:A$76,Overview_scenarios!S$2:S$76)</f>
        <v>2</v>
      </c>
      <c r="R319" s="7">
        <f t="shared" si="64"/>
        <v>87.492617695764906</v>
      </c>
      <c r="S319" s="7" t="e">
        <f t="shared" si="77"/>
        <v>#N/A</v>
      </c>
      <c r="T319" s="7" t="e">
        <f t="shared" si="78"/>
        <v>#N/A</v>
      </c>
      <c r="U319" s="7">
        <f t="shared" si="78"/>
        <v>12011.554924104999</v>
      </c>
      <c r="V319" s="7" t="e">
        <f t="shared" si="78"/>
        <v>#N/A</v>
      </c>
      <c r="W319" s="7" t="e">
        <f t="shared" si="78"/>
        <v>#N/A</v>
      </c>
      <c r="X319" s="7" t="e">
        <f t="shared" si="78"/>
        <v>#N/A</v>
      </c>
      <c r="Y319" s="7" t="e">
        <f t="shared" si="78"/>
        <v>#N/A</v>
      </c>
      <c r="AB319" s="7" t="e">
        <f t="shared" si="65"/>
        <v>#N/A</v>
      </c>
      <c r="AC319" s="7" t="e">
        <f t="shared" si="66"/>
        <v>#N/A</v>
      </c>
      <c r="AD319" s="7" t="e">
        <f t="shared" si="67"/>
        <v>#N/A</v>
      </c>
      <c r="AE319" s="7" t="e">
        <f t="shared" si="68"/>
        <v>#N/A</v>
      </c>
      <c r="AF319" s="7" t="e">
        <f t="shared" si="69"/>
        <v>#N/A</v>
      </c>
      <c r="AG319" s="7" t="e">
        <f t="shared" si="70"/>
        <v>#N/A</v>
      </c>
      <c r="AH319" s="7" t="e">
        <f t="shared" si="71"/>
        <v>#N/A</v>
      </c>
    </row>
    <row r="320" spans="1:34" ht="15" customHeight="1" x14ac:dyDescent="0.25">
      <c r="A320">
        <v>40</v>
      </c>
      <c r="B320" t="s">
        <v>16</v>
      </c>
      <c r="C320">
        <f>LOOKUP(A320,Overview_scenarios!A$2:A$76,Overview_scenarios!J$2:J$76)</f>
        <v>2</v>
      </c>
      <c r="D320" t="str">
        <f>LOOKUP(A320,Overview_scenarios!A$2:A$76,Overview_scenarios!L$2:L$76)</f>
        <v>Yearly</v>
      </c>
      <c r="E320" t="str">
        <f>LOOKUP(A320,Overview_scenarios!A$2:A$76,Overview_scenarios!M$2:M$76)</f>
        <v>Yearly</v>
      </c>
      <c r="F320" t="str">
        <f>LOOKUP(A320,Overview_scenarios!A$2:A$76,Overview_scenarios!N$2:N$76)</f>
        <v>Daily</v>
      </c>
      <c r="G320">
        <v>88.743376133606802</v>
      </c>
      <c r="H320">
        <v>11995.2648090317</v>
      </c>
      <c r="I320">
        <v>2460.46093688972</v>
      </c>
      <c r="J320">
        <v>8820.4506622719691</v>
      </c>
      <c r="K320">
        <v>714.35320987008504</v>
      </c>
      <c r="L320" s="1">
        <v>2115292.1326665101</v>
      </c>
      <c r="M320">
        <v>2040</v>
      </c>
      <c r="O320" s="7">
        <f>LOOKUP(A320,Overview_scenarios!A$2:A$76,Overview_scenarios!S$2:S$76)</f>
        <v>2</v>
      </c>
      <c r="R320" s="7">
        <f t="shared" si="64"/>
        <v>88.743376133606802</v>
      </c>
      <c r="S320" s="7" t="e">
        <f t="shared" si="77"/>
        <v>#N/A</v>
      </c>
      <c r="T320" s="7" t="e">
        <f t="shared" si="78"/>
        <v>#N/A</v>
      </c>
      <c r="U320" s="7">
        <f t="shared" si="78"/>
        <v>11995.2648090317</v>
      </c>
      <c r="V320" s="7" t="e">
        <f t="shared" si="78"/>
        <v>#N/A</v>
      </c>
      <c r="W320" s="7" t="e">
        <f t="shared" si="78"/>
        <v>#N/A</v>
      </c>
      <c r="X320" s="7" t="e">
        <f t="shared" si="78"/>
        <v>#N/A</v>
      </c>
      <c r="Y320" s="7" t="e">
        <f t="shared" si="78"/>
        <v>#N/A</v>
      </c>
      <c r="AB320" s="7" t="e">
        <f t="shared" si="65"/>
        <v>#N/A</v>
      </c>
      <c r="AC320" s="7" t="e">
        <f t="shared" si="66"/>
        <v>#N/A</v>
      </c>
      <c r="AD320" s="7" t="e">
        <f t="shared" si="67"/>
        <v>#N/A</v>
      </c>
      <c r="AE320" s="7" t="e">
        <f t="shared" si="68"/>
        <v>#N/A</v>
      </c>
      <c r="AF320" s="7" t="e">
        <f t="shared" si="69"/>
        <v>#N/A</v>
      </c>
      <c r="AG320" s="7" t="e">
        <f t="shared" si="70"/>
        <v>#N/A</v>
      </c>
      <c r="AH320" s="7" t="e">
        <f t="shared" si="71"/>
        <v>#N/A</v>
      </c>
    </row>
    <row r="321" spans="1:34" ht="15" customHeight="1" x14ac:dyDescent="0.25">
      <c r="A321">
        <v>40</v>
      </c>
      <c r="B321" t="s">
        <v>17</v>
      </c>
      <c r="C321">
        <f>LOOKUP(A321,Overview_scenarios!A$2:A$76,Overview_scenarios!J$2:J$76)</f>
        <v>2</v>
      </c>
      <c r="D321" t="str">
        <f>LOOKUP(A321,Overview_scenarios!A$2:A$76,Overview_scenarios!L$2:L$76)</f>
        <v>Yearly</v>
      </c>
      <c r="E321" t="str">
        <f>LOOKUP(A321,Overview_scenarios!A$2:A$76,Overview_scenarios!M$2:M$76)</f>
        <v>Yearly</v>
      </c>
      <c r="F321" t="str">
        <f>LOOKUP(A321,Overview_scenarios!A$2:A$76,Overview_scenarios!N$2:N$76)</f>
        <v>Daily</v>
      </c>
      <c r="G321">
        <v>87.733066400115803</v>
      </c>
      <c r="H321">
        <v>12015.5132692439</v>
      </c>
      <c r="I321">
        <v>2461.8956747805801</v>
      </c>
      <c r="J321">
        <v>8895.8042205236197</v>
      </c>
      <c r="K321">
        <v>657.81337393980596</v>
      </c>
      <c r="L321" s="1">
        <v>2050613.8423432</v>
      </c>
      <c r="M321">
        <v>2040</v>
      </c>
      <c r="O321" s="7">
        <f>LOOKUP(A321,Overview_scenarios!A$2:A$76,Overview_scenarios!S$2:S$76)</f>
        <v>2</v>
      </c>
      <c r="R321" s="7">
        <f t="shared" si="64"/>
        <v>87.733066400115803</v>
      </c>
      <c r="S321" s="7" t="e">
        <f t="shared" si="77"/>
        <v>#N/A</v>
      </c>
      <c r="T321" s="7" t="e">
        <f t="shared" si="78"/>
        <v>#N/A</v>
      </c>
      <c r="U321" s="7">
        <f t="shared" si="78"/>
        <v>12015.5132692439</v>
      </c>
      <c r="V321" s="7" t="e">
        <f t="shared" si="78"/>
        <v>#N/A</v>
      </c>
      <c r="W321" s="7" t="e">
        <f t="shared" si="78"/>
        <v>#N/A</v>
      </c>
      <c r="X321" s="7" t="e">
        <f t="shared" si="78"/>
        <v>#N/A</v>
      </c>
      <c r="Y321" s="7" t="e">
        <f t="shared" si="78"/>
        <v>#N/A</v>
      </c>
      <c r="AB321" s="7" t="e">
        <f t="shared" si="65"/>
        <v>#N/A</v>
      </c>
      <c r="AC321" s="7" t="e">
        <f t="shared" si="66"/>
        <v>#N/A</v>
      </c>
      <c r="AD321" s="7" t="e">
        <f t="shared" si="67"/>
        <v>#N/A</v>
      </c>
      <c r="AE321" s="7" t="e">
        <f t="shared" si="68"/>
        <v>#N/A</v>
      </c>
      <c r="AF321" s="7" t="e">
        <f t="shared" si="69"/>
        <v>#N/A</v>
      </c>
      <c r="AG321" s="7" t="e">
        <f t="shared" si="70"/>
        <v>#N/A</v>
      </c>
      <c r="AH321" s="7" t="e">
        <f t="shared" si="71"/>
        <v>#N/A</v>
      </c>
    </row>
    <row r="322" spans="1:34" ht="15" customHeight="1" x14ac:dyDescent="0.25">
      <c r="A322">
        <v>40</v>
      </c>
      <c r="B322" t="s">
        <v>18</v>
      </c>
      <c r="C322">
        <f>LOOKUP(A322,Overview_scenarios!A$2:A$76,Overview_scenarios!J$2:J$76)</f>
        <v>2</v>
      </c>
      <c r="D322" t="str">
        <f>LOOKUP(A322,Overview_scenarios!A$2:A$76,Overview_scenarios!L$2:L$76)</f>
        <v>Yearly</v>
      </c>
      <c r="E322" t="str">
        <f>LOOKUP(A322,Overview_scenarios!A$2:A$76,Overview_scenarios!M$2:M$76)</f>
        <v>Yearly</v>
      </c>
      <c r="F322" t="str">
        <f>LOOKUP(A322,Overview_scenarios!A$2:A$76,Overview_scenarios!N$2:N$76)</f>
        <v>Daily</v>
      </c>
      <c r="G322">
        <v>85.961359278827004</v>
      </c>
      <c r="H322">
        <v>11913.7300997238</v>
      </c>
      <c r="I322">
        <v>2189.1898671809199</v>
      </c>
      <c r="J322">
        <v>9037.2613854019801</v>
      </c>
      <c r="K322">
        <v>687.27884714097104</v>
      </c>
      <c r="L322" s="1">
        <v>1961881.1539243299</v>
      </c>
      <c r="M322">
        <v>2040</v>
      </c>
      <c r="O322" s="7">
        <f>LOOKUP(A322,Overview_scenarios!A$2:A$76,Overview_scenarios!S$2:S$76)</f>
        <v>2</v>
      </c>
      <c r="R322" s="7">
        <f t="shared" ref="R322:R385" si="79">G322</f>
        <v>85.961359278827004</v>
      </c>
      <c r="S322" s="7" t="e">
        <f t="shared" si="77"/>
        <v>#N/A</v>
      </c>
      <c r="T322" s="7" t="e">
        <f t="shared" si="78"/>
        <v>#N/A</v>
      </c>
      <c r="U322" s="7">
        <f t="shared" si="78"/>
        <v>11913.7300997238</v>
      </c>
      <c r="V322" s="7" t="e">
        <f t="shared" si="78"/>
        <v>#N/A</v>
      </c>
      <c r="W322" s="7" t="e">
        <f t="shared" si="78"/>
        <v>#N/A</v>
      </c>
      <c r="X322" s="7" t="e">
        <f t="shared" si="78"/>
        <v>#N/A</v>
      </c>
      <c r="Y322" s="7" t="e">
        <f t="shared" si="78"/>
        <v>#N/A</v>
      </c>
      <c r="AB322" s="7" t="e">
        <f t="shared" si="65"/>
        <v>#N/A</v>
      </c>
      <c r="AC322" s="7" t="e">
        <f t="shared" si="66"/>
        <v>#N/A</v>
      </c>
      <c r="AD322" s="7" t="e">
        <f t="shared" si="67"/>
        <v>#N/A</v>
      </c>
      <c r="AE322" s="7" t="e">
        <f t="shared" si="68"/>
        <v>#N/A</v>
      </c>
      <c r="AF322" s="7" t="e">
        <f t="shared" si="69"/>
        <v>#N/A</v>
      </c>
      <c r="AG322" s="7" t="e">
        <f t="shared" si="70"/>
        <v>#N/A</v>
      </c>
      <c r="AH322" s="7" t="e">
        <f t="shared" si="71"/>
        <v>#N/A</v>
      </c>
    </row>
    <row r="323" spans="1:34" ht="15" customHeight="1" x14ac:dyDescent="0.25">
      <c r="A323">
        <v>40</v>
      </c>
      <c r="B323" t="s">
        <v>19</v>
      </c>
      <c r="C323">
        <f>LOOKUP(A323,Overview_scenarios!A$2:A$76,Overview_scenarios!J$2:J$76)</f>
        <v>2</v>
      </c>
      <c r="D323" t="str">
        <f>LOOKUP(A323,Overview_scenarios!A$2:A$76,Overview_scenarios!L$2:L$76)</f>
        <v>Yearly</v>
      </c>
      <c r="E323" t="str">
        <f>LOOKUP(A323,Overview_scenarios!A$2:A$76,Overview_scenarios!M$2:M$76)</f>
        <v>Yearly</v>
      </c>
      <c r="F323" t="str">
        <f>LOOKUP(A323,Overview_scenarios!A$2:A$76,Overview_scenarios!N$2:N$76)</f>
        <v>Daily</v>
      </c>
      <c r="G323">
        <v>92.045118899503507</v>
      </c>
      <c r="H323">
        <v>12184.465360640699</v>
      </c>
      <c r="I323">
        <v>2927.25794251253</v>
      </c>
      <c r="J323">
        <v>8586.5473914023896</v>
      </c>
      <c r="K323">
        <v>670.66002672580998</v>
      </c>
      <c r="L323" s="1">
        <v>2373145.9961619498</v>
      </c>
      <c r="M323">
        <v>2040</v>
      </c>
      <c r="O323" s="7">
        <f>LOOKUP(A323,Overview_scenarios!A$2:A$76,Overview_scenarios!S$2:S$76)</f>
        <v>2</v>
      </c>
      <c r="R323" s="7">
        <f t="shared" si="79"/>
        <v>92.045118899503507</v>
      </c>
      <c r="S323" s="7" t="e">
        <f t="shared" si="77"/>
        <v>#N/A</v>
      </c>
      <c r="T323" s="7" t="e">
        <f t="shared" ref="T323:Y332" si="80">IF(T$1=$O323,$H323,NA())</f>
        <v>#N/A</v>
      </c>
      <c r="U323" s="7">
        <f t="shared" si="80"/>
        <v>12184.465360640699</v>
      </c>
      <c r="V323" s="7" t="e">
        <f t="shared" si="80"/>
        <v>#N/A</v>
      </c>
      <c r="W323" s="7" t="e">
        <f t="shared" si="80"/>
        <v>#N/A</v>
      </c>
      <c r="X323" s="7" t="e">
        <f t="shared" si="80"/>
        <v>#N/A</v>
      </c>
      <c r="Y323" s="7" t="e">
        <f t="shared" si="80"/>
        <v>#N/A</v>
      </c>
      <c r="AB323" s="7" t="e">
        <f t="shared" ref="AB323:AB386" si="81">IF($B323="ref",G323,NA())</f>
        <v>#N/A</v>
      </c>
      <c r="AC323" s="7" t="e">
        <f t="shared" ref="AC323:AC386" si="82">IF($B323="ref",H323,NA())</f>
        <v>#N/A</v>
      </c>
      <c r="AD323" s="7" t="e">
        <f t="shared" ref="AD323:AD386" si="83">IF($B323="ref",I323,NA())</f>
        <v>#N/A</v>
      </c>
      <c r="AE323" s="7" t="e">
        <f t="shared" ref="AE323:AE386" si="84">IF($B323="ref",J323,NA())</f>
        <v>#N/A</v>
      </c>
      <c r="AF323" s="7" t="e">
        <f t="shared" ref="AF323:AF386" si="85">IF($B323="ref",K323,NA())</f>
        <v>#N/A</v>
      </c>
      <c r="AG323" s="7" t="e">
        <f t="shared" ref="AG323:AG386" si="86">IF($B323="ref",L323,NA())</f>
        <v>#N/A</v>
      </c>
      <c r="AH323" s="7" t="e">
        <f t="shared" ref="AH323:AH386" si="87">IF($B323="ref",M323,NA())</f>
        <v>#N/A</v>
      </c>
    </row>
    <row r="324" spans="1:34" ht="15" customHeight="1" x14ac:dyDescent="0.25">
      <c r="A324">
        <v>40</v>
      </c>
      <c r="B324" t="s">
        <v>20</v>
      </c>
      <c r="C324">
        <f>LOOKUP(A324,Overview_scenarios!A$2:A$76,Overview_scenarios!J$2:J$76)</f>
        <v>2</v>
      </c>
      <c r="D324" t="str">
        <f>LOOKUP(A324,Overview_scenarios!A$2:A$76,Overview_scenarios!L$2:L$76)</f>
        <v>Yearly</v>
      </c>
      <c r="E324" t="str">
        <f>LOOKUP(A324,Overview_scenarios!A$2:A$76,Overview_scenarios!M$2:M$76)</f>
        <v>Yearly</v>
      </c>
      <c r="F324" t="str">
        <f>LOOKUP(A324,Overview_scenarios!A$2:A$76,Overview_scenarios!N$2:N$76)</f>
        <v>Daily</v>
      </c>
      <c r="G324">
        <v>88.445345279641103</v>
      </c>
      <c r="H324">
        <v>12003.8782284313</v>
      </c>
      <c r="I324">
        <v>2455.32478817433</v>
      </c>
      <c r="J324">
        <v>8841.0383405244993</v>
      </c>
      <c r="K324">
        <v>707.51509973255804</v>
      </c>
      <c r="L324" s="1">
        <v>2097446.8379993602</v>
      </c>
      <c r="M324">
        <v>2040</v>
      </c>
      <c r="O324" s="7">
        <f>LOOKUP(A324,Overview_scenarios!A$2:A$76,Overview_scenarios!S$2:S$76)</f>
        <v>2</v>
      </c>
      <c r="R324" s="7">
        <f t="shared" si="79"/>
        <v>88.445345279641103</v>
      </c>
      <c r="S324" s="7" t="e">
        <f t="shared" si="77"/>
        <v>#N/A</v>
      </c>
      <c r="T324" s="7" t="e">
        <f t="shared" si="80"/>
        <v>#N/A</v>
      </c>
      <c r="U324" s="7">
        <f t="shared" si="80"/>
        <v>12003.8782284313</v>
      </c>
      <c r="V324" s="7" t="e">
        <f t="shared" si="80"/>
        <v>#N/A</v>
      </c>
      <c r="W324" s="7" t="e">
        <f t="shared" si="80"/>
        <v>#N/A</v>
      </c>
      <c r="X324" s="7" t="e">
        <f t="shared" si="80"/>
        <v>#N/A</v>
      </c>
      <c r="Y324" s="7" t="e">
        <f t="shared" si="80"/>
        <v>#N/A</v>
      </c>
      <c r="AB324" s="7" t="e">
        <f t="shared" si="81"/>
        <v>#N/A</v>
      </c>
      <c r="AC324" s="7" t="e">
        <f t="shared" si="82"/>
        <v>#N/A</v>
      </c>
      <c r="AD324" s="7" t="e">
        <f t="shared" si="83"/>
        <v>#N/A</v>
      </c>
      <c r="AE324" s="7" t="e">
        <f t="shared" si="84"/>
        <v>#N/A</v>
      </c>
      <c r="AF324" s="7" t="e">
        <f t="shared" si="85"/>
        <v>#N/A</v>
      </c>
      <c r="AG324" s="7" t="e">
        <f t="shared" si="86"/>
        <v>#N/A</v>
      </c>
      <c r="AH324" s="7" t="e">
        <f t="shared" si="87"/>
        <v>#N/A</v>
      </c>
    </row>
    <row r="325" spans="1:34" ht="15" customHeight="1" x14ac:dyDescent="0.25">
      <c r="A325">
        <v>40</v>
      </c>
      <c r="B325" t="s">
        <v>21</v>
      </c>
      <c r="C325">
        <f>LOOKUP(A325,Overview_scenarios!A$2:A$76,Overview_scenarios!J$2:J$76)</f>
        <v>2</v>
      </c>
      <c r="D325" t="str">
        <f>LOOKUP(A325,Overview_scenarios!A$2:A$76,Overview_scenarios!L$2:L$76)</f>
        <v>Yearly</v>
      </c>
      <c r="E325" t="str">
        <f>LOOKUP(A325,Overview_scenarios!A$2:A$76,Overview_scenarios!M$2:M$76)</f>
        <v>Yearly</v>
      </c>
      <c r="F325" t="str">
        <f>LOOKUP(A325,Overview_scenarios!A$2:A$76,Overview_scenarios!N$2:N$76)</f>
        <v>Daily</v>
      </c>
      <c r="G325">
        <v>88.047735052841105</v>
      </c>
      <c r="H325">
        <v>12008.152729322201</v>
      </c>
      <c r="I325">
        <v>2472.2419113923902</v>
      </c>
      <c r="J325">
        <v>8873.98837753107</v>
      </c>
      <c r="K325">
        <v>661.92244039874697</v>
      </c>
      <c r="L325" s="1">
        <v>2085857.87484701</v>
      </c>
      <c r="M325">
        <v>2040</v>
      </c>
      <c r="O325" s="7">
        <f>LOOKUP(A325,Overview_scenarios!A$2:A$76,Overview_scenarios!S$2:S$76)</f>
        <v>2</v>
      </c>
      <c r="R325" s="7">
        <f t="shared" si="79"/>
        <v>88.047735052841105</v>
      </c>
      <c r="S325" s="7" t="e">
        <f t="shared" si="77"/>
        <v>#N/A</v>
      </c>
      <c r="T325" s="7" t="e">
        <f t="shared" si="80"/>
        <v>#N/A</v>
      </c>
      <c r="U325" s="7">
        <f t="shared" si="80"/>
        <v>12008.152729322201</v>
      </c>
      <c r="V325" s="7" t="e">
        <f t="shared" si="80"/>
        <v>#N/A</v>
      </c>
      <c r="W325" s="7" t="e">
        <f t="shared" si="80"/>
        <v>#N/A</v>
      </c>
      <c r="X325" s="7" t="e">
        <f t="shared" si="80"/>
        <v>#N/A</v>
      </c>
      <c r="Y325" s="7" t="e">
        <f t="shared" si="80"/>
        <v>#N/A</v>
      </c>
      <c r="AB325" s="7" t="e">
        <f t="shared" si="81"/>
        <v>#N/A</v>
      </c>
      <c r="AC325" s="7" t="e">
        <f t="shared" si="82"/>
        <v>#N/A</v>
      </c>
      <c r="AD325" s="7" t="e">
        <f t="shared" si="83"/>
        <v>#N/A</v>
      </c>
      <c r="AE325" s="7" t="e">
        <f t="shared" si="84"/>
        <v>#N/A</v>
      </c>
      <c r="AF325" s="7" t="e">
        <f t="shared" si="85"/>
        <v>#N/A</v>
      </c>
      <c r="AG325" s="7" t="e">
        <f t="shared" si="86"/>
        <v>#N/A</v>
      </c>
      <c r="AH325" s="7" t="e">
        <f t="shared" si="87"/>
        <v>#N/A</v>
      </c>
    </row>
    <row r="326" spans="1:34" ht="15" customHeight="1" x14ac:dyDescent="0.25">
      <c r="A326">
        <v>40</v>
      </c>
      <c r="B326" t="s">
        <v>22</v>
      </c>
      <c r="C326">
        <f>LOOKUP(A326,Overview_scenarios!A$2:A$76,Overview_scenarios!J$2:J$76)</f>
        <v>2</v>
      </c>
      <c r="D326" t="str">
        <f>LOOKUP(A326,Overview_scenarios!A$2:A$76,Overview_scenarios!L$2:L$76)</f>
        <v>Yearly</v>
      </c>
      <c r="E326" t="str">
        <f>LOOKUP(A326,Overview_scenarios!A$2:A$76,Overview_scenarios!M$2:M$76)</f>
        <v>Yearly</v>
      </c>
      <c r="F326" t="str">
        <f>LOOKUP(A326,Overview_scenarios!A$2:A$76,Overview_scenarios!N$2:N$76)</f>
        <v>Daily</v>
      </c>
      <c r="G326">
        <v>87.032616119296605</v>
      </c>
      <c r="H326">
        <v>12001.606090449801</v>
      </c>
      <c r="I326">
        <v>2424.06821842312</v>
      </c>
      <c r="J326">
        <v>8944.5696050388597</v>
      </c>
      <c r="K326">
        <v>632.96826698789096</v>
      </c>
      <c r="L326" s="1">
        <v>2139371.0206369301</v>
      </c>
      <c r="M326">
        <v>2040</v>
      </c>
      <c r="O326" s="7">
        <f>LOOKUP(A326,Overview_scenarios!A$2:A$76,Overview_scenarios!S$2:S$76)</f>
        <v>2</v>
      </c>
      <c r="R326" s="7">
        <f t="shared" si="79"/>
        <v>87.032616119296605</v>
      </c>
      <c r="S326" s="7" t="e">
        <f t="shared" si="77"/>
        <v>#N/A</v>
      </c>
      <c r="T326" s="7" t="e">
        <f t="shared" si="80"/>
        <v>#N/A</v>
      </c>
      <c r="U326" s="7">
        <f t="shared" si="80"/>
        <v>12001.606090449801</v>
      </c>
      <c r="V326" s="7" t="e">
        <f t="shared" si="80"/>
        <v>#N/A</v>
      </c>
      <c r="W326" s="7" t="e">
        <f t="shared" si="80"/>
        <v>#N/A</v>
      </c>
      <c r="X326" s="7" t="e">
        <f t="shared" si="80"/>
        <v>#N/A</v>
      </c>
      <c r="Y326" s="7" t="e">
        <f t="shared" si="80"/>
        <v>#N/A</v>
      </c>
      <c r="AB326" s="7" t="e">
        <f t="shared" si="81"/>
        <v>#N/A</v>
      </c>
      <c r="AC326" s="7" t="e">
        <f t="shared" si="82"/>
        <v>#N/A</v>
      </c>
      <c r="AD326" s="7" t="e">
        <f t="shared" si="83"/>
        <v>#N/A</v>
      </c>
      <c r="AE326" s="7" t="e">
        <f t="shared" si="84"/>
        <v>#N/A</v>
      </c>
      <c r="AF326" s="7" t="e">
        <f t="shared" si="85"/>
        <v>#N/A</v>
      </c>
      <c r="AG326" s="7" t="e">
        <f t="shared" si="86"/>
        <v>#N/A</v>
      </c>
      <c r="AH326" s="7" t="e">
        <f t="shared" si="87"/>
        <v>#N/A</v>
      </c>
    </row>
    <row r="327" spans="1:34" ht="15" customHeight="1" x14ac:dyDescent="0.25">
      <c r="A327">
        <v>40</v>
      </c>
      <c r="B327" t="s">
        <v>23</v>
      </c>
      <c r="C327">
        <f>LOOKUP(A327,Overview_scenarios!A$2:A$76,Overview_scenarios!J$2:J$76)</f>
        <v>2</v>
      </c>
      <c r="D327" t="str">
        <f>LOOKUP(A327,Overview_scenarios!A$2:A$76,Overview_scenarios!L$2:L$76)</f>
        <v>Yearly</v>
      </c>
      <c r="E327" t="str">
        <f>LOOKUP(A327,Overview_scenarios!A$2:A$76,Overview_scenarios!M$2:M$76)</f>
        <v>Yearly</v>
      </c>
      <c r="F327" t="str">
        <f>LOOKUP(A327,Overview_scenarios!A$2:A$76,Overview_scenarios!N$2:N$76)</f>
        <v>Daily</v>
      </c>
      <c r="G327">
        <v>113.698528656104</v>
      </c>
      <c r="H327">
        <v>11474.9853681406</v>
      </c>
      <c r="I327">
        <v>2104.05554898334</v>
      </c>
      <c r="J327">
        <v>8802.6064644812795</v>
      </c>
      <c r="K327">
        <v>568.32335467599796</v>
      </c>
      <c r="L327" s="1">
        <v>2569686.2571207602</v>
      </c>
      <c r="M327">
        <v>2042</v>
      </c>
      <c r="O327" s="7">
        <f>LOOKUP(A327,Overview_scenarios!A$2:A$76,Overview_scenarios!S$2:S$76)</f>
        <v>2</v>
      </c>
      <c r="R327" s="7">
        <f t="shared" si="79"/>
        <v>113.698528656104</v>
      </c>
      <c r="S327" s="7" t="e">
        <f t="shared" si="77"/>
        <v>#N/A</v>
      </c>
      <c r="T327" s="7" t="e">
        <f t="shared" si="80"/>
        <v>#N/A</v>
      </c>
      <c r="U327" s="7">
        <f t="shared" si="80"/>
        <v>11474.9853681406</v>
      </c>
      <c r="V327" s="7" t="e">
        <f t="shared" si="80"/>
        <v>#N/A</v>
      </c>
      <c r="W327" s="7" t="e">
        <f t="shared" si="80"/>
        <v>#N/A</v>
      </c>
      <c r="X327" s="7" t="e">
        <f t="shared" si="80"/>
        <v>#N/A</v>
      </c>
      <c r="Y327" s="7" t="e">
        <f t="shared" si="80"/>
        <v>#N/A</v>
      </c>
      <c r="AB327" s="7" t="e">
        <f t="shared" si="81"/>
        <v>#N/A</v>
      </c>
      <c r="AC327" s="7" t="e">
        <f t="shared" si="82"/>
        <v>#N/A</v>
      </c>
      <c r="AD327" s="7" t="e">
        <f t="shared" si="83"/>
        <v>#N/A</v>
      </c>
      <c r="AE327" s="7" t="e">
        <f t="shared" si="84"/>
        <v>#N/A</v>
      </c>
      <c r="AF327" s="7" t="e">
        <f t="shared" si="85"/>
        <v>#N/A</v>
      </c>
      <c r="AG327" s="7" t="e">
        <f t="shared" si="86"/>
        <v>#N/A</v>
      </c>
      <c r="AH327" s="7" t="e">
        <f t="shared" si="87"/>
        <v>#N/A</v>
      </c>
    </row>
    <row r="328" spans="1:34" ht="15" customHeight="1" x14ac:dyDescent="0.25">
      <c r="A328">
        <v>40</v>
      </c>
      <c r="B328" t="s">
        <v>24</v>
      </c>
      <c r="C328">
        <f>LOOKUP(A328,Overview_scenarios!A$2:A$76,Overview_scenarios!J$2:J$76)</f>
        <v>2</v>
      </c>
      <c r="D328" t="str">
        <f>LOOKUP(A328,Overview_scenarios!A$2:A$76,Overview_scenarios!L$2:L$76)</f>
        <v>Yearly</v>
      </c>
      <c r="E328" t="str">
        <f>LOOKUP(A328,Overview_scenarios!A$2:A$76,Overview_scenarios!M$2:M$76)</f>
        <v>Yearly</v>
      </c>
      <c r="F328" t="str">
        <f>LOOKUP(A328,Overview_scenarios!A$2:A$76,Overview_scenarios!N$2:N$76)</f>
        <v>Daily</v>
      </c>
      <c r="G328">
        <v>68.940606180373194</v>
      </c>
      <c r="H328">
        <v>12732.0686585931</v>
      </c>
      <c r="I328">
        <v>2856.2003557684602</v>
      </c>
      <c r="J328">
        <v>8988.2484802932704</v>
      </c>
      <c r="K328">
        <v>887.61982253139297</v>
      </c>
      <c r="L328" s="1">
        <v>1767453.1617189799</v>
      </c>
      <c r="M328">
        <v>2039</v>
      </c>
      <c r="O328" s="7">
        <f>LOOKUP(A328,Overview_scenarios!A$2:A$76,Overview_scenarios!S$2:S$76)</f>
        <v>2</v>
      </c>
      <c r="R328" s="7">
        <f t="shared" si="79"/>
        <v>68.940606180373194</v>
      </c>
      <c r="S328" s="7" t="e">
        <f t="shared" si="77"/>
        <v>#N/A</v>
      </c>
      <c r="T328" s="7" t="e">
        <f t="shared" si="80"/>
        <v>#N/A</v>
      </c>
      <c r="U328" s="7">
        <f t="shared" si="80"/>
        <v>12732.0686585931</v>
      </c>
      <c r="V328" s="7" t="e">
        <f t="shared" si="80"/>
        <v>#N/A</v>
      </c>
      <c r="W328" s="7" t="e">
        <f t="shared" si="80"/>
        <v>#N/A</v>
      </c>
      <c r="X328" s="7" t="e">
        <f t="shared" si="80"/>
        <v>#N/A</v>
      </c>
      <c r="Y328" s="7" t="e">
        <f t="shared" si="80"/>
        <v>#N/A</v>
      </c>
      <c r="AB328" s="7" t="e">
        <f t="shared" si="81"/>
        <v>#N/A</v>
      </c>
      <c r="AC328" s="7" t="e">
        <f t="shared" si="82"/>
        <v>#N/A</v>
      </c>
      <c r="AD328" s="7" t="e">
        <f t="shared" si="83"/>
        <v>#N/A</v>
      </c>
      <c r="AE328" s="7" t="e">
        <f t="shared" si="84"/>
        <v>#N/A</v>
      </c>
      <c r="AF328" s="7" t="e">
        <f t="shared" si="85"/>
        <v>#N/A</v>
      </c>
      <c r="AG328" s="7" t="e">
        <f t="shared" si="86"/>
        <v>#N/A</v>
      </c>
      <c r="AH328" s="7" t="e">
        <f t="shared" si="87"/>
        <v>#N/A</v>
      </c>
    </row>
    <row r="329" spans="1:34" ht="15" customHeight="1" x14ac:dyDescent="0.25">
      <c r="A329">
        <v>40</v>
      </c>
      <c r="B329" t="s">
        <v>25</v>
      </c>
      <c r="C329">
        <f>LOOKUP(A329,Overview_scenarios!A$2:A$76,Overview_scenarios!J$2:J$76)</f>
        <v>2</v>
      </c>
      <c r="D329" t="str">
        <f>LOOKUP(A329,Overview_scenarios!A$2:A$76,Overview_scenarios!L$2:L$76)</f>
        <v>Yearly</v>
      </c>
      <c r="E329" t="str">
        <f>LOOKUP(A329,Overview_scenarios!A$2:A$76,Overview_scenarios!M$2:M$76)</f>
        <v>Yearly</v>
      </c>
      <c r="F329" t="str">
        <f>LOOKUP(A329,Overview_scenarios!A$2:A$76,Overview_scenarios!N$2:N$76)</f>
        <v>Daily</v>
      </c>
      <c r="G329">
        <v>89.673735690117795</v>
      </c>
      <c r="H329">
        <v>11966.9846738503</v>
      </c>
      <c r="I329">
        <v>2449.7875410123202</v>
      </c>
      <c r="J329">
        <v>7536.7705805179203</v>
      </c>
      <c r="K329">
        <v>1448.04531654568</v>
      </c>
      <c r="L329" s="1">
        <v>2094944.5787168399</v>
      </c>
      <c r="M329">
        <v>2042</v>
      </c>
      <c r="O329" s="7">
        <f>LOOKUP(A329,Overview_scenarios!A$2:A$76,Overview_scenarios!S$2:S$76)</f>
        <v>2</v>
      </c>
      <c r="R329" s="7">
        <f t="shared" si="79"/>
        <v>89.673735690117795</v>
      </c>
      <c r="S329" s="7" t="e">
        <f t="shared" si="77"/>
        <v>#N/A</v>
      </c>
      <c r="T329" s="7" t="e">
        <f t="shared" si="80"/>
        <v>#N/A</v>
      </c>
      <c r="U329" s="7">
        <f t="shared" si="80"/>
        <v>11966.9846738503</v>
      </c>
      <c r="V329" s="7" t="e">
        <f t="shared" si="80"/>
        <v>#N/A</v>
      </c>
      <c r="W329" s="7" t="e">
        <f t="shared" si="80"/>
        <v>#N/A</v>
      </c>
      <c r="X329" s="7" t="e">
        <f t="shared" si="80"/>
        <v>#N/A</v>
      </c>
      <c r="Y329" s="7" t="e">
        <f t="shared" si="80"/>
        <v>#N/A</v>
      </c>
      <c r="AB329" s="7" t="e">
        <f t="shared" si="81"/>
        <v>#N/A</v>
      </c>
      <c r="AC329" s="7" t="e">
        <f t="shared" si="82"/>
        <v>#N/A</v>
      </c>
      <c r="AD329" s="7" t="e">
        <f t="shared" si="83"/>
        <v>#N/A</v>
      </c>
      <c r="AE329" s="7" t="e">
        <f t="shared" si="84"/>
        <v>#N/A</v>
      </c>
      <c r="AF329" s="7" t="e">
        <f t="shared" si="85"/>
        <v>#N/A</v>
      </c>
      <c r="AG329" s="7" t="e">
        <f t="shared" si="86"/>
        <v>#N/A</v>
      </c>
      <c r="AH329" s="7" t="e">
        <f t="shared" si="87"/>
        <v>#N/A</v>
      </c>
    </row>
    <row r="330" spans="1:34" ht="15" customHeight="1" x14ac:dyDescent="0.25">
      <c r="A330">
        <v>41</v>
      </c>
      <c r="B330" t="s">
        <v>4</v>
      </c>
      <c r="C330">
        <f>LOOKUP(A330,Overview_scenarios!A$2:A$76,Overview_scenarios!J$2:J$76)</f>
        <v>2</v>
      </c>
      <c r="D330" t="str">
        <f>LOOKUP(A330,Overview_scenarios!A$2:A$76,Overview_scenarios!L$2:L$76)</f>
        <v>Monthly</v>
      </c>
      <c r="E330" t="str">
        <f>LOOKUP(A330,Overview_scenarios!A$2:A$76,Overview_scenarios!M$2:M$76)</f>
        <v>Monthly</v>
      </c>
      <c r="F330" t="str">
        <f>LOOKUP(A330,Overview_scenarios!A$2:A$76,Overview_scenarios!N$2:N$76)</f>
        <v>Daily</v>
      </c>
      <c r="G330">
        <v>87.988541762258606</v>
      </c>
      <c r="H330">
        <v>12002.806440824101</v>
      </c>
      <c r="I330">
        <v>2440.0324721828301</v>
      </c>
      <c r="J330">
        <v>8884.0693970607699</v>
      </c>
      <c r="K330">
        <v>678.70457158058605</v>
      </c>
      <c r="L330" s="1">
        <v>2091408.9422623101</v>
      </c>
      <c r="M330">
        <v>2040</v>
      </c>
      <c r="O330" s="7">
        <f>LOOKUP(A330,Overview_scenarios!A$2:A$76,Overview_scenarios!S$2:S$76)</f>
        <v>3</v>
      </c>
      <c r="R330" s="7">
        <f t="shared" si="79"/>
        <v>87.988541762258606</v>
      </c>
      <c r="S330" s="7" t="e">
        <f t="shared" si="77"/>
        <v>#N/A</v>
      </c>
      <c r="T330" s="7" t="e">
        <f t="shared" si="80"/>
        <v>#N/A</v>
      </c>
      <c r="U330" s="7" t="e">
        <f t="shared" si="80"/>
        <v>#N/A</v>
      </c>
      <c r="V330" s="7">
        <f t="shared" si="80"/>
        <v>12002.806440824101</v>
      </c>
      <c r="W330" s="7" t="e">
        <f t="shared" si="80"/>
        <v>#N/A</v>
      </c>
      <c r="X330" s="7" t="e">
        <f t="shared" si="80"/>
        <v>#N/A</v>
      </c>
      <c r="Y330" s="7" t="e">
        <f t="shared" si="80"/>
        <v>#N/A</v>
      </c>
      <c r="AB330" s="7">
        <f t="shared" si="81"/>
        <v>87.988541762258606</v>
      </c>
      <c r="AC330" s="7">
        <f t="shared" si="82"/>
        <v>12002.806440824101</v>
      </c>
      <c r="AD330" s="7">
        <f t="shared" si="83"/>
        <v>2440.0324721828301</v>
      </c>
      <c r="AE330" s="7">
        <f t="shared" si="84"/>
        <v>8884.0693970607699</v>
      </c>
      <c r="AF330" s="7">
        <f t="shared" si="85"/>
        <v>678.70457158058605</v>
      </c>
      <c r="AG330" s="7">
        <f t="shared" si="86"/>
        <v>2091408.9422623101</v>
      </c>
      <c r="AH330" s="7">
        <f t="shared" si="87"/>
        <v>2040</v>
      </c>
    </row>
    <row r="331" spans="1:34" ht="15" customHeight="1" x14ac:dyDescent="0.25">
      <c r="A331">
        <v>41</v>
      </c>
      <c r="B331" t="s">
        <v>5</v>
      </c>
      <c r="C331">
        <f>LOOKUP(A331,Overview_scenarios!A$2:A$76,Overview_scenarios!J$2:J$76)</f>
        <v>2</v>
      </c>
      <c r="D331" t="str">
        <f>LOOKUP(A331,Overview_scenarios!A$2:A$76,Overview_scenarios!L$2:L$76)</f>
        <v>Monthly</v>
      </c>
      <c r="E331" t="str">
        <f>LOOKUP(A331,Overview_scenarios!A$2:A$76,Overview_scenarios!M$2:M$76)</f>
        <v>Monthly</v>
      </c>
      <c r="F331" t="str">
        <f>LOOKUP(A331,Overview_scenarios!A$2:A$76,Overview_scenarios!N$2:N$76)</f>
        <v>Daily</v>
      </c>
      <c r="G331">
        <v>95.736250822351906</v>
      </c>
      <c r="H331">
        <v>11991.6589063056</v>
      </c>
      <c r="I331">
        <v>2731.0790436381199</v>
      </c>
      <c r="J331">
        <v>8339.5806408978897</v>
      </c>
      <c r="K331">
        <v>920.99922176960797</v>
      </c>
      <c r="L331" s="1">
        <v>1923909.1358445699</v>
      </c>
      <c r="M331">
        <v>2040</v>
      </c>
      <c r="O331" s="7">
        <f>LOOKUP(A331,Overview_scenarios!A$2:A$76,Overview_scenarios!S$2:S$76)</f>
        <v>3</v>
      </c>
      <c r="R331" s="7">
        <f t="shared" si="79"/>
        <v>95.736250822351906</v>
      </c>
      <c r="S331" s="7" t="e">
        <f t="shared" si="77"/>
        <v>#N/A</v>
      </c>
      <c r="T331" s="7" t="e">
        <f t="shared" si="80"/>
        <v>#N/A</v>
      </c>
      <c r="U331" s="7" t="e">
        <f t="shared" si="80"/>
        <v>#N/A</v>
      </c>
      <c r="V331" s="7">
        <f t="shared" si="80"/>
        <v>11991.6589063056</v>
      </c>
      <c r="W331" s="7" t="e">
        <f t="shared" si="80"/>
        <v>#N/A</v>
      </c>
      <c r="X331" s="7" t="e">
        <f t="shared" si="80"/>
        <v>#N/A</v>
      </c>
      <c r="Y331" s="7" t="e">
        <f t="shared" si="80"/>
        <v>#N/A</v>
      </c>
      <c r="AB331" s="7" t="e">
        <f t="shared" si="81"/>
        <v>#N/A</v>
      </c>
      <c r="AC331" s="7" t="e">
        <f t="shared" si="82"/>
        <v>#N/A</v>
      </c>
      <c r="AD331" s="7" t="e">
        <f t="shared" si="83"/>
        <v>#N/A</v>
      </c>
      <c r="AE331" s="7" t="e">
        <f t="shared" si="84"/>
        <v>#N/A</v>
      </c>
      <c r="AF331" s="7" t="e">
        <f t="shared" si="85"/>
        <v>#N/A</v>
      </c>
      <c r="AG331" s="7" t="e">
        <f t="shared" si="86"/>
        <v>#N/A</v>
      </c>
      <c r="AH331" s="7" t="e">
        <f t="shared" si="87"/>
        <v>#N/A</v>
      </c>
    </row>
    <row r="332" spans="1:34" ht="15" customHeight="1" x14ac:dyDescent="0.25">
      <c r="A332">
        <v>41</v>
      </c>
      <c r="B332" t="s">
        <v>6</v>
      </c>
      <c r="C332">
        <f>LOOKUP(A332,Overview_scenarios!A$2:A$76,Overview_scenarios!J$2:J$76)</f>
        <v>2</v>
      </c>
      <c r="D332" t="str">
        <f>LOOKUP(A332,Overview_scenarios!A$2:A$76,Overview_scenarios!L$2:L$76)</f>
        <v>Monthly</v>
      </c>
      <c r="E332" t="str">
        <f>LOOKUP(A332,Overview_scenarios!A$2:A$76,Overview_scenarios!M$2:M$76)</f>
        <v>Monthly</v>
      </c>
      <c r="F332" t="str">
        <f>LOOKUP(A332,Overview_scenarios!A$2:A$76,Overview_scenarios!N$2:N$76)</f>
        <v>Daily</v>
      </c>
      <c r="G332">
        <v>81.866034688930796</v>
      </c>
      <c r="H332">
        <v>12190.353110809299</v>
      </c>
      <c r="I332">
        <v>2273.4021232891901</v>
      </c>
      <c r="J332">
        <v>9382.2305751147906</v>
      </c>
      <c r="K332">
        <v>534.72041240537203</v>
      </c>
      <c r="L332" s="1">
        <v>2345474.4939794298</v>
      </c>
      <c r="M332">
        <v>2040</v>
      </c>
      <c r="O332" s="7">
        <f>LOOKUP(A332,Overview_scenarios!A$2:A$76,Overview_scenarios!S$2:S$76)</f>
        <v>3</v>
      </c>
      <c r="R332" s="7">
        <f t="shared" si="79"/>
        <v>81.866034688930796</v>
      </c>
      <c r="S332" s="7" t="e">
        <f t="shared" si="77"/>
        <v>#N/A</v>
      </c>
      <c r="T332" s="7" t="e">
        <f t="shared" si="80"/>
        <v>#N/A</v>
      </c>
      <c r="U332" s="7" t="e">
        <f t="shared" si="80"/>
        <v>#N/A</v>
      </c>
      <c r="V332" s="7">
        <f t="shared" si="80"/>
        <v>12190.353110809299</v>
      </c>
      <c r="W332" s="7" t="e">
        <f t="shared" si="80"/>
        <v>#N/A</v>
      </c>
      <c r="X332" s="7" t="e">
        <f t="shared" si="80"/>
        <v>#N/A</v>
      </c>
      <c r="Y332" s="7" t="e">
        <f t="shared" si="80"/>
        <v>#N/A</v>
      </c>
      <c r="AB332" s="7" t="e">
        <f t="shared" si="81"/>
        <v>#N/A</v>
      </c>
      <c r="AC332" s="7" t="e">
        <f t="shared" si="82"/>
        <v>#N/A</v>
      </c>
      <c r="AD332" s="7" t="e">
        <f t="shared" si="83"/>
        <v>#N/A</v>
      </c>
      <c r="AE332" s="7" t="e">
        <f t="shared" si="84"/>
        <v>#N/A</v>
      </c>
      <c r="AF332" s="7" t="e">
        <f t="shared" si="85"/>
        <v>#N/A</v>
      </c>
      <c r="AG332" s="7" t="e">
        <f t="shared" si="86"/>
        <v>#N/A</v>
      </c>
      <c r="AH332" s="7" t="e">
        <f t="shared" si="87"/>
        <v>#N/A</v>
      </c>
    </row>
    <row r="333" spans="1:34" ht="15" customHeight="1" x14ac:dyDescent="0.25">
      <c r="A333">
        <v>41</v>
      </c>
      <c r="B333" t="s">
        <v>7</v>
      </c>
      <c r="C333">
        <f>LOOKUP(A333,Overview_scenarios!A$2:A$76,Overview_scenarios!J$2:J$76)</f>
        <v>2</v>
      </c>
      <c r="D333" t="str">
        <f>LOOKUP(A333,Overview_scenarios!A$2:A$76,Overview_scenarios!L$2:L$76)</f>
        <v>Monthly</v>
      </c>
      <c r="E333" t="str">
        <f>LOOKUP(A333,Overview_scenarios!A$2:A$76,Overview_scenarios!M$2:M$76)</f>
        <v>Monthly</v>
      </c>
      <c r="F333" t="str">
        <f>LOOKUP(A333,Overview_scenarios!A$2:A$76,Overview_scenarios!N$2:N$76)</f>
        <v>Daily</v>
      </c>
      <c r="G333">
        <v>89.008088994959095</v>
      </c>
      <c r="H333">
        <v>12871.113795146401</v>
      </c>
      <c r="I333">
        <v>3289.9591991575799</v>
      </c>
      <c r="J333">
        <v>8799.3086333240499</v>
      </c>
      <c r="K333">
        <v>781.84596266478502</v>
      </c>
      <c r="L333" s="1">
        <v>1995464.47469428</v>
      </c>
      <c r="M333">
        <v>2040</v>
      </c>
      <c r="O333" s="7">
        <f>LOOKUP(A333,Overview_scenarios!A$2:A$76,Overview_scenarios!S$2:S$76)</f>
        <v>3</v>
      </c>
      <c r="R333" s="7">
        <f t="shared" si="79"/>
        <v>89.008088994959095</v>
      </c>
      <c r="S333" s="7" t="e">
        <f t="shared" si="77"/>
        <v>#N/A</v>
      </c>
      <c r="T333" s="7" t="e">
        <f t="shared" ref="T333:Y342" si="88">IF(T$1=$O333,$H333,NA())</f>
        <v>#N/A</v>
      </c>
      <c r="U333" s="7" t="e">
        <f t="shared" si="88"/>
        <v>#N/A</v>
      </c>
      <c r="V333" s="7">
        <f t="shared" si="88"/>
        <v>12871.113795146401</v>
      </c>
      <c r="W333" s="7" t="e">
        <f t="shared" si="88"/>
        <v>#N/A</v>
      </c>
      <c r="X333" s="7" t="e">
        <f t="shared" si="88"/>
        <v>#N/A</v>
      </c>
      <c r="Y333" s="7" t="e">
        <f t="shared" si="88"/>
        <v>#N/A</v>
      </c>
      <c r="AB333" s="7" t="e">
        <f t="shared" si="81"/>
        <v>#N/A</v>
      </c>
      <c r="AC333" s="7" t="e">
        <f t="shared" si="82"/>
        <v>#N/A</v>
      </c>
      <c r="AD333" s="7" t="e">
        <f t="shared" si="83"/>
        <v>#N/A</v>
      </c>
      <c r="AE333" s="7" t="e">
        <f t="shared" si="84"/>
        <v>#N/A</v>
      </c>
      <c r="AF333" s="7" t="e">
        <f t="shared" si="85"/>
        <v>#N/A</v>
      </c>
      <c r="AG333" s="7" t="e">
        <f t="shared" si="86"/>
        <v>#N/A</v>
      </c>
      <c r="AH333" s="7" t="e">
        <f t="shared" si="87"/>
        <v>#N/A</v>
      </c>
    </row>
    <row r="334" spans="1:34" ht="15" customHeight="1" x14ac:dyDescent="0.25">
      <c r="A334">
        <v>41</v>
      </c>
      <c r="B334" t="s">
        <v>8</v>
      </c>
      <c r="C334">
        <f>LOOKUP(A334,Overview_scenarios!A$2:A$76,Overview_scenarios!J$2:J$76)</f>
        <v>2</v>
      </c>
      <c r="D334" t="str">
        <f>LOOKUP(A334,Overview_scenarios!A$2:A$76,Overview_scenarios!L$2:L$76)</f>
        <v>Monthly</v>
      </c>
      <c r="E334" t="str">
        <f>LOOKUP(A334,Overview_scenarios!A$2:A$76,Overview_scenarios!M$2:M$76)</f>
        <v>Monthly</v>
      </c>
      <c r="F334" t="str">
        <f>LOOKUP(A334,Overview_scenarios!A$2:A$76,Overview_scenarios!N$2:N$76)</f>
        <v>Daily</v>
      </c>
      <c r="G334">
        <v>87.975334076056498</v>
      </c>
      <c r="H334">
        <v>11602.300860110799</v>
      </c>
      <c r="I334">
        <v>2062.4886817594202</v>
      </c>
      <c r="J334">
        <v>8882.8742142962001</v>
      </c>
      <c r="K334">
        <v>656.93796405527303</v>
      </c>
      <c r="L334" s="1">
        <v>2094009.17314866</v>
      </c>
      <c r="M334">
        <v>2040</v>
      </c>
      <c r="O334" s="7">
        <f>LOOKUP(A334,Overview_scenarios!A$2:A$76,Overview_scenarios!S$2:S$76)</f>
        <v>3</v>
      </c>
      <c r="R334" s="7">
        <f t="shared" si="79"/>
        <v>87.975334076056498</v>
      </c>
      <c r="S334" s="7" t="e">
        <f t="shared" si="77"/>
        <v>#N/A</v>
      </c>
      <c r="T334" s="7" t="e">
        <f t="shared" si="88"/>
        <v>#N/A</v>
      </c>
      <c r="U334" s="7" t="e">
        <f t="shared" si="88"/>
        <v>#N/A</v>
      </c>
      <c r="V334" s="7">
        <f t="shared" si="88"/>
        <v>11602.300860110799</v>
      </c>
      <c r="W334" s="7" t="e">
        <f t="shared" si="88"/>
        <v>#N/A</v>
      </c>
      <c r="X334" s="7" t="e">
        <f t="shared" si="88"/>
        <v>#N/A</v>
      </c>
      <c r="Y334" s="7" t="e">
        <f t="shared" si="88"/>
        <v>#N/A</v>
      </c>
      <c r="AB334" s="7" t="e">
        <f t="shared" si="81"/>
        <v>#N/A</v>
      </c>
      <c r="AC334" s="7" t="e">
        <f t="shared" si="82"/>
        <v>#N/A</v>
      </c>
      <c r="AD334" s="7" t="e">
        <f t="shared" si="83"/>
        <v>#N/A</v>
      </c>
      <c r="AE334" s="7" t="e">
        <f t="shared" si="84"/>
        <v>#N/A</v>
      </c>
      <c r="AF334" s="7" t="e">
        <f t="shared" si="85"/>
        <v>#N/A</v>
      </c>
      <c r="AG334" s="7" t="e">
        <f t="shared" si="86"/>
        <v>#N/A</v>
      </c>
      <c r="AH334" s="7" t="e">
        <f t="shared" si="87"/>
        <v>#N/A</v>
      </c>
    </row>
    <row r="335" spans="1:34" ht="15" customHeight="1" x14ac:dyDescent="0.25">
      <c r="A335">
        <v>41</v>
      </c>
      <c r="B335" t="s">
        <v>9</v>
      </c>
      <c r="C335">
        <f>LOOKUP(A335,Overview_scenarios!A$2:A$76,Overview_scenarios!J$2:J$76)</f>
        <v>2</v>
      </c>
      <c r="D335" t="str">
        <f>LOOKUP(A335,Overview_scenarios!A$2:A$76,Overview_scenarios!L$2:L$76)</f>
        <v>Monthly</v>
      </c>
      <c r="E335" t="str">
        <f>LOOKUP(A335,Overview_scenarios!A$2:A$76,Overview_scenarios!M$2:M$76)</f>
        <v>Monthly</v>
      </c>
      <c r="F335" t="str">
        <f>LOOKUP(A335,Overview_scenarios!A$2:A$76,Overview_scenarios!N$2:N$76)</f>
        <v>Daily</v>
      </c>
      <c r="G335">
        <v>92.194877666980005</v>
      </c>
      <c r="H335">
        <v>11935.838184975501</v>
      </c>
      <c r="I335">
        <v>2397.6369820268901</v>
      </c>
      <c r="J335">
        <v>8866.5953373120792</v>
      </c>
      <c r="K335">
        <v>671.60586563655204</v>
      </c>
      <c r="L335" s="1">
        <v>2103522.0156311798</v>
      </c>
      <c r="M335">
        <v>2040</v>
      </c>
      <c r="O335" s="7">
        <f>LOOKUP(A335,Overview_scenarios!A$2:A$76,Overview_scenarios!S$2:S$76)</f>
        <v>3</v>
      </c>
      <c r="R335" s="7">
        <f t="shared" si="79"/>
        <v>92.194877666980005</v>
      </c>
      <c r="S335" s="7" t="e">
        <f t="shared" si="77"/>
        <v>#N/A</v>
      </c>
      <c r="T335" s="7" t="e">
        <f t="shared" si="88"/>
        <v>#N/A</v>
      </c>
      <c r="U335" s="7" t="e">
        <f t="shared" si="88"/>
        <v>#N/A</v>
      </c>
      <c r="V335" s="7">
        <f t="shared" si="88"/>
        <v>11935.838184975501</v>
      </c>
      <c r="W335" s="7" t="e">
        <f t="shared" si="88"/>
        <v>#N/A</v>
      </c>
      <c r="X335" s="7" t="e">
        <f t="shared" si="88"/>
        <v>#N/A</v>
      </c>
      <c r="Y335" s="7" t="e">
        <f t="shared" si="88"/>
        <v>#N/A</v>
      </c>
      <c r="AB335" s="7" t="e">
        <f t="shared" si="81"/>
        <v>#N/A</v>
      </c>
      <c r="AC335" s="7" t="e">
        <f t="shared" si="82"/>
        <v>#N/A</v>
      </c>
      <c r="AD335" s="7" t="e">
        <f t="shared" si="83"/>
        <v>#N/A</v>
      </c>
      <c r="AE335" s="7" t="e">
        <f t="shared" si="84"/>
        <v>#N/A</v>
      </c>
      <c r="AF335" s="7" t="e">
        <f t="shared" si="85"/>
        <v>#N/A</v>
      </c>
      <c r="AG335" s="7" t="e">
        <f t="shared" si="86"/>
        <v>#N/A</v>
      </c>
      <c r="AH335" s="7" t="e">
        <f t="shared" si="87"/>
        <v>#N/A</v>
      </c>
    </row>
    <row r="336" spans="1:34" ht="15" customHeight="1" x14ac:dyDescent="0.25">
      <c r="A336">
        <v>41</v>
      </c>
      <c r="B336" t="s">
        <v>10</v>
      </c>
      <c r="C336">
        <f>LOOKUP(A336,Overview_scenarios!A$2:A$76,Overview_scenarios!J$2:J$76)</f>
        <v>2</v>
      </c>
      <c r="D336" t="str">
        <f>LOOKUP(A336,Overview_scenarios!A$2:A$76,Overview_scenarios!L$2:L$76)</f>
        <v>Monthly</v>
      </c>
      <c r="E336" t="str">
        <f>LOOKUP(A336,Overview_scenarios!A$2:A$76,Overview_scenarios!M$2:M$76)</f>
        <v>Monthly</v>
      </c>
      <c r="F336" t="str">
        <f>LOOKUP(A336,Overview_scenarios!A$2:A$76,Overview_scenarios!N$2:N$76)</f>
        <v>Daily</v>
      </c>
      <c r="G336">
        <v>87.988541762258606</v>
      </c>
      <c r="H336">
        <v>12002.806440824101</v>
      </c>
      <c r="I336">
        <v>2440.0324721828301</v>
      </c>
      <c r="J336">
        <v>8884.0693970607699</v>
      </c>
      <c r="K336">
        <v>678.70457158058605</v>
      </c>
      <c r="L336" s="1">
        <v>2091408.9422623101</v>
      </c>
      <c r="M336">
        <v>2040</v>
      </c>
      <c r="O336" s="7">
        <f>LOOKUP(A336,Overview_scenarios!A$2:A$76,Overview_scenarios!S$2:S$76)</f>
        <v>3</v>
      </c>
      <c r="R336" s="7">
        <f t="shared" si="79"/>
        <v>87.988541762258606</v>
      </c>
      <c r="S336" s="7" t="e">
        <f t="shared" si="77"/>
        <v>#N/A</v>
      </c>
      <c r="T336" s="7" t="e">
        <f t="shared" si="88"/>
        <v>#N/A</v>
      </c>
      <c r="U336" s="7" t="e">
        <f t="shared" si="88"/>
        <v>#N/A</v>
      </c>
      <c r="V336" s="7">
        <f t="shared" si="88"/>
        <v>12002.806440824101</v>
      </c>
      <c r="W336" s="7" t="e">
        <f t="shared" si="88"/>
        <v>#N/A</v>
      </c>
      <c r="X336" s="7" t="e">
        <f t="shared" si="88"/>
        <v>#N/A</v>
      </c>
      <c r="Y336" s="7" t="e">
        <f t="shared" si="88"/>
        <v>#N/A</v>
      </c>
      <c r="AB336" s="7" t="e">
        <f t="shared" si="81"/>
        <v>#N/A</v>
      </c>
      <c r="AC336" s="7" t="e">
        <f t="shared" si="82"/>
        <v>#N/A</v>
      </c>
      <c r="AD336" s="7" t="e">
        <f t="shared" si="83"/>
        <v>#N/A</v>
      </c>
      <c r="AE336" s="7" t="e">
        <f t="shared" si="84"/>
        <v>#N/A</v>
      </c>
      <c r="AF336" s="7" t="e">
        <f t="shared" si="85"/>
        <v>#N/A</v>
      </c>
      <c r="AG336" s="7" t="e">
        <f t="shared" si="86"/>
        <v>#N/A</v>
      </c>
      <c r="AH336" s="7" t="e">
        <f t="shared" si="87"/>
        <v>#N/A</v>
      </c>
    </row>
    <row r="337" spans="1:34" ht="15" customHeight="1" x14ac:dyDescent="0.25">
      <c r="A337">
        <v>41</v>
      </c>
      <c r="B337" t="s">
        <v>11</v>
      </c>
      <c r="C337">
        <f>LOOKUP(A337,Overview_scenarios!A$2:A$76,Overview_scenarios!J$2:J$76)</f>
        <v>2</v>
      </c>
      <c r="D337" t="str">
        <f>LOOKUP(A337,Overview_scenarios!A$2:A$76,Overview_scenarios!L$2:L$76)</f>
        <v>Monthly</v>
      </c>
      <c r="E337" t="str">
        <f>LOOKUP(A337,Overview_scenarios!A$2:A$76,Overview_scenarios!M$2:M$76)</f>
        <v>Monthly</v>
      </c>
      <c r="F337" t="str">
        <f>LOOKUP(A337,Overview_scenarios!A$2:A$76,Overview_scenarios!N$2:N$76)</f>
        <v>Daily</v>
      </c>
      <c r="G337">
        <v>87.988541762258606</v>
      </c>
      <c r="H337">
        <v>12002.806440824101</v>
      </c>
      <c r="I337">
        <v>2440.0324721828301</v>
      </c>
      <c r="J337">
        <v>8884.0693970607699</v>
      </c>
      <c r="K337">
        <v>678.70457158058605</v>
      </c>
      <c r="L337" s="1">
        <v>2091408.9422623101</v>
      </c>
      <c r="M337">
        <v>2040</v>
      </c>
      <c r="O337" s="7">
        <f>LOOKUP(A337,Overview_scenarios!A$2:A$76,Overview_scenarios!S$2:S$76)</f>
        <v>3</v>
      </c>
      <c r="R337" s="7">
        <f t="shared" si="79"/>
        <v>87.988541762258606</v>
      </c>
      <c r="S337" s="7" t="e">
        <f t="shared" si="77"/>
        <v>#N/A</v>
      </c>
      <c r="T337" s="7" t="e">
        <f t="shared" si="88"/>
        <v>#N/A</v>
      </c>
      <c r="U337" s="7" t="e">
        <f t="shared" si="88"/>
        <v>#N/A</v>
      </c>
      <c r="V337" s="7">
        <f t="shared" si="88"/>
        <v>12002.806440824101</v>
      </c>
      <c r="W337" s="7" t="e">
        <f t="shared" si="88"/>
        <v>#N/A</v>
      </c>
      <c r="X337" s="7" t="e">
        <f t="shared" si="88"/>
        <v>#N/A</v>
      </c>
      <c r="Y337" s="7" t="e">
        <f t="shared" si="88"/>
        <v>#N/A</v>
      </c>
      <c r="AB337" s="7" t="e">
        <f t="shared" si="81"/>
        <v>#N/A</v>
      </c>
      <c r="AC337" s="7" t="e">
        <f t="shared" si="82"/>
        <v>#N/A</v>
      </c>
      <c r="AD337" s="7" t="e">
        <f t="shared" si="83"/>
        <v>#N/A</v>
      </c>
      <c r="AE337" s="7" t="e">
        <f t="shared" si="84"/>
        <v>#N/A</v>
      </c>
      <c r="AF337" s="7" t="e">
        <f t="shared" si="85"/>
        <v>#N/A</v>
      </c>
      <c r="AG337" s="7" t="e">
        <f t="shared" si="86"/>
        <v>#N/A</v>
      </c>
      <c r="AH337" s="7" t="e">
        <f t="shared" si="87"/>
        <v>#N/A</v>
      </c>
    </row>
    <row r="338" spans="1:34" ht="15" customHeight="1" x14ac:dyDescent="0.25">
      <c r="A338">
        <v>41</v>
      </c>
      <c r="B338" t="s">
        <v>12</v>
      </c>
      <c r="C338">
        <f>LOOKUP(A338,Overview_scenarios!A$2:A$76,Overview_scenarios!J$2:J$76)</f>
        <v>2</v>
      </c>
      <c r="D338" t="str">
        <f>LOOKUP(A338,Overview_scenarios!A$2:A$76,Overview_scenarios!L$2:L$76)</f>
        <v>Monthly</v>
      </c>
      <c r="E338" t="str">
        <f>LOOKUP(A338,Overview_scenarios!A$2:A$76,Overview_scenarios!M$2:M$76)</f>
        <v>Monthly</v>
      </c>
      <c r="F338" t="str">
        <f>LOOKUP(A338,Overview_scenarios!A$2:A$76,Overview_scenarios!N$2:N$76)</f>
        <v>Daily</v>
      </c>
      <c r="G338">
        <v>88.081370490240801</v>
      </c>
      <c r="H338">
        <v>12033.7452672775</v>
      </c>
      <c r="I338">
        <v>2442.01609822812</v>
      </c>
      <c r="J338">
        <v>8873.9770120885005</v>
      </c>
      <c r="K338">
        <v>717.75215696090299</v>
      </c>
      <c r="L338" s="1">
        <v>2087537.0521388</v>
      </c>
      <c r="M338">
        <v>2040</v>
      </c>
      <c r="O338" s="7">
        <f>LOOKUP(A338,Overview_scenarios!A$2:A$76,Overview_scenarios!S$2:S$76)</f>
        <v>3</v>
      </c>
      <c r="R338" s="7">
        <f t="shared" si="79"/>
        <v>88.081370490240801</v>
      </c>
      <c r="S338" s="7" t="e">
        <f t="shared" si="77"/>
        <v>#N/A</v>
      </c>
      <c r="T338" s="7" t="e">
        <f t="shared" si="88"/>
        <v>#N/A</v>
      </c>
      <c r="U338" s="7" t="e">
        <f t="shared" si="88"/>
        <v>#N/A</v>
      </c>
      <c r="V338" s="7">
        <f t="shared" si="88"/>
        <v>12033.7452672775</v>
      </c>
      <c r="W338" s="7" t="e">
        <f t="shared" si="88"/>
        <v>#N/A</v>
      </c>
      <c r="X338" s="7" t="e">
        <f t="shared" si="88"/>
        <v>#N/A</v>
      </c>
      <c r="Y338" s="7" t="e">
        <f t="shared" si="88"/>
        <v>#N/A</v>
      </c>
      <c r="AB338" s="7" t="e">
        <f t="shared" si="81"/>
        <v>#N/A</v>
      </c>
      <c r="AC338" s="7" t="e">
        <f t="shared" si="82"/>
        <v>#N/A</v>
      </c>
      <c r="AD338" s="7" t="e">
        <f t="shared" si="83"/>
        <v>#N/A</v>
      </c>
      <c r="AE338" s="7" t="e">
        <f t="shared" si="84"/>
        <v>#N/A</v>
      </c>
      <c r="AF338" s="7" t="e">
        <f t="shared" si="85"/>
        <v>#N/A</v>
      </c>
      <c r="AG338" s="7" t="e">
        <f t="shared" si="86"/>
        <v>#N/A</v>
      </c>
      <c r="AH338" s="7" t="e">
        <f t="shared" si="87"/>
        <v>#N/A</v>
      </c>
    </row>
    <row r="339" spans="1:34" ht="15" customHeight="1" x14ac:dyDescent="0.25">
      <c r="A339">
        <v>41</v>
      </c>
      <c r="B339" t="s">
        <v>13</v>
      </c>
      <c r="C339">
        <f>LOOKUP(A339,Overview_scenarios!A$2:A$76,Overview_scenarios!J$2:J$76)</f>
        <v>2</v>
      </c>
      <c r="D339" t="str">
        <f>LOOKUP(A339,Overview_scenarios!A$2:A$76,Overview_scenarios!L$2:L$76)</f>
        <v>Monthly</v>
      </c>
      <c r="E339" t="str">
        <f>LOOKUP(A339,Overview_scenarios!A$2:A$76,Overview_scenarios!M$2:M$76)</f>
        <v>Monthly</v>
      </c>
      <c r="F339" t="str">
        <f>LOOKUP(A339,Overview_scenarios!A$2:A$76,Overview_scenarios!N$2:N$76)</f>
        <v>Daily</v>
      </c>
      <c r="G339">
        <v>87.994314196121195</v>
      </c>
      <c r="H339">
        <v>11969.7589229025</v>
      </c>
      <c r="I339">
        <v>2434.5928545254001</v>
      </c>
      <c r="J339">
        <v>8881.3971795327507</v>
      </c>
      <c r="K339">
        <v>653.768888844412</v>
      </c>
      <c r="L339" s="1">
        <v>2095815.9637130101</v>
      </c>
      <c r="M339">
        <v>2040</v>
      </c>
      <c r="O339" s="7">
        <f>LOOKUP(A339,Overview_scenarios!A$2:A$76,Overview_scenarios!S$2:S$76)</f>
        <v>3</v>
      </c>
      <c r="R339" s="7">
        <f t="shared" si="79"/>
        <v>87.994314196121195</v>
      </c>
      <c r="S339" s="7" t="e">
        <f t="shared" si="77"/>
        <v>#N/A</v>
      </c>
      <c r="T339" s="7" t="e">
        <f t="shared" si="88"/>
        <v>#N/A</v>
      </c>
      <c r="U339" s="7" t="e">
        <f t="shared" si="88"/>
        <v>#N/A</v>
      </c>
      <c r="V339" s="7">
        <f t="shared" si="88"/>
        <v>11969.7589229025</v>
      </c>
      <c r="W339" s="7" t="e">
        <f t="shared" si="88"/>
        <v>#N/A</v>
      </c>
      <c r="X339" s="7" t="e">
        <f t="shared" si="88"/>
        <v>#N/A</v>
      </c>
      <c r="Y339" s="7" t="e">
        <f t="shared" si="88"/>
        <v>#N/A</v>
      </c>
      <c r="AB339" s="7" t="e">
        <f t="shared" si="81"/>
        <v>#N/A</v>
      </c>
      <c r="AC339" s="7" t="e">
        <f t="shared" si="82"/>
        <v>#N/A</v>
      </c>
      <c r="AD339" s="7" t="e">
        <f t="shared" si="83"/>
        <v>#N/A</v>
      </c>
      <c r="AE339" s="7" t="e">
        <f t="shared" si="84"/>
        <v>#N/A</v>
      </c>
      <c r="AF339" s="7" t="e">
        <f t="shared" si="85"/>
        <v>#N/A</v>
      </c>
      <c r="AG339" s="7" t="e">
        <f t="shared" si="86"/>
        <v>#N/A</v>
      </c>
      <c r="AH339" s="7" t="e">
        <f t="shared" si="87"/>
        <v>#N/A</v>
      </c>
    </row>
    <row r="340" spans="1:34" ht="15" customHeight="1" x14ac:dyDescent="0.25">
      <c r="A340">
        <v>41</v>
      </c>
      <c r="B340" t="s">
        <v>14</v>
      </c>
      <c r="C340">
        <f>LOOKUP(A340,Overview_scenarios!A$2:A$76,Overview_scenarios!J$2:J$76)</f>
        <v>2</v>
      </c>
      <c r="D340" t="str">
        <f>LOOKUP(A340,Overview_scenarios!A$2:A$76,Overview_scenarios!L$2:L$76)</f>
        <v>Monthly</v>
      </c>
      <c r="E340" t="str">
        <f>LOOKUP(A340,Overview_scenarios!A$2:A$76,Overview_scenarios!M$2:M$76)</f>
        <v>Monthly</v>
      </c>
      <c r="F340" t="str">
        <f>LOOKUP(A340,Overview_scenarios!A$2:A$76,Overview_scenarios!N$2:N$76)</f>
        <v>Daily</v>
      </c>
      <c r="G340">
        <v>87.801393175432395</v>
      </c>
      <c r="H340">
        <v>12008.182609974299</v>
      </c>
      <c r="I340">
        <v>2431.2684608621998</v>
      </c>
      <c r="J340">
        <v>8894.2238696210297</v>
      </c>
      <c r="K340">
        <v>682.69027949112103</v>
      </c>
      <c r="L340" s="1">
        <v>2091950.0772450101</v>
      </c>
      <c r="M340">
        <v>2040</v>
      </c>
      <c r="O340" s="7">
        <f>LOOKUP(A340,Overview_scenarios!A$2:A$76,Overview_scenarios!S$2:S$76)</f>
        <v>3</v>
      </c>
      <c r="R340" s="7">
        <f t="shared" si="79"/>
        <v>87.801393175432395</v>
      </c>
      <c r="S340" s="7" t="e">
        <f t="shared" si="77"/>
        <v>#N/A</v>
      </c>
      <c r="T340" s="7" t="e">
        <f t="shared" si="88"/>
        <v>#N/A</v>
      </c>
      <c r="U340" s="7" t="e">
        <f t="shared" si="88"/>
        <v>#N/A</v>
      </c>
      <c r="V340" s="7">
        <f t="shared" si="88"/>
        <v>12008.182609974299</v>
      </c>
      <c r="W340" s="7" t="e">
        <f t="shared" si="88"/>
        <v>#N/A</v>
      </c>
      <c r="X340" s="7" t="e">
        <f t="shared" si="88"/>
        <v>#N/A</v>
      </c>
      <c r="Y340" s="7" t="e">
        <f t="shared" si="88"/>
        <v>#N/A</v>
      </c>
      <c r="AB340" s="7" t="e">
        <f t="shared" si="81"/>
        <v>#N/A</v>
      </c>
      <c r="AC340" s="7" t="e">
        <f t="shared" si="82"/>
        <v>#N/A</v>
      </c>
      <c r="AD340" s="7" t="e">
        <f t="shared" si="83"/>
        <v>#N/A</v>
      </c>
      <c r="AE340" s="7" t="e">
        <f t="shared" si="84"/>
        <v>#N/A</v>
      </c>
      <c r="AF340" s="7" t="e">
        <f t="shared" si="85"/>
        <v>#N/A</v>
      </c>
      <c r="AG340" s="7" t="e">
        <f t="shared" si="86"/>
        <v>#N/A</v>
      </c>
      <c r="AH340" s="7" t="e">
        <f t="shared" si="87"/>
        <v>#N/A</v>
      </c>
    </row>
    <row r="341" spans="1:34" ht="15" customHeight="1" x14ac:dyDescent="0.25">
      <c r="A341">
        <v>41</v>
      </c>
      <c r="B341" t="s">
        <v>15</v>
      </c>
      <c r="C341">
        <f>LOOKUP(A341,Overview_scenarios!A$2:A$76,Overview_scenarios!J$2:J$76)</f>
        <v>2</v>
      </c>
      <c r="D341" t="str">
        <f>LOOKUP(A341,Overview_scenarios!A$2:A$76,Overview_scenarios!L$2:L$76)</f>
        <v>Monthly</v>
      </c>
      <c r="E341" t="str">
        <f>LOOKUP(A341,Overview_scenarios!A$2:A$76,Overview_scenarios!M$2:M$76)</f>
        <v>Monthly</v>
      </c>
      <c r="F341" t="str">
        <f>LOOKUP(A341,Overview_scenarios!A$2:A$76,Overview_scenarios!N$2:N$76)</f>
        <v>Daily</v>
      </c>
      <c r="G341">
        <v>87.661822064961896</v>
      </c>
      <c r="H341">
        <v>12021.889998679801</v>
      </c>
      <c r="I341">
        <v>2227.4947925533602</v>
      </c>
      <c r="J341">
        <v>9119.0520634825007</v>
      </c>
      <c r="K341">
        <v>645.65604288076599</v>
      </c>
      <c r="L341" s="1">
        <v>2094539.33795489</v>
      </c>
      <c r="M341">
        <v>2040</v>
      </c>
      <c r="O341" s="7">
        <f>LOOKUP(A341,Overview_scenarios!A$2:A$76,Overview_scenarios!S$2:S$76)</f>
        <v>3</v>
      </c>
      <c r="R341" s="7">
        <f t="shared" si="79"/>
        <v>87.661822064961896</v>
      </c>
      <c r="S341" s="7" t="e">
        <f t="shared" si="77"/>
        <v>#N/A</v>
      </c>
      <c r="T341" s="7" t="e">
        <f t="shared" si="88"/>
        <v>#N/A</v>
      </c>
      <c r="U341" s="7" t="e">
        <f t="shared" si="88"/>
        <v>#N/A</v>
      </c>
      <c r="V341" s="7">
        <f t="shared" si="88"/>
        <v>12021.889998679801</v>
      </c>
      <c r="W341" s="7" t="e">
        <f t="shared" si="88"/>
        <v>#N/A</v>
      </c>
      <c r="X341" s="7" t="e">
        <f t="shared" si="88"/>
        <v>#N/A</v>
      </c>
      <c r="Y341" s="7" t="e">
        <f t="shared" si="88"/>
        <v>#N/A</v>
      </c>
      <c r="AB341" s="7" t="e">
        <f t="shared" si="81"/>
        <v>#N/A</v>
      </c>
      <c r="AC341" s="7" t="e">
        <f t="shared" si="82"/>
        <v>#N/A</v>
      </c>
      <c r="AD341" s="7" t="e">
        <f t="shared" si="83"/>
        <v>#N/A</v>
      </c>
      <c r="AE341" s="7" t="e">
        <f t="shared" si="84"/>
        <v>#N/A</v>
      </c>
      <c r="AF341" s="7" t="e">
        <f t="shared" si="85"/>
        <v>#N/A</v>
      </c>
      <c r="AG341" s="7" t="e">
        <f t="shared" si="86"/>
        <v>#N/A</v>
      </c>
      <c r="AH341" s="7" t="e">
        <f t="shared" si="87"/>
        <v>#N/A</v>
      </c>
    </row>
    <row r="342" spans="1:34" ht="15" customHeight="1" x14ac:dyDescent="0.25">
      <c r="A342">
        <v>41</v>
      </c>
      <c r="B342" t="s">
        <v>16</v>
      </c>
      <c r="C342">
        <f>LOOKUP(A342,Overview_scenarios!A$2:A$76,Overview_scenarios!J$2:J$76)</f>
        <v>2</v>
      </c>
      <c r="D342" t="str">
        <f>LOOKUP(A342,Overview_scenarios!A$2:A$76,Overview_scenarios!L$2:L$76)</f>
        <v>Monthly</v>
      </c>
      <c r="E342" t="str">
        <f>LOOKUP(A342,Overview_scenarios!A$2:A$76,Overview_scenarios!M$2:M$76)</f>
        <v>Monthly</v>
      </c>
      <c r="F342" t="str">
        <f>LOOKUP(A342,Overview_scenarios!A$2:A$76,Overview_scenarios!N$2:N$76)</f>
        <v>Daily</v>
      </c>
      <c r="G342">
        <v>88.479395206754404</v>
      </c>
      <c r="H342">
        <v>11989.543930311</v>
      </c>
      <c r="I342">
        <v>2444.5142616282401</v>
      </c>
      <c r="J342">
        <v>8842.7796666199192</v>
      </c>
      <c r="K342">
        <v>702.25000206285597</v>
      </c>
      <c r="L342" s="1">
        <v>2115893.1015534401</v>
      </c>
      <c r="M342">
        <v>2040</v>
      </c>
      <c r="O342" s="7">
        <f>LOOKUP(A342,Overview_scenarios!A$2:A$76,Overview_scenarios!S$2:S$76)</f>
        <v>3</v>
      </c>
      <c r="R342" s="7">
        <f t="shared" si="79"/>
        <v>88.479395206754404</v>
      </c>
      <c r="S342" s="7" t="e">
        <f t="shared" si="77"/>
        <v>#N/A</v>
      </c>
      <c r="T342" s="7" t="e">
        <f t="shared" si="88"/>
        <v>#N/A</v>
      </c>
      <c r="U342" s="7" t="e">
        <f t="shared" si="88"/>
        <v>#N/A</v>
      </c>
      <c r="V342" s="7">
        <f t="shared" si="88"/>
        <v>11989.543930311</v>
      </c>
      <c r="W342" s="7" t="e">
        <f t="shared" si="88"/>
        <v>#N/A</v>
      </c>
      <c r="X342" s="7" t="e">
        <f t="shared" si="88"/>
        <v>#N/A</v>
      </c>
      <c r="Y342" s="7" t="e">
        <f t="shared" si="88"/>
        <v>#N/A</v>
      </c>
      <c r="AB342" s="7" t="e">
        <f t="shared" si="81"/>
        <v>#N/A</v>
      </c>
      <c r="AC342" s="7" t="e">
        <f t="shared" si="82"/>
        <v>#N/A</v>
      </c>
      <c r="AD342" s="7" t="e">
        <f t="shared" si="83"/>
        <v>#N/A</v>
      </c>
      <c r="AE342" s="7" t="e">
        <f t="shared" si="84"/>
        <v>#N/A</v>
      </c>
      <c r="AF342" s="7" t="e">
        <f t="shared" si="85"/>
        <v>#N/A</v>
      </c>
      <c r="AG342" s="7" t="e">
        <f t="shared" si="86"/>
        <v>#N/A</v>
      </c>
      <c r="AH342" s="7" t="e">
        <f t="shared" si="87"/>
        <v>#N/A</v>
      </c>
    </row>
    <row r="343" spans="1:34" ht="15" customHeight="1" x14ac:dyDescent="0.25">
      <c r="A343">
        <v>41</v>
      </c>
      <c r="B343" t="s">
        <v>17</v>
      </c>
      <c r="C343">
        <f>LOOKUP(A343,Overview_scenarios!A$2:A$76,Overview_scenarios!J$2:J$76)</f>
        <v>2</v>
      </c>
      <c r="D343" t="str">
        <f>LOOKUP(A343,Overview_scenarios!A$2:A$76,Overview_scenarios!L$2:L$76)</f>
        <v>Monthly</v>
      </c>
      <c r="E343" t="str">
        <f>LOOKUP(A343,Overview_scenarios!A$2:A$76,Overview_scenarios!M$2:M$76)</f>
        <v>Monthly</v>
      </c>
      <c r="F343" t="str">
        <f>LOOKUP(A343,Overview_scenarios!A$2:A$76,Overview_scenarios!N$2:N$76)</f>
        <v>Daily</v>
      </c>
      <c r="G343">
        <v>87.5629276269634</v>
      </c>
      <c r="H343">
        <v>12013.717907517301</v>
      </c>
      <c r="I343">
        <v>2440.9464763808601</v>
      </c>
      <c r="J343">
        <v>8914.7958926791998</v>
      </c>
      <c r="K343">
        <v>657.975538457325</v>
      </c>
      <c r="L343" s="1">
        <v>2046203.6674454701</v>
      </c>
      <c r="M343">
        <v>2040</v>
      </c>
      <c r="O343" s="7">
        <f>LOOKUP(A343,Overview_scenarios!A$2:A$76,Overview_scenarios!S$2:S$76)</f>
        <v>3</v>
      </c>
      <c r="R343" s="7">
        <f t="shared" si="79"/>
        <v>87.5629276269634</v>
      </c>
      <c r="S343" s="7" t="e">
        <f t="shared" si="77"/>
        <v>#N/A</v>
      </c>
      <c r="T343" s="7" t="e">
        <f t="shared" ref="T343:Y352" si="89">IF(T$1=$O343,$H343,NA())</f>
        <v>#N/A</v>
      </c>
      <c r="U343" s="7" t="e">
        <f t="shared" si="89"/>
        <v>#N/A</v>
      </c>
      <c r="V343" s="7">
        <f t="shared" si="89"/>
        <v>12013.717907517301</v>
      </c>
      <c r="W343" s="7" t="e">
        <f t="shared" si="89"/>
        <v>#N/A</v>
      </c>
      <c r="X343" s="7" t="e">
        <f t="shared" si="89"/>
        <v>#N/A</v>
      </c>
      <c r="Y343" s="7" t="e">
        <f t="shared" si="89"/>
        <v>#N/A</v>
      </c>
      <c r="AB343" s="7" t="e">
        <f t="shared" si="81"/>
        <v>#N/A</v>
      </c>
      <c r="AC343" s="7" t="e">
        <f t="shared" si="82"/>
        <v>#N/A</v>
      </c>
      <c r="AD343" s="7" t="e">
        <f t="shared" si="83"/>
        <v>#N/A</v>
      </c>
      <c r="AE343" s="7" t="e">
        <f t="shared" si="84"/>
        <v>#N/A</v>
      </c>
      <c r="AF343" s="7" t="e">
        <f t="shared" si="85"/>
        <v>#N/A</v>
      </c>
      <c r="AG343" s="7" t="e">
        <f t="shared" si="86"/>
        <v>#N/A</v>
      </c>
      <c r="AH343" s="7" t="e">
        <f t="shared" si="87"/>
        <v>#N/A</v>
      </c>
    </row>
    <row r="344" spans="1:34" ht="15" customHeight="1" x14ac:dyDescent="0.25">
      <c r="A344">
        <v>41</v>
      </c>
      <c r="B344" t="s">
        <v>18</v>
      </c>
      <c r="C344">
        <f>LOOKUP(A344,Overview_scenarios!A$2:A$76,Overview_scenarios!J$2:J$76)</f>
        <v>2</v>
      </c>
      <c r="D344" t="str">
        <f>LOOKUP(A344,Overview_scenarios!A$2:A$76,Overview_scenarios!L$2:L$76)</f>
        <v>Monthly</v>
      </c>
      <c r="E344" t="str">
        <f>LOOKUP(A344,Overview_scenarios!A$2:A$76,Overview_scenarios!M$2:M$76)</f>
        <v>Monthly</v>
      </c>
      <c r="F344" t="str">
        <f>LOOKUP(A344,Overview_scenarios!A$2:A$76,Overview_scenarios!N$2:N$76)</f>
        <v>Daily</v>
      </c>
      <c r="G344">
        <v>86.273300518152894</v>
      </c>
      <c r="H344">
        <v>11903.5782114903</v>
      </c>
      <c r="I344">
        <v>2042.98414719171</v>
      </c>
      <c r="J344">
        <v>9201.2576570820602</v>
      </c>
      <c r="K344">
        <v>647.50514392984405</v>
      </c>
      <c r="L344" s="1">
        <v>1960708.3115050001</v>
      </c>
      <c r="M344">
        <v>2040</v>
      </c>
      <c r="O344" s="7">
        <f>LOOKUP(A344,Overview_scenarios!A$2:A$76,Overview_scenarios!S$2:S$76)</f>
        <v>3</v>
      </c>
      <c r="R344" s="7">
        <f t="shared" si="79"/>
        <v>86.273300518152894</v>
      </c>
      <c r="S344" s="7" t="e">
        <f t="shared" si="77"/>
        <v>#N/A</v>
      </c>
      <c r="T344" s="7" t="e">
        <f t="shared" si="89"/>
        <v>#N/A</v>
      </c>
      <c r="U344" s="7" t="e">
        <f t="shared" si="89"/>
        <v>#N/A</v>
      </c>
      <c r="V344" s="7">
        <f t="shared" si="89"/>
        <v>11903.5782114903</v>
      </c>
      <c r="W344" s="7" t="e">
        <f t="shared" si="89"/>
        <v>#N/A</v>
      </c>
      <c r="X344" s="7" t="e">
        <f t="shared" si="89"/>
        <v>#N/A</v>
      </c>
      <c r="Y344" s="7" t="e">
        <f t="shared" si="89"/>
        <v>#N/A</v>
      </c>
      <c r="AB344" s="7" t="e">
        <f t="shared" si="81"/>
        <v>#N/A</v>
      </c>
      <c r="AC344" s="7" t="e">
        <f t="shared" si="82"/>
        <v>#N/A</v>
      </c>
      <c r="AD344" s="7" t="e">
        <f t="shared" si="83"/>
        <v>#N/A</v>
      </c>
      <c r="AE344" s="7" t="e">
        <f t="shared" si="84"/>
        <v>#N/A</v>
      </c>
      <c r="AF344" s="7" t="e">
        <f t="shared" si="85"/>
        <v>#N/A</v>
      </c>
      <c r="AG344" s="7" t="e">
        <f t="shared" si="86"/>
        <v>#N/A</v>
      </c>
      <c r="AH344" s="7" t="e">
        <f t="shared" si="87"/>
        <v>#N/A</v>
      </c>
    </row>
    <row r="345" spans="1:34" ht="15" customHeight="1" x14ac:dyDescent="0.25">
      <c r="A345">
        <v>41</v>
      </c>
      <c r="B345" t="s">
        <v>19</v>
      </c>
      <c r="C345">
        <f>LOOKUP(A345,Overview_scenarios!A$2:A$76,Overview_scenarios!J$2:J$76)</f>
        <v>2</v>
      </c>
      <c r="D345" t="str">
        <f>LOOKUP(A345,Overview_scenarios!A$2:A$76,Overview_scenarios!L$2:L$76)</f>
        <v>Monthly</v>
      </c>
      <c r="E345" t="str">
        <f>LOOKUP(A345,Overview_scenarios!A$2:A$76,Overview_scenarios!M$2:M$76)</f>
        <v>Monthly</v>
      </c>
      <c r="F345" t="str">
        <f>LOOKUP(A345,Overview_scenarios!A$2:A$76,Overview_scenarios!N$2:N$76)</f>
        <v>Daily</v>
      </c>
      <c r="G345">
        <v>91.731603740626198</v>
      </c>
      <c r="H345">
        <v>12197.293063814899</v>
      </c>
      <c r="I345">
        <v>2918.4570805694698</v>
      </c>
      <c r="J345">
        <v>8605.1796547557096</v>
      </c>
      <c r="K345">
        <v>673.65632848981704</v>
      </c>
      <c r="L345" s="1">
        <v>2368671.76720864</v>
      </c>
      <c r="M345">
        <v>2040</v>
      </c>
      <c r="O345" s="7">
        <f>LOOKUP(A345,Overview_scenarios!A$2:A$76,Overview_scenarios!S$2:S$76)</f>
        <v>3</v>
      </c>
      <c r="R345" s="7">
        <f t="shared" si="79"/>
        <v>91.731603740626198</v>
      </c>
      <c r="S345" s="7" t="e">
        <f t="shared" si="77"/>
        <v>#N/A</v>
      </c>
      <c r="T345" s="7" t="e">
        <f t="shared" si="89"/>
        <v>#N/A</v>
      </c>
      <c r="U345" s="7" t="e">
        <f t="shared" si="89"/>
        <v>#N/A</v>
      </c>
      <c r="V345" s="7">
        <f t="shared" si="89"/>
        <v>12197.293063814899</v>
      </c>
      <c r="W345" s="7" t="e">
        <f t="shared" si="89"/>
        <v>#N/A</v>
      </c>
      <c r="X345" s="7" t="e">
        <f t="shared" si="89"/>
        <v>#N/A</v>
      </c>
      <c r="Y345" s="7" t="e">
        <f t="shared" si="89"/>
        <v>#N/A</v>
      </c>
      <c r="AB345" s="7" t="e">
        <f t="shared" si="81"/>
        <v>#N/A</v>
      </c>
      <c r="AC345" s="7" t="e">
        <f t="shared" si="82"/>
        <v>#N/A</v>
      </c>
      <c r="AD345" s="7" t="e">
        <f t="shared" si="83"/>
        <v>#N/A</v>
      </c>
      <c r="AE345" s="7" t="e">
        <f t="shared" si="84"/>
        <v>#N/A</v>
      </c>
      <c r="AF345" s="7" t="e">
        <f t="shared" si="85"/>
        <v>#N/A</v>
      </c>
      <c r="AG345" s="7" t="e">
        <f t="shared" si="86"/>
        <v>#N/A</v>
      </c>
      <c r="AH345" s="7" t="e">
        <f t="shared" si="87"/>
        <v>#N/A</v>
      </c>
    </row>
    <row r="346" spans="1:34" ht="15" customHeight="1" x14ac:dyDescent="0.25">
      <c r="A346">
        <v>41</v>
      </c>
      <c r="B346" t="s">
        <v>20</v>
      </c>
      <c r="C346">
        <f>LOOKUP(A346,Overview_scenarios!A$2:A$76,Overview_scenarios!J$2:J$76)</f>
        <v>2</v>
      </c>
      <c r="D346" t="str">
        <f>LOOKUP(A346,Overview_scenarios!A$2:A$76,Overview_scenarios!L$2:L$76)</f>
        <v>Monthly</v>
      </c>
      <c r="E346" t="str">
        <f>LOOKUP(A346,Overview_scenarios!A$2:A$76,Overview_scenarios!M$2:M$76)</f>
        <v>Monthly</v>
      </c>
      <c r="F346" t="str">
        <f>LOOKUP(A346,Overview_scenarios!A$2:A$76,Overview_scenarios!N$2:N$76)</f>
        <v>Daily</v>
      </c>
      <c r="G346">
        <v>88.1615268443161</v>
      </c>
      <c r="H346">
        <v>11994.5033117484</v>
      </c>
      <c r="I346">
        <v>2434.2106306875198</v>
      </c>
      <c r="J346">
        <v>8865.1887918026296</v>
      </c>
      <c r="K346">
        <v>695.10388925829204</v>
      </c>
      <c r="L346" s="1">
        <v>2097203.55814212</v>
      </c>
      <c r="M346">
        <v>2040</v>
      </c>
      <c r="O346" s="7">
        <f>LOOKUP(A346,Overview_scenarios!A$2:A$76,Overview_scenarios!S$2:S$76)</f>
        <v>3</v>
      </c>
      <c r="R346" s="7">
        <f t="shared" si="79"/>
        <v>88.1615268443161</v>
      </c>
      <c r="S346" s="7" t="e">
        <f t="shared" si="77"/>
        <v>#N/A</v>
      </c>
      <c r="T346" s="7" t="e">
        <f t="shared" si="89"/>
        <v>#N/A</v>
      </c>
      <c r="U346" s="7" t="e">
        <f t="shared" si="89"/>
        <v>#N/A</v>
      </c>
      <c r="V346" s="7">
        <f t="shared" si="89"/>
        <v>11994.5033117484</v>
      </c>
      <c r="W346" s="7" t="e">
        <f t="shared" si="89"/>
        <v>#N/A</v>
      </c>
      <c r="X346" s="7" t="e">
        <f t="shared" si="89"/>
        <v>#N/A</v>
      </c>
      <c r="Y346" s="7" t="e">
        <f t="shared" si="89"/>
        <v>#N/A</v>
      </c>
      <c r="AB346" s="7" t="e">
        <f t="shared" si="81"/>
        <v>#N/A</v>
      </c>
      <c r="AC346" s="7" t="e">
        <f t="shared" si="82"/>
        <v>#N/A</v>
      </c>
      <c r="AD346" s="7" t="e">
        <f t="shared" si="83"/>
        <v>#N/A</v>
      </c>
      <c r="AE346" s="7" t="e">
        <f t="shared" si="84"/>
        <v>#N/A</v>
      </c>
      <c r="AF346" s="7" t="e">
        <f t="shared" si="85"/>
        <v>#N/A</v>
      </c>
      <c r="AG346" s="7" t="e">
        <f t="shared" si="86"/>
        <v>#N/A</v>
      </c>
      <c r="AH346" s="7" t="e">
        <f t="shared" si="87"/>
        <v>#N/A</v>
      </c>
    </row>
    <row r="347" spans="1:34" ht="15" customHeight="1" x14ac:dyDescent="0.25">
      <c r="A347">
        <v>41</v>
      </c>
      <c r="B347" t="s">
        <v>21</v>
      </c>
      <c r="C347">
        <f>LOOKUP(A347,Overview_scenarios!A$2:A$76,Overview_scenarios!J$2:J$76)</f>
        <v>2</v>
      </c>
      <c r="D347" t="str">
        <f>LOOKUP(A347,Overview_scenarios!A$2:A$76,Overview_scenarios!L$2:L$76)</f>
        <v>Monthly</v>
      </c>
      <c r="E347" t="str">
        <f>LOOKUP(A347,Overview_scenarios!A$2:A$76,Overview_scenarios!M$2:M$76)</f>
        <v>Monthly</v>
      </c>
      <c r="F347" t="str">
        <f>LOOKUP(A347,Overview_scenarios!A$2:A$76,Overview_scenarios!N$2:N$76)</f>
        <v>Daily</v>
      </c>
      <c r="G347">
        <v>87.691927925246702</v>
      </c>
      <c r="H347">
        <v>11999.329019205201</v>
      </c>
      <c r="I347">
        <v>2438.4303918881301</v>
      </c>
      <c r="J347">
        <v>8903.4163404496594</v>
      </c>
      <c r="K347">
        <v>657.48228686748905</v>
      </c>
      <c r="L347" s="1">
        <v>2082566.23703241</v>
      </c>
      <c r="M347">
        <v>2040</v>
      </c>
      <c r="O347" s="7">
        <f>LOOKUP(A347,Overview_scenarios!A$2:A$76,Overview_scenarios!S$2:S$76)</f>
        <v>3</v>
      </c>
      <c r="R347" s="7">
        <f t="shared" si="79"/>
        <v>87.691927925246702</v>
      </c>
      <c r="S347" s="7" t="e">
        <f t="shared" si="77"/>
        <v>#N/A</v>
      </c>
      <c r="T347" s="7" t="e">
        <f t="shared" si="89"/>
        <v>#N/A</v>
      </c>
      <c r="U347" s="7" t="e">
        <f t="shared" si="89"/>
        <v>#N/A</v>
      </c>
      <c r="V347" s="7">
        <f t="shared" si="89"/>
        <v>11999.329019205201</v>
      </c>
      <c r="W347" s="7" t="e">
        <f t="shared" si="89"/>
        <v>#N/A</v>
      </c>
      <c r="X347" s="7" t="e">
        <f t="shared" si="89"/>
        <v>#N/A</v>
      </c>
      <c r="Y347" s="7" t="e">
        <f t="shared" si="89"/>
        <v>#N/A</v>
      </c>
      <c r="AB347" s="7" t="e">
        <f t="shared" si="81"/>
        <v>#N/A</v>
      </c>
      <c r="AC347" s="7" t="e">
        <f t="shared" si="82"/>
        <v>#N/A</v>
      </c>
      <c r="AD347" s="7" t="e">
        <f t="shared" si="83"/>
        <v>#N/A</v>
      </c>
      <c r="AE347" s="7" t="e">
        <f t="shared" si="84"/>
        <v>#N/A</v>
      </c>
      <c r="AF347" s="7" t="e">
        <f t="shared" si="85"/>
        <v>#N/A</v>
      </c>
      <c r="AG347" s="7" t="e">
        <f t="shared" si="86"/>
        <v>#N/A</v>
      </c>
      <c r="AH347" s="7" t="e">
        <f t="shared" si="87"/>
        <v>#N/A</v>
      </c>
    </row>
    <row r="348" spans="1:34" ht="15" customHeight="1" x14ac:dyDescent="0.25">
      <c r="A348">
        <v>41</v>
      </c>
      <c r="B348" t="s">
        <v>22</v>
      </c>
      <c r="C348">
        <f>LOOKUP(A348,Overview_scenarios!A$2:A$76,Overview_scenarios!J$2:J$76)</f>
        <v>2</v>
      </c>
      <c r="D348" t="str">
        <f>LOOKUP(A348,Overview_scenarios!A$2:A$76,Overview_scenarios!L$2:L$76)</f>
        <v>Monthly</v>
      </c>
      <c r="E348" t="str">
        <f>LOOKUP(A348,Overview_scenarios!A$2:A$76,Overview_scenarios!M$2:M$76)</f>
        <v>Monthly</v>
      </c>
      <c r="F348" t="str">
        <f>LOOKUP(A348,Overview_scenarios!A$2:A$76,Overview_scenarios!N$2:N$76)</f>
        <v>Daily</v>
      </c>
      <c r="G348">
        <v>86.833907036209197</v>
      </c>
      <c r="H348">
        <v>11997.371218849399</v>
      </c>
      <c r="I348">
        <v>2394.2466772407001</v>
      </c>
      <c r="J348">
        <v>8969.6775353258308</v>
      </c>
      <c r="K348">
        <v>633.44700628291503</v>
      </c>
      <c r="L348" s="1">
        <v>2138730.4804322198</v>
      </c>
      <c r="M348">
        <v>2040</v>
      </c>
      <c r="O348" s="7">
        <f>LOOKUP(A348,Overview_scenarios!A$2:A$76,Overview_scenarios!S$2:S$76)</f>
        <v>3</v>
      </c>
      <c r="R348" s="7">
        <f t="shared" si="79"/>
        <v>86.833907036209197</v>
      </c>
      <c r="S348" s="7" t="e">
        <f t="shared" si="77"/>
        <v>#N/A</v>
      </c>
      <c r="T348" s="7" t="e">
        <f t="shared" si="89"/>
        <v>#N/A</v>
      </c>
      <c r="U348" s="7" t="e">
        <f t="shared" si="89"/>
        <v>#N/A</v>
      </c>
      <c r="V348" s="7">
        <f t="shared" si="89"/>
        <v>11997.371218849399</v>
      </c>
      <c r="W348" s="7" t="e">
        <f t="shared" si="89"/>
        <v>#N/A</v>
      </c>
      <c r="X348" s="7" t="e">
        <f t="shared" si="89"/>
        <v>#N/A</v>
      </c>
      <c r="Y348" s="7" t="e">
        <f t="shared" si="89"/>
        <v>#N/A</v>
      </c>
      <c r="AB348" s="7" t="e">
        <f t="shared" si="81"/>
        <v>#N/A</v>
      </c>
      <c r="AC348" s="7" t="e">
        <f t="shared" si="82"/>
        <v>#N/A</v>
      </c>
      <c r="AD348" s="7" t="e">
        <f t="shared" si="83"/>
        <v>#N/A</v>
      </c>
      <c r="AE348" s="7" t="e">
        <f t="shared" si="84"/>
        <v>#N/A</v>
      </c>
      <c r="AF348" s="7" t="e">
        <f t="shared" si="85"/>
        <v>#N/A</v>
      </c>
      <c r="AG348" s="7" t="e">
        <f t="shared" si="86"/>
        <v>#N/A</v>
      </c>
      <c r="AH348" s="7" t="e">
        <f t="shared" si="87"/>
        <v>#N/A</v>
      </c>
    </row>
    <row r="349" spans="1:34" ht="15" customHeight="1" x14ac:dyDescent="0.25">
      <c r="A349">
        <v>41</v>
      </c>
      <c r="B349" t="s">
        <v>23</v>
      </c>
      <c r="C349">
        <f>LOOKUP(A349,Overview_scenarios!A$2:A$76,Overview_scenarios!J$2:J$76)</f>
        <v>2</v>
      </c>
      <c r="D349" t="str">
        <f>LOOKUP(A349,Overview_scenarios!A$2:A$76,Overview_scenarios!L$2:L$76)</f>
        <v>Monthly</v>
      </c>
      <c r="E349" t="str">
        <f>LOOKUP(A349,Overview_scenarios!A$2:A$76,Overview_scenarios!M$2:M$76)</f>
        <v>Monthly</v>
      </c>
      <c r="F349" t="str">
        <f>LOOKUP(A349,Overview_scenarios!A$2:A$76,Overview_scenarios!N$2:N$76)</f>
        <v>Daily</v>
      </c>
      <c r="G349">
        <v>114.80115697123701</v>
      </c>
      <c r="H349">
        <v>11460.7224020908</v>
      </c>
      <c r="I349">
        <v>2118.3738824454999</v>
      </c>
      <c r="J349">
        <v>8767.4786587629696</v>
      </c>
      <c r="K349">
        <v>574.86986088233402</v>
      </c>
      <c r="L349" s="1">
        <v>2568938.2071320098</v>
      </c>
      <c r="M349">
        <v>2042</v>
      </c>
      <c r="O349" s="7">
        <f>LOOKUP(A349,Overview_scenarios!A$2:A$76,Overview_scenarios!S$2:S$76)</f>
        <v>3</v>
      </c>
      <c r="R349" s="7">
        <f t="shared" si="79"/>
        <v>114.80115697123701</v>
      </c>
      <c r="S349" s="7" t="e">
        <f t="shared" si="77"/>
        <v>#N/A</v>
      </c>
      <c r="T349" s="7" t="e">
        <f t="shared" si="89"/>
        <v>#N/A</v>
      </c>
      <c r="U349" s="7" t="e">
        <f t="shared" si="89"/>
        <v>#N/A</v>
      </c>
      <c r="V349" s="7">
        <f t="shared" si="89"/>
        <v>11460.7224020908</v>
      </c>
      <c r="W349" s="7" t="e">
        <f t="shared" si="89"/>
        <v>#N/A</v>
      </c>
      <c r="X349" s="7" t="e">
        <f t="shared" si="89"/>
        <v>#N/A</v>
      </c>
      <c r="Y349" s="7" t="e">
        <f t="shared" si="89"/>
        <v>#N/A</v>
      </c>
      <c r="AB349" s="7" t="e">
        <f t="shared" si="81"/>
        <v>#N/A</v>
      </c>
      <c r="AC349" s="7" t="e">
        <f t="shared" si="82"/>
        <v>#N/A</v>
      </c>
      <c r="AD349" s="7" t="e">
        <f t="shared" si="83"/>
        <v>#N/A</v>
      </c>
      <c r="AE349" s="7" t="e">
        <f t="shared" si="84"/>
        <v>#N/A</v>
      </c>
      <c r="AF349" s="7" t="e">
        <f t="shared" si="85"/>
        <v>#N/A</v>
      </c>
      <c r="AG349" s="7" t="e">
        <f t="shared" si="86"/>
        <v>#N/A</v>
      </c>
      <c r="AH349" s="7" t="e">
        <f t="shared" si="87"/>
        <v>#N/A</v>
      </c>
    </row>
    <row r="350" spans="1:34" ht="15" customHeight="1" x14ac:dyDescent="0.25">
      <c r="A350">
        <v>41</v>
      </c>
      <c r="B350" t="s">
        <v>24</v>
      </c>
      <c r="C350">
        <f>LOOKUP(A350,Overview_scenarios!A$2:A$76,Overview_scenarios!J$2:J$76)</f>
        <v>2</v>
      </c>
      <c r="D350" t="str">
        <f>LOOKUP(A350,Overview_scenarios!A$2:A$76,Overview_scenarios!L$2:L$76)</f>
        <v>Monthly</v>
      </c>
      <c r="E350" t="str">
        <f>LOOKUP(A350,Overview_scenarios!A$2:A$76,Overview_scenarios!M$2:M$76)</f>
        <v>Monthly</v>
      </c>
      <c r="F350" t="str">
        <f>LOOKUP(A350,Overview_scenarios!A$2:A$76,Overview_scenarios!N$2:N$76)</f>
        <v>Daily</v>
      </c>
      <c r="G350">
        <v>69.297662164777506</v>
      </c>
      <c r="H350">
        <v>12735.617064727499</v>
      </c>
      <c r="I350">
        <v>2879.98802140415</v>
      </c>
      <c r="J350">
        <v>8976.6530552714194</v>
      </c>
      <c r="K350">
        <v>878.97598805195003</v>
      </c>
      <c r="L350" s="1">
        <v>1764349.29096423</v>
      </c>
      <c r="M350">
        <v>2039</v>
      </c>
      <c r="O350" s="7">
        <f>LOOKUP(A350,Overview_scenarios!A$2:A$76,Overview_scenarios!S$2:S$76)</f>
        <v>3</v>
      </c>
      <c r="R350" s="7">
        <f t="shared" si="79"/>
        <v>69.297662164777506</v>
      </c>
      <c r="S350" s="7" t="e">
        <f t="shared" si="77"/>
        <v>#N/A</v>
      </c>
      <c r="T350" s="7" t="e">
        <f t="shared" si="89"/>
        <v>#N/A</v>
      </c>
      <c r="U350" s="7" t="e">
        <f t="shared" si="89"/>
        <v>#N/A</v>
      </c>
      <c r="V350" s="7">
        <f t="shared" si="89"/>
        <v>12735.617064727499</v>
      </c>
      <c r="W350" s="7" t="e">
        <f t="shared" si="89"/>
        <v>#N/A</v>
      </c>
      <c r="X350" s="7" t="e">
        <f t="shared" si="89"/>
        <v>#N/A</v>
      </c>
      <c r="Y350" s="7" t="e">
        <f t="shared" si="89"/>
        <v>#N/A</v>
      </c>
      <c r="AB350" s="7" t="e">
        <f t="shared" si="81"/>
        <v>#N/A</v>
      </c>
      <c r="AC350" s="7" t="e">
        <f t="shared" si="82"/>
        <v>#N/A</v>
      </c>
      <c r="AD350" s="7" t="e">
        <f t="shared" si="83"/>
        <v>#N/A</v>
      </c>
      <c r="AE350" s="7" t="e">
        <f t="shared" si="84"/>
        <v>#N/A</v>
      </c>
      <c r="AF350" s="7" t="e">
        <f t="shared" si="85"/>
        <v>#N/A</v>
      </c>
      <c r="AG350" s="7" t="e">
        <f t="shared" si="86"/>
        <v>#N/A</v>
      </c>
      <c r="AH350" s="7" t="e">
        <f t="shared" si="87"/>
        <v>#N/A</v>
      </c>
    </row>
    <row r="351" spans="1:34" ht="15" customHeight="1" x14ac:dyDescent="0.25">
      <c r="A351">
        <v>41</v>
      </c>
      <c r="B351" t="s">
        <v>25</v>
      </c>
      <c r="C351">
        <f>LOOKUP(A351,Overview_scenarios!A$2:A$76,Overview_scenarios!J$2:J$76)</f>
        <v>2</v>
      </c>
      <c r="D351" t="str">
        <f>LOOKUP(A351,Overview_scenarios!A$2:A$76,Overview_scenarios!L$2:L$76)</f>
        <v>Monthly</v>
      </c>
      <c r="E351" t="str">
        <f>LOOKUP(A351,Overview_scenarios!A$2:A$76,Overview_scenarios!M$2:M$76)</f>
        <v>Monthly</v>
      </c>
      <c r="F351" t="str">
        <f>LOOKUP(A351,Overview_scenarios!A$2:A$76,Overview_scenarios!N$2:N$76)</f>
        <v>Daily</v>
      </c>
      <c r="G351">
        <v>89.125897194077197</v>
      </c>
      <c r="H351">
        <v>11978.5417307713</v>
      </c>
      <c r="I351">
        <v>2499.2597004427498</v>
      </c>
      <c r="J351">
        <v>8798.9319243287391</v>
      </c>
      <c r="K351">
        <v>680.350105999824</v>
      </c>
      <c r="L351" s="1">
        <v>2092543.0058430301</v>
      </c>
      <c r="M351">
        <v>2040</v>
      </c>
      <c r="O351" s="7">
        <f>LOOKUP(A351,Overview_scenarios!A$2:A$76,Overview_scenarios!S$2:S$76)</f>
        <v>3</v>
      </c>
      <c r="R351" s="7">
        <f t="shared" si="79"/>
        <v>89.125897194077197</v>
      </c>
      <c r="S351" s="7" t="e">
        <f t="shared" si="77"/>
        <v>#N/A</v>
      </c>
      <c r="T351" s="7" t="e">
        <f t="shared" si="89"/>
        <v>#N/A</v>
      </c>
      <c r="U351" s="7" t="e">
        <f t="shared" si="89"/>
        <v>#N/A</v>
      </c>
      <c r="V351" s="7">
        <f t="shared" si="89"/>
        <v>11978.5417307713</v>
      </c>
      <c r="W351" s="7" t="e">
        <f t="shared" si="89"/>
        <v>#N/A</v>
      </c>
      <c r="X351" s="7" t="e">
        <f t="shared" si="89"/>
        <v>#N/A</v>
      </c>
      <c r="Y351" s="7" t="e">
        <f t="shared" si="89"/>
        <v>#N/A</v>
      </c>
      <c r="AB351" s="7" t="e">
        <f t="shared" si="81"/>
        <v>#N/A</v>
      </c>
      <c r="AC351" s="7" t="e">
        <f t="shared" si="82"/>
        <v>#N/A</v>
      </c>
      <c r="AD351" s="7" t="e">
        <f t="shared" si="83"/>
        <v>#N/A</v>
      </c>
      <c r="AE351" s="7" t="e">
        <f t="shared" si="84"/>
        <v>#N/A</v>
      </c>
      <c r="AF351" s="7" t="e">
        <f t="shared" si="85"/>
        <v>#N/A</v>
      </c>
      <c r="AG351" s="7" t="e">
        <f t="shared" si="86"/>
        <v>#N/A</v>
      </c>
      <c r="AH351" s="7" t="e">
        <f t="shared" si="87"/>
        <v>#N/A</v>
      </c>
    </row>
    <row r="352" spans="1:34" ht="15" customHeight="1" x14ac:dyDescent="0.25">
      <c r="A352">
        <v>42</v>
      </c>
      <c r="B352" t="s">
        <v>4</v>
      </c>
      <c r="C352">
        <f>LOOKUP(A352,Overview_scenarios!A$2:A$76,Overview_scenarios!J$2:J$76)</f>
        <v>2</v>
      </c>
      <c r="D352" t="str">
        <f>LOOKUP(A352,Overview_scenarios!A$2:A$76,Overview_scenarios!L$2:L$76)</f>
        <v>Daily</v>
      </c>
      <c r="E352" t="str">
        <f>LOOKUP(A352,Overview_scenarios!A$2:A$76,Overview_scenarios!M$2:M$76)</f>
        <v>Daily</v>
      </c>
      <c r="F352" t="str">
        <f>LOOKUP(A352,Overview_scenarios!A$2:A$76,Overview_scenarios!N$2:N$76)</f>
        <v>Daily</v>
      </c>
      <c r="G352">
        <v>87.976037347015705</v>
      </c>
      <c r="H352">
        <v>12009.866569944599</v>
      </c>
      <c r="I352">
        <v>2448.9145682005401</v>
      </c>
      <c r="J352">
        <v>8882.1762378718595</v>
      </c>
      <c r="K352">
        <v>678.775763872222</v>
      </c>
      <c r="L352" s="1">
        <v>2091697.4113771999</v>
      </c>
      <c r="M352">
        <v>2040</v>
      </c>
      <c r="O352" s="7">
        <f>LOOKUP(A352,Overview_scenarios!A$2:A$76,Overview_scenarios!S$2:S$76)</f>
        <v>4</v>
      </c>
      <c r="R352" s="7">
        <f t="shared" si="79"/>
        <v>87.976037347015705</v>
      </c>
      <c r="S352" s="7" t="e">
        <f t="shared" si="77"/>
        <v>#N/A</v>
      </c>
      <c r="T352" s="7" t="e">
        <f t="shared" si="89"/>
        <v>#N/A</v>
      </c>
      <c r="U352" s="7" t="e">
        <f t="shared" si="89"/>
        <v>#N/A</v>
      </c>
      <c r="V352" s="7" t="e">
        <f t="shared" si="89"/>
        <v>#N/A</v>
      </c>
      <c r="W352" s="7">
        <f t="shared" si="89"/>
        <v>12009.866569944599</v>
      </c>
      <c r="X352" s="7" t="e">
        <f t="shared" si="89"/>
        <v>#N/A</v>
      </c>
      <c r="Y352" s="7" t="e">
        <f t="shared" si="89"/>
        <v>#N/A</v>
      </c>
      <c r="AB352" s="7">
        <f t="shared" si="81"/>
        <v>87.976037347015705</v>
      </c>
      <c r="AC352" s="7">
        <f t="shared" si="82"/>
        <v>12009.866569944599</v>
      </c>
      <c r="AD352" s="7">
        <f t="shared" si="83"/>
        <v>2448.9145682005401</v>
      </c>
      <c r="AE352" s="7">
        <f t="shared" si="84"/>
        <v>8882.1762378718595</v>
      </c>
      <c r="AF352" s="7">
        <f t="shared" si="85"/>
        <v>678.775763872222</v>
      </c>
      <c r="AG352" s="7">
        <f t="shared" si="86"/>
        <v>2091697.4113771999</v>
      </c>
      <c r="AH352" s="7">
        <f t="shared" si="87"/>
        <v>2040</v>
      </c>
    </row>
    <row r="353" spans="1:34" ht="15" customHeight="1" x14ac:dyDescent="0.25">
      <c r="A353">
        <v>42</v>
      </c>
      <c r="B353" t="s">
        <v>5</v>
      </c>
      <c r="C353">
        <f>LOOKUP(A353,Overview_scenarios!A$2:A$76,Overview_scenarios!J$2:J$76)</f>
        <v>2</v>
      </c>
      <c r="D353" t="str">
        <f>LOOKUP(A353,Overview_scenarios!A$2:A$76,Overview_scenarios!L$2:L$76)</f>
        <v>Daily</v>
      </c>
      <c r="E353" t="str">
        <f>LOOKUP(A353,Overview_scenarios!A$2:A$76,Overview_scenarios!M$2:M$76)</f>
        <v>Daily</v>
      </c>
      <c r="F353" t="str">
        <f>LOOKUP(A353,Overview_scenarios!A$2:A$76,Overview_scenarios!N$2:N$76)</f>
        <v>Daily</v>
      </c>
      <c r="G353">
        <v>96.288870813482902</v>
      </c>
      <c r="H353">
        <v>11994.891545152101</v>
      </c>
      <c r="I353">
        <v>2748.9487401769702</v>
      </c>
      <c r="J353">
        <v>8323.5810597822092</v>
      </c>
      <c r="K353">
        <v>922.361745192949</v>
      </c>
      <c r="L353" s="1">
        <v>1923495.3859304599</v>
      </c>
      <c r="M353">
        <v>2040</v>
      </c>
      <c r="O353" s="7">
        <f>LOOKUP(A353,Overview_scenarios!A$2:A$76,Overview_scenarios!S$2:S$76)</f>
        <v>4</v>
      </c>
      <c r="R353" s="7">
        <f t="shared" si="79"/>
        <v>96.288870813482902</v>
      </c>
      <c r="S353" s="7" t="e">
        <f t="shared" si="77"/>
        <v>#N/A</v>
      </c>
      <c r="T353" s="7" t="e">
        <f t="shared" ref="T353:Y362" si="90">IF(T$1=$O353,$H353,NA())</f>
        <v>#N/A</v>
      </c>
      <c r="U353" s="7" t="e">
        <f t="shared" si="90"/>
        <v>#N/A</v>
      </c>
      <c r="V353" s="7" t="e">
        <f t="shared" si="90"/>
        <v>#N/A</v>
      </c>
      <c r="W353" s="7">
        <f t="shared" si="90"/>
        <v>11994.891545152101</v>
      </c>
      <c r="X353" s="7" t="e">
        <f t="shared" si="90"/>
        <v>#N/A</v>
      </c>
      <c r="Y353" s="7" t="e">
        <f t="shared" si="90"/>
        <v>#N/A</v>
      </c>
      <c r="AB353" s="7" t="e">
        <f t="shared" si="81"/>
        <v>#N/A</v>
      </c>
      <c r="AC353" s="7" t="e">
        <f t="shared" si="82"/>
        <v>#N/A</v>
      </c>
      <c r="AD353" s="7" t="e">
        <f t="shared" si="83"/>
        <v>#N/A</v>
      </c>
      <c r="AE353" s="7" t="e">
        <f t="shared" si="84"/>
        <v>#N/A</v>
      </c>
      <c r="AF353" s="7" t="e">
        <f t="shared" si="85"/>
        <v>#N/A</v>
      </c>
      <c r="AG353" s="7" t="e">
        <f t="shared" si="86"/>
        <v>#N/A</v>
      </c>
      <c r="AH353" s="7" t="e">
        <f t="shared" si="87"/>
        <v>#N/A</v>
      </c>
    </row>
    <row r="354" spans="1:34" ht="15" customHeight="1" x14ac:dyDescent="0.25">
      <c r="A354">
        <v>42</v>
      </c>
      <c r="B354" t="s">
        <v>6</v>
      </c>
      <c r="C354">
        <f>LOOKUP(A354,Overview_scenarios!A$2:A$76,Overview_scenarios!J$2:J$76)</f>
        <v>2</v>
      </c>
      <c r="D354" t="str">
        <f>LOOKUP(A354,Overview_scenarios!A$2:A$76,Overview_scenarios!L$2:L$76)</f>
        <v>Daily</v>
      </c>
      <c r="E354" t="str">
        <f>LOOKUP(A354,Overview_scenarios!A$2:A$76,Overview_scenarios!M$2:M$76)</f>
        <v>Daily</v>
      </c>
      <c r="F354" t="str">
        <f>LOOKUP(A354,Overview_scenarios!A$2:A$76,Overview_scenarios!N$2:N$76)</f>
        <v>Daily</v>
      </c>
      <c r="G354">
        <v>81.817335359325995</v>
      </c>
      <c r="H354">
        <v>12189.6386914661</v>
      </c>
      <c r="I354">
        <v>2267.4122985692002</v>
      </c>
      <c r="J354">
        <v>9386.4540978057394</v>
      </c>
      <c r="K354">
        <v>535.77229509123003</v>
      </c>
      <c r="L354" s="1">
        <v>2346188.7977554598</v>
      </c>
      <c r="M354">
        <v>2040</v>
      </c>
      <c r="O354" s="7">
        <f>LOOKUP(A354,Overview_scenarios!A$2:A$76,Overview_scenarios!S$2:S$76)</f>
        <v>4</v>
      </c>
      <c r="R354" s="7">
        <f t="shared" si="79"/>
        <v>81.817335359325995</v>
      </c>
      <c r="S354" s="7" t="e">
        <f t="shared" si="77"/>
        <v>#N/A</v>
      </c>
      <c r="T354" s="7" t="e">
        <f t="shared" si="90"/>
        <v>#N/A</v>
      </c>
      <c r="U354" s="7" t="e">
        <f t="shared" si="90"/>
        <v>#N/A</v>
      </c>
      <c r="V354" s="7" t="e">
        <f t="shared" si="90"/>
        <v>#N/A</v>
      </c>
      <c r="W354" s="7">
        <f t="shared" si="90"/>
        <v>12189.6386914661</v>
      </c>
      <c r="X354" s="7" t="e">
        <f t="shared" si="90"/>
        <v>#N/A</v>
      </c>
      <c r="Y354" s="7" t="e">
        <f t="shared" si="90"/>
        <v>#N/A</v>
      </c>
      <c r="AB354" s="7" t="e">
        <f t="shared" si="81"/>
        <v>#N/A</v>
      </c>
      <c r="AC354" s="7" t="e">
        <f t="shared" si="82"/>
        <v>#N/A</v>
      </c>
      <c r="AD354" s="7" t="e">
        <f t="shared" si="83"/>
        <v>#N/A</v>
      </c>
      <c r="AE354" s="7" t="e">
        <f t="shared" si="84"/>
        <v>#N/A</v>
      </c>
      <c r="AF354" s="7" t="e">
        <f t="shared" si="85"/>
        <v>#N/A</v>
      </c>
      <c r="AG354" s="7" t="e">
        <f t="shared" si="86"/>
        <v>#N/A</v>
      </c>
      <c r="AH354" s="7" t="e">
        <f t="shared" si="87"/>
        <v>#N/A</v>
      </c>
    </row>
    <row r="355" spans="1:34" ht="15" customHeight="1" x14ac:dyDescent="0.25">
      <c r="A355">
        <v>42</v>
      </c>
      <c r="B355" t="s">
        <v>7</v>
      </c>
      <c r="C355">
        <f>LOOKUP(A355,Overview_scenarios!A$2:A$76,Overview_scenarios!J$2:J$76)</f>
        <v>2</v>
      </c>
      <c r="D355" t="str">
        <f>LOOKUP(A355,Overview_scenarios!A$2:A$76,Overview_scenarios!L$2:L$76)</f>
        <v>Daily</v>
      </c>
      <c r="E355" t="str">
        <f>LOOKUP(A355,Overview_scenarios!A$2:A$76,Overview_scenarios!M$2:M$76)</f>
        <v>Daily</v>
      </c>
      <c r="F355" t="str">
        <f>LOOKUP(A355,Overview_scenarios!A$2:A$76,Overview_scenarios!N$2:N$76)</f>
        <v>Daily</v>
      </c>
      <c r="G355">
        <v>89.185309732664706</v>
      </c>
      <c r="H355">
        <v>12875.533453956999</v>
      </c>
      <c r="I355">
        <v>3293.4348283754298</v>
      </c>
      <c r="J355">
        <v>8782.0022476325503</v>
      </c>
      <c r="K355">
        <v>784.66282208792802</v>
      </c>
      <c r="L355" s="1">
        <v>1997216.5837286599</v>
      </c>
      <c r="M355">
        <v>2040</v>
      </c>
      <c r="O355" s="7">
        <f>LOOKUP(A355,Overview_scenarios!A$2:A$76,Overview_scenarios!S$2:S$76)</f>
        <v>4</v>
      </c>
      <c r="R355" s="7">
        <f t="shared" si="79"/>
        <v>89.185309732664706</v>
      </c>
      <c r="S355" s="7" t="e">
        <f t="shared" si="77"/>
        <v>#N/A</v>
      </c>
      <c r="T355" s="7" t="e">
        <f t="shared" si="90"/>
        <v>#N/A</v>
      </c>
      <c r="U355" s="7" t="e">
        <f t="shared" si="90"/>
        <v>#N/A</v>
      </c>
      <c r="V355" s="7" t="e">
        <f t="shared" si="90"/>
        <v>#N/A</v>
      </c>
      <c r="W355" s="7">
        <f t="shared" si="90"/>
        <v>12875.533453956999</v>
      </c>
      <c r="X355" s="7" t="e">
        <f t="shared" si="90"/>
        <v>#N/A</v>
      </c>
      <c r="Y355" s="7" t="e">
        <f t="shared" si="90"/>
        <v>#N/A</v>
      </c>
      <c r="AB355" s="7" t="e">
        <f t="shared" si="81"/>
        <v>#N/A</v>
      </c>
      <c r="AC355" s="7" t="e">
        <f t="shared" si="82"/>
        <v>#N/A</v>
      </c>
      <c r="AD355" s="7" t="e">
        <f t="shared" si="83"/>
        <v>#N/A</v>
      </c>
      <c r="AE355" s="7" t="e">
        <f t="shared" si="84"/>
        <v>#N/A</v>
      </c>
      <c r="AF355" s="7" t="e">
        <f t="shared" si="85"/>
        <v>#N/A</v>
      </c>
      <c r="AG355" s="7" t="e">
        <f t="shared" si="86"/>
        <v>#N/A</v>
      </c>
      <c r="AH355" s="7" t="e">
        <f t="shared" si="87"/>
        <v>#N/A</v>
      </c>
    </row>
    <row r="356" spans="1:34" ht="15" customHeight="1" x14ac:dyDescent="0.25">
      <c r="A356">
        <v>42</v>
      </c>
      <c r="B356" t="s">
        <v>8</v>
      </c>
      <c r="C356">
        <f>LOOKUP(A356,Overview_scenarios!A$2:A$76,Overview_scenarios!J$2:J$76)</f>
        <v>2</v>
      </c>
      <c r="D356" t="str">
        <f>LOOKUP(A356,Overview_scenarios!A$2:A$76,Overview_scenarios!L$2:L$76)</f>
        <v>Daily</v>
      </c>
      <c r="E356" t="str">
        <f>LOOKUP(A356,Overview_scenarios!A$2:A$76,Overview_scenarios!M$2:M$76)</f>
        <v>Daily</v>
      </c>
      <c r="F356" t="str">
        <f>LOOKUP(A356,Overview_scenarios!A$2:A$76,Overview_scenarios!N$2:N$76)</f>
        <v>Daily</v>
      </c>
      <c r="G356">
        <v>87.899414997113894</v>
      </c>
      <c r="H356">
        <v>11609.8914400869</v>
      </c>
      <c r="I356">
        <v>2064.68643469173</v>
      </c>
      <c r="J356">
        <v>8887.8102276834197</v>
      </c>
      <c r="K356">
        <v>657.39477771183397</v>
      </c>
      <c r="L356" s="1">
        <v>2094118.85460004</v>
      </c>
      <c r="M356">
        <v>2040</v>
      </c>
      <c r="O356" s="7">
        <f>LOOKUP(A356,Overview_scenarios!A$2:A$76,Overview_scenarios!S$2:S$76)</f>
        <v>4</v>
      </c>
      <c r="R356" s="7">
        <f t="shared" si="79"/>
        <v>87.899414997113894</v>
      </c>
      <c r="S356" s="7" t="e">
        <f t="shared" si="77"/>
        <v>#N/A</v>
      </c>
      <c r="T356" s="7" t="e">
        <f t="shared" si="90"/>
        <v>#N/A</v>
      </c>
      <c r="U356" s="7" t="e">
        <f t="shared" si="90"/>
        <v>#N/A</v>
      </c>
      <c r="V356" s="7" t="e">
        <f t="shared" si="90"/>
        <v>#N/A</v>
      </c>
      <c r="W356" s="7">
        <f t="shared" si="90"/>
        <v>11609.8914400869</v>
      </c>
      <c r="X356" s="7" t="e">
        <f t="shared" si="90"/>
        <v>#N/A</v>
      </c>
      <c r="Y356" s="7" t="e">
        <f t="shared" si="90"/>
        <v>#N/A</v>
      </c>
      <c r="AB356" s="7" t="e">
        <f t="shared" si="81"/>
        <v>#N/A</v>
      </c>
      <c r="AC356" s="7" t="e">
        <f t="shared" si="82"/>
        <v>#N/A</v>
      </c>
      <c r="AD356" s="7" t="e">
        <f t="shared" si="83"/>
        <v>#N/A</v>
      </c>
      <c r="AE356" s="7" t="e">
        <f t="shared" si="84"/>
        <v>#N/A</v>
      </c>
      <c r="AF356" s="7" t="e">
        <f t="shared" si="85"/>
        <v>#N/A</v>
      </c>
      <c r="AG356" s="7" t="e">
        <f t="shared" si="86"/>
        <v>#N/A</v>
      </c>
      <c r="AH356" s="7" t="e">
        <f t="shared" si="87"/>
        <v>#N/A</v>
      </c>
    </row>
    <row r="357" spans="1:34" ht="15" customHeight="1" x14ac:dyDescent="0.25">
      <c r="A357">
        <v>42</v>
      </c>
      <c r="B357" t="s">
        <v>9</v>
      </c>
      <c r="C357">
        <f>LOOKUP(A357,Overview_scenarios!A$2:A$76,Overview_scenarios!J$2:J$76)</f>
        <v>2</v>
      </c>
      <c r="D357" t="str">
        <f>LOOKUP(A357,Overview_scenarios!A$2:A$76,Overview_scenarios!L$2:L$76)</f>
        <v>Daily</v>
      </c>
      <c r="E357" t="str">
        <f>LOOKUP(A357,Overview_scenarios!A$2:A$76,Overview_scenarios!M$2:M$76)</f>
        <v>Daily</v>
      </c>
      <c r="F357" t="str">
        <f>LOOKUP(A357,Overview_scenarios!A$2:A$76,Overview_scenarios!N$2:N$76)</f>
        <v>Daily</v>
      </c>
      <c r="G357">
        <v>92.180638446204696</v>
      </c>
      <c r="H357">
        <v>11937.079571562301</v>
      </c>
      <c r="I357">
        <v>2405.5158684539501</v>
      </c>
      <c r="J357">
        <v>8846.8177396073097</v>
      </c>
      <c r="K357">
        <v>669.09564960988598</v>
      </c>
      <c r="L357" s="1">
        <v>2104146.5067892498</v>
      </c>
      <c r="M357">
        <v>2040</v>
      </c>
      <c r="O357" s="7">
        <f>LOOKUP(A357,Overview_scenarios!A$2:A$76,Overview_scenarios!S$2:S$76)</f>
        <v>4</v>
      </c>
      <c r="R357" s="7">
        <f t="shared" si="79"/>
        <v>92.180638446204696</v>
      </c>
      <c r="S357" s="7" t="e">
        <f t="shared" si="77"/>
        <v>#N/A</v>
      </c>
      <c r="T357" s="7" t="e">
        <f t="shared" si="90"/>
        <v>#N/A</v>
      </c>
      <c r="U357" s="7" t="e">
        <f t="shared" si="90"/>
        <v>#N/A</v>
      </c>
      <c r="V357" s="7" t="e">
        <f t="shared" si="90"/>
        <v>#N/A</v>
      </c>
      <c r="W357" s="7">
        <f t="shared" si="90"/>
        <v>11937.079571562301</v>
      </c>
      <c r="X357" s="7" t="e">
        <f t="shared" si="90"/>
        <v>#N/A</v>
      </c>
      <c r="Y357" s="7" t="e">
        <f t="shared" si="90"/>
        <v>#N/A</v>
      </c>
      <c r="AB357" s="7" t="e">
        <f t="shared" si="81"/>
        <v>#N/A</v>
      </c>
      <c r="AC357" s="7" t="e">
        <f t="shared" si="82"/>
        <v>#N/A</v>
      </c>
      <c r="AD357" s="7" t="e">
        <f t="shared" si="83"/>
        <v>#N/A</v>
      </c>
      <c r="AE357" s="7" t="e">
        <f t="shared" si="84"/>
        <v>#N/A</v>
      </c>
      <c r="AF357" s="7" t="e">
        <f t="shared" si="85"/>
        <v>#N/A</v>
      </c>
      <c r="AG357" s="7" t="e">
        <f t="shared" si="86"/>
        <v>#N/A</v>
      </c>
      <c r="AH357" s="7" t="e">
        <f t="shared" si="87"/>
        <v>#N/A</v>
      </c>
    </row>
    <row r="358" spans="1:34" ht="15" customHeight="1" x14ac:dyDescent="0.25">
      <c r="A358">
        <v>42</v>
      </c>
      <c r="B358" t="s">
        <v>10</v>
      </c>
      <c r="C358">
        <f>LOOKUP(A358,Overview_scenarios!A$2:A$76,Overview_scenarios!J$2:J$76)</f>
        <v>2</v>
      </c>
      <c r="D358" t="str">
        <f>LOOKUP(A358,Overview_scenarios!A$2:A$76,Overview_scenarios!L$2:L$76)</f>
        <v>Daily</v>
      </c>
      <c r="E358" t="str">
        <f>LOOKUP(A358,Overview_scenarios!A$2:A$76,Overview_scenarios!M$2:M$76)</f>
        <v>Daily</v>
      </c>
      <c r="F358" t="str">
        <f>LOOKUP(A358,Overview_scenarios!A$2:A$76,Overview_scenarios!N$2:N$76)</f>
        <v>Daily</v>
      </c>
      <c r="G358">
        <v>87.976037347015705</v>
      </c>
      <c r="H358">
        <v>12009.866569944599</v>
      </c>
      <c r="I358">
        <v>2448.9145682005401</v>
      </c>
      <c r="J358">
        <v>8882.1762378718595</v>
      </c>
      <c r="K358">
        <v>678.775763872222</v>
      </c>
      <c r="L358" s="1">
        <v>2091697.4113771999</v>
      </c>
      <c r="M358">
        <v>2040</v>
      </c>
      <c r="O358" s="7">
        <f>LOOKUP(A358,Overview_scenarios!A$2:A$76,Overview_scenarios!S$2:S$76)</f>
        <v>4</v>
      </c>
      <c r="R358" s="7">
        <f t="shared" si="79"/>
        <v>87.976037347015705</v>
      </c>
      <c r="S358" s="7" t="e">
        <f t="shared" si="77"/>
        <v>#N/A</v>
      </c>
      <c r="T358" s="7" t="e">
        <f t="shared" si="90"/>
        <v>#N/A</v>
      </c>
      <c r="U358" s="7" t="e">
        <f t="shared" si="90"/>
        <v>#N/A</v>
      </c>
      <c r="V358" s="7" t="e">
        <f t="shared" si="90"/>
        <v>#N/A</v>
      </c>
      <c r="W358" s="7">
        <f t="shared" si="90"/>
        <v>12009.866569944599</v>
      </c>
      <c r="X358" s="7" t="e">
        <f t="shared" si="90"/>
        <v>#N/A</v>
      </c>
      <c r="Y358" s="7" t="e">
        <f t="shared" si="90"/>
        <v>#N/A</v>
      </c>
      <c r="AB358" s="7" t="e">
        <f t="shared" si="81"/>
        <v>#N/A</v>
      </c>
      <c r="AC358" s="7" t="e">
        <f t="shared" si="82"/>
        <v>#N/A</v>
      </c>
      <c r="AD358" s="7" t="e">
        <f t="shared" si="83"/>
        <v>#N/A</v>
      </c>
      <c r="AE358" s="7" t="e">
        <f t="shared" si="84"/>
        <v>#N/A</v>
      </c>
      <c r="AF358" s="7" t="e">
        <f t="shared" si="85"/>
        <v>#N/A</v>
      </c>
      <c r="AG358" s="7" t="e">
        <f t="shared" si="86"/>
        <v>#N/A</v>
      </c>
      <c r="AH358" s="7" t="e">
        <f t="shared" si="87"/>
        <v>#N/A</v>
      </c>
    </row>
    <row r="359" spans="1:34" ht="15" customHeight="1" x14ac:dyDescent="0.25">
      <c r="A359">
        <v>42</v>
      </c>
      <c r="B359" t="s">
        <v>11</v>
      </c>
      <c r="C359">
        <f>LOOKUP(A359,Overview_scenarios!A$2:A$76,Overview_scenarios!J$2:J$76)</f>
        <v>2</v>
      </c>
      <c r="D359" t="str">
        <f>LOOKUP(A359,Overview_scenarios!A$2:A$76,Overview_scenarios!L$2:L$76)</f>
        <v>Daily</v>
      </c>
      <c r="E359" t="str">
        <f>LOOKUP(A359,Overview_scenarios!A$2:A$76,Overview_scenarios!M$2:M$76)</f>
        <v>Daily</v>
      </c>
      <c r="F359" t="str">
        <f>LOOKUP(A359,Overview_scenarios!A$2:A$76,Overview_scenarios!N$2:N$76)</f>
        <v>Daily</v>
      </c>
      <c r="G359">
        <v>87.976037347015705</v>
      </c>
      <c r="H359">
        <v>12009.866569944599</v>
      </c>
      <c r="I359">
        <v>2448.9145682005401</v>
      </c>
      <c r="J359">
        <v>8882.1762378718595</v>
      </c>
      <c r="K359">
        <v>678.775763872222</v>
      </c>
      <c r="L359" s="1">
        <v>2091697.4113771999</v>
      </c>
      <c r="M359">
        <v>2040</v>
      </c>
      <c r="O359" s="7">
        <f>LOOKUP(A359,Overview_scenarios!A$2:A$76,Overview_scenarios!S$2:S$76)</f>
        <v>4</v>
      </c>
      <c r="R359" s="7">
        <f t="shared" si="79"/>
        <v>87.976037347015705</v>
      </c>
      <c r="S359" s="7" t="e">
        <f t="shared" si="77"/>
        <v>#N/A</v>
      </c>
      <c r="T359" s="7" t="e">
        <f t="shared" si="90"/>
        <v>#N/A</v>
      </c>
      <c r="U359" s="7" t="e">
        <f t="shared" si="90"/>
        <v>#N/A</v>
      </c>
      <c r="V359" s="7" t="e">
        <f t="shared" si="90"/>
        <v>#N/A</v>
      </c>
      <c r="W359" s="7">
        <f t="shared" si="90"/>
        <v>12009.866569944599</v>
      </c>
      <c r="X359" s="7" t="e">
        <f t="shared" si="90"/>
        <v>#N/A</v>
      </c>
      <c r="Y359" s="7" t="e">
        <f t="shared" si="90"/>
        <v>#N/A</v>
      </c>
      <c r="AB359" s="7" t="e">
        <f t="shared" si="81"/>
        <v>#N/A</v>
      </c>
      <c r="AC359" s="7" t="e">
        <f t="shared" si="82"/>
        <v>#N/A</v>
      </c>
      <c r="AD359" s="7" t="e">
        <f t="shared" si="83"/>
        <v>#N/A</v>
      </c>
      <c r="AE359" s="7" t="e">
        <f t="shared" si="84"/>
        <v>#N/A</v>
      </c>
      <c r="AF359" s="7" t="e">
        <f t="shared" si="85"/>
        <v>#N/A</v>
      </c>
      <c r="AG359" s="7" t="e">
        <f t="shared" si="86"/>
        <v>#N/A</v>
      </c>
      <c r="AH359" s="7" t="e">
        <f t="shared" si="87"/>
        <v>#N/A</v>
      </c>
    </row>
    <row r="360" spans="1:34" ht="15" customHeight="1" x14ac:dyDescent="0.25">
      <c r="A360">
        <v>42</v>
      </c>
      <c r="B360" t="s">
        <v>12</v>
      </c>
      <c r="C360">
        <f>LOOKUP(A360,Overview_scenarios!A$2:A$76,Overview_scenarios!J$2:J$76)</f>
        <v>2</v>
      </c>
      <c r="D360" t="str">
        <f>LOOKUP(A360,Overview_scenarios!A$2:A$76,Overview_scenarios!L$2:L$76)</f>
        <v>Daily</v>
      </c>
      <c r="E360" t="str">
        <f>LOOKUP(A360,Overview_scenarios!A$2:A$76,Overview_scenarios!M$2:M$76)</f>
        <v>Daily</v>
      </c>
      <c r="F360" t="str">
        <f>LOOKUP(A360,Overview_scenarios!A$2:A$76,Overview_scenarios!N$2:N$76)</f>
        <v>Daily</v>
      </c>
      <c r="G360">
        <v>88.126786648061</v>
      </c>
      <c r="H360">
        <v>12036.585124400801</v>
      </c>
      <c r="I360">
        <v>2410.03832705894</v>
      </c>
      <c r="J360">
        <v>8840.7792086609497</v>
      </c>
      <c r="K360">
        <v>707.68248510571095</v>
      </c>
      <c r="L360" s="1">
        <v>2089090.85296675</v>
      </c>
      <c r="M360">
        <v>2040</v>
      </c>
      <c r="O360" s="7">
        <f>LOOKUP(A360,Overview_scenarios!A$2:A$76,Overview_scenarios!S$2:S$76)</f>
        <v>4</v>
      </c>
      <c r="R360" s="7">
        <f t="shared" si="79"/>
        <v>88.126786648061</v>
      </c>
      <c r="S360" s="7" t="e">
        <f t="shared" si="77"/>
        <v>#N/A</v>
      </c>
      <c r="T360" s="7" t="e">
        <f t="shared" si="90"/>
        <v>#N/A</v>
      </c>
      <c r="U360" s="7" t="e">
        <f t="shared" si="90"/>
        <v>#N/A</v>
      </c>
      <c r="V360" s="7" t="e">
        <f t="shared" si="90"/>
        <v>#N/A</v>
      </c>
      <c r="W360" s="7">
        <f t="shared" si="90"/>
        <v>12036.585124400801</v>
      </c>
      <c r="X360" s="7" t="e">
        <f t="shared" si="90"/>
        <v>#N/A</v>
      </c>
      <c r="Y360" s="7" t="e">
        <f t="shared" si="90"/>
        <v>#N/A</v>
      </c>
      <c r="AB360" s="7" t="e">
        <f t="shared" si="81"/>
        <v>#N/A</v>
      </c>
      <c r="AC360" s="7" t="e">
        <f t="shared" si="82"/>
        <v>#N/A</v>
      </c>
      <c r="AD360" s="7" t="e">
        <f t="shared" si="83"/>
        <v>#N/A</v>
      </c>
      <c r="AE360" s="7" t="e">
        <f t="shared" si="84"/>
        <v>#N/A</v>
      </c>
      <c r="AF360" s="7" t="e">
        <f t="shared" si="85"/>
        <v>#N/A</v>
      </c>
      <c r="AG360" s="7" t="e">
        <f t="shared" si="86"/>
        <v>#N/A</v>
      </c>
      <c r="AH360" s="7" t="e">
        <f t="shared" si="87"/>
        <v>#N/A</v>
      </c>
    </row>
    <row r="361" spans="1:34" ht="15" customHeight="1" x14ac:dyDescent="0.25">
      <c r="A361">
        <v>42</v>
      </c>
      <c r="B361" t="s">
        <v>13</v>
      </c>
      <c r="C361">
        <f>LOOKUP(A361,Overview_scenarios!A$2:A$76,Overview_scenarios!J$2:J$76)</f>
        <v>2</v>
      </c>
      <c r="D361" t="str">
        <f>LOOKUP(A361,Overview_scenarios!A$2:A$76,Overview_scenarios!L$2:L$76)</f>
        <v>Daily</v>
      </c>
      <c r="E361" t="str">
        <f>LOOKUP(A361,Overview_scenarios!A$2:A$76,Overview_scenarios!M$2:M$76)</f>
        <v>Daily</v>
      </c>
      <c r="F361" t="str">
        <f>LOOKUP(A361,Overview_scenarios!A$2:A$76,Overview_scenarios!N$2:N$76)</f>
        <v>Daily</v>
      </c>
      <c r="G361">
        <v>87.924511939264804</v>
      </c>
      <c r="H361">
        <v>11972.0043957502</v>
      </c>
      <c r="I361">
        <v>2436.3784492027598</v>
      </c>
      <c r="J361">
        <v>8883.5096042626392</v>
      </c>
      <c r="K361">
        <v>652.116342284795</v>
      </c>
      <c r="L361" s="1">
        <v>2097207.2813665499</v>
      </c>
      <c r="M361">
        <v>2040</v>
      </c>
      <c r="O361" s="7">
        <f>LOOKUP(A361,Overview_scenarios!A$2:A$76,Overview_scenarios!S$2:S$76)</f>
        <v>4</v>
      </c>
      <c r="R361" s="7">
        <f t="shared" si="79"/>
        <v>87.924511939264804</v>
      </c>
      <c r="S361" s="7" t="e">
        <f t="shared" si="77"/>
        <v>#N/A</v>
      </c>
      <c r="T361" s="7" t="e">
        <f t="shared" si="90"/>
        <v>#N/A</v>
      </c>
      <c r="U361" s="7" t="e">
        <f t="shared" si="90"/>
        <v>#N/A</v>
      </c>
      <c r="V361" s="7" t="e">
        <f t="shared" si="90"/>
        <v>#N/A</v>
      </c>
      <c r="W361" s="7">
        <f t="shared" si="90"/>
        <v>11972.0043957502</v>
      </c>
      <c r="X361" s="7" t="e">
        <f t="shared" si="90"/>
        <v>#N/A</v>
      </c>
      <c r="Y361" s="7" t="e">
        <f t="shared" si="90"/>
        <v>#N/A</v>
      </c>
      <c r="AB361" s="7" t="e">
        <f t="shared" si="81"/>
        <v>#N/A</v>
      </c>
      <c r="AC361" s="7" t="e">
        <f t="shared" si="82"/>
        <v>#N/A</v>
      </c>
      <c r="AD361" s="7" t="e">
        <f t="shared" si="83"/>
        <v>#N/A</v>
      </c>
      <c r="AE361" s="7" t="e">
        <f t="shared" si="84"/>
        <v>#N/A</v>
      </c>
      <c r="AF361" s="7" t="e">
        <f t="shared" si="85"/>
        <v>#N/A</v>
      </c>
      <c r="AG361" s="7" t="e">
        <f t="shared" si="86"/>
        <v>#N/A</v>
      </c>
      <c r="AH361" s="7" t="e">
        <f t="shared" si="87"/>
        <v>#N/A</v>
      </c>
    </row>
    <row r="362" spans="1:34" ht="15" customHeight="1" x14ac:dyDescent="0.25">
      <c r="A362">
        <v>42</v>
      </c>
      <c r="B362" t="s">
        <v>14</v>
      </c>
      <c r="C362">
        <f>LOOKUP(A362,Overview_scenarios!A$2:A$76,Overview_scenarios!J$2:J$76)</f>
        <v>2</v>
      </c>
      <c r="D362" t="str">
        <f>LOOKUP(A362,Overview_scenarios!A$2:A$76,Overview_scenarios!L$2:L$76)</f>
        <v>Daily</v>
      </c>
      <c r="E362" t="str">
        <f>LOOKUP(A362,Overview_scenarios!A$2:A$76,Overview_scenarios!M$2:M$76)</f>
        <v>Daily</v>
      </c>
      <c r="F362" t="str">
        <f>LOOKUP(A362,Overview_scenarios!A$2:A$76,Overview_scenarios!N$2:N$76)</f>
        <v>Daily</v>
      </c>
      <c r="G362">
        <v>88.349777180657597</v>
      </c>
      <c r="H362">
        <v>12009.567875066001</v>
      </c>
      <c r="I362">
        <v>2448.11817061601</v>
      </c>
      <c r="J362">
        <v>8879.8595712580809</v>
      </c>
      <c r="K362">
        <v>681.59013319193195</v>
      </c>
      <c r="L362" s="1">
        <v>2093688.3789435199</v>
      </c>
      <c r="M362">
        <v>2040</v>
      </c>
      <c r="O362" s="7">
        <f>LOOKUP(A362,Overview_scenarios!A$2:A$76,Overview_scenarios!S$2:S$76)</f>
        <v>4</v>
      </c>
      <c r="R362" s="7">
        <f t="shared" si="79"/>
        <v>88.349777180657597</v>
      </c>
      <c r="S362" s="7" t="e">
        <f t="shared" si="77"/>
        <v>#N/A</v>
      </c>
      <c r="T362" s="7" t="e">
        <f t="shared" si="90"/>
        <v>#N/A</v>
      </c>
      <c r="U362" s="7" t="e">
        <f t="shared" si="90"/>
        <v>#N/A</v>
      </c>
      <c r="V362" s="7" t="e">
        <f t="shared" si="90"/>
        <v>#N/A</v>
      </c>
      <c r="W362" s="7">
        <f t="shared" si="90"/>
        <v>12009.567875066001</v>
      </c>
      <c r="X362" s="7" t="e">
        <f t="shared" si="90"/>
        <v>#N/A</v>
      </c>
      <c r="Y362" s="7" t="e">
        <f t="shared" si="90"/>
        <v>#N/A</v>
      </c>
      <c r="AB362" s="7" t="e">
        <f t="shared" si="81"/>
        <v>#N/A</v>
      </c>
      <c r="AC362" s="7" t="e">
        <f t="shared" si="82"/>
        <v>#N/A</v>
      </c>
      <c r="AD362" s="7" t="e">
        <f t="shared" si="83"/>
        <v>#N/A</v>
      </c>
      <c r="AE362" s="7" t="e">
        <f t="shared" si="84"/>
        <v>#N/A</v>
      </c>
      <c r="AF362" s="7" t="e">
        <f t="shared" si="85"/>
        <v>#N/A</v>
      </c>
      <c r="AG362" s="7" t="e">
        <f t="shared" si="86"/>
        <v>#N/A</v>
      </c>
      <c r="AH362" s="7" t="e">
        <f t="shared" si="87"/>
        <v>#N/A</v>
      </c>
    </row>
    <row r="363" spans="1:34" ht="15" customHeight="1" x14ac:dyDescent="0.25">
      <c r="A363">
        <v>42</v>
      </c>
      <c r="B363" t="s">
        <v>15</v>
      </c>
      <c r="C363">
        <f>LOOKUP(A363,Overview_scenarios!A$2:A$76,Overview_scenarios!J$2:J$76)</f>
        <v>2</v>
      </c>
      <c r="D363" t="str">
        <f>LOOKUP(A363,Overview_scenarios!A$2:A$76,Overview_scenarios!L$2:L$76)</f>
        <v>Daily</v>
      </c>
      <c r="E363" t="str">
        <f>LOOKUP(A363,Overview_scenarios!A$2:A$76,Overview_scenarios!M$2:M$76)</f>
        <v>Daily</v>
      </c>
      <c r="F363" t="str">
        <f>LOOKUP(A363,Overview_scenarios!A$2:A$76,Overview_scenarios!N$2:N$76)</f>
        <v>Daily</v>
      </c>
      <c r="G363">
        <v>88.614541962276803</v>
      </c>
      <c r="H363">
        <v>12012.0857959066</v>
      </c>
      <c r="I363">
        <v>2460.3466137543201</v>
      </c>
      <c r="J363">
        <v>8873.3582705620302</v>
      </c>
      <c r="K363">
        <v>678.38091159031103</v>
      </c>
      <c r="L363" s="1">
        <v>2096365.5257295701</v>
      </c>
      <c r="M363">
        <v>2040</v>
      </c>
      <c r="O363" s="7">
        <f>LOOKUP(A363,Overview_scenarios!A$2:A$76,Overview_scenarios!S$2:S$76)</f>
        <v>4</v>
      </c>
      <c r="R363" s="7">
        <f t="shared" si="79"/>
        <v>88.614541962276803</v>
      </c>
      <c r="S363" s="7" t="e">
        <f t="shared" si="77"/>
        <v>#N/A</v>
      </c>
      <c r="T363" s="7" t="e">
        <f t="shared" ref="T363:Y372" si="91">IF(T$1=$O363,$H363,NA())</f>
        <v>#N/A</v>
      </c>
      <c r="U363" s="7" t="e">
        <f t="shared" si="91"/>
        <v>#N/A</v>
      </c>
      <c r="V363" s="7" t="e">
        <f t="shared" si="91"/>
        <v>#N/A</v>
      </c>
      <c r="W363" s="7">
        <f t="shared" si="91"/>
        <v>12012.0857959066</v>
      </c>
      <c r="X363" s="7" t="e">
        <f t="shared" si="91"/>
        <v>#N/A</v>
      </c>
      <c r="Y363" s="7" t="e">
        <f t="shared" si="91"/>
        <v>#N/A</v>
      </c>
      <c r="AB363" s="7" t="e">
        <f t="shared" si="81"/>
        <v>#N/A</v>
      </c>
      <c r="AC363" s="7" t="e">
        <f t="shared" si="82"/>
        <v>#N/A</v>
      </c>
      <c r="AD363" s="7" t="e">
        <f t="shared" si="83"/>
        <v>#N/A</v>
      </c>
      <c r="AE363" s="7" t="e">
        <f t="shared" si="84"/>
        <v>#N/A</v>
      </c>
      <c r="AF363" s="7" t="e">
        <f t="shared" si="85"/>
        <v>#N/A</v>
      </c>
      <c r="AG363" s="7" t="e">
        <f t="shared" si="86"/>
        <v>#N/A</v>
      </c>
      <c r="AH363" s="7" t="e">
        <f t="shared" si="87"/>
        <v>#N/A</v>
      </c>
    </row>
    <row r="364" spans="1:34" ht="15" customHeight="1" x14ac:dyDescent="0.25">
      <c r="A364">
        <v>42</v>
      </c>
      <c r="B364" t="s">
        <v>16</v>
      </c>
      <c r="C364">
        <f>LOOKUP(A364,Overview_scenarios!A$2:A$76,Overview_scenarios!J$2:J$76)</f>
        <v>2</v>
      </c>
      <c r="D364" t="str">
        <f>LOOKUP(A364,Overview_scenarios!A$2:A$76,Overview_scenarios!L$2:L$76)</f>
        <v>Daily</v>
      </c>
      <c r="E364" t="str">
        <f>LOOKUP(A364,Overview_scenarios!A$2:A$76,Overview_scenarios!M$2:M$76)</f>
        <v>Daily</v>
      </c>
      <c r="F364" t="str">
        <f>LOOKUP(A364,Overview_scenarios!A$2:A$76,Overview_scenarios!N$2:N$76)</f>
        <v>Daily</v>
      </c>
      <c r="G364">
        <v>88.557728224859503</v>
      </c>
      <c r="H364">
        <v>11988.2673907315</v>
      </c>
      <c r="I364">
        <v>2442.7248164396201</v>
      </c>
      <c r="J364">
        <v>8842.78034489319</v>
      </c>
      <c r="K364">
        <v>702.762229398729</v>
      </c>
      <c r="L364" s="1">
        <v>2115313.97223141</v>
      </c>
      <c r="M364">
        <v>2040</v>
      </c>
      <c r="O364" s="7">
        <f>LOOKUP(A364,Overview_scenarios!A$2:A$76,Overview_scenarios!S$2:S$76)</f>
        <v>4</v>
      </c>
      <c r="R364" s="7">
        <f t="shared" si="79"/>
        <v>88.557728224859503</v>
      </c>
      <c r="S364" s="7" t="e">
        <f t="shared" si="77"/>
        <v>#N/A</v>
      </c>
      <c r="T364" s="7" t="e">
        <f t="shared" si="91"/>
        <v>#N/A</v>
      </c>
      <c r="U364" s="7" t="e">
        <f t="shared" si="91"/>
        <v>#N/A</v>
      </c>
      <c r="V364" s="7" t="e">
        <f t="shared" si="91"/>
        <v>#N/A</v>
      </c>
      <c r="W364" s="7">
        <f t="shared" si="91"/>
        <v>11988.2673907315</v>
      </c>
      <c r="X364" s="7" t="e">
        <f t="shared" si="91"/>
        <v>#N/A</v>
      </c>
      <c r="Y364" s="7" t="e">
        <f t="shared" si="91"/>
        <v>#N/A</v>
      </c>
      <c r="AB364" s="7" t="e">
        <f t="shared" si="81"/>
        <v>#N/A</v>
      </c>
      <c r="AC364" s="7" t="e">
        <f t="shared" si="82"/>
        <v>#N/A</v>
      </c>
      <c r="AD364" s="7" t="e">
        <f t="shared" si="83"/>
        <v>#N/A</v>
      </c>
      <c r="AE364" s="7" t="e">
        <f t="shared" si="84"/>
        <v>#N/A</v>
      </c>
      <c r="AF364" s="7" t="e">
        <f t="shared" si="85"/>
        <v>#N/A</v>
      </c>
      <c r="AG364" s="7" t="e">
        <f t="shared" si="86"/>
        <v>#N/A</v>
      </c>
      <c r="AH364" s="7" t="e">
        <f t="shared" si="87"/>
        <v>#N/A</v>
      </c>
    </row>
    <row r="365" spans="1:34" ht="15" customHeight="1" x14ac:dyDescent="0.25">
      <c r="A365">
        <v>42</v>
      </c>
      <c r="B365" t="s">
        <v>17</v>
      </c>
      <c r="C365">
        <f>LOOKUP(A365,Overview_scenarios!A$2:A$76,Overview_scenarios!J$2:J$76)</f>
        <v>2</v>
      </c>
      <c r="D365" t="str">
        <f>LOOKUP(A365,Overview_scenarios!A$2:A$76,Overview_scenarios!L$2:L$76)</f>
        <v>Daily</v>
      </c>
      <c r="E365" t="str">
        <f>LOOKUP(A365,Overview_scenarios!A$2:A$76,Overview_scenarios!M$2:M$76)</f>
        <v>Daily</v>
      </c>
      <c r="F365" t="str">
        <f>LOOKUP(A365,Overview_scenarios!A$2:A$76,Overview_scenarios!N$2:N$76)</f>
        <v>Daily</v>
      </c>
      <c r="G365">
        <v>87.648392978873503</v>
      </c>
      <c r="H365">
        <v>12015.5353767956</v>
      </c>
      <c r="I365">
        <v>2447.4595902474798</v>
      </c>
      <c r="J365">
        <v>8908.5834926201205</v>
      </c>
      <c r="K365">
        <v>659.49229392800703</v>
      </c>
      <c r="L365" s="1">
        <v>2045694.9667811301</v>
      </c>
      <c r="M365">
        <v>2040</v>
      </c>
      <c r="O365" s="7">
        <f>LOOKUP(A365,Overview_scenarios!A$2:A$76,Overview_scenarios!S$2:S$76)</f>
        <v>4</v>
      </c>
      <c r="R365" s="7">
        <f t="shared" si="79"/>
        <v>87.648392978873503</v>
      </c>
      <c r="S365" s="7" t="e">
        <f t="shared" si="77"/>
        <v>#N/A</v>
      </c>
      <c r="T365" s="7" t="e">
        <f t="shared" si="91"/>
        <v>#N/A</v>
      </c>
      <c r="U365" s="7" t="e">
        <f t="shared" si="91"/>
        <v>#N/A</v>
      </c>
      <c r="V365" s="7" t="e">
        <f t="shared" si="91"/>
        <v>#N/A</v>
      </c>
      <c r="W365" s="7">
        <f t="shared" si="91"/>
        <v>12015.5353767956</v>
      </c>
      <c r="X365" s="7" t="e">
        <f t="shared" si="91"/>
        <v>#N/A</v>
      </c>
      <c r="Y365" s="7" t="e">
        <f t="shared" si="91"/>
        <v>#N/A</v>
      </c>
      <c r="AB365" s="7" t="e">
        <f t="shared" si="81"/>
        <v>#N/A</v>
      </c>
      <c r="AC365" s="7" t="e">
        <f t="shared" si="82"/>
        <v>#N/A</v>
      </c>
      <c r="AD365" s="7" t="e">
        <f t="shared" si="83"/>
        <v>#N/A</v>
      </c>
      <c r="AE365" s="7" t="e">
        <f t="shared" si="84"/>
        <v>#N/A</v>
      </c>
      <c r="AF365" s="7" t="e">
        <f t="shared" si="85"/>
        <v>#N/A</v>
      </c>
      <c r="AG365" s="7" t="e">
        <f t="shared" si="86"/>
        <v>#N/A</v>
      </c>
      <c r="AH365" s="7" t="e">
        <f t="shared" si="87"/>
        <v>#N/A</v>
      </c>
    </row>
    <row r="366" spans="1:34" ht="15" customHeight="1" x14ac:dyDescent="0.25">
      <c r="A366">
        <v>42</v>
      </c>
      <c r="B366" t="s">
        <v>18</v>
      </c>
      <c r="C366">
        <f>LOOKUP(A366,Overview_scenarios!A$2:A$76,Overview_scenarios!J$2:J$76)</f>
        <v>2</v>
      </c>
      <c r="D366" t="str">
        <f>LOOKUP(A366,Overview_scenarios!A$2:A$76,Overview_scenarios!L$2:L$76)</f>
        <v>Daily</v>
      </c>
      <c r="E366" t="str">
        <f>LOOKUP(A366,Overview_scenarios!A$2:A$76,Overview_scenarios!M$2:M$76)</f>
        <v>Daily</v>
      </c>
      <c r="F366" t="str">
        <f>LOOKUP(A366,Overview_scenarios!A$2:A$76,Overview_scenarios!N$2:N$76)</f>
        <v>Daily</v>
      </c>
      <c r="G366">
        <v>86.546006163242396</v>
      </c>
      <c r="H366">
        <v>11900.016757347101</v>
      </c>
      <c r="I366">
        <v>2218.8317446157498</v>
      </c>
      <c r="J366">
        <v>8999.9010607558193</v>
      </c>
      <c r="K366">
        <v>681.28395197562702</v>
      </c>
      <c r="L366" s="1">
        <v>1959982.4487620001</v>
      </c>
      <c r="M366">
        <v>2040</v>
      </c>
      <c r="O366" s="7">
        <f>LOOKUP(A366,Overview_scenarios!A$2:A$76,Overview_scenarios!S$2:S$76)</f>
        <v>4</v>
      </c>
      <c r="R366" s="7">
        <f t="shared" si="79"/>
        <v>86.546006163242396</v>
      </c>
      <c r="S366" s="7" t="e">
        <f t="shared" si="77"/>
        <v>#N/A</v>
      </c>
      <c r="T366" s="7" t="e">
        <f t="shared" si="91"/>
        <v>#N/A</v>
      </c>
      <c r="U366" s="7" t="e">
        <f t="shared" si="91"/>
        <v>#N/A</v>
      </c>
      <c r="V366" s="7" t="e">
        <f t="shared" si="91"/>
        <v>#N/A</v>
      </c>
      <c r="W366" s="7">
        <f t="shared" si="91"/>
        <v>11900.016757347101</v>
      </c>
      <c r="X366" s="7" t="e">
        <f t="shared" si="91"/>
        <v>#N/A</v>
      </c>
      <c r="Y366" s="7" t="e">
        <f t="shared" si="91"/>
        <v>#N/A</v>
      </c>
      <c r="AB366" s="7" t="e">
        <f t="shared" si="81"/>
        <v>#N/A</v>
      </c>
      <c r="AC366" s="7" t="e">
        <f t="shared" si="82"/>
        <v>#N/A</v>
      </c>
      <c r="AD366" s="7" t="e">
        <f t="shared" si="83"/>
        <v>#N/A</v>
      </c>
      <c r="AE366" s="7" t="e">
        <f t="shared" si="84"/>
        <v>#N/A</v>
      </c>
      <c r="AF366" s="7" t="e">
        <f t="shared" si="85"/>
        <v>#N/A</v>
      </c>
      <c r="AG366" s="7" t="e">
        <f t="shared" si="86"/>
        <v>#N/A</v>
      </c>
      <c r="AH366" s="7" t="e">
        <f t="shared" si="87"/>
        <v>#N/A</v>
      </c>
    </row>
    <row r="367" spans="1:34" ht="15" customHeight="1" x14ac:dyDescent="0.25">
      <c r="A367">
        <v>42</v>
      </c>
      <c r="B367" t="s">
        <v>19</v>
      </c>
      <c r="C367">
        <f>LOOKUP(A367,Overview_scenarios!A$2:A$76,Overview_scenarios!J$2:J$76)</f>
        <v>2</v>
      </c>
      <c r="D367" t="str">
        <f>LOOKUP(A367,Overview_scenarios!A$2:A$76,Overview_scenarios!L$2:L$76)</f>
        <v>Daily</v>
      </c>
      <c r="E367" t="str">
        <f>LOOKUP(A367,Overview_scenarios!A$2:A$76,Overview_scenarios!M$2:M$76)</f>
        <v>Daily</v>
      </c>
      <c r="F367" t="str">
        <f>LOOKUP(A367,Overview_scenarios!A$2:A$76,Overview_scenarios!N$2:N$76)</f>
        <v>Daily</v>
      </c>
      <c r="G367">
        <v>91.720099559452294</v>
      </c>
      <c r="H367">
        <v>12185.2879377227</v>
      </c>
      <c r="I367">
        <v>2902.0686038690201</v>
      </c>
      <c r="J367">
        <v>8608.6874029810806</v>
      </c>
      <c r="K367">
        <v>674.53193087260104</v>
      </c>
      <c r="L367" s="1">
        <v>2365765.8523673499</v>
      </c>
      <c r="M367">
        <v>2040</v>
      </c>
      <c r="O367" s="7">
        <f>LOOKUP(A367,Overview_scenarios!A$2:A$76,Overview_scenarios!S$2:S$76)</f>
        <v>4</v>
      </c>
      <c r="R367" s="7">
        <f t="shared" si="79"/>
        <v>91.720099559452294</v>
      </c>
      <c r="S367" s="7" t="e">
        <f t="shared" si="77"/>
        <v>#N/A</v>
      </c>
      <c r="T367" s="7" t="e">
        <f t="shared" si="91"/>
        <v>#N/A</v>
      </c>
      <c r="U367" s="7" t="e">
        <f t="shared" si="91"/>
        <v>#N/A</v>
      </c>
      <c r="V367" s="7" t="e">
        <f t="shared" si="91"/>
        <v>#N/A</v>
      </c>
      <c r="W367" s="7">
        <f t="shared" si="91"/>
        <v>12185.2879377227</v>
      </c>
      <c r="X367" s="7" t="e">
        <f t="shared" si="91"/>
        <v>#N/A</v>
      </c>
      <c r="Y367" s="7" t="e">
        <f t="shared" si="91"/>
        <v>#N/A</v>
      </c>
      <c r="AB367" s="7" t="e">
        <f t="shared" si="81"/>
        <v>#N/A</v>
      </c>
      <c r="AC367" s="7" t="e">
        <f t="shared" si="82"/>
        <v>#N/A</v>
      </c>
      <c r="AD367" s="7" t="e">
        <f t="shared" si="83"/>
        <v>#N/A</v>
      </c>
      <c r="AE367" s="7" t="e">
        <f t="shared" si="84"/>
        <v>#N/A</v>
      </c>
      <c r="AF367" s="7" t="e">
        <f t="shared" si="85"/>
        <v>#N/A</v>
      </c>
      <c r="AG367" s="7" t="e">
        <f t="shared" si="86"/>
        <v>#N/A</v>
      </c>
      <c r="AH367" s="7" t="e">
        <f t="shared" si="87"/>
        <v>#N/A</v>
      </c>
    </row>
    <row r="368" spans="1:34" ht="15" customHeight="1" x14ac:dyDescent="0.25">
      <c r="A368">
        <v>42</v>
      </c>
      <c r="B368" t="s">
        <v>20</v>
      </c>
      <c r="C368">
        <f>LOOKUP(A368,Overview_scenarios!A$2:A$76,Overview_scenarios!J$2:J$76)</f>
        <v>2</v>
      </c>
      <c r="D368" t="str">
        <f>LOOKUP(A368,Overview_scenarios!A$2:A$76,Overview_scenarios!L$2:L$76)</f>
        <v>Daily</v>
      </c>
      <c r="E368" t="str">
        <f>LOOKUP(A368,Overview_scenarios!A$2:A$76,Overview_scenarios!M$2:M$76)</f>
        <v>Daily</v>
      </c>
      <c r="F368" t="str">
        <f>LOOKUP(A368,Overview_scenarios!A$2:A$76,Overview_scenarios!N$2:N$76)</f>
        <v>Daily</v>
      </c>
      <c r="G368">
        <v>88.171166521366402</v>
      </c>
      <c r="H368">
        <v>11995.685610598801</v>
      </c>
      <c r="I368">
        <v>2432.2599550038699</v>
      </c>
      <c r="J368">
        <v>8863.8608597276707</v>
      </c>
      <c r="K368">
        <v>699.56479586731996</v>
      </c>
      <c r="L368" s="1">
        <v>2095879.3492688499</v>
      </c>
      <c r="M368">
        <v>2040</v>
      </c>
      <c r="O368" s="7">
        <f>LOOKUP(A368,Overview_scenarios!A$2:A$76,Overview_scenarios!S$2:S$76)</f>
        <v>4</v>
      </c>
      <c r="R368" s="7">
        <f t="shared" si="79"/>
        <v>88.171166521366402</v>
      </c>
      <c r="S368" s="7" t="e">
        <f t="shared" si="77"/>
        <v>#N/A</v>
      </c>
      <c r="T368" s="7" t="e">
        <f t="shared" si="91"/>
        <v>#N/A</v>
      </c>
      <c r="U368" s="7" t="e">
        <f t="shared" si="91"/>
        <v>#N/A</v>
      </c>
      <c r="V368" s="7" t="e">
        <f t="shared" si="91"/>
        <v>#N/A</v>
      </c>
      <c r="W368" s="7">
        <f t="shared" si="91"/>
        <v>11995.685610598801</v>
      </c>
      <c r="X368" s="7" t="e">
        <f t="shared" si="91"/>
        <v>#N/A</v>
      </c>
      <c r="Y368" s="7" t="e">
        <f t="shared" si="91"/>
        <v>#N/A</v>
      </c>
      <c r="AB368" s="7" t="e">
        <f t="shared" si="81"/>
        <v>#N/A</v>
      </c>
      <c r="AC368" s="7" t="e">
        <f t="shared" si="82"/>
        <v>#N/A</v>
      </c>
      <c r="AD368" s="7" t="e">
        <f t="shared" si="83"/>
        <v>#N/A</v>
      </c>
      <c r="AE368" s="7" t="e">
        <f t="shared" si="84"/>
        <v>#N/A</v>
      </c>
      <c r="AF368" s="7" t="e">
        <f t="shared" si="85"/>
        <v>#N/A</v>
      </c>
      <c r="AG368" s="7" t="e">
        <f t="shared" si="86"/>
        <v>#N/A</v>
      </c>
      <c r="AH368" s="7" t="e">
        <f t="shared" si="87"/>
        <v>#N/A</v>
      </c>
    </row>
    <row r="369" spans="1:34" ht="15" customHeight="1" x14ac:dyDescent="0.25">
      <c r="A369">
        <v>42</v>
      </c>
      <c r="B369" t="s">
        <v>21</v>
      </c>
      <c r="C369">
        <f>LOOKUP(A369,Overview_scenarios!A$2:A$76,Overview_scenarios!J$2:J$76)</f>
        <v>2</v>
      </c>
      <c r="D369" t="str">
        <f>LOOKUP(A369,Overview_scenarios!A$2:A$76,Overview_scenarios!L$2:L$76)</f>
        <v>Daily</v>
      </c>
      <c r="E369" t="str">
        <f>LOOKUP(A369,Overview_scenarios!A$2:A$76,Overview_scenarios!M$2:M$76)</f>
        <v>Daily</v>
      </c>
      <c r="F369" t="str">
        <f>LOOKUP(A369,Overview_scenarios!A$2:A$76,Overview_scenarios!N$2:N$76)</f>
        <v>Daily</v>
      </c>
      <c r="G369">
        <v>87.808648172473795</v>
      </c>
      <c r="H369">
        <v>11996.291266694399</v>
      </c>
      <c r="I369">
        <v>2436.9159117771701</v>
      </c>
      <c r="J369">
        <v>8901.8642854088394</v>
      </c>
      <c r="K369">
        <v>657.51106950844405</v>
      </c>
      <c r="L369" s="1">
        <v>2083639.2123998499</v>
      </c>
      <c r="M369">
        <v>2040</v>
      </c>
      <c r="O369" s="7">
        <f>LOOKUP(A369,Overview_scenarios!A$2:A$76,Overview_scenarios!S$2:S$76)</f>
        <v>4</v>
      </c>
      <c r="R369" s="7">
        <f t="shared" si="79"/>
        <v>87.808648172473795</v>
      </c>
      <c r="S369" s="7" t="e">
        <f t="shared" si="77"/>
        <v>#N/A</v>
      </c>
      <c r="T369" s="7" t="e">
        <f t="shared" si="91"/>
        <v>#N/A</v>
      </c>
      <c r="U369" s="7" t="e">
        <f t="shared" si="91"/>
        <v>#N/A</v>
      </c>
      <c r="V369" s="7" t="e">
        <f t="shared" si="91"/>
        <v>#N/A</v>
      </c>
      <c r="W369" s="7">
        <f t="shared" si="91"/>
        <v>11996.291266694399</v>
      </c>
      <c r="X369" s="7" t="e">
        <f t="shared" si="91"/>
        <v>#N/A</v>
      </c>
      <c r="Y369" s="7" t="e">
        <f t="shared" si="91"/>
        <v>#N/A</v>
      </c>
      <c r="AB369" s="7" t="e">
        <f t="shared" si="81"/>
        <v>#N/A</v>
      </c>
      <c r="AC369" s="7" t="e">
        <f t="shared" si="82"/>
        <v>#N/A</v>
      </c>
      <c r="AD369" s="7" t="e">
        <f t="shared" si="83"/>
        <v>#N/A</v>
      </c>
      <c r="AE369" s="7" t="e">
        <f t="shared" si="84"/>
        <v>#N/A</v>
      </c>
      <c r="AF369" s="7" t="e">
        <f t="shared" si="85"/>
        <v>#N/A</v>
      </c>
      <c r="AG369" s="7" t="e">
        <f t="shared" si="86"/>
        <v>#N/A</v>
      </c>
      <c r="AH369" s="7" t="e">
        <f t="shared" si="87"/>
        <v>#N/A</v>
      </c>
    </row>
    <row r="370" spans="1:34" ht="15" customHeight="1" x14ac:dyDescent="0.25">
      <c r="A370">
        <v>42</v>
      </c>
      <c r="B370" t="s">
        <v>22</v>
      </c>
      <c r="C370">
        <f>LOOKUP(A370,Overview_scenarios!A$2:A$76,Overview_scenarios!J$2:J$76)</f>
        <v>2</v>
      </c>
      <c r="D370" t="str">
        <f>LOOKUP(A370,Overview_scenarios!A$2:A$76,Overview_scenarios!L$2:L$76)</f>
        <v>Daily</v>
      </c>
      <c r="E370" t="str">
        <f>LOOKUP(A370,Overview_scenarios!A$2:A$76,Overview_scenarios!M$2:M$76)</f>
        <v>Daily</v>
      </c>
      <c r="F370" t="str">
        <f>LOOKUP(A370,Overview_scenarios!A$2:A$76,Overview_scenarios!N$2:N$76)</f>
        <v>Daily</v>
      </c>
      <c r="G370">
        <v>86.804246589864306</v>
      </c>
      <c r="H370">
        <v>11997.3630947252</v>
      </c>
      <c r="I370">
        <v>2393.5647597084298</v>
      </c>
      <c r="J370">
        <v>8967.6047173564402</v>
      </c>
      <c r="K370">
        <v>636.19361766034501</v>
      </c>
      <c r="L370" s="1">
        <v>2138031.5967392698</v>
      </c>
      <c r="M370">
        <v>2040</v>
      </c>
      <c r="O370" s="7">
        <f>LOOKUP(A370,Overview_scenarios!A$2:A$76,Overview_scenarios!S$2:S$76)</f>
        <v>4</v>
      </c>
      <c r="R370" s="7">
        <f t="shared" si="79"/>
        <v>86.804246589864306</v>
      </c>
      <c r="S370" s="7" t="e">
        <f t="shared" si="77"/>
        <v>#N/A</v>
      </c>
      <c r="T370" s="7" t="e">
        <f t="shared" si="91"/>
        <v>#N/A</v>
      </c>
      <c r="U370" s="7" t="e">
        <f t="shared" si="91"/>
        <v>#N/A</v>
      </c>
      <c r="V370" s="7" t="e">
        <f t="shared" si="91"/>
        <v>#N/A</v>
      </c>
      <c r="W370" s="7">
        <f t="shared" si="91"/>
        <v>11997.3630947252</v>
      </c>
      <c r="X370" s="7" t="e">
        <f t="shared" si="91"/>
        <v>#N/A</v>
      </c>
      <c r="Y370" s="7" t="e">
        <f t="shared" si="91"/>
        <v>#N/A</v>
      </c>
      <c r="AB370" s="7" t="e">
        <f t="shared" si="81"/>
        <v>#N/A</v>
      </c>
      <c r="AC370" s="7" t="e">
        <f t="shared" si="82"/>
        <v>#N/A</v>
      </c>
      <c r="AD370" s="7" t="e">
        <f t="shared" si="83"/>
        <v>#N/A</v>
      </c>
      <c r="AE370" s="7" t="e">
        <f t="shared" si="84"/>
        <v>#N/A</v>
      </c>
      <c r="AF370" s="7" t="e">
        <f t="shared" si="85"/>
        <v>#N/A</v>
      </c>
      <c r="AG370" s="7" t="e">
        <f t="shared" si="86"/>
        <v>#N/A</v>
      </c>
      <c r="AH370" s="7" t="e">
        <f t="shared" si="87"/>
        <v>#N/A</v>
      </c>
    </row>
    <row r="371" spans="1:34" ht="15" customHeight="1" x14ac:dyDescent="0.25">
      <c r="A371">
        <v>42</v>
      </c>
      <c r="B371" t="s">
        <v>23</v>
      </c>
      <c r="C371">
        <f>LOOKUP(A371,Overview_scenarios!A$2:A$76,Overview_scenarios!J$2:J$76)</f>
        <v>2</v>
      </c>
      <c r="D371" t="str">
        <f>LOOKUP(A371,Overview_scenarios!A$2:A$76,Overview_scenarios!L$2:L$76)</f>
        <v>Daily</v>
      </c>
      <c r="E371" t="str">
        <f>LOOKUP(A371,Overview_scenarios!A$2:A$76,Overview_scenarios!M$2:M$76)</f>
        <v>Daily</v>
      </c>
      <c r="F371" t="str">
        <f>LOOKUP(A371,Overview_scenarios!A$2:A$76,Overview_scenarios!N$2:N$76)</f>
        <v>Daily</v>
      </c>
      <c r="G371">
        <v>114.936830977686</v>
      </c>
      <c r="H371">
        <v>11452.347797742101</v>
      </c>
      <c r="I371">
        <v>2116.4897422377198</v>
      </c>
      <c r="J371">
        <v>8764.4515556398001</v>
      </c>
      <c r="K371">
        <v>571.40649986458698</v>
      </c>
      <c r="L371" s="1">
        <v>2569403.02103817</v>
      </c>
      <c r="M371">
        <v>2042</v>
      </c>
      <c r="O371" s="7">
        <f>LOOKUP(A371,Overview_scenarios!A$2:A$76,Overview_scenarios!S$2:S$76)</f>
        <v>4</v>
      </c>
      <c r="R371" s="7">
        <f t="shared" si="79"/>
        <v>114.936830977686</v>
      </c>
      <c r="S371" s="7" t="e">
        <f t="shared" si="77"/>
        <v>#N/A</v>
      </c>
      <c r="T371" s="7" t="e">
        <f t="shared" si="91"/>
        <v>#N/A</v>
      </c>
      <c r="U371" s="7" t="e">
        <f t="shared" si="91"/>
        <v>#N/A</v>
      </c>
      <c r="V371" s="7" t="e">
        <f t="shared" si="91"/>
        <v>#N/A</v>
      </c>
      <c r="W371" s="7">
        <f t="shared" si="91"/>
        <v>11452.347797742101</v>
      </c>
      <c r="X371" s="7" t="e">
        <f t="shared" si="91"/>
        <v>#N/A</v>
      </c>
      <c r="Y371" s="7" t="e">
        <f t="shared" si="91"/>
        <v>#N/A</v>
      </c>
      <c r="AB371" s="7" t="e">
        <f t="shared" si="81"/>
        <v>#N/A</v>
      </c>
      <c r="AC371" s="7" t="e">
        <f t="shared" si="82"/>
        <v>#N/A</v>
      </c>
      <c r="AD371" s="7" t="e">
        <f t="shared" si="83"/>
        <v>#N/A</v>
      </c>
      <c r="AE371" s="7" t="e">
        <f t="shared" si="84"/>
        <v>#N/A</v>
      </c>
      <c r="AF371" s="7" t="e">
        <f t="shared" si="85"/>
        <v>#N/A</v>
      </c>
      <c r="AG371" s="7" t="e">
        <f t="shared" si="86"/>
        <v>#N/A</v>
      </c>
      <c r="AH371" s="7" t="e">
        <f t="shared" si="87"/>
        <v>#N/A</v>
      </c>
    </row>
    <row r="372" spans="1:34" ht="15" customHeight="1" x14ac:dyDescent="0.25">
      <c r="A372">
        <v>42</v>
      </c>
      <c r="B372" t="s">
        <v>24</v>
      </c>
      <c r="C372">
        <f>LOOKUP(A372,Overview_scenarios!A$2:A$76,Overview_scenarios!J$2:J$76)</f>
        <v>2</v>
      </c>
      <c r="D372" t="str">
        <f>LOOKUP(A372,Overview_scenarios!A$2:A$76,Overview_scenarios!L$2:L$76)</f>
        <v>Daily</v>
      </c>
      <c r="E372" t="str">
        <f>LOOKUP(A372,Overview_scenarios!A$2:A$76,Overview_scenarios!M$2:M$76)</f>
        <v>Daily</v>
      </c>
      <c r="F372" t="str">
        <f>LOOKUP(A372,Overview_scenarios!A$2:A$76,Overview_scenarios!N$2:N$76)</f>
        <v>Daily</v>
      </c>
      <c r="G372">
        <v>69.622945550356405</v>
      </c>
      <c r="H372">
        <v>12745.497387224599</v>
      </c>
      <c r="I372">
        <v>2881.91905875567</v>
      </c>
      <c r="J372">
        <v>8979.6950785777899</v>
      </c>
      <c r="K372">
        <v>883.88324989114301</v>
      </c>
      <c r="L372" s="1">
        <v>1762753.4038005499</v>
      </c>
      <c r="M372">
        <v>2039</v>
      </c>
      <c r="O372" s="7">
        <f>LOOKUP(A372,Overview_scenarios!A$2:A$76,Overview_scenarios!S$2:S$76)</f>
        <v>4</v>
      </c>
      <c r="R372" s="7">
        <f t="shared" si="79"/>
        <v>69.622945550356405</v>
      </c>
      <c r="S372" s="7" t="e">
        <f t="shared" si="77"/>
        <v>#N/A</v>
      </c>
      <c r="T372" s="7" t="e">
        <f t="shared" si="91"/>
        <v>#N/A</v>
      </c>
      <c r="U372" s="7" t="e">
        <f t="shared" si="91"/>
        <v>#N/A</v>
      </c>
      <c r="V372" s="7" t="e">
        <f t="shared" si="91"/>
        <v>#N/A</v>
      </c>
      <c r="W372" s="7">
        <f t="shared" si="91"/>
        <v>12745.497387224599</v>
      </c>
      <c r="X372" s="7" t="e">
        <f t="shared" si="91"/>
        <v>#N/A</v>
      </c>
      <c r="Y372" s="7" t="e">
        <f t="shared" si="91"/>
        <v>#N/A</v>
      </c>
      <c r="AB372" s="7" t="e">
        <f t="shared" si="81"/>
        <v>#N/A</v>
      </c>
      <c r="AC372" s="7" t="e">
        <f t="shared" si="82"/>
        <v>#N/A</v>
      </c>
      <c r="AD372" s="7" t="e">
        <f t="shared" si="83"/>
        <v>#N/A</v>
      </c>
      <c r="AE372" s="7" t="e">
        <f t="shared" si="84"/>
        <v>#N/A</v>
      </c>
      <c r="AF372" s="7" t="e">
        <f t="shared" si="85"/>
        <v>#N/A</v>
      </c>
      <c r="AG372" s="7" t="e">
        <f t="shared" si="86"/>
        <v>#N/A</v>
      </c>
      <c r="AH372" s="7" t="e">
        <f t="shared" si="87"/>
        <v>#N/A</v>
      </c>
    </row>
    <row r="373" spans="1:34" ht="15" customHeight="1" x14ac:dyDescent="0.25">
      <c r="A373">
        <v>42</v>
      </c>
      <c r="B373" t="s">
        <v>25</v>
      </c>
      <c r="C373">
        <f>LOOKUP(A373,Overview_scenarios!A$2:A$76,Overview_scenarios!J$2:J$76)</f>
        <v>2</v>
      </c>
      <c r="D373" t="str">
        <f>LOOKUP(A373,Overview_scenarios!A$2:A$76,Overview_scenarios!L$2:L$76)</f>
        <v>Daily</v>
      </c>
      <c r="E373" t="str">
        <f>LOOKUP(A373,Overview_scenarios!A$2:A$76,Overview_scenarios!M$2:M$76)</f>
        <v>Daily</v>
      </c>
      <c r="F373" t="str">
        <f>LOOKUP(A373,Overview_scenarios!A$2:A$76,Overview_scenarios!N$2:N$76)</f>
        <v>Daily</v>
      </c>
      <c r="G373">
        <v>89.112167972010099</v>
      </c>
      <c r="H373">
        <v>11974.9683996657</v>
      </c>
      <c r="I373">
        <v>2278.6498691847301</v>
      </c>
      <c r="J373">
        <v>8997.7414177341707</v>
      </c>
      <c r="K373">
        <v>598.98628971363905</v>
      </c>
      <c r="L373" s="1">
        <v>2093004.1029694299</v>
      </c>
      <c r="M373">
        <v>2041</v>
      </c>
      <c r="O373" s="7">
        <f>LOOKUP(A373,Overview_scenarios!A$2:A$76,Overview_scenarios!S$2:S$76)</f>
        <v>4</v>
      </c>
      <c r="R373" s="7">
        <f t="shared" si="79"/>
        <v>89.112167972010099</v>
      </c>
      <c r="S373" s="7" t="e">
        <f t="shared" ref="S373:S436" si="92">IF(S$1=$O373,$H373,NA())</f>
        <v>#N/A</v>
      </c>
      <c r="T373" s="7" t="e">
        <f t="shared" ref="T373:Y382" si="93">IF(T$1=$O373,$H373,NA())</f>
        <v>#N/A</v>
      </c>
      <c r="U373" s="7" t="e">
        <f t="shared" si="93"/>
        <v>#N/A</v>
      </c>
      <c r="V373" s="7" t="e">
        <f t="shared" si="93"/>
        <v>#N/A</v>
      </c>
      <c r="W373" s="7">
        <f t="shared" si="93"/>
        <v>11974.9683996657</v>
      </c>
      <c r="X373" s="7" t="e">
        <f t="shared" si="93"/>
        <v>#N/A</v>
      </c>
      <c r="Y373" s="7" t="e">
        <f t="shared" si="93"/>
        <v>#N/A</v>
      </c>
      <c r="AB373" s="7" t="e">
        <f t="shared" si="81"/>
        <v>#N/A</v>
      </c>
      <c r="AC373" s="7" t="e">
        <f t="shared" si="82"/>
        <v>#N/A</v>
      </c>
      <c r="AD373" s="7" t="e">
        <f t="shared" si="83"/>
        <v>#N/A</v>
      </c>
      <c r="AE373" s="7" t="e">
        <f t="shared" si="84"/>
        <v>#N/A</v>
      </c>
      <c r="AF373" s="7" t="e">
        <f t="shared" si="85"/>
        <v>#N/A</v>
      </c>
      <c r="AG373" s="7" t="e">
        <f t="shared" si="86"/>
        <v>#N/A</v>
      </c>
      <c r="AH373" s="7" t="e">
        <f t="shared" si="87"/>
        <v>#N/A</v>
      </c>
    </row>
    <row r="374" spans="1:34" ht="15" customHeight="1" x14ac:dyDescent="0.25">
      <c r="A374">
        <v>43</v>
      </c>
      <c r="B374" t="s">
        <v>4</v>
      </c>
      <c r="C374">
        <f>LOOKUP(A374,Overview_scenarios!A$2:A$76,Overview_scenarios!J$2:J$76)</f>
        <v>2</v>
      </c>
      <c r="D374" t="str">
        <f>LOOKUP(A374,Overview_scenarios!A$2:A$76,Overview_scenarios!L$2:L$76)</f>
        <v>Hourly</v>
      </c>
      <c r="E374" t="str">
        <f>LOOKUP(A374,Overview_scenarios!A$2:A$76,Overview_scenarios!M$2:M$76)</f>
        <v>Hourly</v>
      </c>
      <c r="F374" t="str">
        <f>LOOKUP(A374,Overview_scenarios!A$2:A$76,Overview_scenarios!N$2:N$76)</f>
        <v>Daily</v>
      </c>
      <c r="G374">
        <v>88.3332228513666</v>
      </c>
      <c r="H374">
        <v>11987.0785295063</v>
      </c>
      <c r="I374">
        <v>2453.3641309487798</v>
      </c>
      <c r="J374">
        <v>8858.2283796558695</v>
      </c>
      <c r="K374">
        <v>675.48601890173802</v>
      </c>
      <c r="L374" s="1">
        <v>2097159.81672733</v>
      </c>
      <c r="M374">
        <v>2040</v>
      </c>
      <c r="O374" s="7">
        <f>LOOKUP(A374,Overview_scenarios!A$2:A$76,Overview_scenarios!S$2:S$76)</f>
        <v>5</v>
      </c>
      <c r="R374" s="7">
        <f t="shared" si="79"/>
        <v>88.3332228513666</v>
      </c>
      <c r="S374" s="7" t="e">
        <f t="shared" si="92"/>
        <v>#N/A</v>
      </c>
      <c r="T374" s="7" t="e">
        <f t="shared" si="93"/>
        <v>#N/A</v>
      </c>
      <c r="U374" s="7" t="e">
        <f t="shared" si="93"/>
        <v>#N/A</v>
      </c>
      <c r="V374" s="7" t="e">
        <f t="shared" si="93"/>
        <v>#N/A</v>
      </c>
      <c r="W374" s="7" t="e">
        <f t="shared" si="93"/>
        <v>#N/A</v>
      </c>
      <c r="X374" s="7">
        <f t="shared" si="93"/>
        <v>11987.0785295063</v>
      </c>
      <c r="Y374" s="7" t="e">
        <f t="shared" si="93"/>
        <v>#N/A</v>
      </c>
      <c r="AB374" s="7">
        <f t="shared" si="81"/>
        <v>88.3332228513666</v>
      </c>
      <c r="AC374" s="7">
        <f t="shared" si="82"/>
        <v>11987.0785295063</v>
      </c>
      <c r="AD374" s="7">
        <f t="shared" si="83"/>
        <v>2453.3641309487798</v>
      </c>
      <c r="AE374" s="7">
        <f t="shared" si="84"/>
        <v>8858.2283796558695</v>
      </c>
      <c r="AF374" s="7">
        <f t="shared" si="85"/>
        <v>675.48601890173802</v>
      </c>
      <c r="AG374" s="7">
        <f t="shared" si="86"/>
        <v>2097159.81672733</v>
      </c>
      <c r="AH374" s="7">
        <f t="shared" si="87"/>
        <v>2040</v>
      </c>
    </row>
    <row r="375" spans="1:34" ht="15" customHeight="1" x14ac:dyDescent="0.25">
      <c r="A375">
        <v>43</v>
      </c>
      <c r="B375" t="s">
        <v>5</v>
      </c>
      <c r="C375">
        <f>LOOKUP(A375,Overview_scenarios!A$2:A$76,Overview_scenarios!J$2:J$76)</f>
        <v>2</v>
      </c>
      <c r="D375" t="str">
        <f>LOOKUP(A375,Overview_scenarios!A$2:A$76,Overview_scenarios!L$2:L$76)</f>
        <v>Hourly</v>
      </c>
      <c r="E375" t="str">
        <f>LOOKUP(A375,Overview_scenarios!A$2:A$76,Overview_scenarios!M$2:M$76)</f>
        <v>Hourly</v>
      </c>
      <c r="F375" t="str">
        <f>LOOKUP(A375,Overview_scenarios!A$2:A$76,Overview_scenarios!N$2:N$76)</f>
        <v>Daily</v>
      </c>
      <c r="G375">
        <v>96.290259428590502</v>
      </c>
      <c r="H375">
        <v>11971.703331446701</v>
      </c>
      <c r="I375">
        <v>2741.3357810696798</v>
      </c>
      <c r="J375">
        <v>8310.9879996297805</v>
      </c>
      <c r="K375">
        <v>919.37955074725801</v>
      </c>
      <c r="L375" s="1">
        <v>1928394.01904284</v>
      </c>
      <c r="M375">
        <v>2040</v>
      </c>
      <c r="O375" s="7">
        <f>LOOKUP(A375,Overview_scenarios!A$2:A$76,Overview_scenarios!S$2:S$76)</f>
        <v>5</v>
      </c>
      <c r="R375" s="7">
        <f t="shared" si="79"/>
        <v>96.290259428590502</v>
      </c>
      <c r="S375" s="7" t="e">
        <f t="shared" si="92"/>
        <v>#N/A</v>
      </c>
      <c r="T375" s="7" t="e">
        <f t="shared" si="93"/>
        <v>#N/A</v>
      </c>
      <c r="U375" s="7" t="e">
        <f t="shared" si="93"/>
        <v>#N/A</v>
      </c>
      <c r="V375" s="7" t="e">
        <f t="shared" si="93"/>
        <v>#N/A</v>
      </c>
      <c r="W375" s="7" t="e">
        <f t="shared" si="93"/>
        <v>#N/A</v>
      </c>
      <c r="X375" s="7">
        <f t="shared" si="93"/>
        <v>11971.703331446701</v>
      </c>
      <c r="Y375" s="7" t="e">
        <f t="shared" si="93"/>
        <v>#N/A</v>
      </c>
      <c r="AB375" s="7" t="e">
        <f t="shared" si="81"/>
        <v>#N/A</v>
      </c>
      <c r="AC375" s="7" t="e">
        <f t="shared" si="82"/>
        <v>#N/A</v>
      </c>
      <c r="AD375" s="7" t="e">
        <f t="shared" si="83"/>
        <v>#N/A</v>
      </c>
      <c r="AE375" s="7" t="e">
        <f t="shared" si="84"/>
        <v>#N/A</v>
      </c>
      <c r="AF375" s="7" t="e">
        <f t="shared" si="85"/>
        <v>#N/A</v>
      </c>
      <c r="AG375" s="7" t="e">
        <f t="shared" si="86"/>
        <v>#N/A</v>
      </c>
      <c r="AH375" s="7" t="e">
        <f t="shared" si="87"/>
        <v>#N/A</v>
      </c>
    </row>
    <row r="376" spans="1:34" ht="15" customHeight="1" x14ac:dyDescent="0.25">
      <c r="A376">
        <v>43</v>
      </c>
      <c r="B376" t="s">
        <v>6</v>
      </c>
      <c r="C376">
        <f>LOOKUP(A376,Overview_scenarios!A$2:A$76,Overview_scenarios!J$2:J$76)</f>
        <v>2</v>
      </c>
      <c r="D376" t="str">
        <f>LOOKUP(A376,Overview_scenarios!A$2:A$76,Overview_scenarios!L$2:L$76)</f>
        <v>Hourly</v>
      </c>
      <c r="E376" t="str">
        <f>LOOKUP(A376,Overview_scenarios!A$2:A$76,Overview_scenarios!M$2:M$76)</f>
        <v>Hourly</v>
      </c>
      <c r="F376" t="str">
        <f>LOOKUP(A376,Overview_scenarios!A$2:A$76,Overview_scenarios!N$2:N$76)</f>
        <v>Daily</v>
      </c>
      <c r="G376">
        <v>82.191398437439503</v>
      </c>
      <c r="H376">
        <v>12177.0579807303</v>
      </c>
      <c r="I376">
        <v>2287.0877925385898</v>
      </c>
      <c r="J376">
        <v>9354.4722271967803</v>
      </c>
      <c r="K376">
        <v>535.49796099495302</v>
      </c>
      <c r="L376" s="1">
        <v>2348381.20062974</v>
      </c>
      <c r="M376">
        <v>2040</v>
      </c>
      <c r="O376" s="7">
        <f>LOOKUP(A376,Overview_scenarios!A$2:A$76,Overview_scenarios!S$2:S$76)</f>
        <v>5</v>
      </c>
      <c r="R376" s="7">
        <f t="shared" si="79"/>
        <v>82.191398437439503</v>
      </c>
      <c r="S376" s="7" t="e">
        <f t="shared" si="92"/>
        <v>#N/A</v>
      </c>
      <c r="T376" s="7" t="e">
        <f t="shared" si="93"/>
        <v>#N/A</v>
      </c>
      <c r="U376" s="7" t="e">
        <f t="shared" si="93"/>
        <v>#N/A</v>
      </c>
      <c r="V376" s="7" t="e">
        <f t="shared" si="93"/>
        <v>#N/A</v>
      </c>
      <c r="W376" s="7" t="e">
        <f t="shared" si="93"/>
        <v>#N/A</v>
      </c>
      <c r="X376" s="7">
        <f t="shared" si="93"/>
        <v>12177.0579807303</v>
      </c>
      <c r="Y376" s="7" t="e">
        <f t="shared" si="93"/>
        <v>#N/A</v>
      </c>
      <c r="AB376" s="7" t="e">
        <f t="shared" si="81"/>
        <v>#N/A</v>
      </c>
      <c r="AC376" s="7" t="e">
        <f t="shared" si="82"/>
        <v>#N/A</v>
      </c>
      <c r="AD376" s="7" t="e">
        <f t="shared" si="83"/>
        <v>#N/A</v>
      </c>
      <c r="AE376" s="7" t="e">
        <f t="shared" si="84"/>
        <v>#N/A</v>
      </c>
      <c r="AF376" s="7" t="e">
        <f t="shared" si="85"/>
        <v>#N/A</v>
      </c>
      <c r="AG376" s="7" t="e">
        <f t="shared" si="86"/>
        <v>#N/A</v>
      </c>
      <c r="AH376" s="7" t="e">
        <f t="shared" si="87"/>
        <v>#N/A</v>
      </c>
    </row>
    <row r="377" spans="1:34" ht="15" customHeight="1" x14ac:dyDescent="0.25">
      <c r="A377">
        <v>43</v>
      </c>
      <c r="B377" t="s">
        <v>7</v>
      </c>
      <c r="C377">
        <f>LOOKUP(A377,Overview_scenarios!A$2:A$76,Overview_scenarios!J$2:J$76)</f>
        <v>2</v>
      </c>
      <c r="D377" t="str">
        <f>LOOKUP(A377,Overview_scenarios!A$2:A$76,Overview_scenarios!L$2:L$76)</f>
        <v>Hourly</v>
      </c>
      <c r="E377" t="str">
        <f>LOOKUP(A377,Overview_scenarios!A$2:A$76,Overview_scenarios!M$2:M$76)</f>
        <v>Hourly</v>
      </c>
      <c r="F377" t="str">
        <f>LOOKUP(A377,Overview_scenarios!A$2:A$76,Overview_scenarios!N$2:N$76)</f>
        <v>Daily</v>
      </c>
      <c r="G377">
        <v>89.346951971168096</v>
      </c>
      <c r="H377">
        <v>12858.634235031999</v>
      </c>
      <c r="I377">
        <v>3298.2193060846198</v>
      </c>
      <c r="J377">
        <v>8779.4098143490792</v>
      </c>
      <c r="K377">
        <v>781.00511459830705</v>
      </c>
      <c r="L377" s="1">
        <v>2001272.8472186299</v>
      </c>
      <c r="M377">
        <v>2040</v>
      </c>
      <c r="O377" s="7">
        <f>LOOKUP(A377,Overview_scenarios!A$2:A$76,Overview_scenarios!S$2:S$76)</f>
        <v>5</v>
      </c>
      <c r="R377" s="7">
        <f t="shared" si="79"/>
        <v>89.346951971168096</v>
      </c>
      <c r="S377" s="7" t="e">
        <f t="shared" si="92"/>
        <v>#N/A</v>
      </c>
      <c r="T377" s="7" t="e">
        <f t="shared" si="93"/>
        <v>#N/A</v>
      </c>
      <c r="U377" s="7" t="e">
        <f t="shared" si="93"/>
        <v>#N/A</v>
      </c>
      <c r="V377" s="7" t="e">
        <f t="shared" si="93"/>
        <v>#N/A</v>
      </c>
      <c r="W377" s="7" t="e">
        <f t="shared" si="93"/>
        <v>#N/A</v>
      </c>
      <c r="X377" s="7">
        <f t="shared" si="93"/>
        <v>12858.634235031999</v>
      </c>
      <c r="Y377" s="7" t="e">
        <f t="shared" si="93"/>
        <v>#N/A</v>
      </c>
      <c r="AB377" s="7" t="e">
        <f t="shared" si="81"/>
        <v>#N/A</v>
      </c>
      <c r="AC377" s="7" t="e">
        <f t="shared" si="82"/>
        <v>#N/A</v>
      </c>
      <c r="AD377" s="7" t="e">
        <f t="shared" si="83"/>
        <v>#N/A</v>
      </c>
      <c r="AE377" s="7" t="e">
        <f t="shared" si="84"/>
        <v>#N/A</v>
      </c>
      <c r="AF377" s="7" t="e">
        <f t="shared" si="85"/>
        <v>#N/A</v>
      </c>
      <c r="AG377" s="7" t="e">
        <f t="shared" si="86"/>
        <v>#N/A</v>
      </c>
      <c r="AH377" s="7" t="e">
        <f t="shared" si="87"/>
        <v>#N/A</v>
      </c>
    </row>
    <row r="378" spans="1:34" ht="15" customHeight="1" x14ac:dyDescent="0.25">
      <c r="A378">
        <v>43</v>
      </c>
      <c r="B378" t="s">
        <v>8</v>
      </c>
      <c r="C378">
        <f>LOOKUP(A378,Overview_scenarios!A$2:A$76,Overview_scenarios!J$2:J$76)</f>
        <v>2</v>
      </c>
      <c r="D378" t="str">
        <f>LOOKUP(A378,Overview_scenarios!A$2:A$76,Overview_scenarios!L$2:L$76)</f>
        <v>Hourly</v>
      </c>
      <c r="E378" t="str">
        <f>LOOKUP(A378,Overview_scenarios!A$2:A$76,Overview_scenarios!M$2:M$76)</f>
        <v>Hourly</v>
      </c>
      <c r="F378" t="str">
        <f>LOOKUP(A378,Overview_scenarios!A$2:A$76,Overview_scenarios!N$2:N$76)</f>
        <v>Daily</v>
      </c>
      <c r="G378">
        <v>88.319649740412402</v>
      </c>
      <c r="H378">
        <v>11589.6617837004</v>
      </c>
      <c r="I378">
        <v>2074.7998104898402</v>
      </c>
      <c r="J378">
        <v>8858.5179221721301</v>
      </c>
      <c r="K378">
        <v>656.34405103846404</v>
      </c>
      <c r="L378" s="1">
        <v>2097013.2663702399</v>
      </c>
      <c r="M378">
        <v>2040</v>
      </c>
      <c r="O378" s="7">
        <f>LOOKUP(A378,Overview_scenarios!A$2:A$76,Overview_scenarios!S$2:S$76)</f>
        <v>5</v>
      </c>
      <c r="R378" s="7">
        <f t="shared" si="79"/>
        <v>88.319649740412402</v>
      </c>
      <c r="S378" s="7" t="e">
        <f t="shared" si="92"/>
        <v>#N/A</v>
      </c>
      <c r="T378" s="7" t="e">
        <f t="shared" si="93"/>
        <v>#N/A</v>
      </c>
      <c r="U378" s="7" t="e">
        <f t="shared" si="93"/>
        <v>#N/A</v>
      </c>
      <c r="V378" s="7" t="e">
        <f t="shared" si="93"/>
        <v>#N/A</v>
      </c>
      <c r="W378" s="7" t="e">
        <f t="shared" si="93"/>
        <v>#N/A</v>
      </c>
      <c r="X378" s="7">
        <f t="shared" si="93"/>
        <v>11589.6617837004</v>
      </c>
      <c r="Y378" s="7" t="e">
        <f t="shared" si="93"/>
        <v>#N/A</v>
      </c>
      <c r="AB378" s="7" t="e">
        <f t="shared" si="81"/>
        <v>#N/A</v>
      </c>
      <c r="AC378" s="7" t="e">
        <f t="shared" si="82"/>
        <v>#N/A</v>
      </c>
      <c r="AD378" s="7" t="e">
        <f t="shared" si="83"/>
        <v>#N/A</v>
      </c>
      <c r="AE378" s="7" t="e">
        <f t="shared" si="84"/>
        <v>#N/A</v>
      </c>
      <c r="AF378" s="7" t="e">
        <f t="shared" si="85"/>
        <v>#N/A</v>
      </c>
      <c r="AG378" s="7" t="e">
        <f t="shared" si="86"/>
        <v>#N/A</v>
      </c>
      <c r="AH378" s="7" t="e">
        <f t="shared" si="87"/>
        <v>#N/A</v>
      </c>
    </row>
    <row r="379" spans="1:34" ht="15" customHeight="1" x14ac:dyDescent="0.25">
      <c r="A379">
        <v>43</v>
      </c>
      <c r="B379" t="s">
        <v>9</v>
      </c>
      <c r="C379">
        <f>LOOKUP(A379,Overview_scenarios!A$2:A$76,Overview_scenarios!J$2:J$76)</f>
        <v>2</v>
      </c>
      <c r="D379" t="str">
        <f>LOOKUP(A379,Overview_scenarios!A$2:A$76,Overview_scenarios!L$2:L$76)</f>
        <v>Hourly</v>
      </c>
      <c r="E379" t="str">
        <f>LOOKUP(A379,Overview_scenarios!A$2:A$76,Overview_scenarios!M$2:M$76)</f>
        <v>Hourly</v>
      </c>
      <c r="F379" t="str">
        <f>LOOKUP(A379,Overview_scenarios!A$2:A$76,Overview_scenarios!N$2:N$76)</f>
        <v>Daily</v>
      </c>
      <c r="G379">
        <v>92.438962357036999</v>
      </c>
      <c r="H379">
        <v>11921.4819754123</v>
      </c>
      <c r="I379">
        <v>2405.6238881766099</v>
      </c>
      <c r="J379">
        <v>8845.5806154900292</v>
      </c>
      <c r="K379">
        <v>670.27747174568105</v>
      </c>
      <c r="L379" s="1">
        <v>2106960.18621465</v>
      </c>
      <c r="M379">
        <v>2040</v>
      </c>
      <c r="O379" s="7">
        <f>LOOKUP(A379,Overview_scenarios!A$2:A$76,Overview_scenarios!S$2:S$76)</f>
        <v>5</v>
      </c>
      <c r="R379" s="7">
        <f t="shared" si="79"/>
        <v>92.438962357036999</v>
      </c>
      <c r="S379" s="7" t="e">
        <f t="shared" si="92"/>
        <v>#N/A</v>
      </c>
      <c r="T379" s="7" t="e">
        <f t="shared" si="93"/>
        <v>#N/A</v>
      </c>
      <c r="U379" s="7" t="e">
        <f t="shared" si="93"/>
        <v>#N/A</v>
      </c>
      <c r="V379" s="7" t="e">
        <f t="shared" si="93"/>
        <v>#N/A</v>
      </c>
      <c r="W379" s="7" t="e">
        <f t="shared" si="93"/>
        <v>#N/A</v>
      </c>
      <c r="X379" s="7">
        <f t="shared" si="93"/>
        <v>11921.4819754123</v>
      </c>
      <c r="Y379" s="7" t="e">
        <f t="shared" si="93"/>
        <v>#N/A</v>
      </c>
      <c r="AB379" s="7" t="e">
        <f t="shared" si="81"/>
        <v>#N/A</v>
      </c>
      <c r="AC379" s="7" t="e">
        <f t="shared" si="82"/>
        <v>#N/A</v>
      </c>
      <c r="AD379" s="7" t="e">
        <f t="shared" si="83"/>
        <v>#N/A</v>
      </c>
      <c r="AE379" s="7" t="e">
        <f t="shared" si="84"/>
        <v>#N/A</v>
      </c>
      <c r="AF379" s="7" t="e">
        <f t="shared" si="85"/>
        <v>#N/A</v>
      </c>
      <c r="AG379" s="7" t="e">
        <f t="shared" si="86"/>
        <v>#N/A</v>
      </c>
      <c r="AH379" s="7" t="e">
        <f t="shared" si="87"/>
        <v>#N/A</v>
      </c>
    </row>
    <row r="380" spans="1:34" ht="15" customHeight="1" x14ac:dyDescent="0.25">
      <c r="A380">
        <v>43</v>
      </c>
      <c r="B380" t="s">
        <v>10</v>
      </c>
      <c r="C380">
        <f>LOOKUP(A380,Overview_scenarios!A$2:A$76,Overview_scenarios!J$2:J$76)</f>
        <v>2</v>
      </c>
      <c r="D380" t="str">
        <f>LOOKUP(A380,Overview_scenarios!A$2:A$76,Overview_scenarios!L$2:L$76)</f>
        <v>Hourly</v>
      </c>
      <c r="E380" t="str">
        <f>LOOKUP(A380,Overview_scenarios!A$2:A$76,Overview_scenarios!M$2:M$76)</f>
        <v>Hourly</v>
      </c>
      <c r="F380" t="str">
        <f>LOOKUP(A380,Overview_scenarios!A$2:A$76,Overview_scenarios!N$2:N$76)</f>
        <v>Daily</v>
      </c>
      <c r="G380">
        <v>88.3332228513666</v>
      </c>
      <c r="H380">
        <v>11987.0785295063</v>
      </c>
      <c r="I380">
        <v>2153.8586751500202</v>
      </c>
      <c r="J380">
        <v>9308.9434986282995</v>
      </c>
      <c r="K380">
        <v>544.49431238508203</v>
      </c>
      <c r="L380" s="1">
        <v>2097159.81672733</v>
      </c>
      <c r="M380">
        <v>2040</v>
      </c>
      <c r="O380" s="7">
        <f>LOOKUP(A380,Overview_scenarios!A$2:A$76,Overview_scenarios!S$2:S$76)</f>
        <v>5</v>
      </c>
      <c r="R380" s="7">
        <f t="shared" si="79"/>
        <v>88.3332228513666</v>
      </c>
      <c r="S380" s="7" t="e">
        <f t="shared" si="92"/>
        <v>#N/A</v>
      </c>
      <c r="T380" s="7" t="e">
        <f t="shared" si="93"/>
        <v>#N/A</v>
      </c>
      <c r="U380" s="7" t="e">
        <f t="shared" si="93"/>
        <v>#N/A</v>
      </c>
      <c r="V380" s="7" t="e">
        <f t="shared" si="93"/>
        <v>#N/A</v>
      </c>
      <c r="W380" s="7" t="e">
        <f t="shared" si="93"/>
        <v>#N/A</v>
      </c>
      <c r="X380" s="7">
        <f t="shared" si="93"/>
        <v>11987.0785295063</v>
      </c>
      <c r="Y380" s="7" t="e">
        <f t="shared" si="93"/>
        <v>#N/A</v>
      </c>
      <c r="AB380" s="7" t="e">
        <f t="shared" si="81"/>
        <v>#N/A</v>
      </c>
      <c r="AC380" s="7" t="e">
        <f t="shared" si="82"/>
        <v>#N/A</v>
      </c>
      <c r="AD380" s="7" t="e">
        <f t="shared" si="83"/>
        <v>#N/A</v>
      </c>
      <c r="AE380" s="7" t="e">
        <f t="shared" si="84"/>
        <v>#N/A</v>
      </c>
      <c r="AF380" s="7" t="e">
        <f t="shared" si="85"/>
        <v>#N/A</v>
      </c>
      <c r="AG380" s="7" t="e">
        <f t="shared" si="86"/>
        <v>#N/A</v>
      </c>
      <c r="AH380" s="7" t="e">
        <f t="shared" si="87"/>
        <v>#N/A</v>
      </c>
    </row>
    <row r="381" spans="1:34" ht="15" customHeight="1" x14ac:dyDescent="0.25">
      <c r="A381">
        <v>43</v>
      </c>
      <c r="B381" t="s">
        <v>11</v>
      </c>
      <c r="C381">
        <f>LOOKUP(A381,Overview_scenarios!A$2:A$76,Overview_scenarios!J$2:J$76)</f>
        <v>2</v>
      </c>
      <c r="D381" t="str">
        <f>LOOKUP(A381,Overview_scenarios!A$2:A$76,Overview_scenarios!L$2:L$76)</f>
        <v>Hourly</v>
      </c>
      <c r="E381" t="str">
        <f>LOOKUP(A381,Overview_scenarios!A$2:A$76,Overview_scenarios!M$2:M$76)</f>
        <v>Hourly</v>
      </c>
      <c r="F381" t="str">
        <f>LOOKUP(A381,Overview_scenarios!A$2:A$76,Overview_scenarios!N$2:N$76)</f>
        <v>Daily</v>
      </c>
      <c r="G381">
        <v>88.3332228513666</v>
      </c>
      <c r="H381">
        <v>11987.0785295063</v>
      </c>
      <c r="I381">
        <v>2153.8586751500202</v>
      </c>
      <c r="J381">
        <v>9308.9434986282995</v>
      </c>
      <c r="K381">
        <v>544.49431238508203</v>
      </c>
      <c r="L381" s="1">
        <v>2097159.81672733</v>
      </c>
      <c r="M381">
        <v>2040</v>
      </c>
      <c r="O381" s="7">
        <f>LOOKUP(A381,Overview_scenarios!A$2:A$76,Overview_scenarios!S$2:S$76)</f>
        <v>5</v>
      </c>
      <c r="R381" s="7">
        <f t="shared" si="79"/>
        <v>88.3332228513666</v>
      </c>
      <c r="S381" s="7" t="e">
        <f t="shared" si="92"/>
        <v>#N/A</v>
      </c>
      <c r="T381" s="7" t="e">
        <f t="shared" si="93"/>
        <v>#N/A</v>
      </c>
      <c r="U381" s="7" t="e">
        <f t="shared" si="93"/>
        <v>#N/A</v>
      </c>
      <c r="V381" s="7" t="e">
        <f t="shared" si="93"/>
        <v>#N/A</v>
      </c>
      <c r="W381" s="7" t="e">
        <f t="shared" si="93"/>
        <v>#N/A</v>
      </c>
      <c r="X381" s="7">
        <f t="shared" si="93"/>
        <v>11987.0785295063</v>
      </c>
      <c r="Y381" s="7" t="e">
        <f t="shared" si="93"/>
        <v>#N/A</v>
      </c>
      <c r="AB381" s="7" t="e">
        <f t="shared" si="81"/>
        <v>#N/A</v>
      </c>
      <c r="AC381" s="7" t="e">
        <f t="shared" si="82"/>
        <v>#N/A</v>
      </c>
      <c r="AD381" s="7" t="e">
        <f t="shared" si="83"/>
        <v>#N/A</v>
      </c>
      <c r="AE381" s="7" t="e">
        <f t="shared" si="84"/>
        <v>#N/A</v>
      </c>
      <c r="AF381" s="7" t="e">
        <f t="shared" si="85"/>
        <v>#N/A</v>
      </c>
      <c r="AG381" s="7" t="e">
        <f t="shared" si="86"/>
        <v>#N/A</v>
      </c>
      <c r="AH381" s="7" t="e">
        <f t="shared" si="87"/>
        <v>#N/A</v>
      </c>
    </row>
    <row r="382" spans="1:34" ht="15" customHeight="1" x14ac:dyDescent="0.25">
      <c r="A382">
        <v>43</v>
      </c>
      <c r="B382" t="s">
        <v>12</v>
      </c>
      <c r="C382">
        <f>LOOKUP(A382,Overview_scenarios!A$2:A$76,Overview_scenarios!J$2:J$76)</f>
        <v>2</v>
      </c>
      <c r="D382" t="str">
        <f>LOOKUP(A382,Overview_scenarios!A$2:A$76,Overview_scenarios!L$2:L$76)</f>
        <v>Hourly</v>
      </c>
      <c r="E382" t="str">
        <f>LOOKUP(A382,Overview_scenarios!A$2:A$76,Overview_scenarios!M$2:M$76)</f>
        <v>Hourly</v>
      </c>
      <c r="F382" t="str">
        <f>LOOKUP(A382,Overview_scenarios!A$2:A$76,Overview_scenarios!N$2:N$76)</f>
        <v>Daily</v>
      </c>
      <c r="G382">
        <v>88.401430299647302</v>
      </c>
      <c r="H382">
        <v>12020.7371896649</v>
      </c>
      <c r="I382">
        <v>2456.2937862834801</v>
      </c>
      <c r="J382">
        <v>8851.3078968665795</v>
      </c>
      <c r="K382">
        <v>713.13550651489504</v>
      </c>
      <c r="L382" s="1">
        <v>2094153.1523804199</v>
      </c>
      <c r="M382">
        <v>2040</v>
      </c>
      <c r="O382" s="7">
        <f>LOOKUP(A382,Overview_scenarios!A$2:A$76,Overview_scenarios!S$2:S$76)</f>
        <v>5</v>
      </c>
      <c r="R382" s="7">
        <f t="shared" si="79"/>
        <v>88.401430299647302</v>
      </c>
      <c r="S382" s="7" t="e">
        <f t="shared" si="92"/>
        <v>#N/A</v>
      </c>
      <c r="T382" s="7" t="e">
        <f t="shared" si="93"/>
        <v>#N/A</v>
      </c>
      <c r="U382" s="7" t="e">
        <f t="shared" si="93"/>
        <v>#N/A</v>
      </c>
      <c r="V382" s="7" t="e">
        <f t="shared" si="93"/>
        <v>#N/A</v>
      </c>
      <c r="W382" s="7" t="e">
        <f t="shared" si="93"/>
        <v>#N/A</v>
      </c>
      <c r="X382" s="7">
        <f t="shared" si="93"/>
        <v>12020.7371896649</v>
      </c>
      <c r="Y382" s="7" t="e">
        <f t="shared" si="93"/>
        <v>#N/A</v>
      </c>
      <c r="AB382" s="7" t="e">
        <f t="shared" si="81"/>
        <v>#N/A</v>
      </c>
      <c r="AC382" s="7" t="e">
        <f t="shared" si="82"/>
        <v>#N/A</v>
      </c>
      <c r="AD382" s="7" t="e">
        <f t="shared" si="83"/>
        <v>#N/A</v>
      </c>
      <c r="AE382" s="7" t="e">
        <f t="shared" si="84"/>
        <v>#N/A</v>
      </c>
      <c r="AF382" s="7" t="e">
        <f t="shared" si="85"/>
        <v>#N/A</v>
      </c>
      <c r="AG382" s="7" t="e">
        <f t="shared" si="86"/>
        <v>#N/A</v>
      </c>
      <c r="AH382" s="7" t="e">
        <f t="shared" si="87"/>
        <v>#N/A</v>
      </c>
    </row>
    <row r="383" spans="1:34" ht="15" customHeight="1" x14ac:dyDescent="0.25">
      <c r="A383">
        <v>43</v>
      </c>
      <c r="B383" t="s">
        <v>13</v>
      </c>
      <c r="C383">
        <f>LOOKUP(A383,Overview_scenarios!A$2:A$76,Overview_scenarios!J$2:J$76)</f>
        <v>2</v>
      </c>
      <c r="D383" t="str">
        <f>LOOKUP(A383,Overview_scenarios!A$2:A$76,Overview_scenarios!L$2:L$76)</f>
        <v>Hourly</v>
      </c>
      <c r="E383" t="str">
        <f>LOOKUP(A383,Overview_scenarios!A$2:A$76,Overview_scenarios!M$2:M$76)</f>
        <v>Hourly</v>
      </c>
      <c r="F383" t="str">
        <f>LOOKUP(A383,Overview_scenarios!A$2:A$76,Overview_scenarios!N$2:N$76)</f>
        <v>Daily</v>
      </c>
      <c r="G383">
        <v>88.306530105628099</v>
      </c>
      <c r="H383">
        <v>11958.929047772101</v>
      </c>
      <c r="I383">
        <v>2446.6741126192701</v>
      </c>
      <c r="J383">
        <v>8861.2896719065502</v>
      </c>
      <c r="K383">
        <v>650.96526324637205</v>
      </c>
      <c r="L383" s="1">
        <v>2101557.1820936999</v>
      </c>
      <c r="M383">
        <v>2040</v>
      </c>
      <c r="O383" s="7">
        <f>LOOKUP(A383,Overview_scenarios!A$2:A$76,Overview_scenarios!S$2:S$76)</f>
        <v>5</v>
      </c>
      <c r="R383" s="7">
        <f t="shared" si="79"/>
        <v>88.306530105628099</v>
      </c>
      <c r="S383" s="7" t="e">
        <f t="shared" si="92"/>
        <v>#N/A</v>
      </c>
      <c r="T383" s="7" t="e">
        <f t="shared" ref="T383:Y392" si="94">IF(T$1=$O383,$H383,NA())</f>
        <v>#N/A</v>
      </c>
      <c r="U383" s="7" t="e">
        <f t="shared" si="94"/>
        <v>#N/A</v>
      </c>
      <c r="V383" s="7" t="e">
        <f t="shared" si="94"/>
        <v>#N/A</v>
      </c>
      <c r="W383" s="7" t="e">
        <f t="shared" si="94"/>
        <v>#N/A</v>
      </c>
      <c r="X383" s="7">
        <f t="shared" si="94"/>
        <v>11958.929047772101</v>
      </c>
      <c r="Y383" s="7" t="e">
        <f t="shared" si="94"/>
        <v>#N/A</v>
      </c>
      <c r="AB383" s="7" t="e">
        <f t="shared" si="81"/>
        <v>#N/A</v>
      </c>
      <c r="AC383" s="7" t="e">
        <f t="shared" si="82"/>
        <v>#N/A</v>
      </c>
      <c r="AD383" s="7" t="e">
        <f t="shared" si="83"/>
        <v>#N/A</v>
      </c>
      <c r="AE383" s="7" t="e">
        <f t="shared" si="84"/>
        <v>#N/A</v>
      </c>
      <c r="AF383" s="7" t="e">
        <f t="shared" si="85"/>
        <v>#N/A</v>
      </c>
      <c r="AG383" s="7" t="e">
        <f t="shared" si="86"/>
        <v>#N/A</v>
      </c>
      <c r="AH383" s="7" t="e">
        <f t="shared" si="87"/>
        <v>#N/A</v>
      </c>
    </row>
    <row r="384" spans="1:34" ht="15" customHeight="1" x14ac:dyDescent="0.25">
      <c r="A384">
        <v>43</v>
      </c>
      <c r="B384" t="s">
        <v>14</v>
      </c>
      <c r="C384">
        <f>LOOKUP(A384,Overview_scenarios!A$2:A$76,Overview_scenarios!J$2:J$76)</f>
        <v>2</v>
      </c>
      <c r="D384" t="str">
        <f>LOOKUP(A384,Overview_scenarios!A$2:A$76,Overview_scenarios!L$2:L$76)</f>
        <v>Hourly</v>
      </c>
      <c r="E384" t="str">
        <f>LOOKUP(A384,Overview_scenarios!A$2:A$76,Overview_scenarios!M$2:M$76)</f>
        <v>Hourly</v>
      </c>
      <c r="F384" t="str">
        <f>LOOKUP(A384,Overview_scenarios!A$2:A$76,Overview_scenarios!N$2:N$76)</f>
        <v>Daily</v>
      </c>
      <c r="G384">
        <v>86.619743819999997</v>
      </c>
      <c r="H384">
        <v>12007.292670000001</v>
      </c>
      <c r="I384">
        <v>2152.0410488984298</v>
      </c>
      <c r="J384">
        <v>9308.9530484532697</v>
      </c>
      <c r="K384">
        <v>546.29856923459295</v>
      </c>
      <c r="L384" s="1">
        <v>2360000</v>
      </c>
      <c r="M384">
        <v>2040</v>
      </c>
      <c r="O384" s="7">
        <f>LOOKUP(A384,Overview_scenarios!A$2:A$76,Overview_scenarios!S$2:S$76)</f>
        <v>5</v>
      </c>
      <c r="R384" s="7">
        <f t="shared" si="79"/>
        <v>86.619743819999997</v>
      </c>
      <c r="S384" s="7" t="e">
        <f t="shared" si="92"/>
        <v>#N/A</v>
      </c>
      <c r="T384" s="7" t="e">
        <f t="shared" si="94"/>
        <v>#N/A</v>
      </c>
      <c r="U384" s="7" t="e">
        <f t="shared" si="94"/>
        <v>#N/A</v>
      </c>
      <c r="V384" s="7" t="e">
        <f t="shared" si="94"/>
        <v>#N/A</v>
      </c>
      <c r="W384" s="7" t="e">
        <f t="shared" si="94"/>
        <v>#N/A</v>
      </c>
      <c r="X384" s="7">
        <f t="shared" si="94"/>
        <v>12007.292670000001</v>
      </c>
      <c r="Y384" s="7" t="e">
        <f t="shared" si="94"/>
        <v>#N/A</v>
      </c>
      <c r="AB384" s="7" t="e">
        <f t="shared" si="81"/>
        <v>#N/A</v>
      </c>
      <c r="AC384" s="7" t="e">
        <f t="shared" si="82"/>
        <v>#N/A</v>
      </c>
      <c r="AD384" s="7" t="e">
        <f t="shared" si="83"/>
        <v>#N/A</v>
      </c>
      <c r="AE384" s="7" t="e">
        <f t="shared" si="84"/>
        <v>#N/A</v>
      </c>
      <c r="AF384" s="7" t="e">
        <f t="shared" si="85"/>
        <v>#N/A</v>
      </c>
      <c r="AG384" s="7" t="e">
        <f t="shared" si="86"/>
        <v>#N/A</v>
      </c>
      <c r="AH384" s="7" t="e">
        <f t="shared" si="87"/>
        <v>#N/A</v>
      </c>
    </row>
    <row r="385" spans="1:34" ht="15" customHeight="1" x14ac:dyDescent="0.25">
      <c r="A385">
        <v>43</v>
      </c>
      <c r="B385" t="s">
        <v>15</v>
      </c>
      <c r="C385">
        <f>LOOKUP(A385,Overview_scenarios!A$2:A$76,Overview_scenarios!J$2:J$76)</f>
        <v>2</v>
      </c>
      <c r="D385" t="str">
        <f>LOOKUP(A385,Overview_scenarios!A$2:A$76,Overview_scenarios!L$2:L$76)</f>
        <v>Hourly</v>
      </c>
      <c r="E385" t="str">
        <f>LOOKUP(A385,Overview_scenarios!A$2:A$76,Overview_scenarios!M$2:M$76)</f>
        <v>Hourly</v>
      </c>
      <c r="F385" t="str">
        <f>LOOKUP(A385,Overview_scenarios!A$2:A$76,Overview_scenarios!N$2:N$76)</f>
        <v>Daily</v>
      </c>
      <c r="G385">
        <v>86.30240628</v>
      </c>
      <c r="H385">
        <v>12000.14084</v>
      </c>
      <c r="I385">
        <v>2118.7350073789598</v>
      </c>
      <c r="J385">
        <v>9333.3042901301906</v>
      </c>
      <c r="K385">
        <v>548.10153874535501</v>
      </c>
      <c r="L385" s="1">
        <v>2370000</v>
      </c>
      <c r="M385">
        <v>2040</v>
      </c>
      <c r="O385" s="7">
        <f>LOOKUP(A385,Overview_scenarios!A$2:A$76,Overview_scenarios!S$2:S$76)</f>
        <v>5</v>
      </c>
      <c r="R385" s="7">
        <f t="shared" si="79"/>
        <v>86.30240628</v>
      </c>
      <c r="S385" s="7" t="e">
        <f t="shared" si="92"/>
        <v>#N/A</v>
      </c>
      <c r="T385" s="7" t="e">
        <f t="shared" si="94"/>
        <v>#N/A</v>
      </c>
      <c r="U385" s="7" t="e">
        <f t="shared" si="94"/>
        <v>#N/A</v>
      </c>
      <c r="V385" s="7" t="e">
        <f t="shared" si="94"/>
        <v>#N/A</v>
      </c>
      <c r="W385" s="7" t="e">
        <f t="shared" si="94"/>
        <v>#N/A</v>
      </c>
      <c r="X385" s="7">
        <f t="shared" si="94"/>
        <v>12000.14084</v>
      </c>
      <c r="Y385" s="7" t="e">
        <f t="shared" si="94"/>
        <v>#N/A</v>
      </c>
      <c r="AB385" s="7" t="e">
        <f t="shared" si="81"/>
        <v>#N/A</v>
      </c>
      <c r="AC385" s="7" t="e">
        <f t="shared" si="82"/>
        <v>#N/A</v>
      </c>
      <c r="AD385" s="7" t="e">
        <f t="shared" si="83"/>
        <v>#N/A</v>
      </c>
      <c r="AE385" s="7" t="e">
        <f t="shared" si="84"/>
        <v>#N/A</v>
      </c>
      <c r="AF385" s="7" t="e">
        <f t="shared" si="85"/>
        <v>#N/A</v>
      </c>
      <c r="AG385" s="7" t="e">
        <f t="shared" si="86"/>
        <v>#N/A</v>
      </c>
      <c r="AH385" s="7" t="e">
        <f t="shared" si="87"/>
        <v>#N/A</v>
      </c>
    </row>
    <row r="386" spans="1:34" ht="15" customHeight="1" x14ac:dyDescent="0.25">
      <c r="A386">
        <v>43</v>
      </c>
      <c r="B386" t="s">
        <v>16</v>
      </c>
      <c r="C386">
        <f>LOOKUP(A386,Overview_scenarios!A$2:A$76,Overview_scenarios!J$2:J$76)</f>
        <v>2</v>
      </c>
      <c r="D386" t="str">
        <f>LOOKUP(A386,Overview_scenarios!A$2:A$76,Overview_scenarios!L$2:L$76)</f>
        <v>Hourly</v>
      </c>
      <c r="E386" t="str">
        <f>LOOKUP(A386,Overview_scenarios!A$2:A$76,Overview_scenarios!M$2:M$76)</f>
        <v>Hourly</v>
      </c>
      <c r="F386" t="str">
        <f>LOOKUP(A386,Overview_scenarios!A$2:A$76,Overview_scenarios!N$2:N$76)</f>
        <v>Daily</v>
      </c>
      <c r="G386">
        <v>86.149568149999993</v>
      </c>
      <c r="H386">
        <v>11999.36723</v>
      </c>
      <c r="I386">
        <v>2104.0046031981201</v>
      </c>
      <c r="J386">
        <v>9346.4708660934702</v>
      </c>
      <c r="K386">
        <v>548.89175820023797</v>
      </c>
      <c r="L386" s="1">
        <v>2400000</v>
      </c>
      <c r="M386">
        <v>2040</v>
      </c>
      <c r="O386" s="7">
        <f>LOOKUP(A386,Overview_scenarios!A$2:A$76,Overview_scenarios!S$2:S$76)</f>
        <v>5</v>
      </c>
      <c r="R386" s="7">
        <f t="shared" ref="R386:R449" si="95">G386</f>
        <v>86.149568149999993</v>
      </c>
      <c r="S386" s="7" t="e">
        <f t="shared" si="92"/>
        <v>#N/A</v>
      </c>
      <c r="T386" s="7" t="e">
        <f t="shared" si="94"/>
        <v>#N/A</v>
      </c>
      <c r="U386" s="7" t="e">
        <f t="shared" si="94"/>
        <v>#N/A</v>
      </c>
      <c r="V386" s="7" t="e">
        <f t="shared" si="94"/>
        <v>#N/A</v>
      </c>
      <c r="W386" s="7" t="e">
        <f t="shared" si="94"/>
        <v>#N/A</v>
      </c>
      <c r="X386" s="7">
        <f t="shared" si="94"/>
        <v>11999.36723</v>
      </c>
      <c r="Y386" s="7" t="e">
        <f t="shared" si="94"/>
        <v>#N/A</v>
      </c>
      <c r="AB386" s="7" t="e">
        <f t="shared" si="81"/>
        <v>#N/A</v>
      </c>
      <c r="AC386" s="7" t="e">
        <f t="shared" si="82"/>
        <v>#N/A</v>
      </c>
      <c r="AD386" s="7" t="e">
        <f t="shared" si="83"/>
        <v>#N/A</v>
      </c>
      <c r="AE386" s="7" t="e">
        <f t="shared" si="84"/>
        <v>#N/A</v>
      </c>
      <c r="AF386" s="7" t="e">
        <f t="shared" si="85"/>
        <v>#N/A</v>
      </c>
      <c r="AG386" s="7" t="e">
        <f t="shared" si="86"/>
        <v>#N/A</v>
      </c>
      <c r="AH386" s="7" t="e">
        <f t="shared" si="87"/>
        <v>#N/A</v>
      </c>
    </row>
    <row r="387" spans="1:34" ht="15" customHeight="1" x14ac:dyDescent="0.25">
      <c r="A387">
        <v>43</v>
      </c>
      <c r="B387" t="s">
        <v>17</v>
      </c>
      <c r="C387">
        <f>LOOKUP(A387,Overview_scenarios!A$2:A$76,Overview_scenarios!J$2:J$76)</f>
        <v>2</v>
      </c>
      <c r="D387" t="str">
        <f>LOOKUP(A387,Overview_scenarios!A$2:A$76,Overview_scenarios!L$2:L$76)</f>
        <v>Hourly</v>
      </c>
      <c r="E387" t="str">
        <f>LOOKUP(A387,Overview_scenarios!A$2:A$76,Overview_scenarios!M$2:M$76)</f>
        <v>Hourly</v>
      </c>
      <c r="F387" t="str">
        <f>LOOKUP(A387,Overview_scenarios!A$2:A$76,Overview_scenarios!N$2:N$76)</f>
        <v>Daily</v>
      </c>
      <c r="G387">
        <v>86.30240628</v>
      </c>
      <c r="H387">
        <v>12000.14084</v>
      </c>
      <c r="I387">
        <v>2118.7350073789598</v>
      </c>
      <c r="J387">
        <v>9333.3042901301906</v>
      </c>
      <c r="K387">
        <v>548.10153874535501</v>
      </c>
      <c r="L387" s="1">
        <v>2370000</v>
      </c>
      <c r="M387">
        <v>2040</v>
      </c>
      <c r="O387" s="7">
        <f>LOOKUP(A387,Overview_scenarios!A$2:A$76,Overview_scenarios!S$2:S$76)</f>
        <v>5</v>
      </c>
      <c r="R387" s="7">
        <f t="shared" si="95"/>
        <v>86.30240628</v>
      </c>
      <c r="S387" s="7" t="e">
        <f t="shared" si="92"/>
        <v>#N/A</v>
      </c>
      <c r="T387" s="7" t="e">
        <f t="shared" si="94"/>
        <v>#N/A</v>
      </c>
      <c r="U387" s="7" t="e">
        <f t="shared" si="94"/>
        <v>#N/A</v>
      </c>
      <c r="V387" s="7" t="e">
        <f t="shared" si="94"/>
        <v>#N/A</v>
      </c>
      <c r="W387" s="7" t="e">
        <f t="shared" si="94"/>
        <v>#N/A</v>
      </c>
      <c r="X387" s="7">
        <f t="shared" si="94"/>
        <v>12000.14084</v>
      </c>
      <c r="Y387" s="7" t="e">
        <f t="shared" si="94"/>
        <v>#N/A</v>
      </c>
      <c r="AB387" s="7" t="e">
        <f t="shared" ref="AB387:AB450" si="96">IF($B387="ref",G387,NA())</f>
        <v>#N/A</v>
      </c>
      <c r="AC387" s="7" t="e">
        <f t="shared" ref="AC387:AC450" si="97">IF($B387="ref",H387,NA())</f>
        <v>#N/A</v>
      </c>
      <c r="AD387" s="7" t="e">
        <f t="shared" ref="AD387:AD450" si="98">IF($B387="ref",I387,NA())</f>
        <v>#N/A</v>
      </c>
      <c r="AE387" s="7" t="e">
        <f t="shared" ref="AE387:AE450" si="99">IF($B387="ref",J387,NA())</f>
        <v>#N/A</v>
      </c>
      <c r="AF387" s="7" t="e">
        <f t="shared" ref="AF387:AF450" si="100">IF($B387="ref",K387,NA())</f>
        <v>#N/A</v>
      </c>
      <c r="AG387" s="7" t="e">
        <f t="shared" ref="AG387:AG450" si="101">IF($B387="ref",L387,NA())</f>
        <v>#N/A</v>
      </c>
      <c r="AH387" s="7" t="e">
        <f t="shared" ref="AH387:AH450" si="102">IF($B387="ref",M387,NA())</f>
        <v>#N/A</v>
      </c>
    </row>
    <row r="388" spans="1:34" ht="15" customHeight="1" x14ac:dyDescent="0.25">
      <c r="A388">
        <v>43</v>
      </c>
      <c r="B388" t="s">
        <v>18</v>
      </c>
      <c r="C388">
        <f>LOOKUP(A388,Overview_scenarios!A$2:A$76,Overview_scenarios!J$2:J$76)</f>
        <v>2</v>
      </c>
      <c r="D388" t="str">
        <f>LOOKUP(A388,Overview_scenarios!A$2:A$76,Overview_scenarios!L$2:L$76)</f>
        <v>Hourly</v>
      </c>
      <c r="E388" t="str">
        <f>LOOKUP(A388,Overview_scenarios!A$2:A$76,Overview_scenarios!M$2:M$76)</f>
        <v>Hourly</v>
      </c>
      <c r="F388" t="str">
        <f>LOOKUP(A388,Overview_scenarios!A$2:A$76,Overview_scenarios!N$2:N$76)</f>
        <v>Daily</v>
      </c>
      <c r="G388">
        <v>85.600830529999996</v>
      </c>
      <c r="H388">
        <v>11903.187470000001</v>
      </c>
      <c r="I388">
        <v>1960.3283871066301</v>
      </c>
      <c r="J388">
        <v>9393.2983168163992</v>
      </c>
      <c r="K388">
        <v>549.56076503433201</v>
      </c>
      <c r="L388" s="1">
        <v>2220000</v>
      </c>
      <c r="M388">
        <v>2040</v>
      </c>
      <c r="O388" s="7">
        <f>LOOKUP(A388,Overview_scenarios!A$2:A$76,Overview_scenarios!S$2:S$76)</f>
        <v>5</v>
      </c>
      <c r="R388" s="7">
        <f t="shared" si="95"/>
        <v>85.600830529999996</v>
      </c>
      <c r="S388" s="7" t="e">
        <f t="shared" si="92"/>
        <v>#N/A</v>
      </c>
      <c r="T388" s="7" t="e">
        <f t="shared" si="94"/>
        <v>#N/A</v>
      </c>
      <c r="U388" s="7" t="e">
        <f t="shared" si="94"/>
        <v>#N/A</v>
      </c>
      <c r="V388" s="7" t="e">
        <f t="shared" si="94"/>
        <v>#N/A</v>
      </c>
      <c r="W388" s="7" t="e">
        <f t="shared" si="94"/>
        <v>#N/A</v>
      </c>
      <c r="X388" s="7">
        <f t="shared" si="94"/>
        <v>11903.187470000001</v>
      </c>
      <c r="Y388" s="7" t="e">
        <f t="shared" si="94"/>
        <v>#N/A</v>
      </c>
      <c r="AB388" s="7" t="e">
        <f t="shared" si="96"/>
        <v>#N/A</v>
      </c>
      <c r="AC388" s="7" t="e">
        <f t="shared" si="97"/>
        <v>#N/A</v>
      </c>
      <c r="AD388" s="7" t="e">
        <f t="shared" si="98"/>
        <v>#N/A</v>
      </c>
      <c r="AE388" s="7" t="e">
        <f t="shared" si="99"/>
        <v>#N/A</v>
      </c>
      <c r="AF388" s="7" t="e">
        <f t="shared" si="100"/>
        <v>#N/A</v>
      </c>
      <c r="AG388" s="7" t="e">
        <f t="shared" si="101"/>
        <v>#N/A</v>
      </c>
      <c r="AH388" s="7" t="e">
        <f t="shared" si="102"/>
        <v>#N/A</v>
      </c>
    </row>
    <row r="389" spans="1:34" ht="15" customHeight="1" x14ac:dyDescent="0.25">
      <c r="A389">
        <v>43</v>
      </c>
      <c r="B389" t="s">
        <v>19</v>
      </c>
      <c r="C389">
        <f>LOOKUP(A389,Overview_scenarios!A$2:A$76,Overview_scenarios!J$2:J$76)</f>
        <v>2</v>
      </c>
      <c r="D389" t="str">
        <f>LOOKUP(A389,Overview_scenarios!A$2:A$76,Overview_scenarios!L$2:L$76)</f>
        <v>Hourly</v>
      </c>
      <c r="E389" t="str">
        <f>LOOKUP(A389,Overview_scenarios!A$2:A$76,Overview_scenarios!M$2:M$76)</f>
        <v>Hourly</v>
      </c>
      <c r="F389" t="str">
        <f>LOOKUP(A389,Overview_scenarios!A$2:A$76,Overview_scenarios!N$2:N$76)</f>
        <v>Daily</v>
      </c>
      <c r="G389">
        <v>86.30240628</v>
      </c>
      <c r="H389">
        <v>12000.14084</v>
      </c>
      <c r="I389">
        <v>2118.7350073789598</v>
      </c>
      <c r="J389">
        <v>9333.3042901301906</v>
      </c>
      <c r="K389">
        <v>548.10153874535501</v>
      </c>
      <c r="L389" s="1">
        <v>2370000</v>
      </c>
      <c r="M389">
        <v>2040</v>
      </c>
      <c r="O389" s="7">
        <f>LOOKUP(A389,Overview_scenarios!A$2:A$76,Overview_scenarios!S$2:S$76)</f>
        <v>5</v>
      </c>
      <c r="R389" s="7">
        <f t="shared" si="95"/>
        <v>86.30240628</v>
      </c>
      <c r="S389" s="7" t="e">
        <f t="shared" si="92"/>
        <v>#N/A</v>
      </c>
      <c r="T389" s="7" t="e">
        <f t="shared" si="94"/>
        <v>#N/A</v>
      </c>
      <c r="U389" s="7" t="e">
        <f t="shared" si="94"/>
        <v>#N/A</v>
      </c>
      <c r="V389" s="7" t="e">
        <f t="shared" si="94"/>
        <v>#N/A</v>
      </c>
      <c r="W389" s="7" t="e">
        <f t="shared" si="94"/>
        <v>#N/A</v>
      </c>
      <c r="X389" s="7">
        <f t="shared" si="94"/>
        <v>12000.14084</v>
      </c>
      <c r="Y389" s="7" t="e">
        <f t="shared" si="94"/>
        <v>#N/A</v>
      </c>
      <c r="AB389" s="7" t="e">
        <f t="shared" si="96"/>
        <v>#N/A</v>
      </c>
      <c r="AC389" s="7" t="e">
        <f t="shared" si="97"/>
        <v>#N/A</v>
      </c>
      <c r="AD389" s="7" t="e">
        <f t="shared" si="98"/>
        <v>#N/A</v>
      </c>
      <c r="AE389" s="7" t="e">
        <f t="shared" si="99"/>
        <v>#N/A</v>
      </c>
      <c r="AF389" s="7" t="e">
        <f t="shared" si="100"/>
        <v>#N/A</v>
      </c>
      <c r="AG389" s="7" t="e">
        <f t="shared" si="101"/>
        <v>#N/A</v>
      </c>
      <c r="AH389" s="7" t="e">
        <f t="shared" si="102"/>
        <v>#N/A</v>
      </c>
    </row>
    <row r="390" spans="1:34" ht="15" customHeight="1" x14ac:dyDescent="0.25">
      <c r="A390">
        <v>43</v>
      </c>
      <c r="B390" t="s">
        <v>20</v>
      </c>
      <c r="C390">
        <f>LOOKUP(A390,Overview_scenarios!A$2:A$76,Overview_scenarios!J$2:J$76)</f>
        <v>2</v>
      </c>
      <c r="D390" t="str">
        <f>LOOKUP(A390,Overview_scenarios!A$2:A$76,Overview_scenarios!L$2:L$76)</f>
        <v>Hourly</v>
      </c>
      <c r="E390" t="str">
        <f>LOOKUP(A390,Overview_scenarios!A$2:A$76,Overview_scenarios!M$2:M$76)</f>
        <v>Hourly</v>
      </c>
      <c r="F390" t="str">
        <f>LOOKUP(A390,Overview_scenarios!A$2:A$76,Overview_scenarios!N$2:N$76)</f>
        <v>Daily</v>
      </c>
      <c r="G390">
        <v>86.390108190000007</v>
      </c>
      <c r="H390">
        <v>11998.537770000001</v>
      </c>
      <c r="I390">
        <v>2120.06758341762</v>
      </c>
      <c r="J390">
        <v>9327.9139796317595</v>
      </c>
      <c r="K390">
        <v>550.55620542754798</v>
      </c>
      <c r="L390" s="1">
        <v>2380000</v>
      </c>
      <c r="M390">
        <v>2040</v>
      </c>
      <c r="O390" s="7">
        <f>LOOKUP(A390,Overview_scenarios!A$2:A$76,Overview_scenarios!S$2:S$76)</f>
        <v>5</v>
      </c>
      <c r="R390" s="7">
        <f t="shared" si="95"/>
        <v>86.390108190000007</v>
      </c>
      <c r="S390" s="7" t="e">
        <f t="shared" si="92"/>
        <v>#N/A</v>
      </c>
      <c r="T390" s="7" t="e">
        <f t="shared" si="94"/>
        <v>#N/A</v>
      </c>
      <c r="U390" s="7" t="e">
        <f t="shared" si="94"/>
        <v>#N/A</v>
      </c>
      <c r="V390" s="7" t="e">
        <f t="shared" si="94"/>
        <v>#N/A</v>
      </c>
      <c r="W390" s="7" t="e">
        <f t="shared" si="94"/>
        <v>#N/A</v>
      </c>
      <c r="X390" s="7">
        <f t="shared" si="94"/>
        <v>11998.537770000001</v>
      </c>
      <c r="Y390" s="7" t="e">
        <f t="shared" si="94"/>
        <v>#N/A</v>
      </c>
      <c r="AB390" s="7" t="e">
        <f t="shared" si="96"/>
        <v>#N/A</v>
      </c>
      <c r="AC390" s="7" t="e">
        <f t="shared" si="97"/>
        <v>#N/A</v>
      </c>
      <c r="AD390" s="7" t="e">
        <f t="shared" si="98"/>
        <v>#N/A</v>
      </c>
      <c r="AE390" s="7" t="e">
        <f t="shared" si="99"/>
        <v>#N/A</v>
      </c>
      <c r="AF390" s="7" t="e">
        <f t="shared" si="100"/>
        <v>#N/A</v>
      </c>
      <c r="AG390" s="7" t="e">
        <f t="shared" si="101"/>
        <v>#N/A</v>
      </c>
      <c r="AH390" s="7" t="e">
        <f t="shared" si="102"/>
        <v>#N/A</v>
      </c>
    </row>
    <row r="391" spans="1:34" ht="15" customHeight="1" x14ac:dyDescent="0.25">
      <c r="A391">
        <v>43</v>
      </c>
      <c r="B391" t="s">
        <v>21</v>
      </c>
      <c r="C391">
        <f>LOOKUP(A391,Overview_scenarios!A$2:A$76,Overview_scenarios!J$2:J$76)</f>
        <v>2</v>
      </c>
      <c r="D391" t="str">
        <f>LOOKUP(A391,Overview_scenarios!A$2:A$76,Overview_scenarios!L$2:L$76)</f>
        <v>Hourly</v>
      </c>
      <c r="E391" t="str">
        <f>LOOKUP(A391,Overview_scenarios!A$2:A$76,Overview_scenarios!M$2:M$76)</f>
        <v>Hourly</v>
      </c>
      <c r="F391" t="str">
        <f>LOOKUP(A391,Overview_scenarios!A$2:A$76,Overview_scenarios!N$2:N$76)</f>
        <v>Daily</v>
      </c>
      <c r="G391">
        <v>86.30240628</v>
      </c>
      <c r="H391">
        <v>12000.14084</v>
      </c>
      <c r="I391">
        <v>2118.7350073789598</v>
      </c>
      <c r="J391">
        <v>9333.3042901301906</v>
      </c>
      <c r="K391">
        <v>548.10153874535501</v>
      </c>
      <c r="L391" s="1">
        <v>2370000</v>
      </c>
      <c r="M391">
        <v>2040</v>
      </c>
      <c r="O391" s="7">
        <f>LOOKUP(A391,Overview_scenarios!A$2:A$76,Overview_scenarios!S$2:S$76)</f>
        <v>5</v>
      </c>
      <c r="R391" s="7">
        <f t="shared" si="95"/>
        <v>86.30240628</v>
      </c>
      <c r="S391" s="7" t="e">
        <f t="shared" si="92"/>
        <v>#N/A</v>
      </c>
      <c r="T391" s="7" t="e">
        <f t="shared" si="94"/>
        <v>#N/A</v>
      </c>
      <c r="U391" s="7" t="e">
        <f t="shared" si="94"/>
        <v>#N/A</v>
      </c>
      <c r="V391" s="7" t="e">
        <f t="shared" si="94"/>
        <v>#N/A</v>
      </c>
      <c r="W391" s="7" t="e">
        <f t="shared" si="94"/>
        <v>#N/A</v>
      </c>
      <c r="X391" s="7">
        <f t="shared" si="94"/>
        <v>12000.14084</v>
      </c>
      <c r="Y391" s="7" t="e">
        <f t="shared" si="94"/>
        <v>#N/A</v>
      </c>
      <c r="AB391" s="7" t="e">
        <f t="shared" si="96"/>
        <v>#N/A</v>
      </c>
      <c r="AC391" s="7" t="e">
        <f t="shared" si="97"/>
        <v>#N/A</v>
      </c>
      <c r="AD391" s="7" t="e">
        <f t="shared" si="98"/>
        <v>#N/A</v>
      </c>
      <c r="AE391" s="7" t="e">
        <f t="shared" si="99"/>
        <v>#N/A</v>
      </c>
      <c r="AF391" s="7" t="e">
        <f t="shared" si="100"/>
        <v>#N/A</v>
      </c>
      <c r="AG391" s="7" t="e">
        <f t="shared" si="101"/>
        <v>#N/A</v>
      </c>
      <c r="AH391" s="7" t="e">
        <f t="shared" si="102"/>
        <v>#N/A</v>
      </c>
    </row>
    <row r="392" spans="1:34" ht="15" customHeight="1" x14ac:dyDescent="0.25">
      <c r="A392">
        <v>43</v>
      </c>
      <c r="B392" t="s">
        <v>22</v>
      </c>
      <c r="C392">
        <f>LOOKUP(A392,Overview_scenarios!A$2:A$76,Overview_scenarios!J$2:J$76)</f>
        <v>2</v>
      </c>
      <c r="D392" t="str">
        <f>LOOKUP(A392,Overview_scenarios!A$2:A$76,Overview_scenarios!L$2:L$76)</f>
        <v>Hourly</v>
      </c>
      <c r="E392" t="str">
        <f>LOOKUP(A392,Overview_scenarios!A$2:A$76,Overview_scenarios!M$2:M$76)</f>
        <v>Hourly</v>
      </c>
      <c r="F392" t="str">
        <f>LOOKUP(A392,Overview_scenarios!A$2:A$76,Overview_scenarios!N$2:N$76)</f>
        <v>Daily</v>
      </c>
      <c r="G392">
        <v>84.486045610000005</v>
      </c>
      <c r="H392">
        <v>12014.08193</v>
      </c>
      <c r="I392">
        <v>2213.9587020542899</v>
      </c>
      <c r="J392">
        <v>9152.5035366983793</v>
      </c>
      <c r="K392">
        <v>647.61968830336605</v>
      </c>
      <c r="L392" s="1">
        <v>2200000</v>
      </c>
      <c r="M392">
        <v>2040</v>
      </c>
      <c r="O392" s="7">
        <f>LOOKUP(A392,Overview_scenarios!A$2:A$76,Overview_scenarios!S$2:S$76)</f>
        <v>5</v>
      </c>
      <c r="R392" s="7">
        <f t="shared" si="95"/>
        <v>84.486045610000005</v>
      </c>
      <c r="S392" s="7" t="e">
        <f t="shared" si="92"/>
        <v>#N/A</v>
      </c>
      <c r="T392" s="7" t="e">
        <f t="shared" si="94"/>
        <v>#N/A</v>
      </c>
      <c r="U392" s="7" t="e">
        <f t="shared" si="94"/>
        <v>#N/A</v>
      </c>
      <c r="V392" s="7" t="e">
        <f t="shared" si="94"/>
        <v>#N/A</v>
      </c>
      <c r="W392" s="7" t="e">
        <f t="shared" si="94"/>
        <v>#N/A</v>
      </c>
      <c r="X392" s="7">
        <f t="shared" si="94"/>
        <v>12014.08193</v>
      </c>
      <c r="Y392" s="7" t="e">
        <f t="shared" si="94"/>
        <v>#N/A</v>
      </c>
      <c r="AB392" s="7" t="e">
        <f t="shared" si="96"/>
        <v>#N/A</v>
      </c>
      <c r="AC392" s="7" t="e">
        <f t="shared" si="97"/>
        <v>#N/A</v>
      </c>
      <c r="AD392" s="7" t="e">
        <f t="shared" si="98"/>
        <v>#N/A</v>
      </c>
      <c r="AE392" s="7" t="e">
        <f t="shared" si="99"/>
        <v>#N/A</v>
      </c>
      <c r="AF392" s="7" t="e">
        <f t="shared" si="100"/>
        <v>#N/A</v>
      </c>
      <c r="AG392" s="7" t="e">
        <f t="shared" si="101"/>
        <v>#N/A</v>
      </c>
      <c r="AH392" s="7" t="e">
        <f t="shared" si="102"/>
        <v>#N/A</v>
      </c>
    </row>
    <row r="393" spans="1:34" ht="15" customHeight="1" x14ac:dyDescent="0.25">
      <c r="A393">
        <v>43</v>
      </c>
      <c r="B393" t="s">
        <v>23</v>
      </c>
      <c r="C393">
        <f>LOOKUP(A393,Overview_scenarios!A$2:A$76,Overview_scenarios!J$2:J$76)</f>
        <v>2</v>
      </c>
      <c r="D393" t="str">
        <f>LOOKUP(A393,Overview_scenarios!A$2:A$76,Overview_scenarios!L$2:L$76)</f>
        <v>Hourly</v>
      </c>
      <c r="E393" t="str">
        <f>LOOKUP(A393,Overview_scenarios!A$2:A$76,Overview_scenarios!M$2:M$76)</f>
        <v>Hourly</v>
      </c>
      <c r="F393" t="str">
        <f>LOOKUP(A393,Overview_scenarios!A$2:A$76,Overview_scenarios!N$2:N$76)</f>
        <v>Daily</v>
      </c>
      <c r="G393">
        <v>111.8837125</v>
      </c>
      <c r="H393">
        <v>11456.91439</v>
      </c>
      <c r="I393">
        <v>1994.3923928854099</v>
      </c>
      <c r="J393">
        <v>8927.9317754020103</v>
      </c>
      <c r="K393">
        <v>534.59021852458397</v>
      </c>
      <c r="L393" s="1">
        <v>2630000</v>
      </c>
      <c r="M393">
        <v>2042</v>
      </c>
      <c r="O393" s="7">
        <f>LOOKUP(A393,Overview_scenarios!A$2:A$76,Overview_scenarios!S$2:S$76)</f>
        <v>5</v>
      </c>
      <c r="R393" s="7">
        <f t="shared" si="95"/>
        <v>111.8837125</v>
      </c>
      <c r="S393" s="7" t="e">
        <f t="shared" si="92"/>
        <v>#N/A</v>
      </c>
      <c r="T393" s="7" t="e">
        <f t="shared" ref="T393:Y402" si="103">IF(T$1=$O393,$H393,NA())</f>
        <v>#N/A</v>
      </c>
      <c r="U393" s="7" t="e">
        <f t="shared" si="103"/>
        <v>#N/A</v>
      </c>
      <c r="V393" s="7" t="e">
        <f t="shared" si="103"/>
        <v>#N/A</v>
      </c>
      <c r="W393" s="7" t="e">
        <f t="shared" si="103"/>
        <v>#N/A</v>
      </c>
      <c r="X393" s="7">
        <f t="shared" si="103"/>
        <v>11456.91439</v>
      </c>
      <c r="Y393" s="7" t="e">
        <f t="shared" si="103"/>
        <v>#N/A</v>
      </c>
      <c r="AB393" s="7" t="e">
        <f t="shared" si="96"/>
        <v>#N/A</v>
      </c>
      <c r="AC393" s="7" t="e">
        <f t="shared" si="97"/>
        <v>#N/A</v>
      </c>
      <c r="AD393" s="7" t="e">
        <f t="shared" si="98"/>
        <v>#N/A</v>
      </c>
      <c r="AE393" s="7" t="e">
        <f t="shared" si="99"/>
        <v>#N/A</v>
      </c>
      <c r="AF393" s="7" t="e">
        <f t="shared" si="100"/>
        <v>#N/A</v>
      </c>
      <c r="AG393" s="7" t="e">
        <f t="shared" si="101"/>
        <v>#N/A</v>
      </c>
      <c r="AH393" s="7" t="e">
        <f t="shared" si="102"/>
        <v>#N/A</v>
      </c>
    </row>
    <row r="394" spans="1:34" ht="15" customHeight="1" x14ac:dyDescent="0.25">
      <c r="A394">
        <v>43</v>
      </c>
      <c r="B394" t="s">
        <v>24</v>
      </c>
      <c r="C394">
        <f>LOOKUP(A394,Overview_scenarios!A$2:A$76,Overview_scenarios!J$2:J$76)</f>
        <v>2</v>
      </c>
      <c r="D394" t="str">
        <f>LOOKUP(A394,Overview_scenarios!A$2:A$76,Overview_scenarios!L$2:L$76)</f>
        <v>Hourly</v>
      </c>
      <c r="E394" t="str">
        <f>LOOKUP(A394,Overview_scenarios!A$2:A$76,Overview_scenarios!M$2:M$76)</f>
        <v>Hourly</v>
      </c>
      <c r="F394" t="str">
        <f>LOOKUP(A394,Overview_scenarios!A$2:A$76,Overview_scenarios!N$2:N$76)</f>
        <v>Daily</v>
      </c>
      <c r="G394">
        <v>88.92869014</v>
      </c>
      <c r="H394">
        <v>11910.021360000001</v>
      </c>
      <c r="I394">
        <v>2181.67444101826</v>
      </c>
      <c r="J394">
        <v>9109.0126288950505</v>
      </c>
      <c r="K394">
        <v>619.33429153259203</v>
      </c>
      <c r="L394" s="1">
        <v>2280000</v>
      </c>
      <c r="M394">
        <v>2040</v>
      </c>
      <c r="O394" s="7">
        <f>LOOKUP(A394,Overview_scenarios!A$2:A$76,Overview_scenarios!S$2:S$76)</f>
        <v>5</v>
      </c>
      <c r="R394" s="7">
        <f t="shared" si="95"/>
        <v>88.92869014</v>
      </c>
      <c r="S394" s="7" t="e">
        <f t="shared" si="92"/>
        <v>#N/A</v>
      </c>
      <c r="T394" s="7" t="e">
        <f t="shared" si="103"/>
        <v>#N/A</v>
      </c>
      <c r="U394" s="7" t="e">
        <f t="shared" si="103"/>
        <v>#N/A</v>
      </c>
      <c r="V394" s="7" t="e">
        <f t="shared" si="103"/>
        <v>#N/A</v>
      </c>
      <c r="W394" s="7" t="e">
        <f t="shared" si="103"/>
        <v>#N/A</v>
      </c>
      <c r="X394" s="7">
        <f t="shared" si="103"/>
        <v>11910.021360000001</v>
      </c>
      <c r="Y394" s="7" t="e">
        <f t="shared" si="103"/>
        <v>#N/A</v>
      </c>
      <c r="AB394" s="7" t="e">
        <f t="shared" si="96"/>
        <v>#N/A</v>
      </c>
      <c r="AC394" s="7" t="e">
        <f t="shared" si="97"/>
        <v>#N/A</v>
      </c>
      <c r="AD394" s="7" t="e">
        <f t="shared" si="98"/>
        <v>#N/A</v>
      </c>
      <c r="AE394" s="7" t="e">
        <f t="shared" si="99"/>
        <v>#N/A</v>
      </c>
      <c r="AF394" s="7" t="e">
        <f t="shared" si="100"/>
        <v>#N/A</v>
      </c>
      <c r="AG394" s="7" t="e">
        <f t="shared" si="101"/>
        <v>#N/A</v>
      </c>
      <c r="AH394" s="7" t="e">
        <f t="shared" si="102"/>
        <v>#N/A</v>
      </c>
    </row>
    <row r="395" spans="1:34" ht="15" customHeight="1" x14ac:dyDescent="0.25">
      <c r="A395">
        <v>43</v>
      </c>
      <c r="B395" t="s">
        <v>25</v>
      </c>
      <c r="C395">
        <f>LOOKUP(A395,Overview_scenarios!A$2:A$76,Overview_scenarios!J$2:J$76)</f>
        <v>2</v>
      </c>
      <c r="D395" t="str">
        <f>LOOKUP(A395,Overview_scenarios!A$2:A$76,Overview_scenarios!L$2:L$76)</f>
        <v>Hourly</v>
      </c>
      <c r="E395" t="str">
        <f>LOOKUP(A395,Overview_scenarios!A$2:A$76,Overview_scenarios!M$2:M$76)</f>
        <v>Hourly</v>
      </c>
      <c r="F395" t="str">
        <f>LOOKUP(A395,Overview_scenarios!A$2:A$76,Overview_scenarios!N$2:N$76)</f>
        <v>Daily</v>
      </c>
      <c r="G395">
        <v>89.664406260000007</v>
      </c>
      <c r="H395">
        <v>11888.892470000001</v>
      </c>
      <c r="I395">
        <v>2279.2494825266299</v>
      </c>
      <c r="J395">
        <v>8993.3094488223196</v>
      </c>
      <c r="K395">
        <v>616.33354186423901</v>
      </c>
      <c r="L395" s="1">
        <v>2270000</v>
      </c>
      <c r="M395">
        <v>2041</v>
      </c>
      <c r="O395" s="7">
        <f>LOOKUP(A395,Overview_scenarios!A$2:A$76,Overview_scenarios!S$2:S$76)</f>
        <v>5</v>
      </c>
      <c r="R395" s="7">
        <f t="shared" si="95"/>
        <v>89.664406260000007</v>
      </c>
      <c r="S395" s="7" t="e">
        <f t="shared" si="92"/>
        <v>#N/A</v>
      </c>
      <c r="T395" s="7" t="e">
        <f t="shared" si="103"/>
        <v>#N/A</v>
      </c>
      <c r="U395" s="7" t="e">
        <f t="shared" si="103"/>
        <v>#N/A</v>
      </c>
      <c r="V395" s="7" t="e">
        <f t="shared" si="103"/>
        <v>#N/A</v>
      </c>
      <c r="W395" s="7" t="e">
        <f t="shared" si="103"/>
        <v>#N/A</v>
      </c>
      <c r="X395" s="7">
        <f t="shared" si="103"/>
        <v>11888.892470000001</v>
      </c>
      <c r="Y395" s="7" t="e">
        <f t="shared" si="103"/>
        <v>#N/A</v>
      </c>
      <c r="AB395" s="7" t="e">
        <f t="shared" si="96"/>
        <v>#N/A</v>
      </c>
      <c r="AC395" s="7" t="e">
        <f t="shared" si="97"/>
        <v>#N/A</v>
      </c>
      <c r="AD395" s="7" t="e">
        <f t="shared" si="98"/>
        <v>#N/A</v>
      </c>
      <c r="AE395" s="7" t="e">
        <f t="shared" si="99"/>
        <v>#N/A</v>
      </c>
      <c r="AF395" s="7" t="e">
        <f t="shared" si="100"/>
        <v>#N/A</v>
      </c>
      <c r="AG395" s="7" t="e">
        <f t="shared" si="101"/>
        <v>#N/A</v>
      </c>
      <c r="AH395" s="7" t="e">
        <f t="shared" si="102"/>
        <v>#N/A</v>
      </c>
    </row>
    <row r="396" spans="1:34" ht="15" customHeight="1" x14ac:dyDescent="0.25">
      <c r="A396">
        <v>44</v>
      </c>
      <c r="B396" t="s">
        <v>4</v>
      </c>
      <c r="C396">
        <f>LOOKUP(A396,Overview_scenarios!A$2:A$76,Overview_scenarios!J$2:J$76)</f>
        <v>2</v>
      </c>
      <c r="D396" t="str">
        <f>LOOKUP(A396,Overview_scenarios!A$2:A$76,Overview_scenarios!L$2:L$76)</f>
        <v>Monthly</v>
      </c>
      <c r="E396" t="str">
        <f>LOOKUP(A396,Overview_scenarios!A$2:A$76,Overview_scenarios!M$2:M$76)</f>
        <v>Hourly</v>
      </c>
      <c r="F396" t="str">
        <f>LOOKUP(A396,Overview_scenarios!A$2:A$76,Overview_scenarios!N$2:N$76)</f>
        <v>Daily</v>
      </c>
      <c r="G396">
        <v>88.060583830976697</v>
      </c>
      <c r="H396">
        <v>12006.013270802299</v>
      </c>
      <c r="I396">
        <v>2456.00127300961</v>
      </c>
      <c r="J396">
        <v>8871.6441568320206</v>
      </c>
      <c r="K396">
        <v>678.36784096077201</v>
      </c>
      <c r="L396" s="1">
        <v>2092751.7210333799</v>
      </c>
      <c r="M396">
        <v>2040</v>
      </c>
      <c r="O396" s="7">
        <f>LOOKUP(A396,Overview_scenarios!A$2:A$76,Overview_scenarios!S$2:S$76)</f>
        <v>6</v>
      </c>
      <c r="R396" s="7">
        <f t="shared" si="95"/>
        <v>88.060583830976697</v>
      </c>
      <c r="S396" s="7" t="e">
        <f t="shared" si="92"/>
        <v>#N/A</v>
      </c>
      <c r="T396" s="7" t="e">
        <f t="shared" si="103"/>
        <v>#N/A</v>
      </c>
      <c r="U396" s="7" t="e">
        <f t="shared" si="103"/>
        <v>#N/A</v>
      </c>
      <c r="V396" s="7" t="e">
        <f t="shared" si="103"/>
        <v>#N/A</v>
      </c>
      <c r="W396" s="7" t="e">
        <f t="shared" si="103"/>
        <v>#N/A</v>
      </c>
      <c r="X396" s="7" t="e">
        <f t="shared" si="103"/>
        <v>#N/A</v>
      </c>
      <c r="Y396" s="7">
        <f t="shared" si="103"/>
        <v>12006.013270802299</v>
      </c>
      <c r="AB396" s="7">
        <f t="shared" si="96"/>
        <v>88.060583830976697</v>
      </c>
      <c r="AC396" s="7">
        <f t="shared" si="97"/>
        <v>12006.013270802299</v>
      </c>
      <c r="AD396" s="7">
        <f t="shared" si="98"/>
        <v>2456.00127300961</v>
      </c>
      <c r="AE396" s="7">
        <f t="shared" si="99"/>
        <v>8871.6441568320206</v>
      </c>
      <c r="AF396" s="7">
        <f t="shared" si="100"/>
        <v>678.36784096077201</v>
      </c>
      <c r="AG396" s="7">
        <f t="shared" si="101"/>
        <v>2092751.7210333799</v>
      </c>
      <c r="AH396" s="7">
        <f t="shared" si="102"/>
        <v>2040</v>
      </c>
    </row>
    <row r="397" spans="1:34" ht="15" customHeight="1" x14ac:dyDescent="0.25">
      <c r="A397">
        <v>44</v>
      </c>
      <c r="B397" t="s">
        <v>5</v>
      </c>
      <c r="C397">
        <f>LOOKUP(A397,Overview_scenarios!A$2:A$76,Overview_scenarios!J$2:J$76)</f>
        <v>2</v>
      </c>
      <c r="D397" t="str">
        <f>LOOKUP(A397,Overview_scenarios!A$2:A$76,Overview_scenarios!L$2:L$76)</f>
        <v>Monthly</v>
      </c>
      <c r="E397" t="str">
        <f>LOOKUP(A397,Overview_scenarios!A$2:A$76,Overview_scenarios!M$2:M$76)</f>
        <v>Hourly</v>
      </c>
      <c r="F397" t="str">
        <f>LOOKUP(A397,Overview_scenarios!A$2:A$76,Overview_scenarios!N$2:N$76)</f>
        <v>Daily</v>
      </c>
      <c r="G397">
        <v>96.2352442106708</v>
      </c>
      <c r="H397">
        <v>11993.0141079763</v>
      </c>
      <c r="I397">
        <v>2754.9274724065199</v>
      </c>
      <c r="J397">
        <v>8314.7379928057198</v>
      </c>
      <c r="K397">
        <v>923.34864276409201</v>
      </c>
      <c r="L397" s="1">
        <v>1923045.1576670001</v>
      </c>
      <c r="M397">
        <v>2040</v>
      </c>
      <c r="O397" s="7">
        <f>LOOKUP(A397,Overview_scenarios!A$2:A$76,Overview_scenarios!S$2:S$76)</f>
        <v>6</v>
      </c>
      <c r="R397" s="7">
        <f t="shared" si="95"/>
        <v>96.2352442106708</v>
      </c>
      <c r="S397" s="7" t="e">
        <f t="shared" si="92"/>
        <v>#N/A</v>
      </c>
      <c r="T397" s="7" t="e">
        <f t="shared" si="103"/>
        <v>#N/A</v>
      </c>
      <c r="U397" s="7" t="e">
        <f t="shared" si="103"/>
        <v>#N/A</v>
      </c>
      <c r="V397" s="7" t="e">
        <f t="shared" si="103"/>
        <v>#N/A</v>
      </c>
      <c r="W397" s="7" t="e">
        <f t="shared" si="103"/>
        <v>#N/A</v>
      </c>
      <c r="X397" s="7" t="e">
        <f t="shared" si="103"/>
        <v>#N/A</v>
      </c>
      <c r="Y397" s="7">
        <f t="shared" si="103"/>
        <v>11993.0141079763</v>
      </c>
      <c r="AB397" s="7" t="e">
        <f t="shared" si="96"/>
        <v>#N/A</v>
      </c>
      <c r="AC397" s="7" t="e">
        <f t="shared" si="97"/>
        <v>#N/A</v>
      </c>
      <c r="AD397" s="7" t="e">
        <f t="shared" si="98"/>
        <v>#N/A</v>
      </c>
      <c r="AE397" s="7" t="e">
        <f t="shared" si="99"/>
        <v>#N/A</v>
      </c>
      <c r="AF397" s="7" t="e">
        <f t="shared" si="100"/>
        <v>#N/A</v>
      </c>
      <c r="AG397" s="7" t="e">
        <f t="shared" si="101"/>
        <v>#N/A</v>
      </c>
      <c r="AH397" s="7" t="e">
        <f t="shared" si="102"/>
        <v>#N/A</v>
      </c>
    </row>
    <row r="398" spans="1:34" ht="15" customHeight="1" x14ac:dyDescent="0.25">
      <c r="A398">
        <v>44</v>
      </c>
      <c r="B398" t="s">
        <v>6</v>
      </c>
      <c r="C398">
        <f>LOOKUP(A398,Overview_scenarios!A$2:A$76,Overview_scenarios!J$2:J$76)</f>
        <v>2</v>
      </c>
      <c r="D398" t="str">
        <f>LOOKUP(A398,Overview_scenarios!A$2:A$76,Overview_scenarios!L$2:L$76)</f>
        <v>Monthly</v>
      </c>
      <c r="E398" t="str">
        <f>LOOKUP(A398,Overview_scenarios!A$2:A$76,Overview_scenarios!M$2:M$76)</f>
        <v>Hourly</v>
      </c>
      <c r="F398" t="str">
        <f>LOOKUP(A398,Overview_scenarios!A$2:A$76,Overview_scenarios!N$2:N$76)</f>
        <v>Daily</v>
      </c>
      <c r="G398">
        <v>81.801811512326907</v>
      </c>
      <c r="H398">
        <v>12178.7276087379</v>
      </c>
      <c r="I398">
        <v>2456.28385096907</v>
      </c>
      <c r="J398">
        <v>8853.8677778333695</v>
      </c>
      <c r="K398">
        <v>675.65488934279995</v>
      </c>
      <c r="L398" s="1">
        <v>2349091.9485149598</v>
      </c>
      <c r="M398">
        <v>2040</v>
      </c>
      <c r="O398" s="7">
        <f>LOOKUP(A398,Overview_scenarios!A$2:A$76,Overview_scenarios!S$2:S$76)</f>
        <v>6</v>
      </c>
      <c r="R398" s="7">
        <f t="shared" si="95"/>
        <v>81.801811512326907</v>
      </c>
      <c r="S398" s="7" t="e">
        <f t="shared" si="92"/>
        <v>#N/A</v>
      </c>
      <c r="T398" s="7" t="e">
        <f t="shared" si="103"/>
        <v>#N/A</v>
      </c>
      <c r="U398" s="7" t="e">
        <f t="shared" si="103"/>
        <v>#N/A</v>
      </c>
      <c r="V398" s="7" t="e">
        <f t="shared" si="103"/>
        <v>#N/A</v>
      </c>
      <c r="W398" s="7" t="e">
        <f t="shared" si="103"/>
        <v>#N/A</v>
      </c>
      <c r="X398" s="7" t="e">
        <f t="shared" si="103"/>
        <v>#N/A</v>
      </c>
      <c r="Y398" s="7">
        <f t="shared" si="103"/>
        <v>12178.7276087379</v>
      </c>
      <c r="AB398" s="7" t="e">
        <f t="shared" si="96"/>
        <v>#N/A</v>
      </c>
      <c r="AC398" s="7" t="e">
        <f t="shared" si="97"/>
        <v>#N/A</v>
      </c>
      <c r="AD398" s="7" t="e">
        <f t="shared" si="98"/>
        <v>#N/A</v>
      </c>
      <c r="AE398" s="7" t="e">
        <f t="shared" si="99"/>
        <v>#N/A</v>
      </c>
      <c r="AF398" s="7" t="e">
        <f t="shared" si="100"/>
        <v>#N/A</v>
      </c>
      <c r="AG398" s="7" t="e">
        <f t="shared" si="101"/>
        <v>#N/A</v>
      </c>
      <c r="AH398" s="7" t="e">
        <f t="shared" si="102"/>
        <v>#N/A</v>
      </c>
    </row>
    <row r="399" spans="1:34" ht="15" customHeight="1" x14ac:dyDescent="0.25">
      <c r="A399">
        <v>44</v>
      </c>
      <c r="B399" t="s">
        <v>7</v>
      </c>
      <c r="C399">
        <f>LOOKUP(A399,Overview_scenarios!A$2:A$76,Overview_scenarios!J$2:J$76)</f>
        <v>2</v>
      </c>
      <c r="D399" t="str">
        <f>LOOKUP(A399,Overview_scenarios!A$2:A$76,Overview_scenarios!L$2:L$76)</f>
        <v>Monthly</v>
      </c>
      <c r="E399" t="str">
        <f>LOOKUP(A399,Overview_scenarios!A$2:A$76,Overview_scenarios!M$2:M$76)</f>
        <v>Hourly</v>
      </c>
      <c r="F399" t="str">
        <f>LOOKUP(A399,Overview_scenarios!A$2:A$76,Overview_scenarios!N$2:N$76)</f>
        <v>Daily</v>
      </c>
      <c r="G399">
        <v>89.221914749384695</v>
      </c>
      <c r="H399">
        <v>12874.5789004034</v>
      </c>
      <c r="I399">
        <v>3297.2557190861799</v>
      </c>
      <c r="J399">
        <v>8792.5372133610799</v>
      </c>
      <c r="K399">
        <v>784.78596795618205</v>
      </c>
      <c r="L399" s="1">
        <v>1996147.5850345499</v>
      </c>
      <c r="M399">
        <v>2040</v>
      </c>
      <c r="O399" s="7">
        <f>LOOKUP(A399,Overview_scenarios!A$2:A$76,Overview_scenarios!S$2:S$76)</f>
        <v>6</v>
      </c>
      <c r="R399" s="7">
        <f t="shared" si="95"/>
        <v>89.221914749384695</v>
      </c>
      <c r="S399" s="7" t="e">
        <f t="shared" si="92"/>
        <v>#N/A</v>
      </c>
      <c r="T399" s="7" t="e">
        <f t="shared" si="103"/>
        <v>#N/A</v>
      </c>
      <c r="U399" s="7" t="e">
        <f t="shared" si="103"/>
        <v>#N/A</v>
      </c>
      <c r="V399" s="7" t="e">
        <f t="shared" si="103"/>
        <v>#N/A</v>
      </c>
      <c r="W399" s="7" t="e">
        <f t="shared" si="103"/>
        <v>#N/A</v>
      </c>
      <c r="X399" s="7" t="e">
        <f t="shared" si="103"/>
        <v>#N/A</v>
      </c>
      <c r="Y399" s="7">
        <f t="shared" si="103"/>
        <v>12874.5789004034</v>
      </c>
      <c r="AB399" s="7" t="e">
        <f t="shared" si="96"/>
        <v>#N/A</v>
      </c>
      <c r="AC399" s="7" t="e">
        <f t="shared" si="97"/>
        <v>#N/A</v>
      </c>
      <c r="AD399" s="7" t="e">
        <f t="shared" si="98"/>
        <v>#N/A</v>
      </c>
      <c r="AE399" s="7" t="e">
        <f t="shared" si="99"/>
        <v>#N/A</v>
      </c>
      <c r="AF399" s="7" t="e">
        <f t="shared" si="100"/>
        <v>#N/A</v>
      </c>
      <c r="AG399" s="7" t="e">
        <f t="shared" si="101"/>
        <v>#N/A</v>
      </c>
      <c r="AH399" s="7" t="e">
        <f t="shared" si="102"/>
        <v>#N/A</v>
      </c>
    </row>
    <row r="400" spans="1:34" ht="15" customHeight="1" x14ac:dyDescent="0.25">
      <c r="A400">
        <v>44</v>
      </c>
      <c r="B400" t="s">
        <v>8</v>
      </c>
      <c r="C400">
        <f>LOOKUP(A400,Overview_scenarios!A$2:A$76,Overview_scenarios!J$2:J$76)</f>
        <v>2</v>
      </c>
      <c r="D400" t="str">
        <f>LOOKUP(A400,Overview_scenarios!A$2:A$76,Overview_scenarios!L$2:L$76)</f>
        <v>Monthly</v>
      </c>
      <c r="E400" t="str">
        <f>LOOKUP(A400,Overview_scenarios!A$2:A$76,Overview_scenarios!M$2:M$76)</f>
        <v>Hourly</v>
      </c>
      <c r="F400" t="str">
        <f>LOOKUP(A400,Overview_scenarios!A$2:A$76,Overview_scenarios!N$2:N$76)</f>
        <v>Daily</v>
      </c>
      <c r="G400">
        <v>87.952650097995402</v>
      </c>
      <c r="H400">
        <v>11610.318088588099</v>
      </c>
      <c r="I400">
        <v>2068.6920127348399</v>
      </c>
      <c r="J400">
        <v>8884.3201776381393</v>
      </c>
      <c r="K400">
        <v>657.30589821516503</v>
      </c>
      <c r="L400" s="1">
        <v>2094860.2567412399</v>
      </c>
      <c r="M400">
        <v>2040</v>
      </c>
      <c r="O400" s="7">
        <f>LOOKUP(A400,Overview_scenarios!A$2:A$76,Overview_scenarios!S$2:S$76)</f>
        <v>6</v>
      </c>
      <c r="R400" s="7">
        <f t="shared" si="95"/>
        <v>87.952650097995402</v>
      </c>
      <c r="S400" s="7" t="e">
        <f t="shared" si="92"/>
        <v>#N/A</v>
      </c>
      <c r="T400" s="7" t="e">
        <f t="shared" si="103"/>
        <v>#N/A</v>
      </c>
      <c r="U400" s="7" t="e">
        <f t="shared" si="103"/>
        <v>#N/A</v>
      </c>
      <c r="V400" s="7" t="e">
        <f t="shared" si="103"/>
        <v>#N/A</v>
      </c>
      <c r="W400" s="7" t="e">
        <f t="shared" si="103"/>
        <v>#N/A</v>
      </c>
      <c r="X400" s="7" t="e">
        <f t="shared" si="103"/>
        <v>#N/A</v>
      </c>
      <c r="Y400" s="7">
        <f t="shared" si="103"/>
        <v>11610.318088588099</v>
      </c>
      <c r="AB400" s="7" t="e">
        <f t="shared" si="96"/>
        <v>#N/A</v>
      </c>
      <c r="AC400" s="7" t="e">
        <f t="shared" si="97"/>
        <v>#N/A</v>
      </c>
      <c r="AD400" s="7" t="e">
        <f t="shared" si="98"/>
        <v>#N/A</v>
      </c>
      <c r="AE400" s="7" t="e">
        <f t="shared" si="99"/>
        <v>#N/A</v>
      </c>
      <c r="AF400" s="7" t="e">
        <f t="shared" si="100"/>
        <v>#N/A</v>
      </c>
      <c r="AG400" s="7" t="e">
        <f t="shared" si="101"/>
        <v>#N/A</v>
      </c>
      <c r="AH400" s="7" t="e">
        <f t="shared" si="102"/>
        <v>#N/A</v>
      </c>
    </row>
    <row r="401" spans="1:34" ht="15" customHeight="1" x14ac:dyDescent="0.25">
      <c r="A401">
        <v>44</v>
      </c>
      <c r="B401" t="s">
        <v>9</v>
      </c>
      <c r="C401">
        <f>LOOKUP(A401,Overview_scenarios!A$2:A$76,Overview_scenarios!J$2:J$76)</f>
        <v>2</v>
      </c>
      <c r="D401" t="str">
        <f>LOOKUP(A401,Overview_scenarios!A$2:A$76,Overview_scenarios!L$2:L$76)</f>
        <v>Monthly</v>
      </c>
      <c r="E401" t="str">
        <f>LOOKUP(A401,Overview_scenarios!A$2:A$76,Overview_scenarios!M$2:M$76)</f>
        <v>Hourly</v>
      </c>
      <c r="F401" t="str">
        <f>LOOKUP(A401,Overview_scenarios!A$2:A$76,Overview_scenarios!N$2:N$76)</f>
        <v>Daily</v>
      </c>
      <c r="G401">
        <v>92.271915785102095</v>
      </c>
      <c r="H401">
        <v>11938.9854100377</v>
      </c>
      <c r="I401">
        <v>2402.9972291700401</v>
      </c>
      <c r="J401">
        <v>8864.6680465669506</v>
      </c>
      <c r="K401">
        <v>671.32013430072402</v>
      </c>
      <c r="L401" s="1">
        <v>2103626.6919414699</v>
      </c>
      <c r="M401">
        <v>2040</v>
      </c>
      <c r="O401" s="7">
        <f>LOOKUP(A401,Overview_scenarios!A$2:A$76,Overview_scenarios!S$2:S$76)</f>
        <v>6</v>
      </c>
      <c r="R401" s="7">
        <f t="shared" si="95"/>
        <v>92.271915785102095</v>
      </c>
      <c r="S401" s="7" t="e">
        <f t="shared" si="92"/>
        <v>#N/A</v>
      </c>
      <c r="T401" s="7" t="e">
        <f t="shared" si="103"/>
        <v>#N/A</v>
      </c>
      <c r="U401" s="7" t="e">
        <f t="shared" si="103"/>
        <v>#N/A</v>
      </c>
      <c r="V401" s="7" t="e">
        <f t="shared" si="103"/>
        <v>#N/A</v>
      </c>
      <c r="W401" s="7" t="e">
        <f t="shared" si="103"/>
        <v>#N/A</v>
      </c>
      <c r="X401" s="7" t="e">
        <f t="shared" si="103"/>
        <v>#N/A</v>
      </c>
      <c r="Y401" s="7">
        <f t="shared" si="103"/>
        <v>11938.9854100377</v>
      </c>
      <c r="AB401" s="7" t="e">
        <f t="shared" si="96"/>
        <v>#N/A</v>
      </c>
      <c r="AC401" s="7" t="e">
        <f t="shared" si="97"/>
        <v>#N/A</v>
      </c>
      <c r="AD401" s="7" t="e">
        <f t="shared" si="98"/>
        <v>#N/A</v>
      </c>
      <c r="AE401" s="7" t="e">
        <f t="shared" si="99"/>
        <v>#N/A</v>
      </c>
      <c r="AF401" s="7" t="e">
        <f t="shared" si="100"/>
        <v>#N/A</v>
      </c>
      <c r="AG401" s="7" t="e">
        <f t="shared" si="101"/>
        <v>#N/A</v>
      </c>
      <c r="AH401" s="7" t="e">
        <f t="shared" si="102"/>
        <v>#N/A</v>
      </c>
    </row>
    <row r="402" spans="1:34" ht="15" customHeight="1" x14ac:dyDescent="0.25">
      <c r="A402">
        <v>44</v>
      </c>
      <c r="B402" t="s">
        <v>10</v>
      </c>
      <c r="C402">
        <f>LOOKUP(A402,Overview_scenarios!A$2:A$76,Overview_scenarios!J$2:J$76)</f>
        <v>2</v>
      </c>
      <c r="D402" t="str">
        <f>LOOKUP(A402,Overview_scenarios!A$2:A$76,Overview_scenarios!L$2:L$76)</f>
        <v>Monthly</v>
      </c>
      <c r="E402" t="str">
        <f>LOOKUP(A402,Overview_scenarios!A$2:A$76,Overview_scenarios!M$2:M$76)</f>
        <v>Hourly</v>
      </c>
      <c r="F402" t="str">
        <f>LOOKUP(A402,Overview_scenarios!A$2:A$76,Overview_scenarios!N$2:N$76)</f>
        <v>Daily</v>
      </c>
      <c r="G402">
        <v>88.060583830976697</v>
      </c>
      <c r="H402">
        <v>12006.013270802299</v>
      </c>
      <c r="I402">
        <v>2456.00127300961</v>
      </c>
      <c r="J402">
        <v>8871.6441568320206</v>
      </c>
      <c r="K402">
        <v>678.36784096077201</v>
      </c>
      <c r="L402" s="1">
        <v>2092751.7210333799</v>
      </c>
      <c r="M402">
        <v>2040</v>
      </c>
      <c r="O402" s="7">
        <f>LOOKUP(A402,Overview_scenarios!A$2:A$76,Overview_scenarios!S$2:S$76)</f>
        <v>6</v>
      </c>
      <c r="R402" s="7">
        <f t="shared" si="95"/>
        <v>88.060583830976697</v>
      </c>
      <c r="S402" s="7" t="e">
        <f t="shared" si="92"/>
        <v>#N/A</v>
      </c>
      <c r="T402" s="7" t="e">
        <f t="shared" si="103"/>
        <v>#N/A</v>
      </c>
      <c r="U402" s="7" t="e">
        <f t="shared" si="103"/>
        <v>#N/A</v>
      </c>
      <c r="V402" s="7" t="e">
        <f t="shared" si="103"/>
        <v>#N/A</v>
      </c>
      <c r="W402" s="7" t="e">
        <f t="shared" si="103"/>
        <v>#N/A</v>
      </c>
      <c r="X402" s="7" t="e">
        <f t="shared" si="103"/>
        <v>#N/A</v>
      </c>
      <c r="Y402" s="7">
        <f t="shared" si="103"/>
        <v>12006.013270802299</v>
      </c>
      <c r="AB402" s="7" t="e">
        <f t="shared" si="96"/>
        <v>#N/A</v>
      </c>
      <c r="AC402" s="7" t="e">
        <f t="shared" si="97"/>
        <v>#N/A</v>
      </c>
      <c r="AD402" s="7" t="e">
        <f t="shared" si="98"/>
        <v>#N/A</v>
      </c>
      <c r="AE402" s="7" t="e">
        <f t="shared" si="99"/>
        <v>#N/A</v>
      </c>
      <c r="AF402" s="7" t="e">
        <f t="shared" si="100"/>
        <v>#N/A</v>
      </c>
      <c r="AG402" s="7" t="e">
        <f t="shared" si="101"/>
        <v>#N/A</v>
      </c>
      <c r="AH402" s="7" t="e">
        <f t="shared" si="102"/>
        <v>#N/A</v>
      </c>
    </row>
    <row r="403" spans="1:34" ht="15" customHeight="1" x14ac:dyDescent="0.25">
      <c r="A403">
        <v>44</v>
      </c>
      <c r="B403" t="s">
        <v>11</v>
      </c>
      <c r="C403">
        <f>LOOKUP(A403,Overview_scenarios!A$2:A$76,Overview_scenarios!J$2:J$76)</f>
        <v>2</v>
      </c>
      <c r="D403" t="str">
        <f>LOOKUP(A403,Overview_scenarios!A$2:A$76,Overview_scenarios!L$2:L$76)</f>
        <v>Monthly</v>
      </c>
      <c r="E403" t="str">
        <f>LOOKUP(A403,Overview_scenarios!A$2:A$76,Overview_scenarios!M$2:M$76)</f>
        <v>Hourly</v>
      </c>
      <c r="F403" t="str">
        <f>LOOKUP(A403,Overview_scenarios!A$2:A$76,Overview_scenarios!N$2:N$76)</f>
        <v>Daily</v>
      </c>
      <c r="G403">
        <v>88.060583830976697</v>
      </c>
      <c r="H403">
        <v>12006.013270802299</v>
      </c>
      <c r="I403">
        <v>2456.00127300961</v>
      </c>
      <c r="J403">
        <v>8871.6441568320206</v>
      </c>
      <c r="K403">
        <v>678.36784096077201</v>
      </c>
      <c r="L403" s="1">
        <v>2092751.7210333799</v>
      </c>
      <c r="M403">
        <v>2040</v>
      </c>
      <c r="O403" s="7">
        <f>LOOKUP(A403,Overview_scenarios!A$2:A$76,Overview_scenarios!S$2:S$76)</f>
        <v>6</v>
      </c>
      <c r="R403" s="7">
        <f t="shared" si="95"/>
        <v>88.060583830976697</v>
      </c>
      <c r="S403" s="7" t="e">
        <f t="shared" si="92"/>
        <v>#N/A</v>
      </c>
      <c r="T403" s="7" t="e">
        <f t="shared" ref="T403:Y412" si="104">IF(T$1=$O403,$H403,NA())</f>
        <v>#N/A</v>
      </c>
      <c r="U403" s="7" t="e">
        <f t="shared" si="104"/>
        <v>#N/A</v>
      </c>
      <c r="V403" s="7" t="e">
        <f t="shared" si="104"/>
        <v>#N/A</v>
      </c>
      <c r="W403" s="7" t="e">
        <f t="shared" si="104"/>
        <v>#N/A</v>
      </c>
      <c r="X403" s="7" t="e">
        <f t="shared" si="104"/>
        <v>#N/A</v>
      </c>
      <c r="Y403" s="7">
        <f t="shared" si="104"/>
        <v>12006.013270802299</v>
      </c>
      <c r="AB403" s="7" t="e">
        <f t="shared" si="96"/>
        <v>#N/A</v>
      </c>
      <c r="AC403" s="7" t="e">
        <f t="shared" si="97"/>
        <v>#N/A</v>
      </c>
      <c r="AD403" s="7" t="e">
        <f t="shared" si="98"/>
        <v>#N/A</v>
      </c>
      <c r="AE403" s="7" t="e">
        <f t="shared" si="99"/>
        <v>#N/A</v>
      </c>
      <c r="AF403" s="7" t="e">
        <f t="shared" si="100"/>
        <v>#N/A</v>
      </c>
      <c r="AG403" s="7" t="e">
        <f t="shared" si="101"/>
        <v>#N/A</v>
      </c>
      <c r="AH403" s="7" t="e">
        <f t="shared" si="102"/>
        <v>#N/A</v>
      </c>
    </row>
    <row r="404" spans="1:34" ht="15" customHeight="1" x14ac:dyDescent="0.25">
      <c r="A404">
        <v>44</v>
      </c>
      <c r="B404" t="s">
        <v>12</v>
      </c>
      <c r="C404">
        <f>LOOKUP(A404,Overview_scenarios!A$2:A$76,Overview_scenarios!J$2:J$76)</f>
        <v>2</v>
      </c>
      <c r="D404" t="str">
        <f>LOOKUP(A404,Overview_scenarios!A$2:A$76,Overview_scenarios!L$2:L$76)</f>
        <v>Monthly</v>
      </c>
      <c r="E404" t="str">
        <f>LOOKUP(A404,Overview_scenarios!A$2:A$76,Overview_scenarios!M$2:M$76)</f>
        <v>Hourly</v>
      </c>
      <c r="F404" t="str">
        <f>LOOKUP(A404,Overview_scenarios!A$2:A$76,Overview_scenarios!N$2:N$76)</f>
        <v>Daily</v>
      </c>
      <c r="G404">
        <v>88.101134848556896</v>
      </c>
      <c r="H404">
        <v>12043.4209418716</v>
      </c>
      <c r="I404">
        <v>2459.1905980158299</v>
      </c>
      <c r="J404">
        <v>8849.2761550501691</v>
      </c>
      <c r="K404">
        <v>713.19554447380801</v>
      </c>
      <c r="L404" s="1">
        <v>2087747.7314957101</v>
      </c>
      <c r="M404">
        <v>2040</v>
      </c>
      <c r="O404" s="7">
        <f>LOOKUP(A404,Overview_scenarios!A$2:A$76,Overview_scenarios!S$2:S$76)</f>
        <v>6</v>
      </c>
      <c r="R404" s="7">
        <f t="shared" si="95"/>
        <v>88.101134848556896</v>
      </c>
      <c r="S404" s="7" t="e">
        <f t="shared" si="92"/>
        <v>#N/A</v>
      </c>
      <c r="T404" s="7" t="e">
        <f t="shared" si="104"/>
        <v>#N/A</v>
      </c>
      <c r="U404" s="7" t="e">
        <f t="shared" si="104"/>
        <v>#N/A</v>
      </c>
      <c r="V404" s="7" t="e">
        <f t="shared" si="104"/>
        <v>#N/A</v>
      </c>
      <c r="W404" s="7" t="e">
        <f t="shared" si="104"/>
        <v>#N/A</v>
      </c>
      <c r="X404" s="7" t="e">
        <f t="shared" si="104"/>
        <v>#N/A</v>
      </c>
      <c r="Y404" s="7">
        <f t="shared" si="104"/>
        <v>12043.4209418716</v>
      </c>
      <c r="AB404" s="7" t="e">
        <f t="shared" si="96"/>
        <v>#N/A</v>
      </c>
      <c r="AC404" s="7" t="e">
        <f t="shared" si="97"/>
        <v>#N/A</v>
      </c>
      <c r="AD404" s="7" t="e">
        <f t="shared" si="98"/>
        <v>#N/A</v>
      </c>
      <c r="AE404" s="7" t="e">
        <f t="shared" si="99"/>
        <v>#N/A</v>
      </c>
      <c r="AF404" s="7" t="e">
        <f t="shared" si="100"/>
        <v>#N/A</v>
      </c>
      <c r="AG404" s="7" t="e">
        <f t="shared" si="101"/>
        <v>#N/A</v>
      </c>
      <c r="AH404" s="7" t="e">
        <f t="shared" si="102"/>
        <v>#N/A</v>
      </c>
    </row>
    <row r="405" spans="1:34" ht="15" customHeight="1" x14ac:dyDescent="0.25">
      <c r="A405">
        <v>44</v>
      </c>
      <c r="B405" t="s">
        <v>13</v>
      </c>
      <c r="C405">
        <f>LOOKUP(A405,Overview_scenarios!A$2:A$76,Overview_scenarios!J$2:J$76)</f>
        <v>2</v>
      </c>
      <c r="D405" t="str">
        <f>LOOKUP(A405,Overview_scenarios!A$2:A$76,Overview_scenarios!L$2:L$76)</f>
        <v>Monthly</v>
      </c>
      <c r="E405" t="str">
        <f>LOOKUP(A405,Overview_scenarios!A$2:A$76,Overview_scenarios!M$2:M$76)</f>
        <v>Hourly</v>
      </c>
      <c r="F405" t="str">
        <f>LOOKUP(A405,Overview_scenarios!A$2:A$76,Overview_scenarios!N$2:N$76)</f>
        <v>Daily</v>
      </c>
      <c r="G405">
        <v>88.014576238574406</v>
      </c>
      <c r="H405">
        <v>11979.7471458405</v>
      </c>
      <c r="I405">
        <v>2454.0509370790701</v>
      </c>
      <c r="J405">
        <v>8871.78923520016</v>
      </c>
      <c r="K405">
        <v>653.90697356130795</v>
      </c>
      <c r="L405" s="1">
        <v>2097119.3492059601</v>
      </c>
      <c r="M405">
        <v>2040</v>
      </c>
      <c r="O405" s="7">
        <f>LOOKUP(A405,Overview_scenarios!A$2:A$76,Overview_scenarios!S$2:S$76)</f>
        <v>6</v>
      </c>
      <c r="R405" s="7">
        <f t="shared" si="95"/>
        <v>88.014576238574406</v>
      </c>
      <c r="S405" s="7" t="e">
        <f t="shared" si="92"/>
        <v>#N/A</v>
      </c>
      <c r="T405" s="7" t="e">
        <f t="shared" si="104"/>
        <v>#N/A</v>
      </c>
      <c r="U405" s="7" t="e">
        <f t="shared" si="104"/>
        <v>#N/A</v>
      </c>
      <c r="V405" s="7" t="e">
        <f t="shared" si="104"/>
        <v>#N/A</v>
      </c>
      <c r="W405" s="7" t="e">
        <f t="shared" si="104"/>
        <v>#N/A</v>
      </c>
      <c r="X405" s="7" t="e">
        <f t="shared" si="104"/>
        <v>#N/A</v>
      </c>
      <c r="Y405" s="7">
        <f t="shared" si="104"/>
        <v>11979.7471458405</v>
      </c>
      <c r="AB405" s="7" t="e">
        <f t="shared" si="96"/>
        <v>#N/A</v>
      </c>
      <c r="AC405" s="7" t="e">
        <f t="shared" si="97"/>
        <v>#N/A</v>
      </c>
      <c r="AD405" s="7" t="e">
        <f t="shared" si="98"/>
        <v>#N/A</v>
      </c>
      <c r="AE405" s="7" t="e">
        <f t="shared" si="99"/>
        <v>#N/A</v>
      </c>
      <c r="AF405" s="7" t="e">
        <f t="shared" si="100"/>
        <v>#N/A</v>
      </c>
      <c r="AG405" s="7" t="e">
        <f t="shared" si="101"/>
        <v>#N/A</v>
      </c>
      <c r="AH405" s="7" t="e">
        <f t="shared" si="102"/>
        <v>#N/A</v>
      </c>
    </row>
    <row r="406" spans="1:34" ht="15" customHeight="1" x14ac:dyDescent="0.25">
      <c r="A406">
        <v>44</v>
      </c>
      <c r="B406" t="s">
        <v>14</v>
      </c>
      <c r="C406">
        <f>LOOKUP(A406,Overview_scenarios!A$2:A$76,Overview_scenarios!J$2:J$76)</f>
        <v>2</v>
      </c>
      <c r="D406" t="str">
        <f>LOOKUP(A406,Overview_scenarios!A$2:A$76,Overview_scenarios!L$2:L$76)</f>
        <v>Monthly</v>
      </c>
      <c r="E406" t="str">
        <f>LOOKUP(A406,Overview_scenarios!A$2:A$76,Overview_scenarios!M$2:M$76)</f>
        <v>Hourly</v>
      </c>
      <c r="F406" t="str">
        <f>LOOKUP(A406,Overview_scenarios!A$2:A$76,Overview_scenarios!N$2:N$76)</f>
        <v>Daily</v>
      </c>
      <c r="G406">
        <v>88.366293996754095</v>
      </c>
      <c r="H406">
        <v>12009.940185712099</v>
      </c>
      <c r="I406">
        <v>2448.9989990959698</v>
      </c>
      <c r="J406">
        <v>8879.7103143850709</v>
      </c>
      <c r="K406">
        <v>681.23087223109405</v>
      </c>
      <c r="L406" s="1">
        <v>2093237.80436187</v>
      </c>
      <c r="M406">
        <v>2040</v>
      </c>
      <c r="O406" s="7">
        <f>LOOKUP(A406,Overview_scenarios!A$2:A$76,Overview_scenarios!S$2:S$76)</f>
        <v>6</v>
      </c>
      <c r="R406" s="7">
        <f t="shared" si="95"/>
        <v>88.366293996754095</v>
      </c>
      <c r="S406" s="7" t="e">
        <f t="shared" si="92"/>
        <v>#N/A</v>
      </c>
      <c r="T406" s="7" t="e">
        <f t="shared" si="104"/>
        <v>#N/A</v>
      </c>
      <c r="U406" s="7" t="e">
        <f t="shared" si="104"/>
        <v>#N/A</v>
      </c>
      <c r="V406" s="7" t="e">
        <f t="shared" si="104"/>
        <v>#N/A</v>
      </c>
      <c r="W406" s="7" t="e">
        <f t="shared" si="104"/>
        <v>#N/A</v>
      </c>
      <c r="X406" s="7" t="e">
        <f t="shared" si="104"/>
        <v>#N/A</v>
      </c>
      <c r="Y406" s="7">
        <f t="shared" si="104"/>
        <v>12009.940185712099</v>
      </c>
      <c r="AB406" s="7" t="e">
        <f t="shared" si="96"/>
        <v>#N/A</v>
      </c>
      <c r="AC406" s="7" t="e">
        <f t="shared" si="97"/>
        <v>#N/A</v>
      </c>
      <c r="AD406" s="7" t="e">
        <f t="shared" si="98"/>
        <v>#N/A</v>
      </c>
      <c r="AE406" s="7" t="e">
        <f t="shared" si="99"/>
        <v>#N/A</v>
      </c>
      <c r="AF406" s="7" t="e">
        <f t="shared" si="100"/>
        <v>#N/A</v>
      </c>
      <c r="AG406" s="7" t="e">
        <f t="shared" si="101"/>
        <v>#N/A</v>
      </c>
      <c r="AH406" s="7" t="e">
        <f t="shared" si="102"/>
        <v>#N/A</v>
      </c>
    </row>
    <row r="407" spans="1:34" ht="15" customHeight="1" x14ac:dyDescent="0.25">
      <c r="A407">
        <v>44</v>
      </c>
      <c r="B407" t="s">
        <v>15</v>
      </c>
      <c r="C407">
        <f>LOOKUP(A407,Overview_scenarios!A$2:A$76,Overview_scenarios!J$2:J$76)</f>
        <v>2</v>
      </c>
      <c r="D407" t="str">
        <f>LOOKUP(A407,Overview_scenarios!A$2:A$76,Overview_scenarios!L$2:L$76)</f>
        <v>Monthly</v>
      </c>
      <c r="E407" t="str">
        <f>LOOKUP(A407,Overview_scenarios!A$2:A$76,Overview_scenarios!M$2:M$76)</f>
        <v>Hourly</v>
      </c>
      <c r="F407" t="str">
        <f>LOOKUP(A407,Overview_scenarios!A$2:A$76,Overview_scenarios!N$2:N$76)</f>
        <v>Daily</v>
      </c>
      <c r="G407">
        <v>88.493081186426394</v>
      </c>
      <c r="H407">
        <v>12015.348002557301</v>
      </c>
      <c r="I407">
        <v>2463.9717182873001</v>
      </c>
      <c r="J407">
        <v>8872.1399523825494</v>
      </c>
      <c r="K407">
        <v>679.23633188744702</v>
      </c>
      <c r="L407" s="1">
        <v>2096210.0420011899</v>
      </c>
      <c r="M407">
        <v>2040</v>
      </c>
      <c r="O407" s="7">
        <f>LOOKUP(A407,Overview_scenarios!A$2:A$76,Overview_scenarios!S$2:S$76)</f>
        <v>6</v>
      </c>
      <c r="R407" s="7">
        <f t="shared" si="95"/>
        <v>88.493081186426394</v>
      </c>
      <c r="S407" s="7" t="e">
        <f t="shared" si="92"/>
        <v>#N/A</v>
      </c>
      <c r="T407" s="7" t="e">
        <f t="shared" si="104"/>
        <v>#N/A</v>
      </c>
      <c r="U407" s="7" t="e">
        <f t="shared" si="104"/>
        <v>#N/A</v>
      </c>
      <c r="V407" s="7" t="e">
        <f t="shared" si="104"/>
        <v>#N/A</v>
      </c>
      <c r="W407" s="7" t="e">
        <f t="shared" si="104"/>
        <v>#N/A</v>
      </c>
      <c r="X407" s="7" t="e">
        <f t="shared" si="104"/>
        <v>#N/A</v>
      </c>
      <c r="Y407" s="7">
        <f t="shared" si="104"/>
        <v>12015.348002557301</v>
      </c>
      <c r="AB407" s="7" t="e">
        <f t="shared" si="96"/>
        <v>#N/A</v>
      </c>
      <c r="AC407" s="7" t="e">
        <f t="shared" si="97"/>
        <v>#N/A</v>
      </c>
      <c r="AD407" s="7" t="e">
        <f t="shared" si="98"/>
        <v>#N/A</v>
      </c>
      <c r="AE407" s="7" t="e">
        <f t="shared" si="99"/>
        <v>#N/A</v>
      </c>
      <c r="AF407" s="7" t="e">
        <f t="shared" si="100"/>
        <v>#N/A</v>
      </c>
      <c r="AG407" s="7" t="e">
        <f t="shared" si="101"/>
        <v>#N/A</v>
      </c>
      <c r="AH407" s="7" t="e">
        <f t="shared" si="102"/>
        <v>#N/A</v>
      </c>
    </row>
    <row r="408" spans="1:34" ht="15" customHeight="1" x14ac:dyDescent="0.25">
      <c r="A408">
        <v>44</v>
      </c>
      <c r="B408" t="s">
        <v>16</v>
      </c>
      <c r="C408">
        <f>LOOKUP(A408,Overview_scenarios!A$2:A$76,Overview_scenarios!J$2:J$76)</f>
        <v>2</v>
      </c>
      <c r="D408" t="str">
        <f>LOOKUP(A408,Overview_scenarios!A$2:A$76,Overview_scenarios!L$2:L$76)</f>
        <v>Monthly</v>
      </c>
      <c r="E408" t="str">
        <f>LOOKUP(A408,Overview_scenarios!A$2:A$76,Overview_scenarios!M$2:M$76)</f>
        <v>Hourly</v>
      </c>
      <c r="F408" t="str">
        <f>LOOKUP(A408,Overview_scenarios!A$2:A$76,Overview_scenarios!N$2:N$76)</f>
        <v>Daily</v>
      </c>
      <c r="G408">
        <v>88.516069872426797</v>
      </c>
      <c r="H408">
        <v>11997.3013144873</v>
      </c>
      <c r="I408">
        <v>2450.5284564068902</v>
      </c>
      <c r="J408">
        <v>8838.9203149655405</v>
      </c>
      <c r="K408">
        <v>707.85254311490996</v>
      </c>
      <c r="L408" s="1">
        <v>2114306.6321332399</v>
      </c>
      <c r="M408">
        <v>2040</v>
      </c>
      <c r="O408" s="7">
        <f>LOOKUP(A408,Overview_scenarios!A$2:A$76,Overview_scenarios!S$2:S$76)</f>
        <v>6</v>
      </c>
      <c r="R408" s="7">
        <f t="shared" si="95"/>
        <v>88.516069872426797</v>
      </c>
      <c r="S408" s="7" t="e">
        <f t="shared" si="92"/>
        <v>#N/A</v>
      </c>
      <c r="T408" s="7" t="e">
        <f t="shared" si="104"/>
        <v>#N/A</v>
      </c>
      <c r="U408" s="7" t="e">
        <f t="shared" si="104"/>
        <v>#N/A</v>
      </c>
      <c r="V408" s="7" t="e">
        <f t="shared" si="104"/>
        <v>#N/A</v>
      </c>
      <c r="W408" s="7" t="e">
        <f t="shared" si="104"/>
        <v>#N/A</v>
      </c>
      <c r="X408" s="7" t="e">
        <f t="shared" si="104"/>
        <v>#N/A</v>
      </c>
      <c r="Y408" s="7">
        <f t="shared" si="104"/>
        <v>11997.3013144873</v>
      </c>
      <c r="AB408" s="7" t="e">
        <f t="shared" si="96"/>
        <v>#N/A</v>
      </c>
      <c r="AC408" s="7" t="e">
        <f t="shared" si="97"/>
        <v>#N/A</v>
      </c>
      <c r="AD408" s="7" t="e">
        <f t="shared" si="98"/>
        <v>#N/A</v>
      </c>
      <c r="AE408" s="7" t="e">
        <f t="shared" si="99"/>
        <v>#N/A</v>
      </c>
      <c r="AF408" s="7" t="e">
        <f t="shared" si="100"/>
        <v>#N/A</v>
      </c>
      <c r="AG408" s="7" t="e">
        <f t="shared" si="101"/>
        <v>#N/A</v>
      </c>
      <c r="AH408" s="7" t="e">
        <f t="shared" si="102"/>
        <v>#N/A</v>
      </c>
    </row>
    <row r="409" spans="1:34" ht="15" customHeight="1" x14ac:dyDescent="0.25">
      <c r="A409">
        <v>44</v>
      </c>
      <c r="B409" t="s">
        <v>17</v>
      </c>
      <c r="C409">
        <f>LOOKUP(A409,Overview_scenarios!A$2:A$76,Overview_scenarios!J$2:J$76)</f>
        <v>2</v>
      </c>
      <c r="D409" t="str">
        <f>LOOKUP(A409,Overview_scenarios!A$2:A$76,Overview_scenarios!L$2:L$76)</f>
        <v>Monthly</v>
      </c>
      <c r="E409" t="str">
        <f>LOOKUP(A409,Overview_scenarios!A$2:A$76,Overview_scenarios!M$2:M$76)</f>
        <v>Hourly</v>
      </c>
      <c r="F409" t="str">
        <f>LOOKUP(A409,Overview_scenarios!A$2:A$76,Overview_scenarios!N$2:N$76)</f>
        <v>Daily</v>
      </c>
      <c r="G409">
        <v>87.661947167455395</v>
      </c>
      <c r="H409">
        <v>12015.559242012599</v>
      </c>
      <c r="I409">
        <v>2448.3834162663902</v>
      </c>
      <c r="J409">
        <v>8908.9156895943197</v>
      </c>
      <c r="K409">
        <v>658.26013615195905</v>
      </c>
      <c r="L409" s="1">
        <v>2045453.66917187</v>
      </c>
      <c r="M409">
        <v>2040</v>
      </c>
      <c r="O409" s="7">
        <f>LOOKUP(A409,Overview_scenarios!A$2:A$76,Overview_scenarios!S$2:S$76)</f>
        <v>6</v>
      </c>
      <c r="R409" s="7">
        <f t="shared" si="95"/>
        <v>87.661947167455395</v>
      </c>
      <c r="S409" s="7" t="e">
        <f t="shared" si="92"/>
        <v>#N/A</v>
      </c>
      <c r="T409" s="7" t="e">
        <f t="shared" si="104"/>
        <v>#N/A</v>
      </c>
      <c r="U409" s="7" t="e">
        <f t="shared" si="104"/>
        <v>#N/A</v>
      </c>
      <c r="V409" s="7" t="e">
        <f t="shared" si="104"/>
        <v>#N/A</v>
      </c>
      <c r="W409" s="7" t="e">
        <f t="shared" si="104"/>
        <v>#N/A</v>
      </c>
      <c r="X409" s="7" t="e">
        <f t="shared" si="104"/>
        <v>#N/A</v>
      </c>
      <c r="Y409" s="7">
        <f t="shared" si="104"/>
        <v>12015.559242012599</v>
      </c>
      <c r="AB409" s="7" t="e">
        <f t="shared" si="96"/>
        <v>#N/A</v>
      </c>
      <c r="AC409" s="7" t="e">
        <f t="shared" si="97"/>
        <v>#N/A</v>
      </c>
      <c r="AD409" s="7" t="e">
        <f t="shared" si="98"/>
        <v>#N/A</v>
      </c>
      <c r="AE409" s="7" t="e">
        <f t="shared" si="99"/>
        <v>#N/A</v>
      </c>
      <c r="AF409" s="7" t="e">
        <f t="shared" si="100"/>
        <v>#N/A</v>
      </c>
      <c r="AG409" s="7" t="e">
        <f t="shared" si="101"/>
        <v>#N/A</v>
      </c>
      <c r="AH409" s="7" t="e">
        <f t="shared" si="102"/>
        <v>#N/A</v>
      </c>
    </row>
    <row r="410" spans="1:34" ht="15" customHeight="1" x14ac:dyDescent="0.25">
      <c r="A410">
        <v>44</v>
      </c>
      <c r="B410" t="s">
        <v>18</v>
      </c>
      <c r="C410">
        <f>LOOKUP(A410,Overview_scenarios!A$2:A$76,Overview_scenarios!J$2:J$76)</f>
        <v>2</v>
      </c>
      <c r="D410" t="str">
        <f>LOOKUP(A410,Overview_scenarios!A$2:A$76,Overview_scenarios!L$2:L$76)</f>
        <v>Monthly</v>
      </c>
      <c r="E410" t="str">
        <f>LOOKUP(A410,Overview_scenarios!A$2:A$76,Overview_scenarios!M$2:M$76)</f>
        <v>Hourly</v>
      </c>
      <c r="F410" t="str">
        <f>LOOKUP(A410,Overview_scenarios!A$2:A$76,Overview_scenarios!N$2:N$76)</f>
        <v>Daily</v>
      </c>
      <c r="G410">
        <v>86.533822250056005</v>
      </c>
      <c r="H410">
        <v>11902.856201132499</v>
      </c>
      <c r="I410">
        <v>2212.0049493798601</v>
      </c>
      <c r="J410">
        <v>8993.6560572927992</v>
      </c>
      <c r="K410">
        <v>690.62346530785305</v>
      </c>
      <c r="L410" s="1">
        <v>1960221.3120015601</v>
      </c>
      <c r="M410">
        <v>2040</v>
      </c>
      <c r="O410" s="7">
        <f>LOOKUP(A410,Overview_scenarios!A$2:A$76,Overview_scenarios!S$2:S$76)</f>
        <v>6</v>
      </c>
      <c r="R410" s="7">
        <f t="shared" si="95"/>
        <v>86.533822250056005</v>
      </c>
      <c r="S410" s="7" t="e">
        <f t="shared" si="92"/>
        <v>#N/A</v>
      </c>
      <c r="T410" s="7" t="e">
        <f t="shared" si="104"/>
        <v>#N/A</v>
      </c>
      <c r="U410" s="7" t="e">
        <f t="shared" si="104"/>
        <v>#N/A</v>
      </c>
      <c r="V410" s="7" t="e">
        <f t="shared" si="104"/>
        <v>#N/A</v>
      </c>
      <c r="W410" s="7" t="e">
        <f t="shared" si="104"/>
        <v>#N/A</v>
      </c>
      <c r="X410" s="7" t="e">
        <f t="shared" si="104"/>
        <v>#N/A</v>
      </c>
      <c r="Y410" s="7">
        <f t="shared" si="104"/>
        <v>11902.856201132499</v>
      </c>
      <c r="AB410" s="7" t="e">
        <f t="shared" si="96"/>
        <v>#N/A</v>
      </c>
      <c r="AC410" s="7" t="e">
        <f t="shared" si="97"/>
        <v>#N/A</v>
      </c>
      <c r="AD410" s="7" t="e">
        <f t="shared" si="98"/>
        <v>#N/A</v>
      </c>
      <c r="AE410" s="7" t="e">
        <f t="shared" si="99"/>
        <v>#N/A</v>
      </c>
      <c r="AF410" s="7" t="e">
        <f t="shared" si="100"/>
        <v>#N/A</v>
      </c>
      <c r="AG410" s="7" t="e">
        <f t="shared" si="101"/>
        <v>#N/A</v>
      </c>
      <c r="AH410" s="7" t="e">
        <f t="shared" si="102"/>
        <v>#N/A</v>
      </c>
    </row>
    <row r="411" spans="1:34" ht="15" customHeight="1" x14ac:dyDescent="0.25">
      <c r="A411">
        <v>44</v>
      </c>
      <c r="B411" t="s">
        <v>19</v>
      </c>
      <c r="C411">
        <f>LOOKUP(A411,Overview_scenarios!A$2:A$76,Overview_scenarios!J$2:J$76)</f>
        <v>2</v>
      </c>
      <c r="D411" t="str">
        <f>LOOKUP(A411,Overview_scenarios!A$2:A$76,Overview_scenarios!L$2:L$76)</f>
        <v>Monthly</v>
      </c>
      <c r="E411" t="str">
        <f>LOOKUP(A411,Overview_scenarios!A$2:A$76,Overview_scenarios!M$2:M$76)</f>
        <v>Hourly</v>
      </c>
      <c r="F411" t="str">
        <f>LOOKUP(A411,Overview_scenarios!A$2:A$76,Overview_scenarios!N$2:N$76)</f>
        <v>Daily</v>
      </c>
      <c r="G411">
        <v>91.803728668849203</v>
      </c>
      <c r="H411">
        <v>12185.671480242099</v>
      </c>
      <c r="I411">
        <v>2454.03438625119</v>
      </c>
      <c r="J411">
        <v>8856.2137109128598</v>
      </c>
      <c r="K411">
        <v>683.17067790650697</v>
      </c>
      <c r="L411" s="1">
        <v>2366805.8351515201</v>
      </c>
      <c r="M411">
        <v>2040</v>
      </c>
      <c r="O411" s="7">
        <f>LOOKUP(A411,Overview_scenarios!A$2:A$76,Overview_scenarios!S$2:S$76)</f>
        <v>6</v>
      </c>
      <c r="R411" s="7">
        <f t="shared" si="95"/>
        <v>91.803728668849203</v>
      </c>
      <c r="S411" s="7" t="e">
        <f t="shared" si="92"/>
        <v>#N/A</v>
      </c>
      <c r="T411" s="7" t="e">
        <f t="shared" si="104"/>
        <v>#N/A</v>
      </c>
      <c r="U411" s="7" t="e">
        <f t="shared" si="104"/>
        <v>#N/A</v>
      </c>
      <c r="V411" s="7" t="e">
        <f t="shared" si="104"/>
        <v>#N/A</v>
      </c>
      <c r="W411" s="7" t="e">
        <f t="shared" si="104"/>
        <v>#N/A</v>
      </c>
      <c r="X411" s="7" t="e">
        <f t="shared" si="104"/>
        <v>#N/A</v>
      </c>
      <c r="Y411" s="7">
        <f t="shared" si="104"/>
        <v>12185.671480242099</v>
      </c>
      <c r="AB411" s="7" t="e">
        <f t="shared" si="96"/>
        <v>#N/A</v>
      </c>
      <c r="AC411" s="7" t="e">
        <f t="shared" si="97"/>
        <v>#N/A</v>
      </c>
      <c r="AD411" s="7" t="e">
        <f t="shared" si="98"/>
        <v>#N/A</v>
      </c>
      <c r="AE411" s="7" t="e">
        <f t="shared" si="99"/>
        <v>#N/A</v>
      </c>
      <c r="AF411" s="7" t="e">
        <f t="shared" si="100"/>
        <v>#N/A</v>
      </c>
      <c r="AG411" s="7" t="e">
        <f t="shared" si="101"/>
        <v>#N/A</v>
      </c>
      <c r="AH411" s="7" t="e">
        <f t="shared" si="102"/>
        <v>#N/A</v>
      </c>
    </row>
    <row r="412" spans="1:34" ht="15" customHeight="1" x14ac:dyDescent="0.25">
      <c r="A412">
        <v>44</v>
      </c>
      <c r="B412" t="s">
        <v>20</v>
      </c>
      <c r="C412">
        <f>LOOKUP(A412,Overview_scenarios!A$2:A$76,Overview_scenarios!J$2:J$76)</f>
        <v>2</v>
      </c>
      <c r="D412" t="str">
        <f>LOOKUP(A412,Overview_scenarios!A$2:A$76,Overview_scenarios!L$2:L$76)</f>
        <v>Monthly</v>
      </c>
      <c r="E412" t="str">
        <f>LOOKUP(A412,Overview_scenarios!A$2:A$76,Overview_scenarios!M$2:M$76)</f>
        <v>Hourly</v>
      </c>
      <c r="F412" t="str">
        <f>LOOKUP(A412,Overview_scenarios!A$2:A$76,Overview_scenarios!N$2:N$76)</f>
        <v>Daily</v>
      </c>
      <c r="G412">
        <v>88.229123009227905</v>
      </c>
      <c r="H412">
        <v>11998.839952393801</v>
      </c>
      <c r="I412">
        <v>2440.9064599969001</v>
      </c>
      <c r="J412">
        <v>8854.2145601847496</v>
      </c>
      <c r="K412">
        <v>703.71893221222001</v>
      </c>
      <c r="L412" s="1">
        <v>2095165.6234267601</v>
      </c>
      <c r="M412">
        <v>2040</v>
      </c>
      <c r="O412" s="7">
        <f>LOOKUP(A412,Overview_scenarios!A$2:A$76,Overview_scenarios!S$2:S$76)</f>
        <v>6</v>
      </c>
      <c r="R412" s="7">
        <f t="shared" si="95"/>
        <v>88.229123009227905</v>
      </c>
      <c r="S412" s="7" t="e">
        <f t="shared" si="92"/>
        <v>#N/A</v>
      </c>
      <c r="T412" s="7" t="e">
        <f t="shared" si="104"/>
        <v>#N/A</v>
      </c>
      <c r="U412" s="7" t="e">
        <f t="shared" si="104"/>
        <v>#N/A</v>
      </c>
      <c r="V412" s="7" t="e">
        <f t="shared" si="104"/>
        <v>#N/A</v>
      </c>
      <c r="W412" s="7" t="e">
        <f t="shared" si="104"/>
        <v>#N/A</v>
      </c>
      <c r="X412" s="7" t="e">
        <f t="shared" si="104"/>
        <v>#N/A</v>
      </c>
      <c r="Y412" s="7">
        <f t="shared" si="104"/>
        <v>11998.839952393801</v>
      </c>
      <c r="AB412" s="7" t="e">
        <f t="shared" si="96"/>
        <v>#N/A</v>
      </c>
      <c r="AC412" s="7" t="e">
        <f t="shared" si="97"/>
        <v>#N/A</v>
      </c>
      <c r="AD412" s="7" t="e">
        <f t="shared" si="98"/>
        <v>#N/A</v>
      </c>
      <c r="AE412" s="7" t="e">
        <f t="shared" si="99"/>
        <v>#N/A</v>
      </c>
      <c r="AF412" s="7" t="e">
        <f t="shared" si="100"/>
        <v>#N/A</v>
      </c>
      <c r="AG412" s="7" t="e">
        <f t="shared" si="101"/>
        <v>#N/A</v>
      </c>
      <c r="AH412" s="7" t="e">
        <f t="shared" si="102"/>
        <v>#N/A</v>
      </c>
    </row>
    <row r="413" spans="1:34" ht="15" customHeight="1" x14ac:dyDescent="0.25">
      <c r="A413">
        <v>44</v>
      </c>
      <c r="B413" t="s">
        <v>21</v>
      </c>
      <c r="C413">
        <f>LOOKUP(A413,Overview_scenarios!A$2:A$76,Overview_scenarios!J$2:J$76)</f>
        <v>2</v>
      </c>
      <c r="D413" t="str">
        <f>LOOKUP(A413,Overview_scenarios!A$2:A$76,Overview_scenarios!L$2:L$76)</f>
        <v>Monthly</v>
      </c>
      <c r="E413" t="str">
        <f>LOOKUP(A413,Overview_scenarios!A$2:A$76,Overview_scenarios!M$2:M$76)</f>
        <v>Hourly</v>
      </c>
      <c r="F413" t="str">
        <f>LOOKUP(A413,Overview_scenarios!A$2:A$76,Overview_scenarios!N$2:N$76)</f>
        <v>Daily</v>
      </c>
      <c r="G413">
        <v>87.7524276102491</v>
      </c>
      <c r="H413">
        <v>12000.1834595563</v>
      </c>
      <c r="I413">
        <v>2443.4628056930701</v>
      </c>
      <c r="J413">
        <v>8897.4506292934293</v>
      </c>
      <c r="K413">
        <v>659.27002456978096</v>
      </c>
      <c r="L413" s="1">
        <v>2082586.1504673699</v>
      </c>
      <c r="M413">
        <v>2040</v>
      </c>
      <c r="O413" s="7">
        <f>LOOKUP(A413,Overview_scenarios!A$2:A$76,Overview_scenarios!S$2:S$76)</f>
        <v>6</v>
      </c>
      <c r="R413" s="7">
        <f t="shared" si="95"/>
        <v>87.7524276102491</v>
      </c>
      <c r="S413" s="7" t="e">
        <f t="shared" si="92"/>
        <v>#N/A</v>
      </c>
      <c r="T413" s="7" t="e">
        <f t="shared" ref="T413:Y422" si="105">IF(T$1=$O413,$H413,NA())</f>
        <v>#N/A</v>
      </c>
      <c r="U413" s="7" t="e">
        <f t="shared" si="105"/>
        <v>#N/A</v>
      </c>
      <c r="V413" s="7" t="e">
        <f t="shared" si="105"/>
        <v>#N/A</v>
      </c>
      <c r="W413" s="7" t="e">
        <f t="shared" si="105"/>
        <v>#N/A</v>
      </c>
      <c r="X413" s="7" t="e">
        <f t="shared" si="105"/>
        <v>#N/A</v>
      </c>
      <c r="Y413" s="7">
        <f t="shared" si="105"/>
        <v>12000.1834595563</v>
      </c>
      <c r="AB413" s="7" t="e">
        <f t="shared" si="96"/>
        <v>#N/A</v>
      </c>
      <c r="AC413" s="7" t="e">
        <f t="shared" si="97"/>
        <v>#N/A</v>
      </c>
      <c r="AD413" s="7" t="e">
        <f t="shared" si="98"/>
        <v>#N/A</v>
      </c>
      <c r="AE413" s="7" t="e">
        <f t="shared" si="99"/>
        <v>#N/A</v>
      </c>
      <c r="AF413" s="7" t="e">
        <f t="shared" si="100"/>
        <v>#N/A</v>
      </c>
      <c r="AG413" s="7" t="e">
        <f t="shared" si="101"/>
        <v>#N/A</v>
      </c>
      <c r="AH413" s="7" t="e">
        <f t="shared" si="102"/>
        <v>#N/A</v>
      </c>
    </row>
    <row r="414" spans="1:34" ht="15" customHeight="1" x14ac:dyDescent="0.25">
      <c r="A414">
        <v>44</v>
      </c>
      <c r="B414" t="s">
        <v>22</v>
      </c>
      <c r="C414">
        <f>LOOKUP(A414,Overview_scenarios!A$2:A$76,Overview_scenarios!J$2:J$76)</f>
        <v>2</v>
      </c>
      <c r="D414" t="str">
        <f>LOOKUP(A414,Overview_scenarios!A$2:A$76,Overview_scenarios!L$2:L$76)</f>
        <v>Monthly</v>
      </c>
      <c r="E414" t="str">
        <f>LOOKUP(A414,Overview_scenarios!A$2:A$76,Overview_scenarios!M$2:M$76)</f>
        <v>Hourly</v>
      </c>
      <c r="F414" t="str">
        <f>LOOKUP(A414,Overview_scenarios!A$2:A$76,Overview_scenarios!N$2:N$76)</f>
        <v>Daily</v>
      </c>
      <c r="G414">
        <v>87.098079174983297</v>
      </c>
      <c r="H414">
        <v>11997.4501606698</v>
      </c>
      <c r="I414">
        <v>2404.3479661954898</v>
      </c>
      <c r="J414">
        <v>8960.8583444979395</v>
      </c>
      <c r="K414">
        <v>632.24384997642505</v>
      </c>
      <c r="L414" s="1">
        <v>2138085.8934591301</v>
      </c>
      <c r="M414">
        <v>2040</v>
      </c>
      <c r="O414" s="7">
        <f>LOOKUP(A414,Overview_scenarios!A$2:A$76,Overview_scenarios!S$2:S$76)</f>
        <v>6</v>
      </c>
      <c r="R414" s="7">
        <f t="shared" si="95"/>
        <v>87.098079174983297</v>
      </c>
      <c r="S414" s="7" t="e">
        <f t="shared" si="92"/>
        <v>#N/A</v>
      </c>
      <c r="T414" s="7" t="e">
        <f t="shared" si="105"/>
        <v>#N/A</v>
      </c>
      <c r="U414" s="7" t="e">
        <f t="shared" si="105"/>
        <v>#N/A</v>
      </c>
      <c r="V414" s="7" t="e">
        <f t="shared" si="105"/>
        <v>#N/A</v>
      </c>
      <c r="W414" s="7" t="e">
        <f t="shared" si="105"/>
        <v>#N/A</v>
      </c>
      <c r="X414" s="7" t="e">
        <f t="shared" si="105"/>
        <v>#N/A</v>
      </c>
      <c r="Y414" s="7">
        <f t="shared" si="105"/>
        <v>11997.4501606698</v>
      </c>
      <c r="AB414" s="7" t="e">
        <f t="shared" si="96"/>
        <v>#N/A</v>
      </c>
      <c r="AC414" s="7" t="e">
        <f t="shared" si="97"/>
        <v>#N/A</v>
      </c>
      <c r="AD414" s="7" t="e">
        <f t="shared" si="98"/>
        <v>#N/A</v>
      </c>
      <c r="AE414" s="7" t="e">
        <f t="shared" si="99"/>
        <v>#N/A</v>
      </c>
      <c r="AF414" s="7" t="e">
        <f t="shared" si="100"/>
        <v>#N/A</v>
      </c>
      <c r="AG414" s="7" t="e">
        <f t="shared" si="101"/>
        <v>#N/A</v>
      </c>
      <c r="AH414" s="7" t="e">
        <f t="shared" si="102"/>
        <v>#N/A</v>
      </c>
    </row>
    <row r="415" spans="1:34" x14ac:dyDescent="0.25">
      <c r="A415">
        <v>44</v>
      </c>
      <c r="B415" t="s">
        <v>23</v>
      </c>
      <c r="C415">
        <f>LOOKUP(A415,Overview_scenarios!A$2:A$76,Overview_scenarios!J$2:J$76)</f>
        <v>2</v>
      </c>
      <c r="D415" t="str">
        <f>LOOKUP(A415,Overview_scenarios!A$2:A$76,Overview_scenarios!L$2:L$76)</f>
        <v>Monthly</v>
      </c>
      <c r="E415" t="str">
        <f>LOOKUP(A415,Overview_scenarios!A$2:A$76,Overview_scenarios!M$2:M$76)</f>
        <v>Hourly</v>
      </c>
      <c r="F415" t="str">
        <f>LOOKUP(A415,Overview_scenarios!A$2:A$76,Overview_scenarios!N$2:N$76)</f>
        <v>Daily</v>
      </c>
      <c r="G415">
        <v>114.868021744117</v>
      </c>
      <c r="H415">
        <v>11454.887532114</v>
      </c>
      <c r="I415">
        <v>2120.6634954900201</v>
      </c>
      <c r="J415">
        <v>8765.1524527039801</v>
      </c>
      <c r="K415">
        <v>569.07158392000701</v>
      </c>
      <c r="L415" s="1">
        <v>2569720.3833621698</v>
      </c>
      <c r="M415">
        <v>2042</v>
      </c>
      <c r="O415" s="7">
        <f>LOOKUP(A415,Overview_scenarios!A$2:A$76,Overview_scenarios!S$2:S$76)</f>
        <v>6</v>
      </c>
      <c r="R415" s="7">
        <f t="shared" si="95"/>
        <v>114.868021744117</v>
      </c>
      <c r="S415" s="7" t="e">
        <f t="shared" si="92"/>
        <v>#N/A</v>
      </c>
      <c r="T415" s="7" t="e">
        <f t="shared" si="105"/>
        <v>#N/A</v>
      </c>
      <c r="U415" s="7" t="e">
        <f t="shared" si="105"/>
        <v>#N/A</v>
      </c>
      <c r="V415" s="7" t="e">
        <f t="shared" si="105"/>
        <v>#N/A</v>
      </c>
      <c r="W415" s="7" t="e">
        <f t="shared" si="105"/>
        <v>#N/A</v>
      </c>
      <c r="X415" s="7" t="e">
        <f t="shared" si="105"/>
        <v>#N/A</v>
      </c>
      <c r="Y415" s="7">
        <f t="shared" si="105"/>
        <v>11454.887532114</v>
      </c>
      <c r="AB415" s="7" t="e">
        <f t="shared" si="96"/>
        <v>#N/A</v>
      </c>
      <c r="AC415" s="7" t="e">
        <f t="shared" si="97"/>
        <v>#N/A</v>
      </c>
      <c r="AD415" s="7" t="e">
        <f t="shared" si="98"/>
        <v>#N/A</v>
      </c>
      <c r="AE415" s="7" t="e">
        <f t="shared" si="99"/>
        <v>#N/A</v>
      </c>
      <c r="AF415" s="7" t="e">
        <f t="shared" si="100"/>
        <v>#N/A</v>
      </c>
      <c r="AG415" s="7" t="e">
        <f t="shared" si="101"/>
        <v>#N/A</v>
      </c>
      <c r="AH415" s="7" t="e">
        <f t="shared" si="102"/>
        <v>#N/A</v>
      </c>
    </row>
    <row r="416" spans="1:34" x14ac:dyDescent="0.25">
      <c r="A416">
        <v>44</v>
      </c>
      <c r="B416" t="s">
        <v>24</v>
      </c>
      <c r="C416">
        <f>LOOKUP(A416,Overview_scenarios!A$2:A$76,Overview_scenarios!J$2:J$76)</f>
        <v>2</v>
      </c>
      <c r="D416" t="str">
        <f>LOOKUP(A416,Overview_scenarios!A$2:A$76,Overview_scenarios!L$2:L$76)</f>
        <v>Monthly</v>
      </c>
      <c r="E416" t="str">
        <f>LOOKUP(A416,Overview_scenarios!A$2:A$76,Overview_scenarios!M$2:M$76)</f>
        <v>Hourly</v>
      </c>
      <c r="F416" t="str">
        <f>LOOKUP(A416,Overview_scenarios!A$2:A$76,Overview_scenarios!N$2:N$76)</f>
        <v>Daily</v>
      </c>
      <c r="G416">
        <v>69.7591632531106</v>
      </c>
      <c r="H416">
        <v>12740.0181932745</v>
      </c>
      <c r="I416">
        <v>2380.8065097138401</v>
      </c>
      <c r="J416">
        <v>8886.8768033797096</v>
      </c>
      <c r="K416">
        <v>621.06314448432204</v>
      </c>
      <c r="L416" s="1">
        <v>1761892.2712012201</v>
      </c>
      <c r="M416">
        <v>2040</v>
      </c>
      <c r="O416" s="7">
        <f>LOOKUP(A416,Overview_scenarios!A$2:A$76,Overview_scenarios!S$2:S$76)</f>
        <v>6</v>
      </c>
      <c r="R416" s="7">
        <f t="shared" si="95"/>
        <v>69.7591632531106</v>
      </c>
      <c r="S416" s="7" t="e">
        <f t="shared" si="92"/>
        <v>#N/A</v>
      </c>
      <c r="T416" s="7" t="e">
        <f t="shared" si="105"/>
        <v>#N/A</v>
      </c>
      <c r="U416" s="7" t="e">
        <f t="shared" si="105"/>
        <v>#N/A</v>
      </c>
      <c r="V416" s="7" t="e">
        <f t="shared" si="105"/>
        <v>#N/A</v>
      </c>
      <c r="W416" s="7" t="e">
        <f t="shared" si="105"/>
        <v>#N/A</v>
      </c>
      <c r="X416" s="7" t="e">
        <f t="shared" si="105"/>
        <v>#N/A</v>
      </c>
      <c r="Y416" s="7">
        <f t="shared" si="105"/>
        <v>12740.0181932745</v>
      </c>
      <c r="AB416" s="7" t="e">
        <f t="shared" si="96"/>
        <v>#N/A</v>
      </c>
      <c r="AC416" s="7" t="e">
        <f t="shared" si="97"/>
        <v>#N/A</v>
      </c>
      <c r="AD416" s="7" t="e">
        <f t="shared" si="98"/>
        <v>#N/A</v>
      </c>
      <c r="AE416" s="7" t="e">
        <f t="shared" si="99"/>
        <v>#N/A</v>
      </c>
      <c r="AF416" s="7" t="e">
        <f t="shared" si="100"/>
        <v>#N/A</v>
      </c>
      <c r="AG416" s="7" t="e">
        <f t="shared" si="101"/>
        <v>#N/A</v>
      </c>
      <c r="AH416" s="7" t="e">
        <f t="shared" si="102"/>
        <v>#N/A</v>
      </c>
    </row>
    <row r="417" spans="1:34" x14ac:dyDescent="0.25">
      <c r="A417">
        <v>44</v>
      </c>
      <c r="B417" t="s">
        <v>25</v>
      </c>
      <c r="C417">
        <f>LOOKUP(A417,Overview_scenarios!A$2:A$76,Overview_scenarios!J$2:J$76)</f>
        <v>2</v>
      </c>
      <c r="D417" t="str">
        <f>LOOKUP(A417,Overview_scenarios!A$2:A$76,Overview_scenarios!L$2:L$76)</f>
        <v>Monthly</v>
      </c>
      <c r="E417" t="str">
        <f>LOOKUP(A417,Overview_scenarios!A$2:A$76,Overview_scenarios!M$2:M$76)</f>
        <v>Hourly</v>
      </c>
      <c r="F417" t="str">
        <f>LOOKUP(A417,Overview_scenarios!A$2:A$76,Overview_scenarios!N$2:N$76)</f>
        <v>Daily</v>
      </c>
      <c r="G417">
        <v>89.090725272029005</v>
      </c>
      <c r="H417">
        <v>11979.107889020001</v>
      </c>
      <c r="I417">
        <v>2442.8182511321402</v>
      </c>
      <c r="J417">
        <v>8794.1668209954696</v>
      </c>
      <c r="K417">
        <v>626.32348588877403</v>
      </c>
      <c r="L417" s="1">
        <v>2093137.5550864399</v>
      </c>
      <c r="M417">
        <v>2040</v>
      </c>
      <c r="O417" s="7">
        <f>LOOKUP(A417,Overview_scenarios!A$2:A$76,Overview_scenarios!S$2:S$76)</f>
        <v>6</v>
      </c>
      <c r="R417" s="7">
        <f t="shared" si="95"/>
        <v>89.090725272029005</v>
      </c>
      <c r="S417" s="7" t="e">
        <f t="shared" si="92"/>
        <v>#N/A</v>
      </c>
      <c r="T417" s="7" t="e">
        <f t="shared" si="105"/>
        <v>#N/A</v>
      </c>
      <c r="U417" s="7" t="e">
        <f t="shared" si="105"/>
        <v>#N/A</v>
      </c>
      <c r="V417" s="7" t="e">
        <f t="shared" si="105"/>
        <v>#N/A</v>
      </c>
      <c r="W417" s="7" t="e">
        <f t="shared" si="105"/>
        <v>#N/A</v>
      </c>
      <c r="X417" s="7" t="e">
        <f t="shared" si="105"/>
        <v>#N/A</v>
      </c>
      <c r="Y417" s="7">
        <f t="shared" si="105"/>
        <v>11979.107889020001</v>
      </c>
      <c r="AB417" s="7" t="e">
        <f t="shared" si="96"/>
        <v>#N/A</v>
      </c>
      <c r="AC417" s="7" t="e">
        <f t="shared" si="97"/>
        <v>#N/A</v>
      </c>
      <c r="AD417" s="7" t="e">
        <f t="shared" si="98"/>
        <v>#N/A</v>
      </c>
      <c r="AE417" s="7" t="e">
        <f t="shared" si="99"/>
        <v>#N/A</v>
      </c>
      <c r="AF417" s="7" t="e">
        <f t="shared" si="100"/>
        <v>#N/A</v>
      </c>
      <c r="AG417" s="7" t="e">
        <f t="shared" si="101"/>
        <v>#N/A</v>
      </c>
      <c r="AH417" s="7" t="e">
        <f t="shared" si="102"/>
        <v>#N/A</v>
      </c>
    </row>
    <row r="418" spans="1:34" x14ac:dyDescent="0.25">
      <c r="A418">
        <v>45</v>
      </c>
      <c r="B418" t="s">
        <v>4</v>
      </c>
      <c r="C418">
        <f>LOOKUP(A418,Overview_scenarios!A$2:A$76,Overview_scenarios!J$2:J$76)</f>
        <v>2</v>
      </c>
      <c r="D418" t="str">
        <f>LOOKUP(A418,Overview_scenarios!A$2:A$76,Overview_scenarios!L$2:L$76)</f>
        <v>NA</v>
      </c>
      <c r="E418" t="str">
        <f>LOOKUP(A418,Overview_scenarios!A$2:A$76,Overview_scenarios!M$2:M$76)</f>
        <v>NA</v>
      </c>
      <c r="F418" t="str">
        <f>LOOKUP(A418,Overview_scenarios!A$2:A$76,Overview_scenarios!N$2:N$76)</f>
        <v>Hourly</v>
      </c>
      <c r="G418">
        <v>92.633185859516004</v>
      </c>
      <c r="H418">
        <v>11916.544011592599</v>
      </c>
      <c r="I418">
        <v>2386.9176250856999</v>
      </c>
      <c r="J418">
        <v>8541.1076906060498</v>
      </c>
      <c r="K418">
        <v>988.51869590087301</v>
      </c>
      <c r="L418" s="1">
        <v>2081639.0708869901</v>
      </c>
      <c r="M418">
        <v>2040</v>
      </c>
      <c r="O418" s="7">
        <f>LOOKUP(A418,Overview_scenarios!A$2:A$76,Overview_scenarios!S$2:S$76)</f>
        <v>1</v>
      </c>
      <c r="R418" s="7">
        <f t="shared" si="95"/>
        <v>92.633185859516004</v>
      </c>
      <c r="S418" s="7" t="e">
        <f t="shared" si="92"/>
        <v>#N/A</v>
      </c>
      <c r="T418" s="7">
        <f t="shared" si="105"/>
        <v>11916.544011592599</v>
      </c>
      <c r="U418" s="7" t="e">
        <f t="shared" si="105"/>
        <v>#N/A</v>
      </c>
      <c r="V418" s="7" t="e">
        <f t="shared" si="105"/>
        <v>#N/A</v>
      </c>
      <c r="W418" s="7" t="e">
        <f t="shared" si="105"/>
        <v>#N/A</v>
      </c>
      <c r="X418" s="7" t="e">
        <f t="shared" si="105"/>
        <v>#N/A</v>
      </c>
      <c r="Y418" s="7" t="e">
        <f t="shared" si="105"/>
        <v>#N/A</v>
      </c>
      <c r="AB418" s="7">
        <f t="shared" si="96"/>
        <v>92.633185859516004</v>
      </c>
      <c r="AC418" s="7">
        <f t="shared" si="97"/>
        <v>11916.544011592599</v>
      </c>
      <c r="AD418" s="7">
        <f t="shared" si="98"/>
        <v>2386.9176250856999</v>
      </c>
      <c r="AE418" s="7">
        <f t="shared" si="99"/>
        <v>8541.1076906060498</v>
      </c>
      <c r="AF418" s="7">
        <f t="shared" si="100"/>
        <v>988.51869590087301</v>
      </c>
      <c r="AG418" s="7">
        <f t="shared" si="101"/>
        <v>2081639.0708869901</v>
      </c>
      <c r="AH418" s="7">
        <f t="shared" si="102"/>
        <v>2040</v>
      </c>
    </row>
    <row r="419" spans="1:34" x14ac:dyDescent="0.25">
      <c r="A419">
        <v>45</v>
      </c>
      <c r="B419" t="s">
        <v>5</v>
      </c>
      <c r="C419">
        <f>LOOKUP(A419,Overview_scenarios!A$2:A$76,Overview_scenarios!J$2:J$76)</f>
        <v>2</v>
      </c>
      <c r="D419" t="str">
        <f>LOOKUP(A419,Overview_scenarios!A$2:A$76,Overview_scenarios!L$2:L$76)</f>
        <v>NA</v>
      </c>
      <c r="E419" t="str">
        <f>LOOKUP(A419,Overview_scenarios!A$2:A$76,Overview_scenarios!M$2:M$76)</f>
        <v>NA</v>
      </c>
      <c r="F419" t="str">
        <f>LOOKUP(A419,Overview_scenarios!A$2:A$76,Overview_scenarios!N$2:N$76)</f>
        <v>Hourly</v>
      </c>
      <c r="G419">
        <v>99.067307524907207</v>
      </c>
      <c r="H419">
        <v>11629.9905155335</v>
      </c>
      <c r="I419">
        <v>2778.26824883157</v>
      </c>
      <c r="J419">
        <v>8060.4867205955097</v>
      </c>
      <c r="K419">
        <v>791.23554610649103</v>
      </c>
      <c r="L419" s="1">
        <v>1946048.24361202</v>
      </c>
      <c r="M419">
        <v>2040</v>
      </c>
      <c r="O419" s="7">
        <f>LOOKUP(A419,Overview_scenarios!A$2:A$76,Overview_scenarios!S$2:S$76)</f>
        <v>1</v>
      </c>
      <c r="R419" s="7">
        <f t="shared" si="95"/>
        <v>99.067307524907207</v>
      </c>
      <c r="S419" s="7" t="e">
        <f t="shared" si="92"/>
        <v>#N/A</v>
      </c>
      <c r="T419" s="7">
        <f t="shared" si="105"/>
        <v>11629.9905155335</v>
      </c>
      <c r="U419" s="7" t="e">
        <f t="shared" si="105"/>
        <v>#N/A</v>
      </c>
      <c r="V419" s="7" t="e">
        <f t="shared" si="105"/>
        <v>#N/A</v>
      </c>
      <c r="W419" s="7" t="e">
        <f t="shared" si="105"/>
        <v>#N/A</v>
      </c>
      <c r="X419" s="7" t="e">
        <f t="shared" si="105"/>
        <v>#N/A</v>
      </c>
      <c r="Y419" s="7" t="e">
        <f t="shared" si="105"/>
        <v>#N/A</v>
      </c>
      <c r="AB419" s="7" t="e">
        <f t="shared" si="96"/>
        <v>#N/A</v>
      </c>
      <c r="AC419" s="7" t="e">
        <f t="shared" si="97"/>
        <v>#N/A</v>
      </c>
      <c r="AD419" s="7" t="e">
        <f t="shared" si="98"/>
        <v>#N/A</v>
      </c>
      <c r="AE419" s="7" t="e">
        <f t="shared" si="99"/>
        <v>#N/A</v>
      </c>
      <c r="AF419" s="7" t="e">
        <f t="shared" si="100"/>
        <v>#N/A</v>
      </c>
      <c r="AG419" s="7" t="e">
        <f t="shared" si="101"/>
        <v>#N/A</v>
      </c>
      <c r="AH419" s="7" t="e">
        <f t="shared" si="102"/>
        <v>#N/A</v>
      </c>
    </row>
    <row r="420" spans="1:34" x14ac:dyDescent="0.25">
      <c r="A420">
        <v>45</v>
      </c>
      <c r="B420" t="s">
        <v>6</v>
      </c>
      <c r="C420">
        <f>LOOKUP(A420,Overview_scenarios!A$2:A$76,Overview_scenarios!J$2:J$76)</f>
        <v>2</v>
      </c>
      <c r="D420" t="str">
        <f>LOOKUP(A420,Overview_scenarios!A$2:A$76,Overview_scenarios!L$2:L$76)</f>
        <v>NA</v>
      </c>
      <c r="E420" t="str">
        <f>LOOKUP(A420,Overview_scenarios!A$2:A$76,Overview_scenarios!M$2:M$76)</f>
        <v>NA</v>
      </c>
      <c r="F420" t="str">
        <f>LOOKUP(A420,Overview_scenarios!A$2:A$76,Overview_scenarios!N$2:N$76)</f>
        <v>Hourly</v>
      </c>
      <c r="G420">
        <v>85.214170585737406</v>
      </c>
      <c r="H420">
        <v>12129.837625406901</v>
      </c>
      <c r="I420">
        <v>2058.1639082592501</v>
      </c>
      <c r="J420">
        <v>9099.7078862355193</v>
      </c>
      <c r="K420">
        <v>971.96583091219895</v>
      </c>
      <c r="L420" s="1">
        <v>2269927.8668991099</v>
      </c>
      <c r="M420">
        <v>2040</v>
      </c>
      <c r="O420" s="7">
        <f>LOOKUP(A420,Overview_scenarios!A$2:A$76,Overview_scenarios!S$2:S$76)</f>
        <v>1</v>
      </c>
      <c r="R420" s="7">
        <f t="shared" si="95"/>
        <v>85.214170585737406</v>
      </c>
      <c r="S420" s="7" t="e">
        <f t="shared" si="92"/>
        <v>#N/A</v>
      </c>
      <c r="T420" s="7">
        <f t="shared" si="105"/>
        <v>12129.837625406901</v>
      </c>
      <c r="U420" s="7" t="e">
        <f t="shared" si="105"/>
        <v>#N/A</v>
      </c>
      <c r="V420" s="7" t="e">
        <f t="shared" si="105"/>
        <v>#N/A</v>
      </c>
      <c r="W420" s="7" t="e">
        <f t="shared" si="105"/>
        <v>#N/A</v>
      </c>
      <c r="X420" s="7" t="e">
        <f t="shared" si="105"/>
        <v>#N/A</v>
      </c>
      <c r="Y420" s="7" t="e">
        <f t="shared" si="105"/>
        <v>#N/A</v>
      </c>
      <c r="AB420" s="7" t="e">
        <f t="shared" si="96"/>
        <v>#N/A</v>
      </c>
      <c r="AC420" s="7" t="e">
        <f t="shared" si="97"/>
        <v>#N/A</v>
      </c>
      <c r="AD420" s="7" t="e">
        <f t="shared" si="98"/>
        <v>#N/A</v>
      </c>
      <c r="AE420" s="7" t="e">
        <f t="shared" si="99"/>
        <v>#N/A</v>
      </c>
      <c r="AF420" s="7" t="e">
        <f t="shared" si="100"/>
        <v>#N/A</v>
      </c>
      <c r="AG420" s="7" t="e">
        <f t="shared" si="101"/>
        <v>#N/A</v>
      </c>
      <c r="AH420" s="7" t="e">
        <f t="shared" si="102"/>
        <v>#N/A</v>
      </c>
    </row>
    <row r="421" spans="1:34" x14ac:dyDescent="0.25">
      <c r="A421">
        <v>45</v>
      </c>
      <c r="B421" t="s">
        <v>7</v>
      </c>
      <c r="C421">
        <f>LOOKUP(A421,Overview_scenarios!A$2:A$76,Overview_scenarios!J$2:J$76)</f>
        <v>2</v>
      </c>
      <c r="D421" t="str">
        <f>LOOKUP(A421,Overview_scenarios!A$2:A$76,Overview_scenarios!L$2:L$76)</f>
        <v>NA</v>
      </c>
      <c r="E421" t="str">
        <f>LOOKUP(A421,Overview_scenarios!A$2:A$76,Overview_scenarios!M$2:M$76)</f>
        <v>NA</v>
      </c>
      <c r="F421" t="str">
        <f>LOOKUP(A421,Overview_scenarios!A$2:A$76,Overview_scenarios!N$2:N$76)</f>
        <v>Hourly</v>
      </c>
      <c r="G421">
        <v>93.967577618242402</v>
      </c>
      <c r="H421">
        <v>12739.124970291799</v>
      </c>
      <c r="I421">
        <v>3273.33412882124</v>
      </c>
      <c r="J421">
        <v>8429.2838082732196</v>
      </c>
      <c r="K421">
        <v>1020.2861900807</v>
      </c>
      <c r="L421" s="1">
        <v>1988600.1692385301</v>
      </c>
      <c r="M421">
        <v>2040</v>
      </c>
      <c r="O421" s="7">
        <f>LOOKUP(A421,Overview_scenarios!A$2:A$76,Overview_scenarios!S$2:S$76)</f>
        <v>1</v>
      </c>
      <c r="R421" s="7">
        <f t="shared" si="95"/>
        <v>93.967577618242402</v>
      </c>
      <c r="S421" s="7" t="e">
        <f t="shared" si="92"/>
        <v>#N/A</v>
      </c>
      <c r="T421" s="7">
        <f t="shared" si="105"/>
        <v>12739.124970291799</v>
      </c>
      <c r="U421" s="7" t="e">
        <f t="shared" si="105"/>
        <v>#N/A</v>
      </c>
      <c r="V421" s="7" t="e">
        <f t="shared" si="105"/>
        <v>#N/A</v>
      </c>
      <c r="W421" s="7" t="e">
        <f t="shared" si="105"/>
        <v>#N/A</v>
      </c>
      <c r="X421" s="7" t="e">
        <f t="shared" si="105"/>
        <v>#N/A</v>
      </c>
      <c r="Y421" s="7" t="e">
        <f t="shared" si="105"/>
        <v>#N/A</v>
      </c>
      <c r="AB421" s="7" t="e">
        <f t="shared" si="96"/>
        <v>#N/A</v>
      </c>
      <c r="AC421" s="7" t="e">
        <f t="shared" si="97"/>
        <v>#N/A</v>
      </c>
      <c r="AD421" s="7" t="e">
        <f t="shared" si="98"/>
        <v>#N/A</v>
      </c>
      <c r="AE421" s="7" t="e">
        <f t="shared" si="99"/>
        <v>#N/A</v>
      </c>
      <c r="AF421" s="7" t="e">
        <f t="shared" si="100"/>
        <v>#N/A</v>
      </c>
      <c r="AG421" s="7" t="e">
        <f t="shared" si="101"/>
        <v>#N/A</v>
      </c>
      <c r="AH421" s="7" t="e">
        <f t="shared" si="102"/>
        <v>#N/A</v>
      </c>
    </row>
    <row r="422" spans="1:34" x14ac:dyDescent="0.25">
      <c r="A422">
        <v>45</v>
      </c>
      <c r="B422" t="s">
        <v>8</v>
      </c>
      <c r="C422">
        <f>LOOKUP(A422,Overview_scenarios!A$2:A$76,Overview_scenarios!J$2:J$76)</f>
        <v>2</v>
      </c>
      <c r="D422" t="str">
        <f>LOOKUP(A422,Overview_scenarios!A$2:A$76,Overview_scenarios!L$2:L$76)</f>
        <v>NA</v>
      </c>
      <c r="E422" t="str">
        <f>LOOKUP(A422,Overview_scenarios!A$2:A$76,Overview_scenarios!M$2:M$76)</f>
        <v>NA</v>
      </c>
      <c r="F422" t="str">
        <f>LOOKUP(A422,Overview_scenarios!A$2:A$76,Overview_scenarios!N$2:N$76)</f>
        <v>Hourly</v>
      </c>
      <c r="G422">
        <v>92.701812096566798</v>
      </c>
      <c r="H422">
        <v>11535.1209983757</v>
      </c>
      <c r="I422">
        <v>2026.6022181154001</v>
      </c>
      <c r="J422">
        <v>8549.0632384745895</v>
      </c>
      <c r="K422">
        <v>959.455541785739</v>
      </c>
      <c r="L422" s="1">
        <v>2080779.2666269401</v>
      </c>
      <c r="M422">
        <v>2040</v>
      </c>
      <c r="O422" s="7">
        <f>LOOKUP(A422,Overview_scenarios!A$2:A$76,Overview_scenarios!S$2:S$76)</f>
        <v>1</v>
      </c>
      <c r="R422" s="7">
        <f t="shared" si="95"/>
        <v>92.701812096566798</v>
      </c>
      <c r="S422" s="7" t="e">
        <f t="shared" si="92"/>
        <v>#N/A</v>
      </c>
      <c r="T422" s="7">
        <f t="shared" si="105"/>
        <v>11535.1209983757</v>
      </c>
      <c r="U422" s="7" t="e">
        <f t="shared" si="105"/>
        <v>#N/A</v>
      </c>
      <c r="V422" s="7" t="e">
        <f t="shared" si="105"/>
        <v>#N/A</v>
      </c>
      <c r="W422" s="7" t="e">
        <f t="shared" si="105"/>
        <v>#N/A</v>
      </c>
      <c r="X422" s="7" t="e">
        <f t="shared" si="105"/>
        <v>#N/A</v>
      </c>
      <c r="Y422" s="7" t="e">
        <f t="shared" si="105"/>
        <v>#N/A</v>
      </c>
      <c r="AB422" s="7" t="e">
        <f t="shared" si="96"/>
        <v>#N/A</v>
      </c>
      <c r="AC422" s="7" t="e">
        <f t="shared" si="97"/>
        <v>#N/A</v>
      </c>
      <c r="AD422" s="7" t="e">
        <f t="shared" si="98"/>
        <v>#N/A</v>
      </c>
      <c r="AE422" s="7" t="e">
        <f t="shared" si="99"/>
        <v>#N/A</v>
      </c>
      <c r="AF422" s="7" t="e">
        <f t="shared" si="100"/>
        <v>#N/A</v>
      </c>
      <c r="AG422" s="7" t="e">
        <f t="shared" si="101"/>
        <v>#N/A</v>
      </c>
      <c r="AH422" s="7" t="e">
        <f t="shared" si="102"/>
        <v>#N/A</v>
      </c>
    </row>
    <row r="423" spans="1:34" x14ac:dyDescent="0.25">
      <c r="A423">
        <v>45</v>
      </c>
      <c r="B423" t="s">
        <v>9</v>
      </c>
      <c r="C423">
        <f>LOOKUP(A423,Overview_scenarios!A$2:A$76,Overview_scenarios!J$2:J$76)</f>
        <v>2</v>
      </c>
      <c r="D423" t="str">
        <f>LOOKUP(A423,Overview_scenarios!A$2:A$76,Overview_scenarios!L$2:L$76)</f>
        <v>NA</v>
      </c>
      <c r="E423" t="str">
        <f>LOOKUP(A423,Overview_scenarios!A$2:A$76,Overview_scenarios!M$2:M$76)</f>
        <v>NA</v>
      </c>
      <c r="F423" t="str">
        <f>LOOKUP(A423,Overview_scenarios!A$2:A$76,Overview_scenarios!N$2:N$76)</f>
        <v>Hourly</v>
      </c>
      <c r="G423">
        <v>96.1263561372037</v>
      </c>
      <c r="H423">
        <v>11869.6299140439</v>
      </c>
      <c r="I423">
        <v>2369.2999334833098</v>
      </c>
      <c r="J423">
        <v>8550.5780017199195</v>
      </c>
      <c r="K423">
        <v>949.75197884070803</v>
      </c>
      <c r="L423" s="1">
        <v>2092182.2461393999</v>
      </c>
      <c r="M423">
        <v>2040</v>
      </c>
      <c r="O423" s="7">
        <f>LOOKUP(A423,Overview_scenarios!A$2:A$76,Overview_scenarios!S$2:S$76)</f>
        <v>1</v>
      </c>
      <c r="R423" s="7">
        <f t="shared" si="95"/>
        <v>96.1263561372037</v>
      </c>
      <c r="S423" s="7" t="e">
        <f t="shared" si="92"/>
        <v>#N/A</v>
      </c>
      <c r="T423" s="7">
        <f t="shared" ref="T423:Y432" si="106">IF(T$1=$O423,$H423,NA())</f>
        <v>11869.6299140439</v>
      </c>
      <c r="U423" s="7" t="e">
        <f t="shared" si="106"/>
        <v>#N/A</v>
      </c>
      <c r="V423" s="7" t="e">
        <f t="shared" si="106"/>
        <v>#N/A</v>
      </c>
      <c r="W423" s="7" t="e">
        <f t="shared" si="106"/>
        <v>#N/A</v>
      </c>
      <c r="X423" s="7" t="e">
        <f t="shared" si="106"/>
        <v>#N/A</v>
      </c>
      <c r="Y423" s="7" t="e">
        <f t="shared" si="106"/>
        <v>#N/A</v>
      </c>
      <c r="AB423" s="7" t="e">
        <f t="shared" si="96"/>
        <v>#N/A</v>
      </c>
      <c r="AC423" s="7" t="e">
        <f t="shared" si="97"/>
        <v>#N/A</v>
      </c>
      <c r="AD423" s="7" t="e">
        <f t="shared" si="98"/>
        <v>#N/A</v>
      </c>
      <c r="AE423" s="7" t="e">
        <f t="shared" si="99"/>
        <v>#N/A</v>
      </c>
      <c r="AF423" s="7" t="e">
        <f t="shared" si="100"/>
        <v>#N/A</v>
      </c>
      <c r="AG423" s="7" t="e">
        <f t="shared" si="101"/>
        <v>#N/A</v>
      </c>
      <c r="AH423" s="7" t="e">
        <f t="shared" si="102"/>
        <v>#N/A</v>
      </c>
    </row>
    <row r="424" spans="1:34" x14ac:dyDescent="0.25">
      <c r="A424">
        <v>45</v>
      </c>
      <c r="B424" t="s">
        <v>10</v>
      </c>
      <c r="C424">
        <f>LOOKUP(A424,Overview_scenarios!A$2:A$76,Overview_scenarios!J$2:J$76)</f>
        <v>2</v>
      </c>
      <c r="D424" t="str">
        <f>LOOKUP(A424,Overview_scenarios!A$2:A$76,Overview_scenarios!L$2:L$76)</f>
        <v>NA</v>
      </c>
      <c r="E424" t="str">
        <f>LOOKUP(A424,Overview_scenarios!A$2:A$76,Overview_scenarios!M$2:M$76)</f>
        <v>NA</v>
      </c>
      <c r="F424" t="str">
        <f>LOOKUP(A424,Overview_scenarios!A$2:A$76,Overview_scenarios!N$2:N$76)</f>
        <v>Hourly</v>
      </c>
      <c r="G424">
        <v>92.633185859516004</v>
      </c>
      <c r="H424">
        <v>11916.544011592599</v>
      </c>
      <c r="I424">
        <v>2386.9176250856999</v>
      </c>
      <c r="J424">
        <v>8541.1076906060498</v>
      </c>
      <c r="K424">
        <v>988.51869590087301</v>
      </c>
      <c r="L424" s="1">
        <v>2081639.0708869901</v>
      </c>
      <c r="M424">
        <v>2040</v>
      </c>
      <c r="O424" s="7">
        <f>LOOKUP(A424,Overview_scenarios!A$2:A$76,Overview_scenarios!S$2:S$76)</f>
        <v>1</v>
      </c>
      <c r="R424" s="7">
        <f t="shared" si="95"/>
        <v>92.633185859516004</v>
      </c>
      <c r="S424" s="7" t="e">
        <f t="shared" si="92"/>
        <v>#N/A</v>
      </c>
      <c r="T424" s="7">
        <f t="shared" si="106"/>
        <v>11916.544011592599</v>
      </c>
      <c r="U424" s="7" t="e">
        <f t="shared" si="106"/>
        <v>#N/A</v>
      </c>
      <c r="V424" s="7" t="e">
        <f t="shared" si="106"/>
        <v>#N/A</v>
      </c>
      <c r="W424" s="7" t="e">
        <f t="shared" si="106"/>
        <v>#N/A</v>
      </c>
      <c r="X424" s="7" t="e">
        <f t="shared" si="106"/>
        <v>#N/A</v>
      </c>
      <c r="Y424" s="7" t="e">
        <f t="shared" si="106"/>
        <v>#N/A</v>
      </c>
      <c r="AB424" s="7" t="e">
        <f t="shared" si="96"/>
        <v>#N/A</v>
      </c>
      <c r="AC424" s="7" t="e">
        <f t="shared" si="97"/>
        <v>#N/A</v>
      </c>
      <c r="AD424" s="7" t="e">
        <f t="shared" si="98"/>
        <v>#N/A</v>
      </c>
      <c r="AE424" s="7" t="e">
        <f t="shared" si="99"/>
        <v>#N/A</v>
      </c>
      <c r="AF424" s="7" t="e">
        <f t="shared" si="100"/>
        <v>#N/A</v>
      </c>
      <c r="AG424" s="7" t="e">
        <f t="shared" si="101"/>
        <v>#N/A</v>
      </c>
      <c r="AH424" s="7" t="e">
        <f t="shared" si="102"/>
        <v>#N/A</v>
      </c>
    </row>
    <row r="425" spans="1:34" x14ac:dyDescent="0.25">
      <c r="A425">
        <v>45</v>
      </c>
      <c r="B425" t="s">
        <v>11</v>
      </c>
      <c r="C425">
        <f>LOOKUP(A425,Overview_scenarios!A$2:A$76,Overview_scenarios!J$2:J$76)</f>
        <v>2</v>
      </c>
      <c r="D425" t="str">
        <f>LOOKUP(A425,Overview_scenarios!A$2:A$76,Overview_scenarios!L$2:L$76)</f>
        <v>NA</v>
      </c>
      <c r="E425" t="str">
        <f>LOOKUP(A425,Overview_scenarios!A$2:A$76,Overview_scenarios!M$2:M$76)</f>
        <v>NA</v>
      </c>
      <c r="F425" t="str">
        <f>LOOKUP(A425,Overview_scenarios!A$2:A$76,Overview_scenarios!N$2:N$76)</f>
        <v>Hourly</v>
      </c>
      <c r="G425">
        <v>92.633185859516004</v>
      </c>
      <c r="H425">
        <v>11916.544011592599</v>
      </c>
      <c r="I425">
        <v>2395.7232969595102</v>
      </c>
      <c r="J425">
        <v>8501.2925990096901</v>
      </c>
      <c r="K425">
        <v>955.37266580076403</v>
      </c>
      <c r="L425" s="1">
        <v>2081639.0708869901</v>
      </c>
      <c r="M425">
        <v>2040</v>
      </c>
      <c r="O425" s="7">
        <f>LOOKUP(A425,Overview_scenarios!A$2:A$76,Overview_scenarios!S$2:S$76)</f>
        <v>1</v>
      </c>
      <c r="R425" s="7">
        <f t="shared" si="95"/>
        <v>92.633185859516004</v>
      </c>
      <c r="S425" s="7" t="e">
        <f t="shared" si="92"/>
        <v>#N/A</v>
      </c>
      <c r="T425" s="7">
        <f t="shared" si="106"/>
        <v>11916.544011592599</v>
      </c>
      <c r="U425" s="7" t="e">
        <f t="shared" si="106"/>
        <v>#N/A</v>
      </c>
      <c r="V425" s="7" t="e">
        <f t="shared" si="106"/>
        <v>#N/A</v>
      </c>
      <c r="W425" s="7" t="e">
        <f t="shared" si="106"/>
        <v>#N/A</v>
      </c>
      <c r="X425" s="7" t="e">
        <f t="shared" si="106"/>
        <v>#N/A</v>
      </c>
      <c r="Y425" s="7" t="e">
        <f t="shared" si="106"/>
        <v>#N/A</v>
      </c>
      <c r="AB425" s="7" t="e">
        <f t="shared" si="96"/>
        <v>#N/A</v>
      </c>
      <c r="AC425" s="7" t="e">
        <f t="shared" si="97"/>
        <v>#N/A</v>
      </c>
      <c r="AD425" s="7" t="e">
        <f t="shared" si="98"/>
        <v>#N/A</v>
      </c>
      <c r="AE425" s="7" t="e">
        <f t="shared" si="99"/>
        <v>#N/A</v>
      </c>
      <c r="AF425" s="7" t="e">
        <f t="shared" si="100"/>
        <v>#N/A</v>
      </c>
      <c r="AG425" s="7" t="e">
        <f t="shared" si="101"/>
        <v>#N/A</v>
      </c>
      <c r="AH425" s="7" t="e">
        <f t="shared" si="102"/>
        <v>#N/A</v>
      </c>
    </row>
    <row r="426" spans="1:34" x14ac:dyDescent="0.25">
      <c r="A426">
        <v>45</v>
      </c>
      <c r="B426" t="s">
        <v>12</v>
      </c>
      <c r="C426">
        <f>LOOKUP(A426,Overview_scenarios!A$2:A$76,Overview_scenarios!J$2:J$76)</f>
        <v>2</v>
      </c>
      <c r="D426" t="str">
        <f>LOOKUP(A426,Overview_scenarios!A$2:A$76,Overview_scenarios!L$2:L$76)</f>
        <v>NA</v>
      </c>
      <c r="E426" t="str">
        <f>LOOKUP(A426,Overview_scenarios!A$2:A$76,Overview_scenarios!M$2:M$76)</f>
        <v>NA</v>
      </c>
      <c r="F426" t="str">
        <f>LOOKUP(A426,Overview_scenarios!A$2:A$76,Overview_scenarios!N$2:N$76)</f>
        <v>Hourly</v>
      </c>
      <c r="G426">
        <v>92.863974218051695</v>
      </c>
      <c r="H426">
        <v>11948.6618801813</v>
      </c>
      <c r="I426">
        <v>2437.88665085312</v>
      </c>
      <c r="J426">
        <v>8522.9615039577693</v>
      </c>
      <c r="K426">
        <v>987.81372537048605</v>
      </c>
      <c r="L426" s="1">
        <v>2077337.7043353801</v>
      </c>
      <c r="M426">
        <v>2040</v>
      </c>
      <c r="O426" s="7">
        <f>LOOKUP(A426,Overview_scenarios!A$2:A$76,Overview_scenarios!S$2:S$76)</f>
        <v>1</v>
      </c>
      <c r="R426" s="7">
        <f t="shared" si="95"/>
        <v>92.863974218051695</v>
      </c>
      <c r="S426" s="7" t="e">
        <f t="shared" si="92"/>
        <v>#N/A</v>
      </c>
      <c r="T426" s="7">
        <f t="shared" si="106"/>
        <v>11948.6618801813</v>
      </c>
      <c r="U426" s="7" t="e">
        <f t="shared" si="106"/>
        <v>#N/A</v>
      </c>
      <c r="V426" s="7" t="e">
        <f t="shared" si="106"/>
        <v>#N/A</v>
      </c>
      <c r="W426" s="7" t="e">
        <f t="shared" si="106"/>
        <v>#N/A</v>
      </c>
      <c r="X426" s="7" t="e">
        <f t="shared" si="106"/>
        <v>#N/A</v>
      </c>
      <c r="Y426" s="7" t="e">
        <f t="shared" si="106"/>
        <v>#N/A</v>
      </c>
      <c r="AB426" s="7" t="e">
        <f t="shared" si="96"/>
        <v>#N/A</v>
      </c>
      <c r="AC426" s="7" t="e">
        <f t="shared" si="97"/>
        <v>#N/A</v>
      </c>
      <c r="AD426" s="7" t="e">
        <f t="shared" si="98"/>
        <v>#N/A</v>
      </c>
      <c r="AE426" s="7" t="e">
        <f t="shared" si="99"/>
        <v>#N/A</v>
      </c>
      <c r="AF426" s="7" t="e">
        <f t="shared" si="100"/>
        <v>#N/A</v>
      </c>
      <c r="AG426" s="7" t="e">
        <f t="shared" si="101"/>
        <v>#N/A</v>
      </c>
      <c r="AH426" s="7" t="e">
        <f t="shared" si="102"/>
        <v>#N/A</v>
      </c>
    </row>
    <row r="427" spans="1:34" x14ac:dyDescent="0.25">
      <c r="A427">
        <v>45</v>
      </c>
      <c r="B427" t="s">
        <v>13</v>
      </c>
      <c r="C427">
        <f>LOOKUP(A427,Overview_scenarios!A$2:A$76,Overview_scenarios!J$2:J$76)</f>
        <v>2</v>
      </c>
      <c r="D427" t="str">
        <f>LOOKUP(A427,Overview_scenarios!A$2:A$76,Overview_scenarios!L$2:L$76)</f>
        <v>NA</v>
      </c>
      <c r="E427" t="str">
        <f>LOOKUP(A427,Overview_scenarios!A$2:A$76,Overview_scenarios!M$2:M$76)</f>
        <v>NA</v>
      </c>
      <c r="F427" t="str">
        <f>LOOKUP(A427,Overview_scenarios!A$2:A$76,Overview_scenarios!N$2:N$76)</f>
        <v>Hourly</v>
      </c>
      <c r="G427">
        <v>92.587920392628803</v>
      </c>
      <c r="H427">
        <v>11927.764512899699</v>
      </c>
      <c r="I427">
        <v>2390.9088641922999</v>
      </c>
      <c r="J427">
        <v>8549.6031612353308</v>
      </c>
      <c r="K427">
        <v>987.25248747206001</v>
      </c>
      <c r="L427" s="1">
        <v>2085147.0085112399</v>
      </c>
      <c r="M427">
        <v>2040</v>
      </c>
      <c r="O427" s="7">
        <f>LOOKUP(A427,Overview_scenarios!A$2:A$76,Overview_scenarios!S$2:S$76)</f>
        <v>1</v>
      </c>
      <c r="R427" s="7">
        <f t="shared" si="95"/>
        <v>92.587920392628803</v>
      </c>
      <c r="S427" s="7" t="e">
        <f t="shared" si="92"/>
        <v>#N/A</v>
      </c>
      <c r="T427" s="7">
        <f t="shared" si="106"/>
        <v>11927.764512899699</v>
      </c>
      <c r="U427" s="7" t="e">
        <f t="shared" si="106"/>
        <v>#N/A</v>
      </c>
      <c r="V427" s="7" t="e">
        <f t="shared" si="106"/>
        <v>#N/A</v>
      </c>
      <c r="W427" s="7" t="e">
        <f t="shared" si="106"/>
        <v>#N/A</v>
      </c>
      <c r="X427" s="7" t="e">
        <f t="shared" si="106"/>
        <v>#N/A</v>
      </c>
      <c r="Y427" s="7" t="e">
        <f t="shared" si="106"/>
        <v>#N/A</v>
      </c>
      <c r="AB427" s="7" t="e">
        <f t="shared" si="96"/>
        <v>#N/A</v>
      </c>
      <c r="AC427" s="7" t="e">
        <f t="shared" si="97"/>
        <v>#N/A</v>
      </c>
      <c r="AD427" s="7" t="e">
        <f t="shared" si="98"/>
        <v>#N/A</v>
      </c>
      <c r="AE427" s="7" t="e">
        <f t="shared" si="99"/>
        <v>#N/A</v>
      </c>
      <c r="AF427" s="7" t="e">
        <f t="shared" si="100"/>
        <v>#N/A</v>
      </c>
      <c r="AG427" s="7" t="e">
        <f t="shared" si="101"/>
        <v>#N/A</v>
      </c>
      <c r="AH427" s="7" t="e">
        <f t="shared" si="102"/>
        <v>#N/A</v>
      </c>
    </row>
    <row r="428" spans="1:34" x14ac:dyDescent="0.25">
      <c r="A428">
        <v>45</v>
      </c>
      <c r="B428" t="s">
        <v>14</v>
      </c>
      <c r="C428">
        <f>LOOKUP(A428,Overview_scenarios!A$2:A$76,Overview_scenarios!J$2:J$76)</f>
        <v>2</v>
      </c>
      <c r="D428" t="str">
        <f>LOOKUP(A428,Overview_scenarios!A$2:A$76,Overview_scenarios!L$2:L$76)</f>
        <v>NA</v>
      </c>
      <c r="E428" t="str">
        <f>LOOKUP(A428,Overview_scenarios!A$2:A$76,Overview_scenarios!M$2:M$76)</f>
        <v>NA</v>
      </c>
      <c r="F428" t="str">
        <f>LOOKUP(A428,Overview_scenarios!A$2:A$76,Overview_scenarios!N$2:N$76)</f>
        <v>Hourly</v>
      </c>
      <c r="G428">
        <v>93.067967146544007</v>
      </c>
      <c r="H428">
        <v>11921.3016728397</v>
      </c>
      <c r="I428">
        <v>2417.0301175398999</v>
      </c>
      <c r="J428">
        <v>8511.6075368216298</v>
      </c>
      <c r="K428">
        <v>991.691440064277</v>
      </c>
      <c r="L428" s="1">
        <v>2084254.08371524</v>
      </c>
      <c r="M428">
        <v>2040</v>
      </c>
      <c r="O428" s="7">
        <f>LOOKUP(A428,Overview_scenarios!A$2:A$76,Overview_scenarios!S$2:S$76)</f>
        <v>1</v>
      </c>
      <c r="R428" s="7">
        <f t="shared" si="95"/>
        <v>93.067967146544007</v>
      </c>
      <c r="S428" s="7" t="e">
        <f t="shared" si="92"/>
        <v>#N/A</v>
      </c>
      <c r="T428" s="7">
        <f t="shared" si="106"/>
        <v>11921.3016728397</v>
      </c>
      <c r="U428" s="7" t="e">
        <f t="shared" si="106"/>
        <v>#N/A</v>
      </c>
      <c r="V428" s="7" t="e">
        <f t="shared" si="106"/>
        <v>#N/A</v>
      </c>
      <c r="W428" s="7" t="e">
        <f t="shared" si="106"/>
        <v>#N/A</v>
      </c>
      <c r="X428" s="7" t="e">
        <f t="shared" si="106"/>
        <v>#N/A</v>
      </c>
      <c r="Y428" s="7" t="e">
        <f t="shared" si="106"/>
        <v>#N/A</v>
      </c>
      <c r="AB428" s="7" t="e">
        <f t="shared" si="96"/>
        <v>#N/A</v>
      </c>
      <c r="AC428" s="7" t="e">
        <f t="shared" si="97"/>
        <v>#N/A</v>
      </c>
      <c r="AD428" s="7" t="e">
        <f t="shared" si="98"/>
        <v>#N/A</v>
      </c>
      <c r="AE428" s="7" t="e">
        <f t="shared" si="99"/>
        <v>#N/A</v>
      </c>
      <c r="AF428" s="7" t="e">
        <f t="shared" si="100"/>
        <v>#N/A</v>
      </c>
      <c r="AG428" s="7" t="e">
        <f t="shared" si="101"/>
        <v>#N/A</v>
      </c>
      <c r="AH428" s="7" t="e">
        <f t="shared" si="102"/>
        <v>#N/A</v>
      </c>
    </row>
    <row r="429" spans="1:34" x14ac:dyDescent="0.25">
      <c r="A429">
        <v>45</v>
      </c>
      <c r="B429" t="s">
        <v>15</v>
      </c>
      <c r="C429">
        <f>LOOKUP(A429,Overview_scenarios!A$2:A$76,Overview_scenarios!J$2:J$76)</f>
        <v>2</v>
      </c>
      <c r="D429" t="str">
        <f>LOOKUP(A429,Overview_scenarios!A$2:A$76,Overview_scenarios!L$2:L$76)</f>
        <v>NA</v>
      </c>
      <c r="E429" t="str">
        <f>LOOKUP(A429,Overview_scenarios!A$2:A$76,Overview_scenarios!M$2:M$76)</f>
        <v>NA</v>
      </c>
      <c r="F429" t="str">
        <f>LOOKUP(A429,Overview_scenarios!A$2:A$76,Overview_scenarios!N$2:N$76)</f>
        <v>Hourly</v>
      </c>
      <c r="G429">
        <v>93.104910634670802</v>
      </c>
      <c r="H429">
        <v>11920.850818672399</v>
      </c>
      <c r="I429">
        <v>2420.3051237658001</v>
      </c>
      <c r="J429">
        <v>8526.1560450311808</v>
      </c>
      <c r="K429">
        <v>974.35203981586301</v>
      </c>
      <c r="L429" s="1">
        <v>2087961.42416936</v>
      </c>
      <c r="M429">
        <v>2040</v>
      </c>
      <c r="O429" s="7">
        <f>LOOKUP(A429,Overview_scenarios!A$2:A$76,Overview_scenarios!S$2:S$76)</f>
        <v>1</v>
      </c>
      <c r="R429" s="7">
        <f t="shared" si="95"/>
        <v>93.104910634670802</v>
      </c>
      <c r="S429" s="7" t="e">
        <f t="shared" si="92"/>
        <v>#N/A</v>
      </c>
      <c r="T429" s="7">
        <f t="shared" si="106"/>
        <v>11920.850818672399</v>
      </c>
      <c r="U429" s="7" t="e">
        <f t="shared" si="106"/>
        <v>#N/A</v>
      </c>
      <c r="V429" s="7" t="e">
        <f t="shared" si="106"/>
        <v>#N/A</v>
      </c>
      <c r="W429" s="7" t="e">
        <f t="shared" si="106"/>
        <v>#N/A</v>
      </c>
      <c r="X429" s="7" t="e">
        <f t="shared" si="106"/>
        <v>#N/A</v>
      </c>
      <c r="Y429" s="7" t="e">
        <f t="shared" si="106"/>
        <v>#N/A</v>
      </c>
      <c r="AB429" s="7" t="e">
        <f t="shared" si="96"/>
        <v>#N/A</v>
      </c>
      <c r="AC429" s="7" t="e">
        <f t="shared" si="97"/>
        <v>#N/A</v>
      </c>
      <c r="AD429" s="7" t="e">
        <f t="shared" si="98"/>
        <v>#N/A</v>
      </c>
      <c r="AE429" s="7" t="e">
        <f t="shared" si="99"/>
        <v>#N/A</v>
      </c>
      <c r="AF429" s="7" t="e">
        <f t="shared" si="100"/>
        <v>#N/A</v>
      </c>
      <c r="AG429" s="7" t="e">
        <f t="shared" si="101"/>
        <v>#N/A</v>
      </c>
      <c r="AH429" s="7" t="e">
        <f t="shared" si="102"/>
        <v>#N/A</v>
      </c>
    </row>
    <row r="430" spans="1:34" x14ac:dyDescent="0.25">
      <c r="A430">
        <v>45</v>
      </c>
      <c r="B430" t="s">
        <v>16</v>
      </c>
      <c r="C430">
        <f>LOOKUP(A430,Overview_scenarios!A$2:A$76,Overview_scenarios!J$2:J$76)</f>
        <v>2</v>
      </c>
      <c r="D430" t="str">
        <f>LOOKUP(A430,Overview_scenarios!A$2:A$76,Overview_scenarios!L$2:L$76)</f>
        <v>NA</v>
      </c>
      <c r="E430" t="str">
        <f>LOOKUP(A430,Overview_scenarios!A$2:A$76,Overview_scenarios!M$2:M$76)</f>
        <v>NA</v>
      </c>
      <c r="F430" t="str">
        <f>LOOKUP(A430,Overview_scenarios!A$2:A$76,Overview_scenarios!N$2:N$76)</f>
        <v>Hourly</v>
      </c>
      <c r="G430">
        <v>93.000374567500302</v>
      </c>
      <c r="H430">
        <v>11925.5037942829</v>
      </c>
      <c r="I430">
        <v>2404.7620524490899</v>
      </c>
      <c r="J430">
        <v>8524.0364509627798</v>
      </c>
      <c r="K430">
        <v>996.70529087103296</v>
      </c>
      <c r="L430" s="1">
        <v>2106158.0756905298</v>
      </c>
      <c r="M430">
        <v>2040</v>
      </c>
      <c r="O430" s="7">
        <f>LOOKUP(A430,Overview_scenarios!A$2:A$76,Overview_scenarios!S$2:S$76)</f>
        <v>1</v>
      </c>
      <c r="R430" s="7">
        <f t="shared" si="95"/>
        <v>93.000374567500302</v>
      </c>
      <c r="S430" s="7" t="e">
        <f t="shared" si="92"/>
        <v>#N/A</v>
      </c>
      <c r="T430" s="7">
        <f t="shared" si="106"/>
        <v>11925.5037942829</v>
      </c>
      <c r="U430" s="7" t="e">
        <f t="shared" si="106"/>
        <v>#N/A</v>
      </c>
      <c r="V430" s="7" t="e">
        <f t="shared" si="106"/>
        <v>#N/A</v>
      </c>
      <c r="W430" s="7" t="e">
        <f t="shared" si="106"/>
        <v>#N/A</v>
      </c>
      <c r="X430" s="7" t="e">
        <f t="shared" si="106"/>
        <v>#N/A</v>
      </c>
      <c r="Y430" s="7" t="e">
        <f t="shared" si="106"/>
        <v>#N/A</v>
      </c>
      <c r="AB430" s="7" t="e">
        <f t="shared" si="96"/>
        <v>#N/A</v>
      </c>
      <c r="AC430" s="7" t="e">
        <f t="shared" si="97"/>
        <v>#N/A</v>
      </c>
      <c r="AD430" s="7" t="e">
        <f t="shared" si="98"/>
        <v>#N/A</v>
      </c>
      <c r="AE430" s="7" t="e">
        <f t="shared" si="99"/>
        <v>#N/A</v>
      </c>
      <c r="AF430" s="7" t="e">
        <f t="shared" si="100"/>
        <v>#N/A</v>
      </c>
      <c r="AG430" s="7" t="e">
        <f t="shared" si="101"/>
        <v>#N/A</v>
      </c>
      <c r="AH430" s="7" t="e">
        <f t="shared" si="102"/>
        <v>#N/A</v>
      </c>
    </row>
    <row r="431" spans="1:34" x14ac:dyDescent="0.25">
      <c r="A431">
        <v>45</v>
      </c>
      <c r="B431" t="s">
        <v>17</v>
      </c>
      <c r="C431">
        <f>LOOKUP(A431,Overview_scenarios!A$2:A$76,Overview_scenarios!J$2:J$76)</f>
        <v>2</v>
      </c>
      <c r="D431" t="str">
        <f>LOOKUP(A431,Overview_scenarios!A$2:A$76,Overview_scenarios!L$2:L$76)</f>
        <v>NA</v>
      </c>
      <c r="E431" t="str">
        <f>LOOKUP(A431,Overview_scenarios!A$2:A$76,Overview_scenarios!M$2:M$76)</f>
        <v>NA</v>
      </c>
      <c r="F431" t="str">
        <f>LOOKUP(A431,Overview_scenarios!A$2:A$76,Overview_scenarios!N$2:N$76)</f>
        <v>Hourly</v>
      </c>
      <c r="G431">
        <v>92.086734797103404</v>
      </c>
      <c r="H431">
        <v>11961.9716663664</v>
      </c>
      <c r="I431">
        <v>2420.3051237658001</v>
      </c>
      <c r="J431">
        <v>8526.1560450311808</v>
      </c>
      <c r="K431">
        <v>974.35203981586301</v>
      </c>
      <c r="L431" s="1">
        <v>2036348.98420771</v>
      </c>
      <c r="M431">
        <v>2040</v>
      </c>
      <c r="O431" s="7">
        <f>LOOKUP(A431,Overview_scenarios!A$2:A$76,Overview_scenarios!S$2:S$76)</f>
        <v>1</v>
      </c>
      <c r="R431" s="7">
        <f t="shared" si="95"/>
        <v>92.086734797103404</v>
      </c>
      <c r="S431" s="7" t="e">
        <f t="shared" si="92"/>
        <v>#N/A</v>
      </c>
      <c r="T431" s="7">
        <f t="shared" si="106"/>
        <v>11961.9716663664</v>
      </c>
      <c r="U431" s="7" t="e">
        <f t="shared" si="106"/>
        <v>#N/A</v>
      </c>
      <c r="V431" s="7" t="e">
        <f t="shared" si="106"/>
        <v>#N/A</v>
      </c>
      <c r="W431" s="7" t="e">
        <f t="shared" si="106"/>
        <v>#N/A</v>
      </c>
      <c r="X431" s="7" t="e">
        <f t="shared" si="106"/>
        <v>#N/A</v>
      </c>
      <c r="Y431" s="7" t="e">
        <f t="shared" si="106"/>
        <v>#N/A</v>
      </c>
      <c r="AB431" s="7" t="e">
        <f t="shared" si="96"/>
        <v>#N/A</v>
      </c>
      <c r="AC431" s="7" t="e">
        <f t="shared" si="97"/>
        <v>#N/A</v>
      </c>
      <c r="AD431" s="7" t="e">
        <f t="shared" si="98"/>
        <v>#N/A</v>
      </c>
      <c r="AE431" s="7" t="e">
        <f t="shared" si="99"/>
        <v>#N/A</v>
      </c>
      <c r="AF431" s="7" t="e">
        <f t="shared" si="100"/>
        <v>#N/A</v>
      </c>
      <c r="AG431" s="7" t="e">
        <f t="shared" si="101"/>
        <v>#N/A</v>
      </c>
      <c r="AH431" s="7" t="e">
        <f t="shared" si="102"/>
        <v>#N/A</v>
      </c>
    </row>
    <row r="432" spans="1:34" x14ac:dyDescent="0.25">
      <c r="A432">
        <v>45</v>
      </c>
      <c r="B432" t="s">
        <v>18</v>
      </c>
      <c r="C432">
        <f>LOOKUP(A432,Overview_scenarios!A$2:A$76,Overview_scenarios!J$2:J$76)</f>
        <v>2</v>
      </c>
      <c r="D432" t="str">
        <f>LOOKUP(A432,Overview_scenarios!A$2:A$76,Overview_scenarios!L$2:L$76)</f>
        <v>NA</v>
      </c>
      <c r="E432" t="str">
        <f>LOOKUP(A432,Overview_scenarios!A$2:A$76,Overview_scenarios!M$2:M$76)</f>
        <v>NA</v>
      </c>
      <c r="F432" t="str">
        <f>LOOKUP(A432,Overview_scenarios!A$2:A$76,Overview_scenarios!N$2:N$76)</f>
        <v>Hourly</v>
      </c>
      <c r="G432">
        <v>90.6684867996306</v>
      </c>
      <c r="H432">
        <v>11865.866615868001</v>
      </c>
      <c r="I432">
        <v>2167.3489255926602</v>
      </c>
      <c r="J432">
        <v>8672.9351417728394</v>
      </c>
      <c r="K432">
        <v>1025.58254850259</v>
      </c>
      <c r="L432" s="1">
        <v>1946582.0424788999</v>
      </c>
      <c r="M432">
        <v>2040</v>
      </c>
      <c r="O432" s="7">
        <f>LOOKUP(A432,Overview_scenarios!A$2:A$76,Overview_scenarios!S$2:S$76)</f>
        <v>1</v>
      </c>
      <c r="R432" s="7">
        <f t="shared" si="95"/>
        <v>90.6684867996306</v>
      </c>
      <c r="S432" s="7" t="e">
        <f t="shared" si="92"/>
        <v>#N/A</v>
      </c>
      <c r="T432" s="7">
        <f t="shared" si="106"/>
        <v>11865.866615868001</v>
      </c>
      <c r="U432" s="7" t="e">
        <f t="shared" si="106"/>
        <v>#N/A</v>
      </c>
      <c r="V432" s="7" t="e">
        <f t="shared" si="106"/>
        <v>#N/A</v>
      </c>
      <c r="W432" s="7" t="e">
        <f t="shared" si="106"/>
        <v>#N/A</v>
      </c>
      <c r="X432" s="7" t="e">
        <f t="shared" si="106"/>
        <v>#N/A</v>
      </c>
      <c r="Y432" s="7" t="e">
        <f t="shared" si="106"/>
        <v>#N/A</v>
      </c>
      <c r="AB432" s="7" t="e">
        <f t="shared" si="96"/>
        <v>#N/A</v>
      </c>
      <c r="AC432" s="7" t="e">
        <f t="shared" si="97"/>
        <v>#N/A</v>
      </c>
      <c r="AD432" s="7" t="e">
        <f t="shared" si="98"/>
        <v>#N/A</v>
      </c>
      <c r="AE432" s="7" t="e">
        <f t="shared" si="99"/>
        <v>#N/A</v>
      </c>
      <c r="AF432" s="7" t="e">
        <f t="shared" si="100"/>
        <v>#N/A</v>
      </c>
      <c r="AG432" s="7" t="e">
        <f t="shared" si="101"/>
        <v>#N/A</v>
      </c>
      <c r="AH432" s="7" t="e">
        <f t="shared" si="102"/>
        <v>#N/A</v>
      </c>
    </row>
    <row r="433" spans="1:34" x14ac:dyDescent="0.25">
      <c r="A433">
        <v>45</v>
      </c>
      <c r="B433" t="s">
        <v>19</v>
      </c>
      <c r="C433">
        <f>LOOKUP(A433,Overview_scenarios!A$2:A$76,Overview_scenarios!J$2:J$76)</f>
        <v>2</v>
      </c>
      <c r="D433" t="str">
        <f>LOOKUP(A433,Overview_scenarios!A$2:A$76,Overview_scenarios!L$2:L$76)</f>
        <v>NA</v>
      </c>
      <c r="E433" t="str">
        <f>LOOKUP(A433,Overview_scenarios!A$2:A$76,Overview_scenarios!M$2:M$76)</f>
        <v>NA</v>
      </c>
      <c r="F433" t="str">
        <f>LOOKUP(A433,Overview_scenarios!A$2:A$76,Overview_scenarios!N$2:N$76)</f>
        <v>Hourly</v>
      </c>
      <c r="G433">
        <v>96.045104691612096</v>
      </c>
      <c r="H433">
        <v>12092.6132266973</v>
      </c>
      <c r="I433">
        <v>2845.1898877149501</v>
      </c>
      <c r="J433">
        <v>8311.9370542828292</v>
      </c>
      <c r="K433">
        <v>935.486284699517</v>
      </c>
      <c r="L433" s="1">
        <v>2360683.1096494598</v>
      </c>
      <c r="M433">
        <v>2040</v>
      </c>
      <c r="O433" s="7">
        <f>LOOKUP(A433,Overview_scenarios!A$2:A$76,Overview_scenarios!S$2:S$76)</f>
        <v>1</v>
      </c>
      <c r="R433" s="7">
        <f t="shared" si="95"/>
        <v>96.045104691612096</v>
      </c>
      <c r="S433" s="7" t="e">
        <f t="shared" si="92"/>
        <v>#N/A</v>
      </c>
      <c r="T433" s="7">
        <f t="shared" ref="T433:Y442" si="107">IF(T$1=$O433,$H433,NA())</f>
        <v>12092.6132266973</v>
      </c>
      <c r="U433" s="7" t="e">
        <f t="shared" si="107"/>
        <v>#N/A</v>
      </c>
      <c r="V433" s="7" t="e">
        <f t="shared" si="107"/>
        <v>#N/A</v>
      </c>
      <c r="W433" s="7" t="e">
        <f t="shared" si="107"/>
        <v>#N/A</v>
      </c>
      <c r="X433" s="7" t="e">
        <f t="shared" si="107"/>
        <v>#N/A</v>
      </c>
      <c r="Y433" s="7" t="e">
        <f t="shared" si="107"/>
        <v>#N/A</v>
      </c>
      <c r="AB433" s="7" t="e">
        <f t="shared" si="96"/>
        <v>#N/A</v>
      </c>
      <c r="AC433" s="7" t="e">
        <f t="shared" si="97"/>
        <v>#N/A</v>
      </c>
      <c r="AD433" s="7" t="e">
        <f t="shared" si="98"/>
        <v>#N/A</v>
      </c>
      <c r="AE433" s="7" t="e">
        <f t="shared" si="99"/>
        <v>#N/A</v>
      </c>
      <c r="AF433" s="7" t="e">
        <f t="shared" si="100"/>
        <v>#N/A</v>
      </c>
      <c r="AG433" s="7" t="e">
        <f t="shared" si="101"/>
        <v>#N/A</v>
      </c>
      <c r="AH433" s="7" t="e">
        <f t="shared" si="102"/>
        <v>#N/A</v>
      </c>
    </row>
    <row r="434" spans="1:34" x14ac:dyDescent="0.25">
      <c r="A434">
        <v>45</v>
      </c>
      <c r="B434" t="s">
        <v>20</v>
      </c>
      <c r="C434">
        <f>LOOKUP(A434,Overview_scenarios!A$2:A$76,Overview_scenarios!J$2:J$76)</f>
        <v>2</v>
      </c>
      <c r="D434" t="str">
        <f>LOOKUP(A434,Overview_scenarios!A$2:A$76,Overview_scenarios!L$2:L$76)</f>
        <v>NA</v>
      </c>
      <c r="E434" t="str">
        <f>LOOKUP(A434,Overview_scenarios!A$2:A$76,Overview_scenarios!M$2:M$76)</f>
        <v>NA</v>
      </c>
      <c r="F434" t="str">
        <f>LOOKUP(A434,Overview_scenarios!A$2:A$76,Overview_scenarios!N$2:N$76)</f>
        <v>Hourly</v>
      </c>
      <c r="G434">
        <v>92.692118037396995</v>
      </c>
      <c r="H434">
        <v>11936.749126553999</v>
      </c>
      <c r="I434">
        <v>2423.1834059965599</v>
      </c>
      <c r="J434">
        <v>8532.5790238770096</v>
      </c>
      <c r="K434">
        <v>980.98669668049195</v>
      </c>
      <c r="L434" s="1">
        <v>2088635.79894146</v>
      </c>
      <c r="M434">
        <v>2040</v>
      </c>
      <c r="O434" s="7">
        <f>LOOKUP(A434,Overview_scenarios!A$2:A$76,Overview_scenarios!S$2:S$76)</f>
        <v>1</v>
      </c>
      <c r="R434" s="7">
        <f t="shared" si="95"/>
        <v>92.692118037396995</v>
      </c>
      <c r="S434" s="7" t="e">
        <f t="shared" si="92"/>
        <v>#N/A</v>
      </c>
      <c r="T434" s="7">
        <f t="shared" si="107"/>
        <v>11936.749126553999</v>
      </c>
      <c r="U434" s="7" t="e">
        <f t="shared" si="107"/>
        <v>#N/A</v>
      </c>
      <c r="V434" s="7" t="e">
        <f t="shared" si="107"/>
        <v>#N/A</v>
      </c>
      <c r="W434" s="7" t="e">
        <f t="shared" si="107"/>
        <v>#N/A</v>
      </c>
      <c r="X434" s="7" t="e">
        <f t="shared" si="107"/>
        <v>#N/A</v>
      </c>
      <c r="Y434" s="7" t="e">
        <f t="shared" si="107"/>
        <v>#N/A</v>
      </c>
      <c r="AB434" s="7" t="e">
        <f t="shared" si="96"/>
        <v>#N/A</v>
      </c>
      <c r="AC434" s="7" t="e">
        <f t="shared" si="97"/>
        <v>#N/A</v>
      </c>
      <c r="AD434" s="7" t="e">
        <f t="shared" si="98"/>
        <v>#N/A</v>
      </c>
      <c r="AE434" s="7" t="e">
        <f t="shared" si="99"/>
        <v>#N/A</v>
      </c>
      <c r="AF434" s="7" t="e">
        <f t="shared" si="100"/>
        <v>#N/A</v>
      </c>
      <c r="AG434" s="7" t="e">
        <f t="shared" si="101"/>
        <v>#N/A</v>
      </c>
      <c r="AH434" s="7" t="e">
        <f t="shared" si="102"/>
        <v>#N/A</v>
      </c>
    </row>
    <row r="435" spans="1:34" x14ac:dyDescent="0.25">
      <c r="A435">
        <v>45</v>
      </c>
      <c r="B435" t="s">
        <v>21</v>
      </c>
      <c r="C435">
        <f>LOOKUP(A435,Overview_scenarios!A$2:A$76,Overview_scenarios!J$2:J$76)</f>
        <v>2</v>
      </c>
      <c r="D435" t="str">
        <f>LOOKUP(A435,Overview_scenarios!A$2:A$76,Overview_scenarios!L$2:L$76)</f>
        <v>NA</v>
      </c>
      <c r="E435" t="str">
        <f>LOOKUP(A435,Overview_scenarios!A$2:A$76,Overview_scenarios!M$2:M$76)</f>
        <v>NA</v>
      </c>
      <c r="F435" t="str">
        <f>LOOKUP(A435,Overview_scenarios!A$2:A$76,Overview_scenarios!N$2:N$76)</f>
        <v>Hourly</v>
      </c>
      <c r="G435">
        <v>92.606456709838298</v>
      </c>
      <c r="H435">
        <v>11926.5011799965</v>
      </c>
      <c r="I435">
        <v>2402.9297017485601</v>
      </c>
      <c r="J435">
        <v>8542.4644370552505</v>
      </c>
      <c r="K435">
        <v>981.10704119277898</v>
      </c>
      <c r="L435" s="1">
        <v>2071609.0474544801</v>
      </c>
      <c r="M435">
        <v>2040</v>
      </c>
      <c r="O435" s="7">
        <f>LOOKUP(A435,Overview_scenarios!A$2:A$76,Overview_scenarios!S$2:S$76)</f>
        <v>1</v>
      </c>
      <c r="R435" s="7">
        <f t="shared" si="95"/>
        <v>92.606456709838298</v>
      </c>
      <c r="S435" s="7" t="e">
        <f t="shared" si="92"/>
        <v>#N/A</v>
      </c>
      <c r="T435" s="7">
        <f t="shared" si="107"/>
        <v>11926.5011799965</v>
      </c>
      <c r="U435" s="7" t="e">
        <f t="shared" si="107"/>
        <v>#N/A</v>
      </c>
      <c r="V435" s="7" t="e">
        <f t="shared" si="107"/>
        <v>#N/A</v>
      </c>
      <c r="W435" s="7" t="e">
        <f t="shared" si="107"/>
        <v>#N/A</v>
      </c>
      <c r="X435" s="7" t="e">
        <f t="shared" si="107"/>
        <v>#N/A</v>
      </c>
      <c r="Y435" s="7" t="e">
        <f t="shared" si="107"/>
        <v>#N/A</v>
      </c>
      <c r="AB435" s="7" t="e">
        <f t="shared" si="96"/>
        <v>#N/A</v>
      </c>
      <c r="AC435" s="7" t="e">
        <f t="shared" si="97"/>
        <v>#N/A</v>
      </c>
      <c r="AD435" s="7" t="e">
        <f t="shared" si="98"/>
        <v>#N/A</v>
      </c>
      <c r="AE435" s="7" t="e">
        <f t="shared" si="99"/>
        <v>#N/A</v>
      </c>
      <c r="AF435" s="7" t="e">
        <f t="shared" si="100"/>
        <v>#N/A</v>
      </c>
      <c r="AG435" s="7" t="e">
        <f t="shared" si="101"/>
        <v>#N/A</v>
      </c>
      <c r="AH435" s="7" t="e">
        <f t="shared" si="102"/>
        <v>#N/A</v>
      </c>
    </row>
    <row r="436" spans="1:34" x14ac:dyDescent="0.25">
      <c r="A436">
        <v>45</v>
      </c>
      <c r="B436" t="s">
        <v>22</v>
      </c>
      <c r="C436">
        <f>LOOKUP(A436,Overview_scenarios!A$2:A$76,Overview_scenarios!J$2:J$76)</f>
        <v>2</v>
      </c>
      <c r="D436" t="str">
        <f>LOOKUP(A436,Overview_scenarios!A$2:A$76,Overview_scenarios!L$2:L$76)</f>
        <v>NA</v>
      </c>
      <c r="E436" t="str">
        <f>LOOKUP(A436,Overview_scenarios!A$2:A$76,Overview_scenarios!M$2:M$76)</f>
        <v>NA</v>
      </c>
      <c r="F436" t="str">
        <f>LOOKUP(A436,Overview_scenarios!A$2:A$76,Overview_scenarios!N$2:N$76)</f>
        <v>Hourly</v>
      </c>
      <c r="G436">
        <v>92.645178561951695</v>
      </c>
      <c r="H436">
        <v>11929.4702805699</v>
      </c>
      <c r="I436">
        <v>2398.8696152267098</v>
      </c>
      <c r="J436">
        <v>8545.6360830205394</v>
      </c>
      <c r="K436">
        <v>984.964582322708</v>
      </c>
      <c r="L436" s="1">
        <v>2110015.7036645398</v>
      </c>
      <c r="M436">
        <v>2040</v>
      </c>
      <c r="O436" s="7">
        <f>LOOKUP(A436,Overview_scenarios!A$2:A$76,Overview_scenarios!S$2:S$76)</f>
        <v>1</v>
      </c>
      <c r="R436" s="7">
        <f t="shared" si="95"/>
        <v>92.645178561951695</v>
      </c>
      <c r="S436" s="7" t="e">
        <f t="shared" si="92"/>
        <v>#N/A</v>
      </c>
      <c r="T436" s="7">
        <f t="shared" si="107"/>
        <v>11929.4702805699</v>
      </c>
      <c r="U436" s="7" t="e">
        <f t="shared" si="107"/>
        <v>#N/A</v>
      </c>
      <c r="V436" s="7" t="e">
        <f t="shared" si="107"/>
        <v>#N/A</v>
      </c>
      <c r="W436" s="7" t="e">
        <f t="shared" si="107"/>
        <v>#N/A</v>
      </c>
      <c r="X436" s="7" t="e">
        <f t="shared" si="107"/>
        <v>#N/A</v>
      </c>
      <c r="Y436" s="7" t="e">
        <f t="shared" si="107"/>
        <v>#N/A</v>
      </c>
      <c r="AB436" s="7" t="e">
        <f t="shared" si="96"/>
        <v>#N/A</v>
      </c>
      <c r="AC436" s="7" t="e">
        <f t="shared" si="97"/>
        <v>#N/A</v>
      </c>
      <c r="AD436" s="7" t="e">
        <f t="shared" si="98"/>
        <v>#N/A</v>
      </c>
      <c r="AE436" s="7" t="e">
        <f t="shared" si="99"/>
        <v>#N/A</v>
      </c>
      <c r="AF436" s="7" t="e">
        <f t="shared" si="100"/>
        <v>#N/A</v>
      </c>
      <c r="AG436" s="7" t="e">
        <f t="shared" si="101"/>
        <v>#N/A</v>
      </c>
      <c r="AH436" s="7" t="e">
        <f t="shared" si="102"/>
        <v>#N/A</v>
      </c>
    </row>
    <row r="437" spans="1:34" x14ac:dyDescent="0.25">
      <c r="A437">
        <v>45</v>
      </c>
      <c r="B437" t="s">
        <v>23</v>
      </c>
      <c r="C437">
        <f>LOOKUP(A437,Overview_scenarios!A$2:A$76,Overview_scenarios!J$2:J$76)</f>
        <v>2</v>
      </c>
      <c r="D437" t="str">
        <f>LOOKUP(A437,Overview_scenarios!A$2:A$76,Overview_scenarios!L$2:L$76)</f>
        <v>NA</v>
      </c>
      <c r="E437" t="str">
        <f>LOOKUP(A437,Overview_scenarios!A$2:A$76,Overview_scenarios!M$2:M$76)</f>
        <v>NA</v>
      </c>
      <c r="F437" t="str">
        <f>LOOKUP(A437,Overview_scenarios!A$2:A$76,Overview_scenarios!N$2:N$76)</f>
        <v>Hourly</v>
      </c>
      <c r="G437">
        <v>120.558920182674</v>
      </c>
      <c r="H437">
        <v>11401.441654378699</v>
      </c>
      <c r="I437">
        <v>2078.7214367326601</v>
      </c>
      <c r="J437">
        <v>8443.3677404198497</v>
      </c>
      <c r="K437">
        <v>879.35247722630299</v>
      </c>
      <c r="L437" s="1">
        <v>2524264.0464367</v>
      </c>
      <c r="M437">
        <v>2042</v>
      </c>
      <c r="O437" s="7">
        <f>LOOKUP(A437,Overview_scenarios!A$2:A$76,Overview_scenarios!S$2:S$76)</f>
        <v>1</v>
      </c>
      <c r="R437" s="7">
        <f t="shared" si="95"/>
        <v>120.558920182674</v>
      </c>
      <c r="S437" s="7" t="e">
        <f t="shared" ref="S437:S500" si="108">IF(S$1=$O437,$H437,NA())</f>
        <v>#N/A</v>
      </c>
      <c r="T437" s="7">
        <f t="shared" si="107"/>
        <v>11401.441654378699</v>
      </c>
      <c r="U437" s="7" t="e">
        <f t="shared" si="107"/>
        <v>#N/A</v>
      </c>
      <c r="V437" s="7" t="e">
        <f t="shared" si="107"/>
        <v>#N/A</v>
      </c>
      <c r="W437" s="7" t="e">
        <f t="shared" si="107"/>
        <v>#N/A</v>
      </c>
      <c r="X437" s="7" t="e">
        <f t="shared" si="107"/>
        <v>#N/A</v>
      </c>
      <c r="Y437" s="7" t="e">
        <f t="shared" si="107"/>
        <v>#N/A</v>
      </c>
      <c r="AB437" s="7" t="e">
        <f t="shared" si="96"/>
        <v>#N/A</v>
      </c>
      <c r="AC437" s="7" t="e">
        <f t="shared" si="97"/>
        <v>#N/A</v>
      </c>
      <c r="AD437" s="7" t="e">
        <f t="shared" si="98"/>
        <v>#N/A</v>
      </c>
      <c r="AE437" s="7" t="e">
        <f t="shared" si="99"/>
        <v>#N/A</v>
      </c>
      <c r="AF437" s="7" t="e">
        <f t="shared" si="100"/>
        <v>#N/A</v>
      </c>
      <c r="AG437" s="7" t="e">
        <f t="shared" si="101"/>
        <v>#N/A</v>
      </c>
      <c r="AH437" s="7" t="e">
        <f t="shared" si="102"/>
        <v>#N/A</v>
      </c>
    </row>
    <row r="438" spans="1:34" x14ac:dyDescent="0.25">
      <c r="A438">
        <v>45</v>
      </c>
      <c r="B438" t="s">
        <v>24</v>
      </c>
      <c r="C438">
        <f>LOOKUP(A438,Overview_scenarios!A$2:A$76,Overview_scenarios!J$2:J$76)</f>
        <v>2</v>
      </c>
      <c r="D438" t="str">
        <f>LOOKUP(A438,Overview_scenarios!A$2:A$76,Overview_scenarios!L$2:L$76)</f>
        <v>NA</v>
      </c>
      <c r="E438" t="str">
        <f>LOOKUP(A438,Overview_scenarios!A$2:A$76,Overview_scenarios!M$2:M$76)</f>
        <v>NA</v>
      </c>
      <c r="F438" t="str">
        <f>LOOKUP(A438,Overview_scenarios!A$2:A$76,Overview_scenarios!N$2:N$76)</f>
        <v>Hourly</v>
      </c>
      <c r="G438">
        <v>73.157706482562503</v>
      </c>
      <c r="H438">
        <v>12634.514089406301</v>
      </c>
      <c r="I438">
        <v>2804.1405068180902</v>
      </c>
      <c r="J438">
        <v>8642.0962425897305</v>
      </c>
      <c r="K438">
        <v>1188.2773399985001</v>
      </c>
      <c r="L438" s="1">
        <v>1766406.27731394</v>
      </c>
      <c r="M438">
        <v>2039</v>
      </c>
      <c r="O438" s="7">
        <f>LOOKUP(A438,Overview_scenarios!A$2:A$76,Overview_scenarios!S$2:S$76)</f>
        <v>1</v>
      </c>
      <c r="R438" s="7">
        <f t="shared" si="95"/>
        <v>73.157706482562503</v>
      </c>
      <c r="S438" s="7" t="e">
        <f t="shared" si="108"/>
        <v>#N/A</v>
      </c>
      <c r="T438" s="7">
        <f t="shared" si="107"/>
        <v>12634.514089406301</v>
      </c>
      <c r="U438" s="7" t="e">
        <f t="shared" si="107"/>
        <v>#N/A</v>
      </c>
      <c r="V438" s="7" t="e">
        <f t="shared" si="107"/>
        <v>#N/A</v>
      </c>
      <c r="W438" s="7" t="e">
        <f t="shared" si="107"/>
        <v>#N/A</v>
      </c>
      <c r="X438" s="7" t="e">
        <f t="shared" si="107"/>
        <v>#N/A</v>
      </c>
      <c r="Y438" s="7" t="e">
        <f t="shared" si="107"/>
        <v>#N/A</v>
      </c>
      <c r="AB438" s="7" t="e">
        <f t="shared" si="96"/>
        <v>#N/A</v>
      </c>
      <c r="AC438" s="7" t="e">
        <f t="shared" si="97"/>
        <v>#N/A</v>
      </c>
      <c r="AD438" s="7" t="e">
        <f t="shared" si="98"/>
        <v>#N/A</v>
      </c>
      <c r="AE438" s="7" t="e">
        <f t="shared" si="99"/>
        <v>#N/A</v>
      </c>
      <c r="AF438" s="7" t="e">
        <f t="shared" si="100"/>
        <v>#N/A</v>
      </c>
      <c r="AG438" s="7" t="e">
        <f t="shared" si="101"/>
        <v>#N/A</v>
      </c>
      <c r="AH438" s="7" t="e">
        <f t="shared" si="102"/>
        <v>#N/A</v>
      </c>
    </row>
    <row r="439" spans="1:34" x14ac:dyDescent="0.25">
      <c r="A439">
        <v>45</v>
      </c>
      <c r="B439" t="s">
        <v>25</v>
      </c>
      <c r="C439">
        <f>LOOKUP(A439,Overview_scenarios!A$2:A$76,Overview_scenarios!J$2:J$76)</f>
        <v>2</v>
      </c>
      <c r="D439" t="str">
        <f>LOOKUP(A439,Overview_scenarios!A$2:A$76,Overview_scenarios!L$2:L$76)</f>
        <v>NA</v>
      </c>
      <c r="E439" t="str">
        <f>LOOKUP(A439,Overview_scenarios!A$2:A$76,Overview_scenarios!M$2:M$76)</f>
        <v>NA</v>
      </c>
      <c r="F439" t="str">
        <f>LOOKUP(A439,Overview_scenarios!A$2:A$76,Overview_scenarios!N$2:N$76)</f>
        <v>Hourly</v>
      </c>
      <c r="G439">
        <v>93.052507748263196</v>
      </c>
      <c r="H439">
        <v>11925.3605101258</v>
      </c>
      <c r="I439">
        <v>2417.9755088034699</v>
      </c>
      <c r="J439">
        <v>8523.2081267855992</v>
      </c>
      <c r="K439">
        <v>984.17687453677502</v>
      </c>
      <c r="L439" s="1">
        <v>2082368.0396549599</v>
      </c>
      <c r="M439">
        <v>2040</v>
      </c>
      <c r="O439" s="7">
        <f>LOOKUP(A439,Overview_scenarios!A$2:A$76,Overview_scenarios!S$2:S$76)</f>
        <v>1</v>
      </c>
      <c r="R439" s="7">
        <f t="shared" si="95"/>
        <v>93.052507748263196</v>
      </c>
      <c r="S439" s="7" t="e">
        <f t="shared" si="108"/>
        <v>#N/A</v>
      </c>
      <c r="T439" s="7">
        <f t="shared" si="107"/>
        <v>11925.3605101258</v>
      </c>
      <c r="U439" s="7" t="e">
        <f t="shared" si="107"/>
        <v>#N/A</v>
      </c>
      <c r="V439" s="7" t="e">
        <f t="shared" si="107"/>
        <v>#N/A</v>
      </c>
      <c r="W439" s="7" t="e">
        <f t="shared" si="107"/>
        <v>#N/A</v>
      </c>
      <c r="X439" s="7" t="e">
        <f t="shared" si="107"/>
        <v>#N/A</v>
      </c>
      <c r="Y439" s="7" t="e">
        <f t="shared" si="107"/>
        <v>#N/A</v>
      </c>
      <c r="AB439" s="7" t="e">
        <f t="shared" si="96"/>
        <v>#N/A</v>
      </c>
      <c r="AC439" s="7" t="e">
        <f t="shared" si="97"/>
        <v>#N/A</v>
      </c>
      <c r="AD439" s="7" t="e">
        <f t="shared" si="98"/>
        <v>#N/A</v>
      </c>
      <c r="AE439" s="7" t="e">
        <f t="shared" si="99"/>
        <v>#N/A</v>
      </c>
      <c r="AF439" s="7" t="e">
        <f t="shared" si="100"/>
        <v>#N/A</v>
      </c>
      <c r="AG439" s="7" t="e">
        <f t="shared" si="101"/>
        <v>#N/A</v>
      </c>
      <c r="AH439" s="7" t="e">
        <f t="shared" si="102"/>
        <v>#N/A</v>
      </c>
    </row>
    <row r="440" spans="1:34" x14ac:dyDescent="0.25">
      <c r="A440">
        <v>46</v>
      </c>
      <c r="B440" t="s">
        <v>4</v>
      </c>
      <c r="C440">
        <f>LOOKUP(A440,Overview_scenarios!A$2:A$76,Overview_scenarios!J$2:J$76)</f>
        <v>2</v>
      </c>
      <c r="D440" t="str">
        <f>LOOKUP(A440,Overview_scenarios!A$2:A$76,Overview_scenarios!L$2:L$76)</f>
        <v>Yearly</v>
      </c>
      <c r="E440" t="str">
        <f>LOOKUP(A440,Overview_scenarios!A$2:A$76,Overview_scenarios!M$2:M$76)</f>
        <v>Yearly</v>
      </c>
      <c r="F440" t="str">
        <f>LOOKUP(A440,Overview_scenarios!A$2:A$76,Overview_scenarios!N$2:N$76)</f>
        <v>Hourly</v>
      </c>
      <c r="G440">
        <v>92.885516874337497</v>
      </c>
      <c r="H440">
        <v>11946.7966654386</v>
      </c>
      <c r="I440">
        <v>2442.8444177449301</v>
      </c>
      <c r="J440">
        <v>8518.0444449215502</v>
      </c>
      <c r="K440">
        <v>985.90780277210604</v>
      </c>
      <c r="L440" s="1">
        <v>2082018.41089701</v>
      </c>
      <c r="M440">
        <v>2040</v>
      </c>
      <c r="O440" s="7">
        <f>LOOKUP(A440,Overview_scenarios!A$2:A$76,Overview_scenarios!S$2:S$76)</f>
        <v>2</v>
      </c>
      <c r="R440" s="7">
        <f t="shared" si="95"/>
        <v>92.885516874337497</v>
      </c>
      <c r="S440" s="7" t="e">
        <f t="shared" si="108"/>
        <v>#N/A</v>
      </c>
      <c r="T440" s="7" t="e">
        <f t="shared" si="107"/>
        <v>#N/A</v>
      </c>
      <c r="U440" s="7">
        <f t="shared" si="107"/>
        <v>11946.7966654386</v>
      </c>
      <c r="V440" s="7" t="e">
        <f t="shared" si="107"/>
        <v>#N/A</v>
      </c>
      <c r="W440" s="7" t="e">
        <f t="shared" si="107"/>
        <v>#N/A</v>
      </c>
      <c r="X440" s="7" t="e">
        <f t="shared" si="107"/>
        <v>#N/A</v>
      </c>
      <c r="Y440" s="7" t="e">
        <f t="shared" si="107"/>
        <v>#N/A</v>
      </c>
      <c r="AB440" s="7">
        <f t="shared" si="96"/>
        <v>92.885516874337497</v>
      </c>
      <c r="AC440" s="7">
        <f t="shared" si="97"/>
        <v>11946.7966654386</v>
      </c>
      <c r="AD440" s="7">
        <f t="shared" si="98"/>
        <v>2442.8444177449301</v>
      </c>
      <c r="AE440" s="7">
        <f t="shared" si="99"/>
        <v>8518.0444449215502</v>
      </c>
      <c r="AF440" s="7">
        <f t="shared" si="100"/>
        <v>985.90780277210604</v>
      </c>
      <c r="AG440" s="7">
        <f t="shared" si="101"/>
        <v>2082018.41089701</v>
      </c>
      <c r="AH440" s="7">
        <f t="shared" si="102"/>
        <v>2040</v>
      </c>
    </row>
    <row r="441" spans="1:34" x14ac:dyDescent="0.25">
      <c r="A441">
        <v>46</v>
      </c>
      <c r="B441" t="s">
        <v>5</v>
      </c>
      <c r="C441">
        <f>LOOKUP(A441,Overview_scenarios!A$2:A$76,Overview_scenarios!J$2:J$76)</f>
        <v>2</v>
      </c>
      <c r="D441" t="str">
        <f>LOOKUP(A441,Overview_scenarios!A$2:A$76,Overview_scenarios!L$2:L$76)</f>
        <v>Yearly</v>
      </c>
      <c r="E441" t="str">
        <f>LOOKUP(A441,Overview_scenarios!A$2:A$76,Overview_scenarios!M$2:M$76)</f>
        <v>Yearly</v>
      </c>
      <c r="F441" t="str">
        <f>LOOKUP(A441,Overview_scenarios!A$2:A$76,Overview_scenarios!N$2:N$76)</f>
        <v>Hourly</v>
      </c>
      <c r="G441">
        <v>102.753083073255</v>
      </c>
      <c r="H441">
        <v>11930.9239424523</v>
      </c>
      <c r="I441">
        <v>2702.8364700911402</v>
      </c>
      <c r="J441">
        <v>8068.7742639200696</v>
      </c>
      <c r="K441">
        <v>1159.31320844112</v>
      </c>
      <c r="L441" s="1">
        <v>1952842.6413029099</v>
      </c>
      <c r="M441">
        <v>2040</v>
      </c>
      <c r="O441" s="7">
        <f>LOOKUP(A441,Overview_scenarios!A$2:A$76,Overview_scenarios!S$2:S$76)</f>
        <v>2</v>
      </c>
      <c r="R441" s="7">
        <f t="shared" si="95"/>
        <v>102.753083073255</v>
      </c>
      <c r="S441" s="7" t="e">
        <f t="shared" si="108"/>
        <v>#N/A</v>
      </c>
      <c r="T441" s="7" t="e">
        <f t="shared" si="107"/>
        <v>#N/A</v>
      </c>
      <c r="U441" s="7">
        <f t="shared" si="107"/>
        <v>11930.9239424523</v>
      </c>
      <c r="V441" s="7" t="e">
        <f t="shared" si="107"/>
        <v>#N/A</v>
      </c>
      <c r="W441" s="7" t="e">
        <f t="shared" si="107"/>
        <v>#N/A</v>
      </c>
      <c r="X441" s="7" t="e">
        <f t="shared" si="107"/>
        <v>#N/A</v>
      </c>
      <c r="Y441" s="7" t="e">
        <f t="shared" si="107"/>
        <v>#N/A</v>
      </c>
      <c r="AB441" s="7" t="e">
        <f t="shared" si="96"/>
        <v>#N/A</v>
      </c>
      <c r="AC441" s="7" t="e">
        <f t="shared" si="97"/>
        <v>#N/A</v>
      </c>
      <c r="AD441" s="7" t="e">
        <f t="shared" si="98"/>
        <v>#N/A</v>
      </c>
      <c r="AE441" s="7" t="e">
        <f t="shared" si="99"/>
        <v>#N/A</v>
      </c>
      <c r="AF441" s="7" t="e">
        <f t="shared" si="100"/>
        <v>#N/A</v>
      </c>
      <c r="AG441" s="7" t="e">
        <f t="shared" si="101"/>
        <v>#N/A</v>
      </c>
      <c r="AH441" s="7" t="e">
        <f t="shared" si="102"/>
        <v>#N/A</v>
      </c>
    </row>
    <row r="442" spans="1:34" x14ac:dyDescent="0.25">
      <c r="A442">
        <v>46</v>
      </c>
      <c r="B442" t="s">
        <v>6</v>
      </c>
      <c r="C442">
        <f>LOOKUP(A442,Overview_scenarios!A$2:A$76,Overview_scenarios!J$2:J$76)</f>
        <v>2</v>
      </c>
      <c r="D442" t="str">
        <f>LOOKUP(A442,Overview_scenarios!A$2:A$76,Overview_scenarios!L$2:L$76)</f>
        <v>Yearly</v>
      </c>
      <c r="E442" t="str">
        <f>LOOKUP(A442,Overview_scenarios!A$2:A$76,Overview_scenarios!M$2:M$76)</f>
        <v>Yearly</v>
      </c>
      <c r="F442" t="str">
        <f>LOOKUP(A442,Overview_scenarios!A$2:A$76,Overview_scenarios!N$2:N$76)</f>
        <v>Hourly</v>
      </c>
      <c r="G442">
        <v>85.369225892911601</v>
      </c>
      <c r="H442">
        <v>12126.8696895175</v>
      </c>
      <c r="I442">
        <v>2059.9491848919401</v>
      </c>
      <c r="J442">
        <v>9102.0496647208292</v>
      </c>
      <c r="K442">
        <v>964.87083990479198</v>
      </c>
      <c r="L442" s="1">
        <v>2272137.0042290902</v>
      </c>
      <c r="M442">
        <v>2040</v>
      </c>
      <c r="O442" s="7">
        <f>LOOKUP(A442,Overview_scenarios!A$2:A$76,Overview_scenarios!S$2:S$76)</f>
        <v>2</v>
      </c>
      <c r="R442" s="7">
        <f t="shared" si="95"/>
        <v>85.369225892911601</v>
      </c>
      <c r="S442" s="7" t="e">
        <f t="shared" si="108"/>
        <v>#N/A</v>
      </c>
      <c r="T442" s="7" t="e">
        <f t="shared" si="107"/>
        <v>#N/A</v>
      </c>
      <c r="U442" s="7">
        <f t="shared" si="107"/>
        <v>12126.8696895175</v>
      </c>
      <c r="V442" s="7" t="e">
        <f t="shared" si="107"/>
        <v>#N/A</v>
      </c>
      <c r="W442" s="7" t="e">
        <f t="shared" si="107"/>
        <v>#N/A</v>
      </c>
      <c r="X442" s="7" t="e">
        <f t="shared" si="107"/>
        <v>#N/A</v>
      </c>
      <c r="Y442" s="7" t="e">
        <f t="shared" si="107"/>
        <v>#N/A</v>
      </c>
      <c r="AB442" s="7" t="e">
        <f t="shared" si="96"/>
        <v>#N/A</v>
      </c>
      <c r="AC442" s="7" t="e">
        <f t="shared" si="97"/>
        <v>#N/A</v>
      </c>
      <c r="AD442" s="7" t="e">
        <f t="shared" si="98"/>
        <v>#N/A</v>
      </c>
      <c r="AE442" s="7" t="e">
        <f t="shared" si="99"/>
        <v>#N/A</v>
      </c>
      <c r="AF442" s="7" t="e">
        <f t="shared" si="100"/>
        <v>#N/A</v>
      </c>
      <c r="AG442" s="7" t="e">
        <f t="shared" si="101"/>
        <v>#N/A</v>
      </c>
      <c r="AH442" s="7" t="e">
        <f t="shared" si="102"/>
        <v>#N/A</v>
      </c>
    </row>
    <row r="443" spans="1:34" x14ac:dyDescent="0.25">
      <c r="A443">
        <v>46</v>
      </c>
      <c r="B443" t="s">
        <v>7</v>
      </c>
      <c r="C443">
        <f>LOOKUP(A443,Overview_scenarios!A$2:A$76,Overview_scenarios!J$2:J$76)</f>
        <v>2</v>
      </c>
      <c r="D443" t="str">
        <f>LOOKUP(A443,Overview_scenarios!A$2:A$76,Overview_scenarios!L$2:L$76)</f>
        <v>Yearly</v>
      </c>
      <c r="E443" t="str">
        <f>LOOKUP(A443,Overview_scenarios!A$2:A$76,Overview_scenarios!M$2:M$76)</f>
        <v>Yearly</v>
      </c>
      <c r="F443" t="str">
        <f>LOOKUP(A443,Overview_scenarios!A$2:A$76,Overview_scenarios!N$2:N$76)</f>
        <v>Hourly</v>
      </c>
      <c r="G443">
        <v>94.083435463721898</v>
      </c>
      <c r="H443">
        <v>12739.1519206499</v>
      </c>
      <c r="I443">
        <v>3262.9507558032101</v>
      </c>
      <c r="J443">
        <v>8456.1559160642501</v>
      </c>
      <c r="K443">
        <v>1020.04524878248</v>
      </c>
      <c r="L443" s="1">
        <v>1989153.78635005</v>
      </c>
      <c r="M443">
        <v>2040</v>
      </c>
      <c r="O443" s="7">
        <f>LOOKUP(A443,Overview_scenarios!A$2:A$76,Overview_scenarios!S$2:S$76)</f>
        <v>2</v>
      </c>
      <c r="R443" s="7">
        <f t="shared" si="95"/>
        <v>94.083435463721898</v>
      </c>
      <c r="S443" s="7" t="e">
        <f t="shared" si="108"/>
        <v>#N/A</v>
      </c>
      <c r="T443" s="7" t="e">
        <f t="shared" ref="T443:Y452" si="109">IF(T$1=$O443,$H443,NA())</f>
        <v>#N/A</v>
      </c>
      <c r="U443" s="7">
        <f t="shared" si="109"/>
        <v>12739.1519206499</v>
      </c>
      <c r="V443" s="7" t="e">
        <f t="shared" si="109"/>
        <v>#N/A</v>
      </c>
      <c r="W443" s="7" t="e">
        <f t="shared" si="109"/>
        <v>#N/A</v>
      </c>
      <c r="X443" s="7" t="e">
        <f t="shared" si="109"/>
        <v>#N/A</v>
      </c>
      <c r="Y443" s="7" t="e">
        <f t="shared" si="109"/>
        <v>#N/A</v>
      </c>
      <c r="AB443" s="7" t="e">
        <f t="shared" si="96"/>
        <v>#N/A</v>
      </c>
      <c r="AC443" s="7" t="e">
        <f t="shared" si="97"/>
        <v>#N/A</v>
      </c>
      <c r="AD443" s="7" t="e">
        <f t="shared" si="98"/>
        <v>#N/A</v>
      </c>
      <c r="AE443" s="7" t="e">
        <f t="shared" si="99"/>
        <v>#N/A</v>
      </c>
      <c r="AF443" s="7" t="e">
        <f t="shared" si="100"/>
        <v>#N/A</v>
      </c>
      <c r="AG443" s="7" t="e">
        <f t="shared" si="101"/>
        <v>#N/A</v>
      </c>
      <c r="AH443" s="7" t="e">
        <f t="shared" si="102"/>
        <v>#N/A</v>
      </c>
    </row>
    <row r="444" spans="1:34" x14ac:dyDescent="0.25">
      <c r="A444">
        <v>46</v>
      </c>
      <c r="B444" t="s">
        <v>8</v>
      </c>
      <c r="C444">
        <f>LOOKUP(A444,Overview_scenarios!A$2:A$76,Overview_scenarios!J$2:J$76)</f>
        <v>2</v>
      </c>
      <c r="D444" t="str">
        <f>LOOKUP(A444,Overview_scenarios!A$2:A$76,Overview_scenarios!L$2:L$76)</f>
        <v>Yearly</v>
      </c>
      <c r="E444" t="str">
        <f>LOOKUP(A444,Overview_scenarios!A$2:A$76,Overview_scenarios!M$2:M$76)</f>
        <v>Yearly</v>
      </c>
      <c r="F444" t="str">
        <f>LOOKUP(A444,Overview_scenarios!A$2:A$76,Overview_scenarios!N$2:N$76)</f>
        <v>Hourly</v>
      </c>
      <c r="G444">
        <v>92.5642610523511</v>
      </c>
      <c r="H444">
        <v>11535.430056102499</v>
      </c>
      <c r="I444">
        <v>2416.4839794999498</v>
      </c>
      <c r="J444">
        <v>8511.9174512160698</v>
      </c>
      <c r="K444">
        <v>990.27083242427796</v>
      </c>
      <c r="L444" s="1">
        <v>2083043.2229315699</v>
      </c>
      <c r="M444">
        <v>2040</v>
      </c>
      <c r="O444" s="7">
        <f>LOOKUP(A444,Overview_scenarios!A$2:A$76,Overview_scenarios!S$2:S$76)</f>
        <v>2</v>
      </c>
      <c r="R444" s="7">
        <f t="shared" si="95"/>
        <v>92.5642610523511</v>
      </c>
      <c r="S444" s="7" t="e">
        <f t="shared" si="108"/>
        <v>#N/A</v>
      </c>
      <c r="T444" s="7" t="e">
        <f t="shared" si="109"/>
        <v>#N/A</v>
      </c>
      <c r="U444" s="7">
        <f t="shared" si="109"/>
        <v>11535.430056102499</v>
      </c>
      <c r="V444" s="7" t="e">
        <f t="shared" si="109"/>
        <v>#N/A</v>
      </c>
      <c r="W444" s="7" t="e">
        <f t="shared" si="109"/>
        <v>#N/A</v>
      </c>
      <c r="X444" s="7" t="e">
        <f t="shared" si="109"/>
        <v>#N/A</v>
      </c>
      <c r="Y444" s="7" t="e">
        <f t="shared" si="109"/>
        <v>#N/A</v>
      </c>
      <c r="AB444" s="7" t="e">
        <f t="shared" si="96"/>
        <v>#N/A</v>
      </c>
      <c r="AC444" s="7" t="e">
        <f t="shared" si="97"/>
        <v>#N/A</v>
      </c>
      <c r="AD444" s="7" t="e">
        <f t="shared" si="98"/>
        <v>#N/A</v>
      </c>
      <c r="AE444" s="7" t="e">
        <f t="shared" si="99"/>
        <v>#N/A</v>
      </c>
      <c r="AF444" s="7" t="e">
        <f t="shared" si="100"/>
        <v>#N/A</v>
      </c>
      <c r="AG444" s="7" t="e">
        <f t="shared" si="101"/>
        <v>#N/A</v>
      </c>
      <c r="AH444" s="7" t="e">
        <f t="shared" si="102"/>
        <v>#N/A</v>
      </c>
    </row>
    <row r="445" spans="1:34" x14ac:dyDescent="0.25">
      <c r="A445">
        <v>46</v>
      </c>
      <c r="B445" t="s">
        <v>9</v>
      </c>
      <c r="C445">
        <f>LOOKUP(A445,Overview_scenarios!A$2:A$76,Overview_scenarios!J$2:J$76)</f>
        <v>2</v>
      </c>
      <c r="D445" t="str">
        <f>LOOKUP(A445,Overview_scenarios!A$2:A$76,Overview_scenarios!L$2:L$76)</f>
        <v>Yearly</v>
      </c>
      <c r="E445" t="str">
        <f>LOOKUP(A445,Overview_scenarios!A$2:A$76,Overview_scenarios!M$2:M$76)</f>
        <v>Yearly</v>
      </c>
      <c r="F445" t="str">
        <f>LOOKUP(A445,Overview_scenarios!A$2:A$76,Overview_scenarios!N$2:N$76)</f>
        <v>Hourly</v>
      </c>
      <c r="G445">
        <v>96.380003771659304</v>
      </c>
      <c r="H445">
        <v>11873.8018240687</v>
      </c>
      <c r="I445">
        <v>2376.3336735325101</v>
      </c>
      <c r="J445">
        <v>8541.4435254097698</v>
      </c>
      <c r="K445">
        <v>956.02462512648196</v>
      </c>
      <c r="L445" s="1">
        <v>2090860.25082242</v>
      </c>
      <c r="M445">
        <v>2040</v>
      </c>
      <c r="O445" s="7">
        <f>LOOKUP(A445,Overview_scenarios!A$2:A$76,Overview_scenarios!S$2:S$76)</f>
        <v>2</v>
      </c>
      <c r="R445" s="7">
        <f t="shared" si="95"/>
        <v>96.380003771659304</v>
      </c>
      <c r="S445" s="7" t="e">
        <f t="shared" si="108"/>
        <v>#N/A</v>
      </c>
      <c r="T445" s="7" t="e">
        <f t="shared" si="109"/>
        <v>#N/A</v>
      </c>
      <c r="U445" s="7">
        <f t="shared" si="109"/>
        <v>11873.8018240687</v>
      </c>
      <c r="V445" s="7" t="e">
        <f t="shared" si="109"/>
        <v>#N/A</v>
      </c>
      <c r="W445" s="7" t="e">
        <f t="shared" si="109"/>
        <v>#N/A</v>
      </c>
      <c r="X445" s="7" t="e">
        <f t="shared" si="109"/>
        <v>#N/A</v>
      </c>
      <c r="Y445" s="7" t="e">
        <f t="shared" si="109"/>
        <v>#N/A</v>
      </c>
      <c r="AB445" s="7" t="e">
        <f t="shared" si="96"/>
        <v>#N/A</v>
      </c>
      <c r="AC445" s="7" t="e">
        <f t="shared" si="97"/>
        <v>#N/A</v>
      </c>
      <c r="AD445" s="7" t="e">
        <f t="shared" si="98"/>
        <v>#N/A</v>
      </c>
      <c r="AE445" s="7" t="e">
        <f t="shared" si="99"/>
        <v>#N/A</v>
      </c>
      <c r="AF445" s="7" t="e">
        <f t="shared" si="100"/>
        <v>#N/A</v>
      </c>
      <c r="AG445" s="7" t="e">
        <f t="shared" si="101"/>
        <v>#N/A</v>
      </c>
      <c r="AH445" s="7" t="e">
        <f t="shared" si="102"/>
        <v>#N/A</v>
      </c>
    </row>
    <row r="446" spans="1:34" x14ac:dyDescent="0.25">
      <c r="A446">
        <v>46</v>
      </c>
      <c r="B446" t="s">
        <v>10</v>
      </c>
      <c r="C446">
        <f>LOOKUP(A446,Overview_scenarios!A$2:A$76,Overview_scenarios!J$2:J$76)</f>
        <v>2</v>
      </c>
      <c r="D446" t="str">
        <f>LOOKUP(A446,Overview_scenarios!A$2:A$76,Overview_scenarios!L$2:L$76)</f>
        <v>Yearly</v>
      </c>
      <c r="E446" t="str">
        <f>LOOKUP(A446,Overview_scenarios!A$2:A$76,Overview_scenarios!M$2:M$76)</f>
        <v>Yearly</v>
      </c>
      <c r="F446" t="str">
        <f>LOOKUP(A446,Overview_scenarios!A$2:A$76,Overview_scenarios!N$2:N$76)</f>
        <v>Hourly</v>
      </c>
      <c r="G446">
        <v>92.885516874337497</v>
      </c>
      <c r="H446">
        <v>11946.7966654386</v>
      </c>
      <c r="I446">
        <v>2394.35929634889</v>
      </c>
      <c r="J446">
        <v>8500.9866058298303</v>
      </c>
      <c r="K446">
        <v>954.32538939235997</v>
      </c>
      <c r="L446" s="1">
        <v>2082018.41089701</v>
      </c>
      <c r="M446">
        <v>2040</v>
      </c>
      <c r="O446" s="7">
        <f>LOOKUP(A446,Overview_scenarios!A$2:A$76,Overview_scenarios!S$2:S$76)</f>
        <v>2</v>
      </c>
      <c r="R446" s="7">
        <f t="shared" si="95"/>
        <v>92.885516874337497</v>
      </c>
      <c r="S446" s="7" t="e">
        <f t="shared" si="108"/>
        <v>#N/A</v>
      </c>
      <c r="T446" s="7" t="e">
        <f t="shared" si="109"/>
        <v>#N/A</v>
      </c>
      <c r="U446" s="7">
        <f t="shared" si="109"/>
        <v>11946.7966654386</v>
      </c>
      <c r="V446" s="7" t="e">
        <f t="shared" si="109"/>
        <v>#N/A</v>
      </c>
      <c r="W446" s="7" t="e">
        <f t="shared" si="109"/>
        <v>#N/A</v>
      </c>
      <c r="X446" s="7" t="e">
        <f t="shared" si="109"/>
        <v>#N/A</v>
      </c>
      <c r="Y446" s="7" t="e">
        <f t="shared" si="109"/>
        <v>#N/A</v>
      </c>
      <c r="AB446" s="7" t="e">
        <f t="shared" si="96"/>
        <v>#N/A</v>
      </c>
      <c r="AC446" s="7" t="e">
        <f t="shared" si="97"/>
        <v>#N/A</v>
      </c>
      <c r="AD446" s="7" t="e">
        <f t="shared" si="98"/>
        <v>#N/A</v>
      </c>
      <c r="AE446" s="7" t="e">
        <f t="shared" si="99"/>
        <v>#N/A</v>
      </c>
      <c r="AF446" s="7" t="e">
        <f t="shared" si="100"/>
        <v>#N/A</v>
      </c>
      <c r="AG446" s="7" t="e">
        <f t="shared" si="101"/>
        <v>#N/A</v>
      </c>
      <c r="AH446" s="7" t="e">
        <f t="shared" si="102"/>
        <v>#N/A</v>
      </c>
    </row>
    <row r="447" spans="1:34" x14ac:dyDescent="0.25">
      <c r="A447">
        <v>46</v>
      </c>
      <c r="B447" t="s">
        <v>11</v>
      </c>
      <c r="C447">
        <f>LOOKUP(A447,Overview_scenarios!A$2:A$76,Overview_scenarios!J$2:J$76)</f>
        <v>2</v>
      </c>
      <c r="D447" t="str">
        <f>LOOKUP(A447,Overview_scenarios!A$2:A$76,Overview_scenarios!L$2:L$76)</f>
        <v>Yearly</v>
      </c>
      <c r="E447" t="str">
        <f>LOOKUP(A447,Overview_scenarios!A$2:A$76,Overview_scenarios!M$2:M$76)</f>
        <v>Yearly</v>
      </c>
      <c r="F447" t="str">
        <f>LOOKUP(A447,Overview_scenarios!A$2:A$76,Overview_scenarios!N$2:N$76)</f>
        <v>Hourly</v>
      </c>
      <c r="G447">
        <v>92.885516874337497</v>
      </c>
      <c r="H447">
        <v>11946.7966654386</v>
      </c>
      <c r="I447">
        <v>2442.8444177449301</v>
      </c>
      <c r="J447">
        <v>8518.0444449215502</v>
      </c>
      <c r="K447">
        <v>985.90780277210604</v>
      </c>
      <c r="L447" s="1">
        <v>2082018.41089701</v>
      </c>
      <c r="M447">
        <v>2040</v>
      </c>
      <c r="O447" s="7">
        <f>LOOKUP(A447,Overview_scenarios!A$2:A$76,Overview_scenarios!S$2:S$76)</f>
        <v>2</v>
      </c>
      <c r="R447" s="7">
        <f t="shared" si="95"/>
        <v>92.885516874337497</v>
      </c>
      <c r="S447" s="7" t="e">
        <f t="shared" si="108"/>
        <v>#N/A</v>
      </c>
      <c r="T447" s="7" t="e">
        <f t="shared" si="109"/>
        <v>#N/A</v>
      </c>
      <c r="U447" s="7">
        <f t="shared" si="109"/>
        <v>11946.7966654386</v>
      </c>
      <c r="V447" s="7" t="e">
        <f t="shared" si="109"/>
        <v>#N/A</v>
      </c>
      <c r="W447" s="7" t="e">
        <f t="shared" si="109"/>
        <v>#N/A</v>
      </c>
      <c r="X447" s="7" t="e">
        <f t="shared" si="109"/>
        <v>#N/A</v>
      </c>
      <c r="Y447" s="7" t="e">
        <f t="shared" si="109"/>
        <v>#N/A</v>
      </c>
      <c r="AB447" s="7" t="e">
        <f t="shared" si="96"/>
        <v>#N/A</v>
      </c>
      <c r="AC447" s="7" t="e">
        <f t="shared" si="97"/>
        <v>#N/A</v>
      </c>
      <c r="AD447" s="7" t="e">
        <f t="shared" si="98"/>
        <v>#N/A</v>
      </c>
      <c r="AE447" s="7" t="e">
        <f t="shared" si="99"/>
        <v>#N/A</v>
      </c>
      <c r="AF447" s="7" t="e">
        <f t="shared" si="100"/>
        <v>#N/A</v>
      </c>
      <c r="AG447" s="7" t="e">
        <f t="shared" si="101"/>
        <v>#N/A</v>
      </c>
      <c r="AH447" s="7" t="e">
        <f t="shared" si="102"/>
        <v>#N/A</v>
      </c>
    </row>
    <row r="448" spans="1:34" x14ac:dyDescent="0.25">
      <c r="A448">
        <v>46</v>
      </c>
      <c r="B448" t="s">
        <v>12</v>
      </c>
      <c r="C448">
        <f>LOOKUP(A448,Overview_scenarios!A$2:A$76,Overview_scenarios!J$2:J$76)</f>
        <v>2</v>
      </c>
      <c r="D448" t="str">
        <f>LOOKUP(A448,Overview_scenarios!A$2:A$76,Overview_scenarios!L$2:L$76)</f>
        <v>Yearly</v>
      </c>
      <c r="E448" t="str">
        <f>LOOKUP(A448,Overview_scenarios!A$2:A$76,Overview_scenarios!M$2:M$76)</f>
        <v>Yearly</v>
      </c>
      <c r="F448" t="str">
        <f>LOOKUP(A448,Overview_scenarios!A$2:A$76,Overview_scenarios!N$2:N$76)</f>
        <v>Hourly</v>
      </c>
      <c r="G448">
        <v>92.979705924809394</v>
      </c>
      <c r="H448">
        <v>11952.1983820403</v>
      </c>
      <c r="I448">
        <v>2419.9608632275399</v>
      </c>
      <c r="J448">
        <v>8507.5897167322</v>
      </c>
      <c r="K448">
        <v>1003.13666957615</v>
      </c>
      <c r="L448" s="1">
        <v>2076753.5349560699</v>
      </c>
      <c r="M448">
        <v>2040</v>
      </c>
      <c r="O448" s="7">
        <f>LOOKUP(A448,Overview_scenarios!A$2:A$76,Overview_scenarios!S$2:S$76)</f>
        <v>2</v>
      </c>
      <c r="R448" s="7">
        <f t="shared" si="95"/>
        <v>92.979705924809394</v>
      </c>
      <c r="S448" s="7" t="e">
        <f t="shared" si="108"/>
        <v>#N/A</v>
      </c>
      <c r="T448" s="7" t="e">
        <f t="shared" si="109"/>
        <v>#N/A</v>
      </c>
      <c r="U448" s="7">
        <f t="shared" si="109"/>
        <v>11952.1983820403</v>
      </c>
      <c r="V448" s="7" t="e">
        <f t="shared" si="109"/>
        <v>#N/A</v>
      </c>
      <c r="W448" s="7" t="e">
        <f t="shared" si="109"/>
        <v>#N/A</v>
      </c>
      <c r="X448" s="7" t="e">
        <f t="shared" si="109"/>
        <v>#N/A</v>
      </c>
      <c r="Y448" s="7" t="e">
        <f t="shared" si="109"/>
        <v>#N/A</v>
      </c>
      <c r="AB448" s="7" t="e">
        <f t="shared" si="96"/>
        <v>#N/A</v>
      </c>
      <c r="AC448" s="7" t="e">
        <f t="shared" si="97"/>
        <v>#N/A</v>
      </c>
      <c r="AD448" s="7" t="e">
        <f t="shared" si="98"/>
        <v>#N/A</v>
      </c>
      <c r="AE448" s="7" t="e">
        <f t="shared" si="99"/>
        <v>#N/A</v>
      </c>
      <c r="AF448" s="7" t="e">
        <f t="shared" si="100"/>
        <v>#N/A</v>
      </c>
      <c r="AG448" s="7" t="e">
        <f t="shared" si="101"/>
        <v>#N/A</v>
      </c>
      <c r="AH448" s="7" t="e">
        <f t="shared" si="102"/>
        <v>#N/A</v>
      </c>
    </row>
    <row r="449" spans="1:34" x14ac:dyDescent="0.25">
      <c r="A449">
        <v>46</v>
      </c>
      <c r="B449" t="s">
        <v>13</v>
      </c>
      <c r="C449">
        <f>LOOKUP(A449,Overview_scenarios!A$2:A$76,Overview_scenarios!J$2:J$76)</f>
        <v>2</v>
      </c>
      <c r="D449" t="str">
        <f>LOOKUP(A449,Overview_scenarios!A$2:A$76,Overview_scenarios!L$2:L$76)</f>
        <v>Yearly</v>
      </c>
      <c r="E449" t="str">
        <f>LOOKUP(A449,Overview_scenarios!A$2:A$76,Overview_scenarios!M$2:M$76)</f>
        <v>Yearly</v>
      </c>
      <c r="F449" t="str">
        <f>LOOKUP(A449,Overview_scenarios!A$2:A$76,Overview_scenarios!N$2:N$76)</f>
        <v>Hourly</v>
      </c>
      <c r="G449">
        <v>92.990940060923606</v>
      </c>
      <c r="H449">
        <v>11918.4908474326</v>
      </c>
      <c r="I449">
        <v>2418.7896838158999</v>
      </c>
      <c r="J449">
        <v>8508.5507994585405</v>
      </c>
      <c r="K449">
        <v>989.45234419614701</v>
      </c>
      <c r="L449" s="1">
        <v>2085041.6984842101</v>
      </c>
      <c r="M449">
        <v>2040</v>
      </c>
      <c r="O449" s="7">
        <f>LOOKUP(A449,Overview_scenarios!A$2:A$76,Overview_scenarios!S$2:S$76)</f>
        <v>2</v>
      </c>
      <c r="R449" s="7">
        <f t="shared" si="95"/>
        <v>92.990940060923606</v>
      </c>
      <c r="S449" s="7" t="e">
        <f t="shared" si="108"/>
        <v>#N/A</v>
      </c>
      <c r="T449" s="7" t="e">
        <f t="shared" si="109"/>
        <v>#N/A</v>
      </c>
      <c r="U449" s="7">
        <f t="shared" si="109"/>
        <v>11918.4908474326</v>
      </c>
      <c r="V449" s="7" t="e">
        <f t="shared" si="109"/>
        <v>#N/A</v>
      </c>
      <c r="W449" s="7" t="e">
        <f t="shared" si="109"/>
        <v>#N/A</v>
      </c>
      <c r="X449" s="7" t="e">
        <f t="shared" si="109"/>
        <v>#N/A</v>
      </c>
      <c r="Y449" s="7" t="e">
        <f t="shared" si="109"/>
        <v>#N/A</v>
      </c>
      <c r="AB449" s="7" t="e">
        <f t="shared" si="96"/>
        <v>#N/A</v>
      </c>
      <c r="AC449" s="7" t="e">
        <f t="shared" si="97"/>
        <v>#N/A</v>
      </c>
      <c r="AD449" s="7" t="e">
        <f t="shared" si="98"/>
        <v>#N/A</v>
      </c>
      <c r="AE449" s="7" t="e">
        <f t="shared" si="99"/>
        <v>#N/A</v>
      </c>
      <c r="AF449" s="7" t="e">
        <f t="shared" si="100"/>
        <v>#N/A</v>
      </c>
      <c r="AG449" s="7" t="e">
        <f t="shared" si="101"/>
        <v>#N/A</v>
      </c>
      <c r="AH449" s="7" t="e">
        <f t="shared" si="102"/>
        <v>#N/A</v>
      </c>
    </row>
    <row r="450" spans="1:34" ht="15" customHeight="1" x14ac:dyDescent="0.25">
      <c r="A450">
        <v>46</v>
      </c>
      <c r="B450" t="s">
        <v>14</v>
      </c>
      <c r="C450">
        <f>LOOKUP(A450,Overview_scenarios!A$2:A$76,Overview_scenarios!J$2:J$76)</f>
        <v>2</v>
      </c>
      <c r="D450" t="str">
        <f>LOOKUP(A450,Overview_scenarios!A$2:A$76,Overview_scenarios!L$2:L$76)</f>
        <v>Yearly</v>
      </c>
      <c r="E450" t="str">
        <f>LOOKUP(A450,Overview_scenarios!A$2:A$76,Overview_scenarios!M$2:M$76)</f>
        <v>Yearly</v>
      </c>
      <c r="F450" t="str">
        <f>LOOKUP(A450,Overview_scenarios!A$2:A$76,Overview_scenarios!N$2:N$76)</f>
        <v>Hourly</v>
      </c>
      <c r="G450">
        <v>93.065386134762306</v>
      </c>
      <c r="H450">
        <v>11931.5075623179</v>
      </c>
      <c r="I450">
        <v>2425.0491005209201</v>
      </c>
      <c r="J450">
        <v>8525.8090644019703</v>
      </c>
      <c r="K450">
        <v>980.649397395042</v>
      </c>
      <c r="L450" s="1">
        <v>2085174.1577926499</v>
      </c>
      <c r="M450">
        <v>2040</v>
      </c>
      <c r="O450" s="7">
        <f>LOOKUP(A450,Overview_scenarios!A$2:A$76,Overview_scenarios!S$2:S$76)</f>
        <v>2</v>
      </c>
      <c r="R450" s="7">
        <f t="shared" ref="R450:R513" si="110">G450</f>
        <v>93.065386134762306</v>
      </c>
      <c r="S450" s="7" t="e">
        <f t="shared" si="108"/>
        <v>#N/A</v>
      </c>
      <c r="T450" s="7" t="e">
        <f t="shared" si="109"/>
        <v>#N/A</v>
      </c>
      <c r="U450" s="7">
        <f t="shared" si="109"/>
        <v>11931.5075623179</v>
      </c>
      <c r="V450" s="7" t="e">
        <f t="shared" si="109"/>
        <v>#N/A</v>
      </c>
      <c r="W450" s="7" t="e">
        <f t="shared" si="109"/>
        <v>#N/A</v>
      </c>
      <c r="X450" s="7" t="e">
        <f t="shared" si="109"/>
        <v>#N/A</v>
      </c>
      <c r="Y450" s="7" t="e">
        <f t="shared" si="109"/>
        <v>#N/A</v>
      </c>
      <c r="AB450" s="7" t="e">
        <f t="shared" si="96"/>
        <v>#N/A</v>
      </c>
      <c r="AC450" s="7" t="e">
        <f t="shared" si="97"/>
        <v>#N/A</v>
      </c>
      <c r="AD450" s="7" t="e">
        <f t="shared" si="98"/>
        <v>#N/A</v>
      </c>
      <c r="AE450" s="7" t="e">
        <f t="shared" si="99"/>
        <v>#N/A</v>
      </c>
      <c r="AF450" s="7" t="e">
        <f t="shared" si="100"/>
        <v>#N/A</v>
      </c>
      <c r="AG450" s="7" t="e">
        <f t="shared" si="101"/>
        <v>#N/A</v>
      </c>
      <c r="AH450" s="7" t="e">
        <f t="shared" si="102"/>
        <v>#N/A</v>
      </c>
    </row>
    <row r="451" spans="1:34" ht="15" customHeight="1" x14ac:dyDescent="0.25">
      <c r="A451">
        <v>46</v>
      </c>
      <c r="B451" t="s">
        <v>15</v>
      </c>
      <c r="C451">
        <f>LOOKUP(A451,Overview_scenarios!A$2:A$76,Overview_scenarios!J$2:J$76)</f>
        <v>2</v>
      </c>
      <c r="D451" t="str">
        <f>LOOKUP(A451,Overview_scenarios!A$2:A$76,Overview_scenarios!L$2:L$76)</f>
        <v>Yearly</v>
      </c>
      <c r="E451" t="str">
        <f>LOOKUP(A451,Overview_scenarios!A$2:A$76,Overview_scenarios!M$2:M$76)</f>
        <v>Yearly</v>
      </c>
      <c r="F451" t="str">
        <f>LOOKUP(A451,Overview_scenarios!A$2:A$76,Overview_scenarios!N$2:N$76)</f>
        <v>Hourly</v>
      </c>
      <c r="G451">
        <v>93.148345493393293</v>
      </c>
      <c r="H451">
        <v>11921.4723796732</v>
      </c>
      <c r="I451">
        <v>2422.6415592214498</v>
      </c>
      <c r="J451">
        <v>8524.5219207382906</v>
      </c>
      <c r="K451">
        <v>974.30889971345505</v>
      </c>
      <c r="L451" s="1">
        <v>2088575.2746103699</v>
      </c>
      <c r="M451">
        <v>2040</v>
      </c>
      <c r="O451" s="7">
        <f>LOOKUP(A451,Overview_scenarios!A$2:A$76,Overview_scenarios!S$2:S$76)</f>
        <v>2</v>
      </c>
      <c r="R451" s="7">
        <f t="shared" si="110"/>
        <v>93.148345493393293</v>
      </c>
      <c r="S451" s="7" t="e">
        <f t="shared" si="108"/>
        <v>#N/A</v>
      </c>
      <c r="T451" s="7" t="e">
        <f t="shared" si="109"/>
        <v>#N/A</v>
      </c>
      <c r="U451" s="7">
        <f t="shared" si="109"/>
        <v>11921.4723796732</v>
      </c>
      <c r="V451" s="7" t="e">
        <f t="shared" si="109"/>
        <v>#N/A</v>
      </c>
      <c r="W451" s="7" t="e">
        <f t="shared" si="109"/>
        <v>#N/A</v>
      </c>
      <c r="X451" s="7" t="e">
        <f t="shared" si="109"/>
        <v>#N/A</v>
      </c>
      <c r="Y451" s="7" t="e">
        <f t="shared" si="109"/>
        <v>#N/A</v>
      </c>
      <c r="AB451" s="7" t="e">
        <f t="shared" ref="AB451:AB514" si="111">IF($B451="ref",G451,NA())</f>
        <v>#N/A</v>
      </c>
      <c r="AC451" s="7" t="e">
        <f t="shared" ref="AC451:AC514" si="112">IF($B451="ref",H451,NA())</f>
        <v>#N/A</v>
      </c>
      <c r="AD451" s="7" t="e">
        <f t="shared" ref="AD451:AD514" si="113">IF($B451="ref",I451,NA())</f>
        <v>#N/A</v>
      </c>
      <c r="AE451" s="7" t="e">
        <f t="shared" ref="AE451:AE514" si="114">IF($B451="ref",J451,NA())</f>
        <v>#N/A</v>
      </c>
      <c r="AF451" s="7" t="e">
        <f t="shared" ref="AF451:AF514" si="115">IF($B451="ref",K451,NA())</f>
        <v>#N/A</v>
      </c>
      <c r="AG451" s="7" t="e">
        <f t="shared" ref="AG451:AG514" si="116">IF($B451="ref",L451,NA())</f>
        <v>#N/A</v>
      </c>
      <c r="AH451" s="7" t="e">
        <f t="shared" ref="AH451:AH514" si="117">IF($B451="ref",M451,NA())</f>
        <v>#N/A</v>
      </c>
    </row>
    <row r="452" spans="1:34" ht="15" customHeight="1" x14ac:dyDescent="0.25">
      <c r="A452">
        <v>46</v>
      </c>
      <c r="B452" t="s">
        <v>16</v>
      </c>
      <c r="C452">
        <f>LOOKUP(A452,Overview_scenarios!A$2:A$76,Overview_scenarios!J$2:J$76)</f>
        <v>2</v>
      </c>
      <c r="D452" t="str">
        <f>LOOKUP(A452,Overview_scenarios!A$2:A$76,Overview_scenarios!L$2:L$76)</f>
        <v>Yearly</v>
      </c>
      <c r="E452" t="str">
        <f>LOOKUP(A452,Overview_scenarios!A$2:A$76,Overview_scenarios!M$2:M$76)</f>
        <v>Yearly</v>
      </c>
      <c r="F452" t="str">
        <f>LOOKUP(A452,Overview_scenarios!A$2:A$76,Overview_scenarios!N$2:N$76)</f>
        <v>Hourly</v>
      </c>
      <c r="G452">
        <v>93.401397751763895</v>
      </c>
      <c r="H452">
        <v>11944.435941097199</v>
      </c>
      <c r="I452">
        <v>2442.9047682889</v>
      </c>
      <c r="J452">
        <v>8490.7657810663895</v>
      </c>
      <c r="K452">
        <v>1010.76539174199</v>
      </c>
      <c r="L452" s="1">
        <v>2103064.90762424</v>
      </c>
      <c r="M452">
        <v>2040</v>
      </c>
      <c r="O452" s="7">
        <f>LOOKUP(A452,Overview_scenarios!A$2:A$76,Overview_scenarios!S$2:S$76)</f>
        <v>2</v>
      </c>
      <c r="R452" s="7">
        <f t="shared" si="110"/>
        <v>93.401397751763895</v>
      </c>
      <c r="S452" s="7" t="e">
        <f t="shared" si="108"/>
        <v>#N/A</v>
      </c>
      <c r="T452" s="7" t="e">
        <f t="shared" si="109"/>
        <v>#N/A</v>
      </c>
      <c r="U452" s="7">
        <f t="shared" si="109"/>
        <v>11944.435941097199</v>
      </c>
      <c r="V452" s="7" t="e">
        <f t="shared" si="109"/>
        <v>#N/A</v>
      </c>
      <c r="W452" s="7" t="e">
        <f t="shared" si="109"/>
        <v>#N/A</v>
      </c>
      <c r="X452" s="7" t="e">
        <f t="shared" si="109"/>
        <v>#N/A</v>
      </c>
      <c r="Y452" s="7" t="e">
        <f t="shared" si="109"/>
        <v>#N/A</v>
      </c>
      <c r="AB452" s="7" t="e">
        <f t="shared" si="111"/>
        <v>#N/A</v>
      </c>
      <c r="AC452" s="7" t="e">
        <f t="shared" si="112"/>
        <v>#N/A</v>
      </c>
      <c r="AD452" s="7" t="e">
        <f t="shared" si="113"/>
        <v>#N/A</v>
      </c>
      <c r="AE452" s="7" t="e">
        <f t="shared" si="114"/>
        <v>#N/A</v>
      </c>
      <c r="AF452" s="7" t="e">
        <f t="shared" si="115"/>
        <v>#N/A</v>
      </c>
      <c r="AG452" s="7" t="e">
        <f t="shared" si="116"/>
        <v>#N/A</v>
      </c>
      <c r="AH452" s="7" t="e">
        <f t="shared" si="117"/>
        <v>#N/A</v>
      </c>
    </row>
    <row r="453" spans="1:34" ht="15" customHeight="1" x14ac:dyDescent="0.25">
      <c r="A453">
        <v>46</v>
      </c>
      <c r="B453" t="s">
        <v>17</v>
      </c>
      <c r="C453">
        <f>LOOKUP(A453,Overview_scenarios!A$2:A$76,Overview_scenarios!J$2:J$76)</f>
        <v>2</v>
      </c>
      <c r="D453" t="str">
        <f>LOOKUP(A453,Overview_scenarios!A$2:A$76,Overview_scenarios!L$2:L$76)</f>
        <v>Yearly</v>
      </c>
      <c r="E453" t="str">
        <f>LOOKUP(A453,Overview_scenarios!A$2:A$76,Overview_scenarios!M$2:M$76)</f>
        <v>Yearly</v>
      </c>
      <c r="F453" t="str">
        <f>LOOKUP(A453,Overview_scenarios!A$2:A$76,Overview_scenarios!N$2:N$76)</f>
        <v>Hourly</v>
      </c>
      <c r="G453">
        <v>92.446556128150405</v>
      </c>
      <c r="H453">
        <v>11956.8258585781</v>
      </c>
      <c r="I453">
        <v>2416.6355844075301</v>
      </c>
      <c r="J453">
        <v>8569.72575289413</v>
      </c>
      <c r="K453">
        <v>970.46452127646603</v>
      </c>
      <c r="L453" s="1">
        <v>2035536.5378014999</v>
      </c>
      <c r="M453">
        <v>2040</v>
      </c>
      <c r="O453" s="7">
        <f>LOOKUP(A453,Overview_scenarios!A$2:A$76,Overview_scenarios!S$2:S$76)</f>
        <v>2</v>
      </c>
      <c r="R453" s="7">
        <f t="shared" si="110"/>
        <v>92.446556128150405</v>
      </c>
      <c r="S453" s="7" t="e">
        <f t="shared" si="108"/>
        <v>#N/A</v>
      </c>
      <c r="T453" s="7" t="e">
        <f t="shared" ref="T453:Y462" si="118">IF(T$1=$O453,$H453,NA())</f>
        <v>#N/A</v>
      </c>
      <c r="U453" s="7">
        <f t="shared" si="118"/>
        <v>11956.8258585781</v>
      </c>
      <c r="V453" s="7" t="e">
        <f t="shared" si="118"/>
        <v>#N/A</v>
      </c>
      <c r="W453" s="7" t="e">
        <f t="shared" si="118"/>
        <v>#N/A</v>
      </c>
      <c r="X453" s="7" t="e">
        <f t="shared" si="118"/>
        <v>#N/A</v>
      </c>
      <c r="Y453" s="7" t="e">
        <f t="shared" si="118"/>
        <v>#N/A</v>
      </c>
      <c r="AB453" s="7" t="e">
        <f t="shared" si="111"/>
        <v>#N/A</v>
      </c>
      <c r="AC453" s="7" t="e">
        <f t="shared" si="112"/>
        <v>#N/A</v>
      </c>
      <c r="AD453" s="7" t="e">
        <f t="shared" si="113"/>
        <v>#N/A</v>
      </c>
      <c r="AE453" s="7" t="e">
        <f t="shared" si="114"/>
        <v>#N/A</v>
      </c>
      <c r="AF453" s="7" t="e">
        <f t="shared" si="115"/>
        <v>#N/A</v>
      </c>
      <c r="AG453" s="7" t="e">
        <f t="shared" si="116"/>
        <v>#N/A</v>
      </c>
      <c r="AH453" s="7" t="e">
        <f t="shared" si="117"/>
        <v>#N/A</v>
      </c>
    </row>
    <row r="454" spans="1:34" ht="15" customHeight="1" x14ac:dyDescent="0.25">
      <c r="A454">
        <v>46</v>
      </c>
      <c r="B454" t="s">
        <v>18</v>
      </c>
      <c r="C454">
        <f>LOOKUP(A454,Overview_scenarios!A$2:A$76,Overview_scenarios!J$2:J$76)</f>
        <v>2</v>
      </c>
      <c r="D454" t="str">
        <f>LOOKUP(A454,Overview_scenarios!A$2:A$76,Overview_scenarios!L$2:L$76)</f>
        <v>Yearly</v>
      </c>
      <c r="E454" t="str">
        <f>LOOKUP(A454,Overview_scenarios!A$2:A$76,Overview_scenarios!M$2:M$76)</f>
        <v>Yearly</v>
      </c>
      <c r="F454" t="str">
        <f>LOOKUP(A454,Overview_scenarios!A$2:A$76,Overview_scenarios!N$2:N$76)</f>
        <v>Hourly</v>
      </c>
      <c r="G454">
        <v>90.961007944708996</v>
      </c>
      <c r="H454">
        <v>11869.437327205</v>
      </c>
      <c r="I454">
        <v>2184.6263426136102</v>
      </c>
      <c r="J454">
        <v>8656.0505114845091</v>
      </c>
      <c r="K454">
        <v>1028.76047310696</v>
      </c>
      <c r="L454" s="1">
        <v>1944998.3907969401</v>
      </c>
      <c r="M454">
        <v>2040</v>
      </c>
      <c r="O454" s="7">
        <f>LOOKUP(A454,Overview_scenarios!A$2:A$76,Overview_scenarios!S$2:S$76)</f>
        <v>2</v>
      </c>
      <c r="R454" s="7">
        <f t="shared" si="110"/>
        <v>90.961007944708996</v>
      </c>
      <c r="S454" s="7" t="e">
        <f t="shared" si="108"/>
        <v>#N/A</v>
      </c>
      <c r="T454" s="7" t="e">
        <f t="shared" si="118"/>
        <v>#N/A</v>
      </c>
      <c r="U454" s="7">
        <f t="shared" si="118"/>
        <v>11869.437327205</v>
      </c>
      <c r="V454" s="7" t="e">
        <f t="shared" si="118"/>
        <v>#N/A</v>
      </c>
      <c r="W454" s="7" t="e">
        <f t="shared" si="118"/>
        <v>#N/A</v>
      </c>
      <c r="X454" s="7" t="e">
        <f t="shared" si="118"/>
        <v>#N/A</v>
      </c>
      <c r="Y454" s="7" t="e">
        <f t="shared" si="118"/>
        <v>#N/A</v>
      </c>
      <c r="AB454" s="7" t="e">
        <f t="shared" si="111"/>
        <v>#N/A</v>
      </c>
      <c r="AC454" s="7" t="e">
        <f t="shared" si="112"/>
        <v>#N/A</v>
      </c>
      <c r="AD454" s="7" t="e">
        <f t="shared" si="113"/>
        <v>#N/A</v>
      </c>
      <c r="AE454" s="7" t="e">
        <f t="shared" si="114"/>
        <v>#N/A</v>
      </c>
      <c r="AF454" s="7" t="e">
        <f t="shared" si="115"/>
        <v>#N/A</v>
      </c>
      <c r="AG454" s="7" t="e">
        <f t="shared" si="116"/>
        <v>#N/A</v>
      </c>
      <c r="AH454" s="7" t="e">
        <f t="shared" si="117"/>
        <v>#N/A</v>
      </c>
    </row>
    <row r="455" spans="1:34" ht="15" customHeight="1" x14ac:dyDescent="0.25">
      <c r="A455">
        <v>46</v>
      </c>
      <c r="B455" t="s">
        <v>19</v>
      </c>
      <c r="C455">
        <f>LOOKUP(A455,Overview_scenarios!A$2:A$76,Overview_scenarios!J$2:J$76)</f>
        <v>2</v>
      </c>
      <c r="D455" t="str">
        <f>LOOKUP(A455,Overview_scenarios!A$2:A$76,Overview_scenarios!L$2:L$76)</f>
        <v>Yearly</v>
      </c>
      <c r="E455" t="str">
        <f>LOOKUP(A455,Overview_scenarios!A$2:A$76,Overview_scenarios!M$2:M$76)</f>
        <v>Yearly</v>
      </c>
      <c r="F455" t="str">
        <f>LOOKUP(A455,Overview_scenarios!A$2:A$76,Overview_scenarios!N$2:N$76)</f>
        <v>Hourly</v>
      </c>
      <c r="G455">
        <v>96.038963600588701</v>
      </c>
      <c r="H455">
        <v>12100.5146154871</v>
      </c>
      <c r="I455">
        <v>2120.1092644329901</v>
      </c>
      <c r="J455">
        <v>8160.8860954055999</v>
      </c>
      <c r="K455">
        <v>1491.9628725069099</v>
      </c>
      <c r="L455" s="1">
        <v>2359590.5540748602</v>
      </c>
      <c r="M455">
        <v>2042</v>
      </c>
      <c r="O455" s="7">
        <f>LOOKUP(A455,Overview_scenarios!A$2:A$76,Overview_scenarios!S$2:S$76)</f>
        <v>2</v>
      </c>
      <c r="R455" s="7">
        <f t="shared" si="110"/>
        <v>96.038963600588701</v>
      </c>
      <c r="S455" s="7" t="e">
        <f t="shared" si="108"/>
        <v>#N/A</v>
      </c>
      <c r="T455" s="7" t="e">
        <f t="shared" si="118"/>
        <v>#N/A</v>
      </c>
      <c r="U455" s="7">
        <f t="shared" si="118"/>
        <v>12100.5146154871</v>
      </c>
      <c r="V455" s="7" t="e">
        <f t="shared" si="118"/>
        <v>#N/A</v>
      </c>
      <c r="W455" s="7" t="e">
        <f t="shared" si="118"/>
        <v>#N/A</v>
      </c>
      <c r="X455" s="7" t="e">
        <f t="shared" si="118"/>
        <v>#N/A</v>
      </c>
      <c r="Y455" s="7" t="e">
        <f t="shared" si="118"/>
        <v>#N/A</v>
      </c>
      <c r="AB455" s="7" t="e">
        <f t="shared" si="111"/>
        <v>#N/A</v>
      </c>
      <c r="AC455" s="7" t="e">
        <f t="shared" si="112"/>
        <v>#N/A</v>
      </c>
      <c r="AD455" s="7" t="e">
        <f t="shared" si="113"/>
        <v>#N/A</v>
      </c>
      <c r="AE455" s="7" t="e">
        <f t="shared" si="114"/>
        <v>#N/A</v>
      </c>
      <c r="AF455" s="7" t="e">
        <f t="shared" si="115"/>
        <v>#N/A</v>
      </c>
      <c r="AG455" s="7" t="e">
        <f t="shared" si="116"/>
        <v>#N/A</v>
      </c>
      <c r="AH455" s="7" t="e">
        <f t="shared" si="117"/>
        <v>#N/A</v>
      </c>
    </row>
    <row r="456" spans="1:34" ht="15" customHeight="1" x14ac:dyDescent="0.25">
      <c r="A456">
        <v>46</v>
      </c>
      <c r="B456" t="s">
        <v>20</v>
      </c>
      <c r="C456">
        <f>LOOKUP(A456,Overview_scenarios!A$2:A$76,Overview_scenarios!J$2:J$76)</f>
        <v>2</v>
      </c>
      <c r="D456" t="str">
        <f>LOOKUP(A456,Overview_scenarios!A$2:A$76,Overview_scenarios!L$2:L$76)</f>
        <v>Yearly</v>
      </c>
      <c r="E456" t="str">
        <f>LOOKUP(A456,Overview_scenarios!A$2:A$76,Overview_scenarios!M$2:M$76)</f>
        <v>Yearly</v>
      </c>
      <c r="F456" t="str">
        <f>LOOKUP(A456,Overview_scenarios!A$2:A$76,Overview_scenarios!N$2:N$76)</f>
        <v>Hourly</v>
      </c>
      <c r="G456">
        <v>93.093886622743099</v>
      </c>
      <c r="H456">
        <v>11944.319066710301</v>
      </c>
      <c r="I456">
        <v>2426.7863653777499</v>
      </c>
      <c r="J456">
        <v>8511.5071943331295</v>
      </c>
      <c r="K456">
        <v>1006.0255069995</v>
      </c>
      <c r="L456" s="1">
        <v>2085711.9305916501</v>
      </c>
      <c r="M456">
        <v>2040</v>
      </c>
      <c r="O456" s="7">
        <f>LOOKUP(A456,Overview_scenarios!A$2:A$76,Overview_scenarios!S$2:S$76)</f>
        <v>2</v>
      </c>
      <c r="R456" s="7">
        <f t="shared" si="110"/>
        <v>93.093886622743099</v>
      </c>
      <c r="S456" s="7" t="e">
        <f t="shared" si="108"/>
        <v>#N/A</v>
      </c>
      <c r="T456" s="7" t="e">
        <f t="shared" si="118"/>
        <v>#N/A</v>
      </c>
      <c r="U456" s="7">
        <f t="shared" si="118"/>
        <v>11944.319066710301</v>
      </c>
      <c r="V456" s="7" t="e">
        <f t="shared" si="118"/>
        <v>#N/A</v>
      </c>
      <c r="W456" s="7" t="e">
        <f t="shared" si="118"/>
        <v>#N/A</v>
      </c>
      <c r="X456" s="7" t="e">
        <f t="shared" si="118"/>
        <v>#N/A</v>
      </c>
      <c r="Y456" s="7" t="e">
        <f t="shared" si="118"/>
        <v>#N/A</v>
      </c>
      <c r="AB456" s="7" t="e">
        <f t="shared" si="111"/>
        <v>#N/A</v>
      </c>
      <c r="AC456" s="7" t="e">
        <f t="shared" si="112"/>
        <v>#N/A</v>
      </c>
      <c r="AD456" s="7" t="e">
        <f t="shared" si="113"/>
        <v>#N/A</v>
      </c>
      <c r="AE456" s="7" t="e">
        <f t="shared" si="114"/>
        <v>#N/A</v>
      </c>
      <c r="AF456" s="7" t="e">
        <f t="shared" si="115"/>
        <v>#N/A</v>
      </c>
      <c r="AG456" s="7" t="e">
        <f t="shared" si="116"/>
        <v>#N/A</v>
      </c>
      <c r="AH456" s="7" t="e">
        <f t="shared" si="117"/>
        <v>#N/A</v>
      </c>
    </row>
    <row r="457" spans="1:34" ht="15" customHeight="1" x14ac:dyDescent="0.25">
      <c r="A457">
        <v>46</v>
      </c>
      <c r="B457" t="s">
        <v>21</v>
      </c>
      <c r="C457">
        <f>LOOKUP(A457,Overview_scenarios!A$2:A$76,Overview_scenarios!J$2:J$76)</f>
        <v>2</v>
      </c>
      <c r="D457" t="str">
        <f>LOOKUP(A457,Overview_scenarios!A$2:A$76,Overview_scenarios!L$2:L$76)</f>
        <v>Yearly</v>
      </c>
      <c r="E457" t="str">
        <f>LOOKUP(A457,Overview_scenarios!A$2:A$76,Overview_scenarios!M$2:M$76)</f>
        <v>Yearly</v>
      </c>
      <c r="F457" t="str">
        <f>LOOKUP(A457,Overview_scenarios!A$2:A$76,Overview_scenarios!N$2:N$76)</f>
        <v>Hourly</v>
      </c>
      <c r="G457">
        <v>92.936291922589106</v>
      </c>
      <c r="H457">
        <v>11950.247318047899</v>
      </c>
      <c r="I457">
        <v>2120.1092644329901</v>
      </c>
      <c r="J457">
        <v>8160.8860954055999</v>
      </c>
      <c r="K457">
        <v>1491.9628725069099</v>
      </c>
      <c r="L457" s="1">
        <v>2069877.1337505199</v>
      </c>
      <c r="M457">
        <v>2042</v>
      </c>
      <c r="O457" s="7">
        <f>LOOKUP(A457,Overview_scenarios!A$2:A$76,Overview_scenarios!S$2:S$76)</f>
        <v>2</v>
      </c>
      <c r="R457" s="7">
        <f t="shared" si="110"/>
        <v>92.936291922589106</v>
      </c>
      <c r="S457" s="7" t="e">
        <f t="shared" si="108"/>
        <v>#N/A</v>
      </c>
      <c r="T457" s="7" t="e">
        <f t="shared" si="118"/>
        <v>#N/A</v>
      </c>
      <c r="U457" s="7">
        <f t="shared" si="118"/>
        <v>11950.247318047899</v>
      </c>
      <c r="V457" s="7" t="e">
        <f t="shared" si="118"/>
        <v>#N/A</v>
      </c>
      <c r="W457" s="7" t="e">
        <f t="shared" si="118"/>
        <v>#N/A</v>
      </c>
      <c r="X457" s="7" t="e">
        <f t="shared" si="118"/>
        <v>#N/A</v>
      </c>
      <c r="Y457" s="7" t="e">
        <f t="shared" si="118"/>
        <v>#N/A</v>
      </c>
      <c r="AB457" s="7" t="e">
        <f t="shared" si="111"/>
        <v>#N/A</v>
      </c>
      <c r="AC457" s="7" t="e">
        <f t="shared" si="112"/>
        <v>#N/A</v>
      </c>
      <c r="AD457" s="7" t="e">
        <f t="shared" si="113"/>
        <v>#N/A</v>
      </c>
      <c r="AE457" s="7" t="e">
        <f t="shared" si="114"/>
        <v>#N/A</v>
      </c>
      <c r="AF457" s="7" t="e">
        <f t="shared" si="115"/>
        <v>#N/A</v>
      </c>
      <c r="AG457" s="7" t="e">
        <f t="shared" si="116"/>
        <v>#N/A</v>
      </c>
      <c r="AH457" s="7" t="e">
        <f t="shared" si="117"/>
        <v>#N/A</v>
      </c>
    </row>
    <row r="458" spans="1:34" ht="15" customHeight="1" x14ac:dyDescent="0.25">
      <c r="A458">
        <v>46</v>
      </c>
      <c r="B458" t="s">
        <v>22</v>
      </c>
      <c r="C458">
        <f>LOOKUP(A458,Overview_scenarios!A$2:A$76,Overview_scenarios!J$2:J$76)</f>
        <v>2</v>
      </c>
      <c r="D458" t="str">
        <f>LOOKUP(A458,Overview_scenarios!A$2:A$76,Overview_scenarios!L$2:L$76)</f>
        <v>Yearly</v>
      </c>
      <c r="E458" t="str">
        <f>LOOKUP(A458,Overview_scenarios!A$2:A$76,Overview_scenarios!M$2:M$76)</f>
        <v>Yearly</v>
      </c>
      <c r="F458" t="str">
        <f>LOOKUP(A458,Overview_scenarios!A$2:A$76,Overview_scenarios!N$2:N$76)</f>
        <v>Hourly</v>
      </c>
      <c r="G458">
        <v>92.842835633052601</v>
      </c>
      <c r="H458">
        <v>11943.299615862101</v>
      </c>
      <c r="I458">
        <v>2436.3592623863601</v>
      </c>
      <c r="J458">
        <v>8521.1555396041604</v>
      </c>
      <c r="K458">
        <v>985.78481387157206</v>
      </c>
      <c r="L458" s="1">
        <v>2109359.1815750701</v>
      </c>
      <c r="M458">
        <v>2040</v>
      </c>
      <c r="O458" s="7">
        <f>LOOKUP(A458,Overview_scenarios!A$2:A$76,Overview_scenarios!S$2:S$76)</f>
        <v>2</v>
      </c>
      <c r="R458" s="7">
        <f t="shared" si="110"/>
        <v>92.842835633052601</v>
      </c>
      <c r="S458" s="7" t="e">
        <f t="shared" si="108"/>
        <v>#N/A</v>
      </c>
      <c r="T458" s="7" t="e">
        <f t="shared" si="118"/>
        <v>#N/A</v>
      </c>
      <c r="U458" s="7">
        <f t="shared" si="118"/>
        <v>11943.299615862101</v>
      </c>
      <c r="V458" s="7" t="e">
        <f t="shared" si="118"/>
        <v>#N/A</v>
      </c>
      <c r="W458" s="7" t="e">
        <f t="shared" si="118"/>
        <v>#N/A</v>
      </c>
      <c r="X458" s="7" t="e">
        <f t="shared" si="118"/>
        <v>#N/A</v>
      </c>
      <c r="Y458" s="7" t="e">
        <f t="shared" si="118"/>
        <v>#N/A</v>
      </c>
      <c r="AB458" s="7" t="e">
        <f t="shared" si="111"/>
        <v>#N/A</v>
      </c>
      <c r="AC458" s="7" t="e">
        <f t="shared" si="112"/>
        <v>#N/A</v>
      </c>
      <c r="AD458" s="7" t="e">
        <f t="shared" si="113"/>
        <v>#N/A</v>
      </c>
      <c r="AE458" s="7" t="e">
        <f t="shared" si="114"/>
        <v>#N/A</v>
      </c>
      <c r="AF458" s="7" t="e">
        <f t="shared" si="115"/>
        <v>#N/A</v>
      </c>
      <c r="AG458" s="7" t="e">
        <f t="shared" si="116"/>
        <v>#N/A</v>
      </c>
      <c r="AH458" s="7" t="e">
        <f t="shared" si="117"/>
        <v>#N/A</v>
      </c>
    </row>
    <row r="459" spans="1:34" ht="15" customHeight="1" x14ac:dyDescent="0.25">
      <c r="A459">
        <v>46</v>
      </c>
      <c r="B459" t="s">
        <v>23</v>
      </c>
      <c r="C459">
        <f>LOOKUP(A459,Overview_scenarios!A$2:A$76,Overview_scenarios!J$2:J$76)</f>
        <v>2</v>
      </c>
      <c r="D459" t="str">
        <f>LOOKUP(A459,Overview_scenarios!A$2:A$76,Overview_scenarios!L$2:L$76)</f>
        <v>Yearly</v>
      </c>
      <c r="E459" t="str">
        <f>LOOKUP(A459,Overview_scenarios!A$2:A$76,Overview_scenarios!M$2:M$76)</f>
        <v>Yearly</v>
      </c>
      <c r="F459" t="str">
        <f>LOOKUP(A459,Overview_scenarios!A$2:A$76,Overview_scenarios!N$2:N$76)</f>
        <v>Hourly</v>
      </c>
      <c r="G459">
        <v>120.50181990120301</v>
      </c>
      <c r="H459">
        <v>11394.361165484101</v>
      </c>
      <c r="I459">
        <v>2071.8338004471302</v>
      </c>
      <c r="J459">
        <v>8439.65569834497</v>
      </c>
      <c r="K459">
        <v>882.87166669203305</v>
      </c>
      <c r="L459" s="1">
        <v>2525011.8488701899</v>
      </c>
      <c r="M459">
        <v>2042</v>
      </c>
      <c r="O459" s="7">
        <f>LOOKUP(A459,Overview_scenarios!A$2:A$76,Overview_scenarios!S$2:S$76)</f>
        <v>2</v>
      </c>
      <c r="R459" s="7">
        <f t="shared" si="110"/>
        <v>120.50181990120301</v>
      </c>
      <c r="S459" s="7" t="e">
        <f t="shared" si="108"/>
        <v>#N/A</v>
      </c>
      <c r="T459" s="7" t="e">
        <f t="shared" si="118"/>
        <v>#N/A</v>
      </c>
      <c r="U459" s="7">
        <f t="shared" si="118"/>
        <v>11394.361165484101</v>
      </c>
      <c r="V459" s="7" t="e">
        <f t="shared" si="118"/>
        <v>#N/A</v>
      </c>
      <c r="W459" s="7" t="e">
        <f t="shared" si="118"/>
        <v>#N/A</v>
      </c>
      <c r="X459" s="7" t="e">
        <f t="shared" si="118"/>
        <v>#N/A</v>
      </c>
      <c r="Y459" s="7" t="e">
        <f t="shared" si="118"/>
        <v>#N/A</v>
      </c>
      <c r="AB459" s="7" t="e">
        <f t="shared" si="111"/>
        <v>#N/A</v>
      </c>
      <c r="AC459" s="7" t="e">
        <f t="shared" si="112"/>
        <v>#N/A</v>
      </c>
      <c r="AD459" s="7" t="e">
        <f t="shared" si="113"/>
        <v>#N/A</v>
      </c>
      <c r="AE459" s="7" t="e">
        <f t="shared" si="114"/>
        <v>#N/A</v>
      </c>
      <c r="AF459" s="7" t="e">
        <f t="shared" si="115"/>
        <v>#N/A</v>
      </c>
      <c r="AG459" s="7" t="e">
        <f t="shared" si="116"/>
        <v>#N/A</v>
      </c>
      <c r="AH459" s="7" t="e">
        <f t="shared" si="117"/>
        <v>#N/A</v>
      </c>
    </row>
    <row r="460" spans="1:34" ht="15" customHeight="1" x14ac:dyDescent="0.25">
      <c r="A460">
        <v>46</v>
      </c>
      <c r="B460" t="s">
        <v>24</v>
      </c>
      <c r="C460">
        <f>LOOKUP(A460,Overview_scenarios!A$2:A$76,Overview_scenarios!J$2:J$76)</f>
        <v>2</v>
      </c>
      <c r="D460" t="str">
        <f>LOOKUP(A460,Overview_scenarios!A$2:A$76,Overview_scenarios!L$2:L$76)</f>
        <v>Yearly</v>
      </c>
      <c r="E460" t="str">
        <f>LOOKUP(A460,Overview_scenarios!A$2:A$76,Overview_scenarios!M$2:M$76)</f>
        <v>Yearly</v>
      </c>
      <c r="F460" t="str">
        <f>LOOKUP(A460,Overview_scenarios!A$2:A$76,Overview_scenarios!N$2:N$76)</f>
        <v>Hourly</v>
      </c>
      <c r="G460">
        <v>72.914835946733405</v>
      </c>
      <c r="H460">
        <v>12633.748781136501</v>
      </c>
      <c r="I460">
        <v>2046.73201646498</v>
      </c>
      <c r="J460">
        <v>8123.9364940592404</v>
      </c>
      <c r="K460">
        <v>1468.88249414546</v>
      </c>
      <c r="L460" s="1">
        <v>1768410.9212666501</v>
      </c>
      <c r="M460">
        <v>2042</v>
      </c>
      <c r="O460" s="7">
        <f>LOOKUP(A460,Overview_scenarios!A$2:A$76,Overview_scenarios!S$2:S$76)</f>
        <v>2</v>
      </c>
      <c r="R460" s="7">
        <f t="shared" si="110"/>
        <v>72.914835946733405</v>
      </c>
      <c r="S460" s="7" t="e">
        <f t="shared" si="108"/>
        <v>#N/A</v>
      </c>
      <c r="T460" s="7" t="e">
        <f t="shared" si="118"/>
        <v>#N/A</v>
      </c>
      <c r="U460" s="7">
        <f t="shared" si="118"/>
        <v>12633.748781136501</v>
      </c>
      <c r="V460" s="7" t="e">
        <f t="shared" si="118"/>
        <v>#N/A</v>
      </c>
      <c r="W460" s="7" t="e">
        <f t="shared" si="118"/>
        <v>#N/A</v>
      </c>
      <c r="X460" s="7" t="e">
        <f t="shared" si="118"/>
        <v>#N/A</v>
      </c>
      <c r="Y460" s="7" t="e">
        <f t="shared" si="118"/>
        <v>#N/A</v>
      </c>
      <c r="AB460" s="7" t="e">
        <f t="shared" si="111"/>
        <v>#N/A</v>
      </c>
      <c r="AC460" s="7" t="e">
        <f t="shared" si="112"/>
        <v>#N/A</v>
      </c>
      <c r="AD460" s="7" t="e">
        <f t="shared" si="113"/>
        <v>#N/A</v>
      </c>
      <c r="AE460" s="7" t="e">
        <f t="shared" si="114"/>
        <v>#N/A</v>
      </c>
      <c r="AF460" s="7" t="e">
        <f t="shared" si="115"/>
        <v>#N/A</v>
      </c>
      <c r="AG460" s="7" t="e">
        <f t="shared" si="116"/>
        <v>#N/A</v>
      </c>
      <c r="AH460" s="7" t="e">
        <f t="shared" si="117"/>
        <v>#N/A</v>
      </c>
    </row>
    <row r="461" spans="1:34" ht="15" customHeight="1" x14ac:dyDescent="0.25">
      <c r="A461">
        <v>46</v>
      </c>
      <c r="B461" t="s">
        <v>25</v>
      </c>
      <c r="C461">
        <f>LOOKUP(A461,Overview_scenarios!A$2:A$76,Overview_scenarios!J$2:J$76)</f>
        <v>2</v>
      </c>
      <c r="D461" t="str">
        <f>LOOKUP(A461,Overview_scenarios!A$2:A$76,Overview_scenarios!L$2:L$76)</f>
        <v>Yearly</v>
      </c>
      <c r="E461" t="str">
        <f>LOOKUP(A461,Overview_scenarios!A$2:A$76,Overview_scenarios!M$2:M$76)</f>
        <v>Yearly</v>
      </c>
      <c r="F461" t="str">
        <f>LOOKUP(A461,Overview_scenarios!A$2:A$76,Overview_scenarios!N$2:N$76)</f>
        <v>Hourly</v>
      </c>
      <c r="G461">
        <v>93.002076999507693</v>
      </c>
      <c r="H461">
        <v>11917.8318627154</v>
      </c>
      <c r="I461">
        <v>2416.2964507237598</v>
      </c>
      <c r="J461">
        <v>8522.1664300436805</v>
      </c>
      <c r="K461">
        <v>979.36898194796595</v>
      </c>
      <c r="L461" s="1">
        <v>2082951.12698598</v>
      </c>
      <c r="M461">
        <v>2040</v>
      </c>
      <c r="O461" s="7">
        <f>LOOKUP(A461,Overview_scenarios!A$2:A$76,Overview_scenarios!S$2:S$76)</f>
        <v>2</v>
      </c>
      <c r="R461" s="7">
        <f t="shared" si="110"/>
        <v>93.002076999507693</v>
      </c>
      <c r="S461" s="7" t="e">
        <f t="shared" si="108"/>
        <v>#N/A</v>
      </c>
      <c r="T461" s="7" t="e">
        <f t="shared" si="118"/>
        <v>#N/A</v>
      </c>
      <c r="U461" s="7">
        <f t="shared" si="118"/>
        <v>11917.8318627154</v>
      </c>
      <c r="V461" s="7" t="e">
        <f t="shared" si="118"/>
        <v>#N/A</v>
      </c>
      <c r="W461" s="7" t="e">
        <f t="shared" si="118"/>
        <v>#N/A</v>
      </c>
      <c r="X461" s="7" t="e">
        <f t="shared" si="118"/>
        <v>#N/A</v>
      </c>
      <c r="Y461" s="7" t="e">
        <f t="shared" si="118"/>
        <v>#N/A</v>
      </c>
      <c r="AB461" s="7" t="e">
        <f t="shared" si="111"/>
        <v>#N/A</v>
      </c>
      <c r="AC461" s="7" t="e">
        <f t="shared" si="112"/>
        <v>#N/A</v>
      </c>
      <c r="AD461" s="7" t="e">
        <f t="shared" si="113"/>
        <v>#N/A</v>
      </c>
      <c r="AE461" s="7" t="e">
        <f t="shared" si="114"/>
        <v>#N/A</v>
      </c>
      <c r="AF461" s="7" t="e">
        <f t="shared" si="115"/>
        <v>#N/A</v>
      </c>
      <c r="AG461" s="7" t="e">
        <f t="shared" si="116"/>
        <v>#N/A</v>
      </c>
      <c r="AH461" s="7" t="e">
        <f t="shared" si="117"/>
        <v>#N/A</v>
      </c>
    </row>
    <row r="462" spans="1:34" ht="15" customHeight="1" x14ac:dyDescent="0.25">
      <c r="A462">
        <v>47</v>
      </c>
      <c r="B462" t="s">
        <v>4</v>
      </c>
      <c r="C462">
        <f>LOOKUP(A462,Overview_scenarios!A$2:A$76,Overview_scenarios!J$2:J$76)</f>
        <v>2</v>
      </c>
      <c r="D462" t="str">
        <f>LOOKUP(A462,Overview_scenarios!A$2:A$76,Overview_scenarios!L$2:L$76)</f>
        <v>Monthly</v>
      </c>
      <c r="E462" t="str">
        <f>LOOKUP(A462,Overview_scenarios!A$2:A$76,Overview_scenarios!M$2:M$76)</f>
        <v>Monthly</v>
      </c>
      <c r="F462" t="str">
        <f>LOOKUP(A462,Overview_scenarios!A$2:A$76,Overview_scenarios!N$2:N$76)</f>
        <v>Hourly</v>
      </c>
      <c r="G462">
        <v>93.031201488466394</v>
      </c>
      <c r="H462">
        <v>11914.866090957299</v>
      </c>
      <c r="I462">
        <v>2418.5937835179602</v>
      </c>
      <c r="J462">
        <v>8508.7538000378408</v>
      </c>
      <c r="K462">
        <v>990.82280658582602</v>
      </c>
      <c r="L462" s="1">
        <v>2080655.87074701</v>
      </c>
      <c r="M462">
        <v>2040</v>
      </c>
      <c r="O462" s="7">
        <f>LOOKUP(A462,Overview_scenarios!A$2:A$76,Overview_scenarios!S$2:S$76)</f>
        <v>3</v>
      </c>
      <c r="R462" s="7">
        <f t="shared" si="110"/>
        <v>93.031201488466394</v>
      </c>
      <c r="S462" s="7" t="e">
        <f t="shared" si="108"/>
        <v>#N/A</v>
      </c>
      <c r="T462" s="7" t="e">
        <f t="shared" si="118"/>
        <v>#N/A</v>
      </c>
      <c r="U462" s="7" t="e">
        <f t="shared" si="118"/>
        <v>#N/A</v>
      </c>
      <c r="V462" s="7">
        <f t="shared" si="118"/>
        <v>11914.866090957299</v>
      </c>
      <c r="W462" s="7" t="e">
        <f t="shared" si="118"/>
        <v>#N/A</v>
      </c>
      <c r="X462" s="7" t="e">
        <f t="shared" si="118"/>
        <v>#N/A</v>
      </c>
      <c r="Y462" s="7" t="e">
        <f t="shared" si="118"/>
        <v>#N/A</v>
      </c>
      <c r="AB462" s="7">
        <f t="shared" si="111"/>
        <v>93.031201488466394</v>
      </c>
      <c r="AC462" s="7">
        <f t="shared" si="112"/>
        <v>11914.866090957299</v>
      </c>
      <c r="AD462" s="7">
        <f t="shared" si="113"/>
        <v>2418.5937835179602</v>
      </c>
      <c r="AE462" s="7">
        <f t="shared" si="114"/>
        <v>8508.7538000378408</v>
      </c>
      <c r="AF462" s="7">
        <f t="shared" si="115"/>
        <v>990.82280658582602</v>
      </c>
      <c r="AG462" s="7">
        <f t="shared" si="116"/>
        <v>2080655.87074701</v>
      </c>
      <c r="AH462" s="7">
        <f t="shared" si="117"/>
        <v>2040</v>
      </c>
    </row>
    <row r="463" spans="1:34" ht="15" customHeight="1" x14ac:dyDescent="0.25">
      <c r="A463">
        <v>47</v>
      </c>
      <c r="B463" t="s">
        <v>5</v>
      </c>
      <c r="C463">
        <f>LOOKUP(A463,Overview_scenarios!A$2:A$76,Overview_scenarios!J$2:J$76)</f>
        <v>2</v>
      </c>
      <c r="D463" t="str">
        <f>LOOKUP(A463,Overview_scenarios!A$2:A$76,Overview_scenarios!L$2:L$76)</f>
        <v>Monthly</v>
      </c>
      <c r="E463" t="str">
        <f>LOOKUP(A463,Overview_scenarios!A$2:A$76,Overview_scenarios!M$2:M$76)</f>
        <v>Monthly</v>
      </c>
      <c r="F463" t="str">
        <f>LOOKUP(A463,Overview_scenarios!A$2:A$76,Overview_scenarios!N$2:N$76)</f>
        <v>Hourly</v>
      </c>
      <c r="G463">
        <v>100.327300551371</v>
      </c>
      <c r="H463">
        <v>11609.774386008699</v>
      </c>
      <c r="I463">
        <v>2755.7932505829399</v>
      </c>
      <c r="J463">
        <v>8060.9024963640504</v>
      </c>
      <c r="K463">
        <v>793.07863906178204</v>
      </c>
      <c r="L463" s="1">
        <v>1949648.94508459</v>
      </c>
      <c r="M463">
        <v>2040</v>
      </c>
      <c r="O463" s="7">
        <f>LOOKUP(A463,Overview_scenarios!A$2:A$76,Overview_scenarios!S$2:S$76)</f>
        <v>3</v>
      </c>
      <c r="R463" s="7">
        <f t="shared" si="110"/>
        <v>100.327300551371</v>
      </c>
      <c r="S463" s="7" t="e">
        <f t="shared" si="108"/>
        <v>#N/A</v>
      </c>
      <c r="T463" s="7" t="e">
        <f t="shared" ref="T463:Y472" si="119">IF(T$1=$O463,$H463,NA())</f>
        <v>#N/A</v>
      </c>
      <c r="U463" s="7" t="e">
        <f t="shared" si="119"/>
        <v>#N/A</v>
      </c>
      <c r="V463" s="7">
        <f t="shared" si="119"/>
        <v>11609.774386008699</v>
      </c>
      <c r="W463" s="7" t="e">
        <f t="shared" si="119"/>
        <v>#N/A</v>
      </c>
      <c r="X463" s="7" t="e">
        <f t="shared" si="119"/>
        <v>#N/A</v>
      </c>
      <c r="Y463" s="7" t="e">
        <f t="shared" si="119"/>
        <v>#N/A</v>
      </c>
      <c r="AB463" s="7" t="e">
        <f t="shared" si="111"/>
        <v>#N/A</v>
      </c>
      <c r="AC463" s="7" t="e">
        <f t="shared" si="112"/>
        <v>#N/A</v>
      </c>
      <c r="AD463" s="7" t="e">
        <f t="shared" si="113"/>
        <v>#N/A</v>
      </c>
      <c r="AE463" s="7" t="e">
        <f t="shared" si="114"/>
        <v>#N/A</v>
      </c>
      <c r="AF463" s="7" t="e">
        <f t="shared" si="115"/>
        <v>#N/A</v>
      </c>
      <c r="AG463" s="7" t="e">
        <f t="shared" si="116"/>
        <v>#N/A</v>
      </c>
      <c r="AH463" s="7" t="e">
        <f t="shared" si="117"/>
        <v>#N/A</v>
      </c>
    </row>
    <row r="464" spans="1:34" ht="15" customHeight="1" x14ac:dyDescent="0.25">
      <c r="A464">
        <v>47</v>
      </c>
      <c r="B464" t="s">
        <v>6</v>
      </c>
      <c r="C464">
        <f>LOOKUP(A464,Overview_scenarios!A$2:A$76,Overview_scenarios!J$2:J$76)</f>
        <v>2</v>
      </c>
      <c r="D464" t="str">
        <f>LOOKUP(A464,Overview_scenarios!A$2:A$76,Overview_scenarios!L$2:L$76)</f>
        <v>Monthly</v>
      </c>
      <c r="E464" t="str">
        <f>LOOKUP(A464,Overview_scenarios!A$2:A$76,Overview_scenarios!M$2:M$76)</f>
        <v>Monthly</v>
      </c>
      <c r="F464" t="str">
        <f>LOOKUP(A464,Overview_scenarios!A$2:A$76,Overview_scenarios!N$2:N$76)</f>
        <v>Hourly</v>
      </c>
      <c r="G464">
        <v>85.438305068335694</v>
      </c>
      <c r="H464">
        <v>12112.3927470282</v>
      </c>
      <c r="I464">
        <v>2062.6630108884001</v>
      </c>
      <c r="J464">
        <v>9087.7913241538809</v>
      </c>
      <c r="K464">
        <v>961.93841198595396</v>
      </c>
      <c r="L464" s="1">
        <v>2267921.4732121602</v>
      </c>
      <c r="M464">
        <v>2040</v>
      </c>
      <c r="O464" s="7">
        <f>LOOKUP(A464,Overview_scenarios!A$2:A$76,Overview_scenarios!S$2:S$76)</f>
        <v>3</v>
      </c>
      <c r="R464" s="7">
        <f t="shared" si="110"/>
        <v>85.438305068335694</v>
      </c>
      <c r="S464" s="7" t="e">
        <f t="shared" si="108"/>
        <v>#N/A</v>
      </c>
      <c r="T464" s="7" t="e">
        <f t="shared" si="119"/>
        <v>#N/A</v>
      </c>
      <c r="U464" s="7" t="e">
        <f t="shared" si="119"/>
        <v>#N/A</v>
      </c>
      <c r="V464" s="7">
        <f t="shared" si="119"/>
        <v>12112.3927470282</v>
      </c>
      <c r="W464" s="7" t="e">
        <f t="shared" si="119"/>
        <v>#N/A</v>
      </c>
      <c r="X464" s="7" t="e">
        <f t="shared" si="119"/>
        <v>#N/A</v>
      </c>
      <c r="Y464" s="7" t="e">
        <f t="shared" si="119"/>
        <v>#N/A</v>
      </c>
      <c r="AB464" s="7" t="e">
        <f t="shared" si="111"/>
        <v>#N/A</v>
      </c>
      <c r="AC464" s="7" t="e">
        <f t="shared" si="112"/>
        <v>#N/A</v>
      </c>
      <c r="AD464" s="7" t="e">
        <f t="shared" si="113"/>
        <v>#N/A</v>
      </c>
      <c r="AE464" s="7" t="e">
        <f t="shared" si="114"/>
        <v>#N/A</v>
      </c>
      <c r="AF464" s="7" t="e">
        <f t="shared" si="115"/>
        <v>#N/A</v>
      </c>
      <c r="AG464" s="7" t="e">
        <f t="shared" si="116"/>
        <v>#N/A</v>
      </c>
      <c r="AH464" s="7" t="e">
        <f t="shared" si="117"/>
        <v>#N/A</v>
      </c>
    </row>
    <row r="465" spans="1:34" ht="15" customHeight="1" x14ac:dyDescent="0.25">
      <c r="A465">
        <v>47</v>
      </c>
      <c r="B465" t="s">
        <v>7</v>
      </c>
      <c r="C465">
        <f>LOOKUP(A465,Overview_scenarios!A$2:A$76,Overview_scenarios!J$2:J$76)</f>
        <v>2</v>
      </c>
      <c r="D465" t="str">
        <f>LOOKUP(A465,Overview_scenarios!A$2:A$76,Overview_scenarios!L$2:L$76)</f>
        <v>Monthly</v>
      </c>
      <c r="E465" t="str">
        <f>LOOKUP(A465,Overview_scenarios!A$2:A$76,Overview_scenarios!M$2:M$76)</f>
        <v>Monthly</v>
      </c>
      <c r="F465" t="str">
        <f>LOOKUP(A465,Overview_scenarios!A$2:A$76,Overview_scenarios!N$2:N$76)</f>
        <v>Hourly</v>
      </c>
      <c r="G465">
        <v>94.203506928150503</v>
      </c>
      <c r="H465">
        <v>12736.5656179955</v>
      </c>
      <c r="I465">
        <v>3265.3888674208902</v>
      </c>
      <c r="J465">
        <v>8448.6312078095198</v>
      </c>
      <c r="K465">
        <v>1022.54554276511</v>
      </c>
      <c r="L465" s="1">
        <v>1985170.82060039</v>
      </c>
      <c r="M465">
        <v>2040</v>
      </c>
      <c r="O465" s="7">
        <f>LOOKUP(A465,Overview_scenarios!A$2:A$76,Overview_scenarios!S$2:S$76)</f>
        <v>3</v>
      </c>
      <c r="R465" s="7">
        <f t="shared" si="110"/>
        <v>94.203506928150503</v>
      </c>
      <c r="S465" s="7" t="e">
        <f t="shared" si="108"/>
        <v>#N/A</v>
      </c>
      <c r="T465" s="7" t="e">
        <f t="shared" si="119"/>
        <v>#N/A</v>
      </c>
      <c r="U465" s="7" t="e">
        <f t="shared" si="119"/>
        <v>#N/A</v>
      </c>
      <c r="V465" s="7">
        <f t="shared" si="119"/>
        <v>12736.5656179955</v>
      </c>
      <c r="W465" s="7" t="e">
        <f t="shared" si="119"/>
        <v>#N/A</v>
      </c>
      <c r="X465" s="7" t="e">
        <f t="shared" si="119"/>
        <v>#N/A</v>
      </c>
      <c r="Y465" s="7" t="e">
        <f t="shared" si="119"/>
        <v>#N/A</v>
      </c>
      <c r="AB465" s="7" t="e">
        <f t="shared" si="111"/>
        <v>#N/A</v>
      </c>
      <c r="AC465" s="7" t="e">
        <f t="shared" si="112"/>
        <v>#N/A</v>
      </c>
      <c r="AD465" s="7" t="e">
        <f t="shared" si="113"/>
        <v>#N/A</v>
      </c>
      <c r="AE465" s="7" t="e">
        <f t="shared" si="114"/>
        <v>#N/A</v>
      </c>
      <c r="AF465" s="7" t="e">
        <f t="shared" si="115"/>
        <v>#N/A</v>
      </c>
      <c r="AG465" s="7" t="e">
        <f t="shared" si="116"/>
        <v>#N/A</v>
      </c>
      <c r="AH465" s="7" t="e">
        <f t="shared" si="117"/>
        <v>#N/A</v>
      </c>
    </row>
    <row r="466" spans="1:34" ht="15" customHeight="1" x14ac:dyDescent="0.25">
      <c r="A466">
        <v>47</v>
      </c>
      <c r="B466" t="s">
        <v>8</v>
      </c>
      <c r="C466">
        <f>LOOKUP(A466,Overview_scenarios!A$2:A$76,Overview_scenarios!J$2:J$76)</f>
        <v>2</v>
      </c>
      <c r="D466" t="str">
        <f>LOOKUP(A466,Overview_scenarios!A$2:A$76,Overview_scenarios!L$2:L$76)</f>
        <v>Monthly</v>
      </c>
      <c r="E466" t="str">
        <f>LOOKUP(A466,Overview_scenarios!A$2:A$76,Overview_scenarios!M$2:M$76)</f>
        <v>Monthly</v>
      </c>
      <c r="F466" t="str">
        <f>LOOKUP(A466,Overview_scenarios!A$2:A$76,Overview_scenarios!N$2:N$76)</f>
        <v>Hourly</v>
      </c>
      <c r="G466">
        <v>92.852990145633001</v>
      </c>
      <c r="H466">
        <v>11520.9854590505</v>
      </c>
      <c r="I466">
        <v>2038.77479446457</v>
      </c>
      <c r="J466">
        <v>8528.6299258434992</v>
      </c>
      <c r="K466">
        <v>953.58073874250999</v>
      </c>
      <c r="L466" s="1">
        <v>2079036.0016159799</v>
      </c>
      <c r="M466">
        <v>2040</v>
      </c>
      <c r="O466" s="7">
        <f>LOOKUP(A466,Overview_scenarios!A$2:A$76,Overview_scenarios!S$2:S$76)</f>
        <v>3</v>
      </c>
      <c r="R466" s="7">
        <f t="shared" si="110"/>
        <v>92.852990145633001</v>
      </c>
      <c r="S466" s="7" t="e">
        <f t="shared" si="108"/>
        <v>#N/A</v>
      </c>
      <c r="T466" s="7" t="e">
        <f t="shared" si="119"/>
        <v>#N/A</v>
      </c>
      <c r="U466" s="7" t="e">
        <f t="shared" si="119"/>
        <v>#N/A</v>
      </c>
      <c r="V466" s="7">
        <f t="shared" si="119"/>
        <v>11520.9854590505</v>
      </c>
      <c r="W466" s="7" t="e">
        <f t="shared" si="119"/>
        <v>#N/A</v>
      </c>
      <c r="X466" s="7" t="e">
        <f t="shared" si="119"/>
        <v>#N/A</v>
      </c>
      <c r="Y466" s="7" t="e">
        <f t="shared" si="119"/>
        <v>#N/A</v>
      </c>
      <c r="AB466" s="7" t="e">
        <f t="shared" si="111"/>
        <v>#N/A</v>
      </c>
      <c r="AC466" s="7" t="e">
        <f t="shared" si="112"/>
        <v>#N/A</v>
      </c>
      <c r="AD466" s="7" t="e">
        <f t="shared" si="113"/>
        <v>#N/A</v>
      </c>
      <c r="AE466" s="7" t="e">
        <f t="shared" si="114"/>
        <v>#N/A</v>
      </c>
      <c r="AF466" s="7" t="e">
        <f t="shared" si="115"/>
        <v>#N/A</v>
      </c>
      <c r="AG466" s="7" t="e">
        <f t="shared" si="116"/>
        <v>#N/A</v>
      </c>
      <c r="AH466" s="7" t="e">
        <f t="shared" si="117"/>
        <v>#N/A</v>
      </c>
    </row>
    <row r="467" spans="1:34" ht="15" customHeight="1" x14ac:dyDescent="0.25">
      <c r="A467">
        <v>47</v>
      </c>
      <c r="B467" t="s">
        <v>9</v>
      </c>
      <c r="C467">
        <f>LOOKUP(A467,Overview_scenarios!A$2:A$76,Overview_scenarios!J$2:J$76)</f>
        <v>2</v>
      </c>
      <c r="D467" t="str">
        <f>LOOKUP(A467,Overview_scenarios!A$2:A$76,Overview_scenarios!L$2:L$76)</f>
        <v>Monthly</v>
      </c>
      <c r="E467" t="str">
        <f>LOOKUP(A467,Overview_scenarios!A$2:A$76,Overview_scenarios!M$2:M$76)</f>
        <v>Monthly</v>
      </c>
      <c r="F467" t="str">
        <f>LOOKUP(A467,Overview_scenarios!A$2:A$76,Overview_scenarios!N$2:N$76)</f>
        <v>Hourly</v>
      </c>
      <c r="G467">
        <v>96.533273361974807</v>
      </c>
      <c r="H467">
        <v>11865.183973032599</v>
      </c>
      <c r="I467">
        <v>2374.84819339657</v>
      </c>
      <c r="J467">
        <v>8532.4022975051594</v>
      </c>
      <c r="K467">
        <v>957.93348213087404</v>
      </c>
      <c r="L467" s="1">
        <v>2089359.35611151</v>
      </c>
      <c r="M467">
        <v>2040</v>
      </c>
      <c r="O467" s="7">
        <f>LOOKUP(A467,Overview_scenarios!A$2:A$76,Overview_scenarios!S$2:S$76)</f>
        <v>3</v>
      </c>
      <c r="R467" s="7">
        <f t="shared" si="110"/>
        <v>96.533273361974807</v>
      </c>
      <c r="S467" s="7" t="e">
        <f t="shared" si="108"/>
        <v>#N/A</v>
      </c>
      <c r="T467" s="7" t="e">
        <f t="shared" si="119"/>
        <v>#N/A</v>
      </c>
      <c r="U467" s="7" t="e">
        <f t="shared" si="119"/>
        <v>#N/A</v>
      </c>
      <c r="V467" s="7">
        <f t="shared" si="119"/>
        <v>11865.183973032599</v>
      </c>
      <c r="W467" s="7" t="e">
        <f t="shared" si="119"/>
        <v>#N/A</v>
      </c>
      <c r="X467" s="7" t="e">
        <f t="shared" si="119"/>
        <v>#N/A</v>
      </c>
      <c r="Y467" s="7" t="e">
        <f t="shared" si="119"/>
        <v>#N/A</v>
      </c>
      <c r="AB467" s="7" t="e">
        <f t="shared" si="111"/>
        <v>#N/A</v>
      </c>
      <c r="AC467" s="7" t="e">
        <f t="shared" si="112"/>
        <v>#N/A</v>
      </c>
      <c r="AD467" s="7" t="e">
        <f t="shared" si="113"/>
        <v>#N/A</v>
      </c>
      <c r="AE467" s="7" t="e">
        <f t="shared" si="114"/>
        <v>#N/A</v>
      </c>
      <c r="AF467" s="7" t="e">
        <f t="shared" si="115"/>
        <v>#N/A</v>
      </c>
      <c r="AG467" s="7" t="e">
        <f t="shared" si="116"/>
        <v>#N/A</v>
      </c>
      <c r="AH467" s="7" t="e">
        <f t="shared" si="117"/>
        <v>#N/A</v>
      </c>
    </row>
    <row r="468" spans="1:34" ht="15" customHeight="1" x14ac:dyDescent="0.25">
      <c r="A468">
        <v>47</v>
      </c>
      <c r="B468" t="s">
        <v>10</v>
      </c>
      <c r="C468">
        <f>LOOKUP(A468,Overview_scenarios!A$2:A$76,Overview_scenarios!J$2:J$76)</f>
        <v>2</v>
      </c>
      <c r="D468" t="str">
        <f>LOOKUP(A468,Overview_scenarios!A$2:A$76,Overview_scenarios!L$2:L$76)</f>
        <v>Monthly</v>
      </c>
      <c r="E468" t="str">
        <f>LOOKUP(A468,Overview_scenarios!A$2:A$76,Overview_scenarios!M$2:M$76)</f>
        <v>Monthly</v>
      </c>
      <c r="F468" t="str">
        <f>LOOKUP(A468,Overview_scenarios!A$2:A$76,Overview_scenarios!N$2:N$76)</f>
        <v>Hourly</v>
      </c>
      <c r="G468">
        <v>93.031201488466394</v>
      </c>
      <c r="H468">
        <v>11914.866090957299</v>
      </c>
      <c r="I468">
        <v>2422.3303860588499</v>
      </c>
      <c r="J468">
        <v>8519.3672128299604</v>
      </c>
      <c r="K468">
        <v>973.16849206853794</v>
      </c>
      <c r="L468" s="1">
        <v>2080655.87074701</v>
      </c>
      <c r="M468">
        <v>2040</v>
      </c>
      <c r="O468" s="7">
        <f>LOOKUP(A468,Overview_scenarios!A$2:A$76,Overview_scenarios!S$2:S$76)</f>
        <v>3</v>
      </c>
      <c r="R468" s="7">
        <f t="shared" si="110"/>
        <v>93.031201488466394</v>
      </c>
      <c r="S468" s="7" t="e">
        <f t="shared" si="108"/>
        <v>#N/A</v>
      </c>
      <c r="T468" s="7" t="e">
        <f t="shared" si="119"/>
        <v>#N/A</v>
      </c>
      <c r="U468" s="7" t="e">
        <f t="shared" si="119"/>
        <v>#N/A</v>
      </c>
      <c r="V468" s="7">
        <f t="shared" si="119"/>
        <v>11914.866090957299</v>
      </c>
      <c r="W468" s="7" t="e">
        <f t="shared" si="119"/>
        <v>#N/A</v>
      </c>
      <c r="X468" s="7" t="e">
        <f t="shared" si="119"/>
        <v>#N/A</v>
      </c>
      <c r="Y468" s="7" t="e">
        <f t="shared" si="119"/>
        <v>#N/A</v>
      </c>
      <c r="AB468" s="7" t="e">
        <f t="shared" si="111"/>
        <v>#N/A</v>
      </c>
      <c r="AC468" s="7" t="e">
        <f t="shared" si="112"/>
        <v>#N/A</v>
      </c>
      <c r="AD468" s="7" t="e">
        <f t="shared" si="113"/>
        <v>#N/A</v>
      </c>
      <c r="AE468" s="7" t="e">
        <f t="shared" si="114"/>
        <v>#N/A</v>
      </c>
      <c r="AF468" s="7" t="e">
        <f t="shared" si="115"/>
        <v>#N/A</v>
      </c>
      <c r="AG468" s="7" t="e">
        <f t="shared" si="116"/>
        <v>#N/A</v>
      </c>
      <c r="AH468" s="7" t="e">
        <f t="shared" si="117"/>
        <v>#N/A</v>
      </c>
    </row>
    <row r="469" spans="1:34" ht="15" customHeight="1" x14ac:dyDescent="0.25">
      <c r="A469">
        <v>47</v>
      </c>
      <c r="B469" t="s">
        <v>11</v>
      </c>
      <c r="C469">
        <f>LOOKUP(A469,Overview_scenarios!A$2:A$76,Overview_scenarios!J$2:J$76)</f>
        <v>2</v>
      </c>
      <c r="D469" t="str">
        <f>LOOKUP(A469,Overview_scenarios!A$2:A$76,Overview_scenarios!L$2:L$76)</f>
        <v>Monthly</v>
      </c>
      <c r="E469" t="str">
        <f>LOOKUP(A469,Overview_scenarios!A$2:A$76,Overview_scenarios!M$2:M$76)</f>
        <v>Monthly</v>
      </c>
      <c r="F469" t="str">
        <f>LOOKUP(A469,Overview_scenarios!A$2:A$76,Overview_scenarios!N$2:N$76)</f>
        <v>Hourly</v>
      </c>
      <c r="G469">
        <v>93.031201488466394</v>
      </c>
      <c r="H469">
        <v>11914.866090957299</v>
      </c>
      <c r="I469">
        <v>2422.3303860588499</v>
      </c>
      <c r="J469">
        <v>8519.3672128299604</v>
      </c>
      <c r="K469">
        <v>973.16849206853794</v>
      </c>
      <c r="L469" s="1">
        <v>2080655.87074701</v>
      </c>
      <c r="M469">
        <v>2040</v>
      </c>
      <c r="O469" s="7">
        <f>LOOKUP(A469,Overview_scenarios!A$2:A$76,Overview_scenarios!S$2:S$76)</f>
        <v>3</v>
      </c>
      <c r="R469" s="7">
        <f t="shared" si="110"/>
        <v>93.031201488466394</v>
      </c>
      <c r="S469" s="7" t="e">
        <f t="shared" si="108"/>
        <v>#N/A</v>
      </c>
      <c r="T469" s="7" t="e">
        <f t="shared" si="119"/>
        <v>#N/A</v>
      </c>
      <c r="U469" s="7" t="e">
        <f t="shared" si="119"/>
        <v>#N/A</v>
      </c>
      <c r="V469" s="7">
        <f t="shared" si="119"/>
        <v>11914.866090957299</v>
      </c>
      <c r="W469" s="7" t="e">
        <f t="shared" si="119"/>
        <v>#N/A</v>
      </c>
      <c r="X469" s="7" t="e">
        <f t="shared" si="119"/>
        <v>#N/A</v>
      </c>
      <c r="Y469" s="7" t="e">
        <f t="shared" si="119"/>
        <v>#N/A</v>
      </c>
      <c r="AB469" s="7" t="e">
        <f t="shared" si="111"/>
        <v>#N/A</v>
      </c>
      <c r="AC469" s="7" t="e">
        <f t="shared" si="112"/>
        <v>#N/A</v>
      </c>
      <c r="AD469" s="7" t="e">
        <f t="shared" si="113"/>
        <v>#N/A</v>
      </c>
      <c r="AE469" s="7" t="e">
        <f t="shared" si="114"/>
        <v>#N/A</v>
      </c>
      <c r="AF469" s="7" t="e">
        <f t="shared" si="115"/>
        <v>#N/A</v>
      </c>
      <c r="AG469" s="7" t="e">
        <f t="shared" si="116"/>
        <v>#N/A</v>
      </c>
      <c r="AH469" s="7" t="e">
        <f t="shared" si="117"/>
        <v>#N/A</v>
      </c>
    </row>
    <row r="470" spans="1:34" ht="15" customHeight="1" x14ac:dyDescent="0.25">
      <c r="A470">
        <v>47</v>
      </c>
      <c r="B470" t="s">
        <v>12</v>
      </c>
      <c r="C470">
        <f>LOOKUP(A470,Overview_scenarios!A$2:A$76,Overview_scenarios!J$2:J$76)</f>
        <v>2</v>
      </c>
      <c r="D470" t="str">
        <f>LOOKUP(A470,Overview_scenarios!A$2:A$76,Overview_scenarios!L$2:L$76)</f>
        <v>Monthly</v>
      </c>
      <c r="E470" t="str">
        <f>LOOKUP(A470,Overview_scenarios!A$2:A$76,Overview_scenarios!M$2:M$76)</f>
        <v>Monthly</v>
      </c>
      <c r="F470" t="str">
        <f>LOOKUP(A470,Overview_scenarios!A$2:A$76,Overview_scenarios!N$2:N$76)</f>
        <v>Hourly</v>
      </c>
      <c r="G470">
        <v>92.949871144614704</v>
      </c>
      <c r="H470">
        <v>11952.233678647801</v>
      </c>
      <c r="I470">
        <v>2421.87873472103</v>
      </c>
      <c r="J470">
        <v>8507.6935595748</v>
      </c>
      <c r="K470">
        <v>1001.69297197374</v>
      </c>
      <c r="L470" s="1">
        <v>2078566.1620165999</v>
      </c>
      <c r="M470">
        <v>2040</v>
      </c>
      <c r="O470" s="7">
        <f>LOOKUP(A470,Overview_scenarios!A$2:A$76,Overview_scenarios!S$2:S$76)</f>
        <v>3</v>
      </c>
      <c r="R470" s="7">
        <f t="shared" si="110"/>
        <v>92.949871144614704</v>
      </c>
      <c r="S470" s="7" t="e">
        <f t="shared" si="108"/>
        <v>#N/A</v>
      </c>
      <c r="T470" s="7" t="e">
        <f t="shared" si="119"/>
        <v>#N/A</v>
      </c>
      <c r="U470" s="7" t="e">
        <f t="shared" si="119"/>
        <v>#N/A</v>
      </c>
      <c r="V470" s="7">
        <f t="shared" si="119"/>
        <v>11952.233678647801</v>
      </c>
      <c r="W470" s="7" t="e">
        <f t="shared" si="119"/>
        <v>#N/A</v>
      </c>
      <c r="X470" s="7" t="e">
        <f t="shared" si="119"/>
        <v>#N/A</v>
      </c>
      <c r="Y470" s="7" t="e">
        <f t="shared" si="119"/>
        <v>#N/A</v>
      </c>
      <c r="AB470" s="7" t="e">
        <f t="shared" si="111"/>
        <v>#N/A</v>
      </c>
      <c r="AC470" s="7" t="e">
        <f t="shared" si="112"/>
        <v>#N/A</v>
      </c>
      <c r="AD470" s="7" t="e">
        <f t="shared" si="113"/>
        <v>#N/A</v>
      </c>
      <c r="AE470" s="7" t="e">
        <f t="shared" si="114"/>
        <v>#N/A</v>
      </c>
      <c r="AF470" s="7" t="e">
        <f t="shared" si="115"/>
        <v>#N/A</v>
      </c>
      <c r="AG470" s="7" t="e">
        <f t="shared" si="116"/>
        <v>#N/A</v>
      </c>
      <c r="AH470" s="7" t="e">
        <f t="shared" si="117"/>
        <v>#N/A</v>
      </c>
    </row>
    <row r="471" spans="1:34" ht="15" customHeight="1" x14ac:dyDescent="0.25">
      <c r="A471">
        <v>47</v>
      </c>
      <c r="B471" t="s">
        <v>13</v>
      </c>
      <c r="C471">
        <f>LOOKUP(A471,Overview_scenarios!A$2:A$76,Overview_scenarios!J$2:J$76)</f>
        <v>2</v>
      </c>
      <c r="D471" t="str">
        <f>LOOKUP(A471,Overview_scenarios!A$2:A$76,Overview_scenarios!L$2:L$76)</f>
        <v>Monthly</v>
      </c>
      <c r="E471" t="str">
        <f>LOOKUP(A471,Overview_scenarios!A$2:A$76,Overview_scenarios!M$2:M$76)</f>
        <v>Monthly</v>
      </c>
      <c r="F471" t="str">
        <f>LOOKUP(A471,Overview_scenarios!A$2:A$76,Overview_scenarios!N$2:N$76)</f>
        <v>Hourly</v>
      </c>
      <c r="G471">
        <v>92.967833215045303</v>
      </c>
      <c r="H471">
        <v>11901.920494551499</v>
      </c>
      <c r="I471">
        <v>2406.7821823161298</v>
      </c>
      <c r="J471">
        <v>8526.0649934732701</v>
      </c>
      <c r="K471">
        <v>969.07331876213698</v>
      </c>
      <c r="L471" s="1">
        <v>2084393.5360203499</v>
      </c>
      <c r="M471">
        <v>2040</v>
      </c>
      <c r="O471" s="7">
        <f>LOOKUP(A471,Overview_scenarios!A$2:A$76,Overview_scenarios!S$2:S$76)</f>
        <v>3</v>
      </c>
      <c r="R471" s="7">
        <f t="shared" si="110"/>
        <v>92.967833215045303</v>
      </c>
      <c r="S471" s="7" t="e">
        <f t="shared" si="108"/>
        <v>#N/A</v>
      </c>
      <c r="T471" s="7" t="e">
        <f t="shared" si="119"/>
        <v>#N/A</v>
      </c>
      <c r="U471" s="7" t="e">
        <f t="shared" si="119"/>
        <v>#N/A</v>
      </c>
      <c r="V471" s="7">
        <f t="shared" si="119"/>
        <v>11901.920494551499</v>
      </c>
      <c r="W471" s="7" t="e">
        <f t="shared" si="119"/>
        <v>#N/A</v>
      </c>
      <c r="X471" s="7" t="e">
        <f t="shared" si="119"/>
        <v>#N/A</v>
      </c>
      <c r="Y471" s="7" t="e">
        <f t="shared" si="119"/>
        <v>#N/A</v>
      </c>
      <c r="AB471" s="7" t="e">
        <f t="shared" si="111"/>
        <v>#N/A</v>
      </c>
      <c r="AC471" s="7" t="e">
        <f t="shared" si="112"/>
        <v>#N/A</v>
      </c>
      <c r="AD471" s="7" t="e">
        <f t="shared" si="113"/>
        <v>#N/A</v>
      </c>
      <c r="AE471" s="7" t="e">
        <f t="shared" si="114"/>
        <v>#N/A</v>
      </c>
      <c r="AF471" s="7" t="e">
        <f t="shared" si="115"/>
        <v>#N/A</v>
      </c>
      <c r="AG471" s="7" t="e">
        <f t="shared" si="116"/>
        <v>#N/A</v>
      </c>
      <c r="AH471" s="7" t="e">
        <f t="shared" si="117"/>
        <v>#N/A</v>
      </c>
    </row>
    <row r="472" spans="1:34" ht="15" customHeight="1" x14ac:dyDescent="0.25">
      <c r="A472">
        <v>47</v>
      </c>
      <c r="B472" t="s">
        <v>14</v>
      </c>
      <c r="C472">
        <f>LOOKUP(A472,Overview_scenarios!A$2:A$76,Overview_scenarios!J$2:J$76)</f>
        <v>2</v>
      </c>
      <c r="D472" t="str">
        <f>LOOKUP(A472,Overview_scenarios!A$2:A$76,Overview_scenarios!L$2:L$76)</f>
        <v>Monthly</v>
      </c>
      <c r="E472" t="str">
        <f>LOOKUP(A472,Overview_scenarios!A$2:A$76,Overview_scenarios!M$2:M$76)</f>
        <v>Monthly</v>
      </c>
      <c r="F472" t="str">
        <f>LOOKUP(A472,Overview_scenarios!A$2:A$76,Overview_scenarios!N$2:N$76)</f>
        <v>Hourly</v>
      </c>
      <c r="G472">
        <v>92.720654335103802</v>
      </c>
      <c r="H472">
        <v>11927.277631371</v>
      </c>
      <c r="I472">
        <v>2403.7744825247</v>
      </c>
      <c r="J472">
        <v>8542.5161339553197</v>
      </c>
      <c r="K472">
        <v>980.98701489104405</v>
      </c>
      <c r="L472" s="1">
        <v>2082357.7334517599</v>
      </c>
      <c r="M472">
        <v>2040</v>
      </c>
      <c r="O472" s="7">
        <f>LOOKUP(A472,Overview_scenarios!A$2:A$76,Overview_scenarios!S$2:S$76)</f>
        <v>3</v>
      </c>
      <c r="R472" s="7">
        <f t="shared" si="110"/>
        <v>92.720654335103802</v>
      </c>
      <c r="S472" s="7" t="e">
        <f t="shared" si="108"/>
        <v>#N/A</v>
      </c>
      <c r="T472" s="7" t="e">
        <f t="shared" si="119"/>
        <v>#N/A</v>
      </c>
      <c r="U472" s="7" t="e">
        <f t="shared" si="119"/>
        <v>#N/A</v>
      </c>
      <c r="V472" s="7">
        <f t="shared" si="119"/>
        <v>11927.277631371</v>
      </c>
      <c r="W472" s="7" t="e">
        <f t="shared" si="119"/>
        <v>#N/A</v>
      </c>
      <c r="X472" s="7" t="e">
        <f t="shared" si="119"/>
        <v>#N/A</v>
      </c>
      <c r="Y472" s="7" t="e">
        <f t="shared" si="119"/>
        <v>#N/A</v>
      </c>
      <c r="AB472" s="7" t="e">
        <f t="shared" si="111"/>
        <v>#N/A</v>
      </c>
      <c r="AC472" s="7" t="e">
        <f t="shared" si="112"/>
        <v>#N/A</v>
      </c>
      <c r="AD472" s="7" t="e">
        <f t="shared" si="113"/>
        <v>#N/A</v>
      </c>
      <c r="AE472" s="7" t="e">
        <f t="shared" si="114"/>
        <v>#N/A</v>
      </c>
      <c r="AF472" s="7" t="e">
        <f t="shared" si="115"/>
        <v>#N/A</v>
      </c>
      <c r="AG472" s="7" t="e">
        <f t="shared" si="116"/>
        <v>#N/A</v>
      </c>
      <c r="AH472" s="7" t="e">
        <f t="shared" si="117"/>
        <v>#N/A</v>
      </c>
    </row>
    <row r="473" spans="1:34" ht="15" customHeight="1" x14ac:dyDescent="0.25">
      <c r="A473">
        <v>47</v>
      </c>
      <c r="B473" t="s">
        <v>15</v>
      </c>
      <c r="C473">
        <f>LOOKUP(A473,Overview_scenarios!A$2:A$76,Overview_scenarios!J$2:J$76)</f>
        <v>2</v>
      </c>
      <c r="D473" t="str">
        <f>LOOKUP(A473,Overview_scenarios!A$2:A$76,Overview_scenarios!L$2:L$76)</f>
        <v>Monthly</v>
      </c>
      <c r="E473" t="str">
        <f>LOOKUP(A473,Overview_scenarios!A$2:A$76,Overview_scenarios!M$2:M$76)</f>
        <v>Monthly</v>
      </c>
      <c r="F473" t="str">
        <f>LOOKUP(A473,Overview_scenarios!A$2:A$76,Overview_scenarios!N$2:N$76)</f>
        <v>Hourly</v>
      </c>
      <c r="G473">
        <v>92.579467652588704</v>
      </c>
      <c r="H473">
        <v>11933.1042019047</v>
      </c>
      <c r="I473">
        <v>2400.7998830658098</v>
      </c>
      <c r="J473">
        <v>8550.8014237518892</v>
      </c>
      <c r="K473">
        <v>981.50289508703804</v>
      </c>
      <c r="L473" s="1">
        <v>2082738.1670629</v>
      </c>
      <c r="M473">
        <v>2040</v>
      </c>
      <c r="O473" s="7">
        <f>LOOKUP(A473,Overview_scenarios!A$2:A$76,Overview_scenarios!S$2:S$76)</f>
        <v>3</v>
      </c>
      <c r="R473" s="7">
        <f t="shared" si="110"/>
        <v>92.579467652588704</v>
      </c>
      <c r="S473" s="7" t="e">
        <f t="shared" si="108"/>
        <v>#N/A</v>
      </c>
      <c r="T473" s="7" t="e">
        <f t="shared" ref="T473:Y482" si="120">IF(T$1=$O473,$H473,NA())</f>
        <v>#N/A</v>
      </c>
      <c r="U473" s="7" t="e">
        <f t="shared" si="120"/>
        <v>#N/A</v>
      </c>
      <c r="V473" s="7">
        <f t="shared" si="120"/>
        <v>11933.1042019047</v>
      </c>
      <c r="W473" s="7" t="e">
        <f t="shared" si="120"/>
        <v>#N/A</v>
      </c>
      <c r="X473" s="7" t="e">
        <f t="shared" si="120"/>
        <v>#N/A</v>
      </c>
      <c r="Y473" s="7" t="e">
        <f t="shared" si="120"/>
        <v>#N/A</v>
      </c>
      <c r="AB473" s="7" t="e">
        <f t="shared" si="111"/>
        <v>#N/A</v>
      </c>
      <c r="AC473" s="7" t="e">
        <f t="shared" si="112"/>
        <v>#N/A</v>
      </c>
      <c r="AD473" s="7" t="e">
        <f t="shared" si="113"/>
        <v>#N/A</v>
      </c>
      <c r="AE473" s="7" t="e">
        <f t="shared" si="114"/>
        <v>#N/A</v>
      </c>
      <c r="AF473" s="7" t="e">
        <f t="shared" si="115"/>
        <v>#N/A</v>
      </c>
      <c r="AG473" s="7" t="e">
        <f t="shared" si="116"/>
        <v>#N/A</v>
      </c>
      <c r="AH473" s="7" t="e">
        <f t="shared" si="117"/>
        <v>#N/A</v>
      </c>
    </row>
    <row r="474" spans="1:34" ht="15" customHeight="1" x14ac:dyDescent="0.25">
      <c r="A474">
        <v>47</v>
      </c>
      <c r="B474" t="s">
        <v>16</v>
      </c>
      <c r="C474">
        <f>LOOKUP(A474,Overview_scenarios!A$2:A$76,Overview_scenarios!J$2:J$76)</f>
        <v>2</v>
      </c>
      <c r="D474" t="str">
        <f>LOOKUP(A474,Overview_scenarios!A$2:A$76,Overview_scenarios!L$2:L$76)</f>
        <v>Monthly</v>
      </c>
      <c r="E474" t="str">
        <f>LOOKUP(A474,Overview_scenarios!A$2:A$76,Overview_scenarios!M$2:M$76)</f>
        <v>Monthly</v>
      </c>
      <c r="F474" t="str">
        <f>LOOKUP(A474,Overview_scenarios!A$2:A$76,Overview_scenarios!N$2:N$76)</f>
        <v>Hourly</v>
      </c>
      <c r="G474">
        <v>93.314662514392595</v>
      </c>
      <c r="H474">
        <v>11910.4835809052</v>
      </c>
      <c r="I474">
        <v>2119.4726800349699</v>
      </c>
      <c r="J474">
        <v>8802.5337069474808</v>
      </c>
      <c r="K474">
        <v>1042.37791231861</v>
      </c>
      <c r="L474" s="1">
        <v>2104212.1023019901</v>
      </c>
      <c r="M474">
        <v>2041</v>
      </c>
      <c r="O474" s="7">
        <f>LOOKUP(A474,Overview_scenarios!A$2:A$76,Overview_scenarios!S$2:S$76)</f>
        <v>3</v>
      </c>
      <c r="R474" s="7">
        <f t="shared" si="110"/>
        <v>93.314662514392595</v>
      </c>
      <c r="S474" s="7" t="e">
        <f t="shared" si="108"/>
        <v>#N/A</v>
      </c>
      <c r="T474" s="7" t="e">
        <f t="shared" si="120"/>
        <v>#N/A</v>
      </c>
      <c r="U474" s="7" t="e">
        <f t="shared" si="120"/>
        <v>#N/A</v>
      </c>
      <c r="V474" s="7">
        <f t="shared" si="120"/>
        <v>11910.4835809052</v>
      </c>
      <c r="W474" s="7" t="e">
        <f t="shared" si="120"/>
        <v>#N/A</v>
      </c>
      <c r="X474" s="7" t="e">
        <f t="shared" si="120"/>
        <v>#N/A</v>
      </c>
      <c r="Y474" s="7" t="e">
        <f t="shared" si="120"/>
        <v>#N/A</v>
      </c>
      <c r="AB474" s="7" t="e">
        <f t="shared" si="111"/>
        <v>#N/A</v>
      </c>
      <c r="AC474" s="7" t="e">
        <f t="shared" si="112"/>
        <v>#N/A</v>
      </c>
      <c r="AD474" s="7" t="e">
        <f t="shared" si="113"/>
        <v>#N/A</v>
      </c>
      <c r="AE474" s="7" t="e">
        <f t="shared" si="114"/>
        <v>#N/A</v>
      </c>
      <c r="AF474" s="7" t="e">
        <f t="shared" si="115"/>
        <v>#N/A</v>
      </c>
      <c r="AG474" s="7" t="e">
        <f t="shared" si="116"/>
        <v>#N/A</v>
      </c>
      <c r="AH474" s="7" t="e">
        <f t="shared" si="117"/>
        <v>#N/A</v>
      </c>
    </row>
    <row r="475" spans="1:34" ht="15" customHeight="1" x14ac:dyDescent="0.25">
      <c r="A475">
        <v>47</v>
      </c>
      <c r="B475" t="s">
        <v>17</v>
      </c>
      <c r="C475">
        <f>LOOKUP(A475,Overview_scenarios!A$2:A$76,Overview_scenarios!J$2:J$76)</f>
        <v>2</v>
      </c>
      <c r="D475" t="str">
        <f>LOOKUP(A475,Overview_scenarios!A$2:A$76,Overview_scenarios!L$2:L$76)</f>
        <v>Monthly</v>
      </c>
      <c r="E475" t="str">
        <f>LOOKUP(A475,Overview_scenarios!A$2:A$76,Overview_scenarios!M$2:M$76)</f>
        <v>Monthly</v>
      </c>
      <c r="F475" t="str">
        <f>LOOKUP(A475,Overview_scenarios!A$2:A$76,Overview_scenarios!N$2:N$76)</f>
        <v>Hourly</v>
      </c>
      <c r="G475">
        <v>91.605859518787099</v>
      </c>
      <c r="H475">
        <v>11969.2096606879</v>
      </c>
      <c r="I475">
        <v>2139.0170578838702</v>
      </c>
      <c r="J475">
        <v>8801.6910497150293</v>
      </c>
      <c r="K475">
        <v>1022.5848622242301</v>
      </c>
      <c r="L475" s="1">
        <v>2036049.0911379501</v>
      </c>
      <c r="M475">
        <v>2041</v>
      </c>
      <c r="O475" s="7">
        <f>LOOKUP(A475,Overview_scenarios!A$2:A$76,Overview_scenarios!S$2:S$76)</f>
        <v>3</v>
      </c>
      <c r="R475" s="7">
        <f t="shared" si="110"/>
        <v>91.605859518787099</v>
      </c>
      <c r="S475" s="7" t="e">
        <f t="shared" si="108"/>
        <v>#N/A</v>
      </c>
      <c r="T475" s="7" t="e">
        <f t="shared" si="120"/>
        <v>#N/A</v>
      </c>
      <c r="U475" s="7" t="e">
        <f t="shared" si="120"/>
        <v>#N/A</v>
      </c>
      <c r="V475" s="7">
        <f t="shared" si="120"/>
        <v>11969.2096606879</v>
      </c>
      <c r="W475" s="7" t="e">
        <f t="shared" si="120"/>
        <v>#N/A</v>
      </c>
      <c r="X475" s="7" t="e">
        <f t="shared" si="120"/>
        <v>#N/A</v>
      </c>
      <c r="Y475" s="7" t="e">
        <f t="shared" si="120"/>
        <v>#N/A</v>
      </c>
      <c r="AB475" s="7" t="e">
        <f t="shared" si="111"/>
        <v>#N/A</v>
      </c>
      <c r="AC475" s="7" t="e">
        <f t="shared" si="112"/>
        <v>#N/A</v>
      </c>
      <c r="AD475" s="7" t="e">
        <f t="shared" si="113"/>
        <v>#N/A</v>
      </c>
      <c r="AE475" s="7" t="e">
        <f t="shared" si="114"/>
        <v>#N/A</v>
      </c>
      <c r="AF475" s="7" t="e">
        <f t="shared" si="115"/>
        <v>#N/A</v>
      </c>
      <c r="AG475" s="7" t="e">
        <f t="shared" si="116"/>
        <v>#N/A</v>
      </c>
      <c r="AH475" s="7" t="e">
        <f t="shared" si="117"/>
        <v>#N/A</v>
      </c>
    </row>
    <row r="476" spans="1:34" ht="15" customHeight="1" x14ac:dyDescent="0.25">
      <c r="A476">
        <v>47</v>
      </c>
      <c r="B476" t="s">
        <v>18</v>
      </c>
      <c r="C476">
        <f>LOOKUP(A476,Overview_scenarios!A$2:A$76,Overview_scenarios!J$2:J$76)</f>
        <v>2</v>
      </c>
      <c r="D476" t="str">
        <f>LOOKUP(A476,Overview_scenarios!A$2:A$76,Overview_scenarios!L$2:L$76)</f>
        <v>Monthly</v>
      </c>
      <c r="E476" t="str">
        <f>LOOKUP(A476,Overview_scenarios!A$2:A$76,Overview_scenarios!M$2:M$76)</f>
        <v>Monthly</v>
      </c>
      <c r="F476" t="str">
        <f>LOOKUP(A476,Overview_scenarios!A$2:A$76,Overview_scenarios!N$2:N$76)</f>
        <v>Hourly</v>
      </c>
      <c r="G476">
        <v>90.671218351590994</v>
      </c>
      <c r="H476">
        <v>11870.483404582401</v>
      </c>
      <c r="I476">
        <v>1948.4194074960201</v>
      </c>
      <c r="J476">
        <v>8892.7119113935896</v>
      </c>
      <c r="K476">
        <v>1041.35682440553</v>
      </c>
      <c r="L476" s="1">
        <v>1944884.8612041001</v>
      </c>
      <c r="M476">
        <v>2040</v>
      </c>
      <c r="O476" s="7">
        <f>LOOKUP(A476,Overview_scenarios!A$2:A$76,Overview_scenarios!S$2:S$76)</f>
        <v>3</v>
      </c>
      <c r="R476" s="7">
        <f t="shared" si="110"/>
        <v>90.671218351590994</v>
      </c>
      <c r="S476" s="7" t="e">
        <f t="shared" si="108"/>
        <v>#N/A</v>
      </c>
      <c r="T476" s="7" t="e">
        <f t="shared" si="120"/>
        <v>#N/A</v>
      </c>
      <c r="U476" s="7" t="e">
        <f t="shared" si="120"/>
        <v>#N/A</v>
      </c>
      <c r="V476" s="7">
        <f t="shared" si="120"/>
        <v>11870.483404582401</v>
      </c>
      <c r="W476" s="7" t="e">
        <f t="shared" si="120"/>
        <v>#N/A</v>
      </c>
      <c r="X476" s="7" t="e">
        <f t="shared" si="120"/>
        <v>#N/A</v>
      </c>
      <c r="Y476" s="7" t="e">
        <f t="shared" si="120"/>
        <v>#N/A</v>
      </c>
      <c r="AB476" s="7" t="e">
        <f t="shared" si="111"/>
        <v>#N/A</v>
      </c>
      <c r="AC476" s="7" t="e">
        <f t="shared" si="112"/>
        <v>#N/A</v>
      </c>
      <c r="AD476" s="7" t="e">
        <f t="shared" si="113"/>
        <v>#N/A</v>
      </c>
      <c r="AE476" s="7" t="e">
        <f t="shared" si="114"/>
        <v>#N/A</v>
      </c>
      <c r="AF476" s="7" t="e">
        <f t="shared" si="115"/>
        <v>#N/A</v>
      </c>
      <c r="AG476" s="7" t="e">
        <f t="shared" si="116"/>
        <v>#N/A</v>
      </c>
      <c r="AH476" s="7" t="e">
        <f t="shared" si="117"/>
        <v>#N/A</v>
      </c>
    </row>
    <row r="477" spans="1:34" ht="15" customHeight="1" x14ac:dyDescent="0.25">
      <c r="A477">
        <v>47</v>
      </c>
      <c r="B477" t="s">
        <v>19</v>
      </c>
      <c r="C477">
        <f>LOOKUP(A477,Overview_scenarios!A$2:A$76,Overview_scenarios!J$2:J$76)</f>
        <v>2</v>
      </c>
      <c r="D477" t="str">
        <f>LOOKUP(A477,Overview_scenarios!A$2:A$76,Overview_scenarios!L$2:L$76)</f>
        <v>Monthly</v>
      </c>
      <c r="E477" t="str">
        <f>LOOKUP(A477,Overview_scenarios!A$2:A$76,Overview_scenarios!M$2:M$76)</f>
        <v>Monthly</v>
      </c>
      <c r="F477" t="str">
        <f>LOOKUP(A477,Overview_scenarios!A$2:A$76,Overview_scenarios!N$2:N$76)</f>
        <v>Hourly</v>
      </c>
      <c r="G477">
        <v>96.524080145827398</v>
      </c>
      <c r="H477">
        <v>12073.395268763499</v>
      </c>
      <c r="I477">
        <v>2139.0170578838702</v>
      </c>
      <c r="J477">
        <v>8801.6910497150293</v>
      </c>
      <c r="K477">
        <v>1022.5848622242301</v>
      </c>
      <c r="L477" s="1">
        <v>2359220.3065868099</v>
      </c>
      <c r="M477">
        <v>2041</v>
      </c>
      <c r="O477" s="7">
        <f>LOOKUP(A477,Overview_scenarios!A$2:A$76,Overview_scenarios!S$2:S$76)</f>
        <v>3</v>
      </c>
      <c r="R477" s="7">
        <f t="shared" si="110"/>
        <v>96.524080145827398</v>
      </c>
      <c r="S477" s="7" t="e">
        <f t="shared" si="108"/>
        <v>#N/A</v>
      </c>
      <c r="T477" s="7" t="e">
        <f t="shared" si="120"/>
        <v>#N/A</v>
      </c>
      <c r="U477" s="7" t="e">
        <f t="shared" si="120"/>
        <v>#N/A</v>
      </c>
      <c r="V477" s="7">
        <f t="shared" si="120"/>
        <v>12073.395268763499</v>
      </c>
      <c r="W477" s="7" t="e">
        <f t="shared" si="120"/>
        <v>#N/A</v>
      </c>
      <c r="X477" s="7" t="e">
        <f t="shared" si="120"/>
        <v>#N/A</v>
      </c>
      <c r="Y477" s="7" t="e">
        <f t="shared" si="120"/>
        <v>#N/A</v>
      </c>
      <c r="AB477" s="7" t="e">
        <f t="shared" si="111"/>
        <v>#N/A</v>
      </c>
      <c r="AC477" s="7" t="e">
        <f t="shared" si="112"/>
        <v>#N/A</v>
      </c>
      <c r="AD477" s="7" t="e">
        <f t="shared" si="113"/>
        <v>#N/A</v>
      </c>
      <c r="AE477" s="7" t="e">
        <f t="shared" si="114"/>
        <v>#N/A</v>
      </c>
      <c r="AF477" s="7" t="e">
        <f t="shared" si="115"/>
        <v>#N/A</v>
      </c>
      <c r="AG477" s="7" t="e">
        <f t="shared" si="116"/>
        <v>#N/A</v>
      </c>
      <c r="AH477" s="7" t="e">
        <f t="shared" si="117"/>
        <v>#N/A</v>
      </c>
    </row>
    <row r="478" spans="1:34" ht="15" customHeight="1" x14ac:dyDescent="0.25">
      <c r="A478">
        <v>47</v>
      </c>
      <c r="B478" t="s">
        <v>20</v>
      </c>
      <c r="C478">
        <f>LOOKUP(A478,Overview_scenarios!A$2:A$76,Overview_scenarios!J$2:J$76)</f>
        <v>2</v>
      </c>
      <c r="D478" t="str">
        <f>LOOKUP(A478,Overview_scenarios!A$2:A$76,Overview_scenarios!L$2:L$76)</f>
        <v>Monthly</v>
      </c>
      <c r="E478" t="str">
        <f>LOOKUP(A478,Overview_scenarios!A$2:A$76,Overview_scenarios!M$2:M$76)</f>
        <v>Monthly</v>
      </c>
      <c r="F478" t="str">
        <f>LOOKUP(A478,Overview_scenarios!A$2:A$76,Overview_scenarios!N$2:N$76)</f>
        <v>Hourly</v>
      </c>
      <c r="G478">
        <v>92.924487036996496</v>
      </c>
      <c r="H478">
        <v>11921.385841343101</v>
      </c>
      <c r="I478">
        <v>2138.0177964583199</v>
      </c>
      <c r="J478">
        <v>8802.2480524728308</v>
      </c>
      <c r="K478">
        <v>1023.18798356536</v>
      </c>
      <c r="L478" s="1">
        <v>2084890.4583175899</v>
      </c>
      <c r="M478">
        <v>2041</v>
      </c>
      <c r="O478" s="7">
        <f>LOOKUP(A478,Overview_scenarios!A$2:A$76,Overview_scenarios!S$2:S$76)</f>
        <v>3</v>
      </c>
      <c r="R478" s="7">
        <f t="shared" si="110"/>
        <v>92.924487036996496</v>
      </c>
      <c r="S478" s="7" t="e">
        <f t="shared" si="108"/>
        <v>#N/A</v>
      </c>
      <c r="T478" s="7" t="e">
        <f t="shared" si="120"/>
        <v>#N/A</v>
      </c>
      <c r="U478" s="7" t="e">
        <f t="shared" si="120"/>
        <v>#N/A</v>
      </c>
      <c r="V478" s="7">
        <f t="shared" si="120"/>
        <v>11921.385841343101</v>
      </c>
      <c r="W478" s="7" t="e">
        <f t="shared" si="120"/>
        <v>#N/A</v>
      </c>
      <c r="X478" s="7" t="e">
        <f t="shared" si="120"/>
        <v>#N/A</v>
      </c>
      <c r="Y478" s="7" t="e">
        <f t="shared" si="120"/>
        <v>#N/A</v>
      </c>
      <c r="AB478" s="7" t="e">
        <f t="shared" si="111"/>
        <v>#N/A</v>
      </c>
      <c r="AC478" s="7" t="e">
        <f t="shared" si="112"/>
        <v>#N/A</v>
      </c>
      <c r="AD478" s="7" t="e">
        <f t="shared" si="113"/>
        <v>#N/A</v>
      </c>
      <c r="AE478" s="7" t="e">
        <f t="shared" si="114"/>
        <v>#N/A</v>
      </c>
      <c r="AF478" s="7" t="e">
        <f t="shared" si="115"/>
        <v>#N/A</v>
      </c>
      <c r="AG478" s="7" t="e">
        <f t="shared" si="116"/>
        <v>#N/A</v>
      </c>
      <c r="AH478" s="7" t="e">
        <f t="shared" si="117"/>
        <v>#N/A</v>
      </c>
    </row>
    <row r="479" spans="1:34" ht="15" customHeight="1" x14ac:dyDescent="0.25">
      <c r="A479">
        <v>47</v>
      </c>
      <c r="B479" t="s">
        <v>21</v>
      </c>
      <c r="C479">
        <f>LOOKUP(A479,Overview_scenarios!A$2:A$76,Overview_scenarios!J$2:J$76)</f>
        <v>2</v>
      </c>
      <c r="D479" t="str">
        <f>LOOKUP(A479,Overview_scenarios!A$2:A$76,Overview_scenarios!L$2:L$76)</f>
        <v>Monthly</v>
      </c>
      <c r="E479" t="str">
        <f>LOOKUP(A479,Overview_scenarios!A$2:A$76,Overview_scenarios!M$2:M$76)</f>
        <v>Monthly</v>
      </c>
      <c r="F479" t="str">
        <f>LOOKUP(A479,Overview_scenarios!A$2:A$76,Overview_scenarios!N$2:N$76)</f>
        <v>Hourly</v>
      </c>
      <c r="G479">
        <v>92.974775014009495</v>
      </c>
      <c r="H479">
        <v>11918.046038909501</v>
      </c>
      <c r="I479">
        <v>2139.0170578838702</v>
      </c>
      <c r="J479">
        <v>8801.6910497150293</v>
      </c>
      <c r="K479">
        <v>1022.5848622242301</v>
      </c>
      <c r="L479" s="1">
        <v>2071269.17771086</v>
      </c>
      <c r="M479">
        <v>2041</v>
      </c>
      <c r="O479" s="7">
        <f>LOOKUP(A479,Overview_scenarios!A$2:A$76,Overview_scenarios!S$2:S$76)</f>
        <v>3</v>
      </c>
      <c r="R479" s="7">
        <f t="shared" si="110"/>
        <v>92.974775014009495</v>
      </c>
      <c r="S479" s="7" t="e">
        <f t="shared" si="108"/>
        <v>#N/A</v>
      </c>
      <c r="T479" s="7" t="e">
        <f t="shared" si="120"/>
        <v>#N/A</v>
      </c>
      <c r="U479" s="7" t="e">
        <f t="shared" si="120"/>
        <v>#N/A</v>
      </c>
      <c r="V479" s="7">
        <f t="shared" si="120"/>
        <v>11918.046038909501</v>
      </c>
      <c r="W479" s="7" t="e">
        <f t="shared" si="120"/>
        <v>#N/A</v>
      </c>
      <c r="X479" s="7" t="e">
        <f t="shared" si="120"/>
        <v>#N/A</v>
      </c>
      <c r="Y479" s="7" t="e">
        <f t="shared" si="120"/>
        <v>#N/A</v>
      </c>
      <c r="AB479" s="7" t="e">
        <f t="shared" si="111"/>
        <v>#N/A</v>
      </c>
      <c r="AC479" s="7" t="e">
        <f t="shared" si="112"/>
        <v>#N/A</v>
      </c>
      <c r="AD479" s="7" t="e">
        <f t="shared" si="113"/>
        <v>#N/A</v>
      </c>
      <c r="AE479" s="7" t="e">
        <f t="shared" si="114"/>
        <v>#N/A</v>
      </c>
      <c r="AF479" s="7" t="e">
        <f t="shared" si="115"/>
        <v>#N/A</v>
      </c>
      <c r="AG479" s="7" t="e">
        <f t="shared" si="116"/>
        <v>#N/A</v>
      </c>
      <c r="AH479" s="7" t="e">
        <f t="shared" si="117"/>
        <v>#N/A</v>
      </c>
    </row>
    <row r="480" spans="1:34" ht="15" customHeight="1" x14ac:dyDescent="0.25">
      <c r="A480">
        <v>47</v>
      </c>
      <c r="B480" t="s">
        <v>22</v>
      </c>
      <c r="C480">
        <f>LOOKUP(A480,Overview_scenarios!A$2:A$76,Overview_scenarios!J$2:J$76)</f>
        <v>2</v>
      </c>
      <c r="D480" t="str">
        <f>LOOKUP(A480,Overview_scenarios!A$2:A$76,Overview_scenarios!L$2:L$76)</f>
        <v>Monthly</v>
      </c>
      <c r="E480" t="str">
        <f>LOOKUP(A480,Overview_scenarios!A$2:A$76,Overview_scenarios!M$2:M$76)</f>
        <v>Monthly</v>
      </c>
      <c r="F480" t="str">
        <f>LOOKUP(A480,Overview_scenarios!A$2:A$76,Overview_scenarios!N$2:N$76)</f>
        <v>Hourly</v>
      </c>
      <c r="G480">
        <v>92.990168432282701</v>
      </c>
      <c r="H480">
        <v>11920.5895092098</v>
      </c>
      <c r="I480">
        <v>2141.4461155099302</v>
      </c>
      <c r="J480">
        <v>8797.3379754795005</v>
      </c>
      <c r="K480">
        <v>1026.67766574046</v>
      </c>
      <c r="L480" s="1">
        <v>2110833.7795350198</v>
      </c>
      <c r="M480">
        <v>2041</v>
      </c>
      <c r="O480" s="7">
        <f>LOOKUP(A480,Overview_scenarios!A$2:A$76,Overview_scenarios!S$2:S$76)</f>
        <v>3</v>
      </c>
      <c r="R480" s="7">
        <f t="shared" si="110"/>
        <v>92.990168432282701</v>
      </c>
      <c r="S480" s="7" t="e">
        <f t="shared" si="108"/>
        <v>#N/A</v>
      </c>
      <c r="T480" s="7" t="e">
        <f t="shared" si="120"/>
        <v>#N/A</v>
      </c>
      <c r="U480" s="7" t="e">
        <f t="shared" si="120"/>
        <v>#N/A</v>
      </c>
      <c r="V480" s="7">
        <f t="shared" si="120"/>
        <v>11920.5895092098</v>
      </c>
      <c r="W480" s="7" t="e">
        <f t="shared" si="120"/>
        <v>#N/A</v>
      </c>
      <c r="X480" s="7" t="e">
        <f t="shared" si="120"/>
        <v>#N/A</v>
      </c>
      <c r="Y480" s="7" t="e">
        <f t="shared" si="120"/>
        <v>#N/A</v>
      </c>
      <c r="AB480" s="7" t="e">
        <f t="shared" si="111"/>
        <v>#N/A</v>
      </c>
      <c r="AC480" s="7" t="e">
        <f t="shared" si="112"/>
        <v>#N/A</v>
      </c>
      <c r="AD480" s="7" t="e">
        <f t="shared" si="113"/>
        <v>#N/A</v>
      </c>
      <c r="AE480" s="7" t="e">
        <f t="shared" si="114"/>
        <v>#N/A</v>
      </c>
      <c r="AF480" s="7" t="e">
        <f t="shared" si="115"/>
        <v>#N/A</v>
      </c>
      <c r="AG480" s="7" t="e">
        <f t="shared" si="116"/>
        <v>#N/A</v>
      </c>
      <c r="AH480" s="7" t="e">
        <f t="shared" si="117"/>
        <v>#N/A</v>
      </c>
    </row>
    <row r="481" spans="1:34" ht="15" customHeight="1" x14ac:dyDescent="0.25">
      <c r="A481">
        <v>47</v>
      </c>
      <c r="B481" t="s">
        <v>23</v>
      </c>
      <c r="C481">
        <f>LOOKUP(A481,Overview_scenarios!A$2:A$76,Overview_scenarios!J$2:J$76)</f>
        <v>2</v>
      </c>
      <c r="D481" t="str">
        <f>LOOKUP(A481,Overview_scenarios!A$2:A$76,Overview_scenarios!L$2:L$76)</f>
        <v>Monthly</v>
      </c>
      <c r="E481" t="str">
        <f>LOOKUP(A481,Overview_scenarios!A$2:A$76,Overview_scenarios!M$2:M$76)</f>
        <v>Monthly</v>
      </c>
      <c r="F481" t="str">
        <f>LOOKUP(A481,Overview_scenarios!A$2:A$76,Overview_scenarios!N$2:N$76)</f>
        <v>Hourly</v>
      </c>
      <c r="G481">
        <v>120.66835047729499</v>
      </c>
      <c r="H481">
        <v>11385.2410174375</v>
      </c>
      <c r="I481">
        <v>2081.3330696647499</v>
      </c>
      <c r="J481">
        <v>8434.2065286164798</v>
      </c>
      <c r="K481">
        <v>877.68734026734501</v>
      </c>
      <c r="L481" s="1">
        <v>2523294.2084248299</v>
      </c>
      <c r="M481">
        <v>2042</v>
      </c>
      <c r="O481" s="7">
        <f>LOOKUP(A481,Overview_scenarios!A$2:A$76,Overview_scenarios!S$2:S$76)</f>
        <v>3</v>
      </c>
      <c r="R481" s="7">
        <f t="shared" si="110"/>
        <v>120.66835047729499</v>
      </c>
      <c r="S481" s="7" t="e">
        <f t="shared" si="108"/>
        <v>#N/A</v>
      </c>
      <c r="T481" s="7" t="e">
        <f t="shared" si="120"/>
        <v>#N/A</v>
      </c>
      <c r="U481" s="7" t="e">
        <f t="shared" si="120"/>
        <v>#N/A</v>
      </c>
      <c r="V481" s="7">
        <f t="shared" si="120"/>
        <v>11385.2410174375</v>
      </c>
      <c r="W481" s="7" t="e">
        <f t="shared" si="120"/>
        <v>#N/A</v>
      </c>
      <c r="X481" s="7" t="e">
        <f t="shared" si="120"/>
        <v>#N/A</v>
      </c>
      <c r="Y481" s="7" t="e">
        <f t="shared" si="120"/>
        <v>#N/A</v>
      </c>
      <c r="AB481" s="7" t="e">
        <f t="shared" si="111"/>
        <v>#N/A</v>
      </c>
      <c r="AC481" s="7" t="e">
        <f t="shared" si="112"/>
        <v>#N/A</v>
      </c>
      <c r="AD481" s="7" t="e">
        <f t="shared" si="113"/>
        <v>#N/A</v>
      </c>
      <c r="AE481" s="7" t="e">
        <f t="shared" si="114"/>
        <v>#N/A</v>
      </c>
      <c r="AF481" s="7" t="e">
        <f t="shared" si="115"/>
        <v>#N/A</v>
      </c>
      <c r="AG481" s="7" t="e">
        <f t="shared" si="116"/>
        <v>#N/A</v>
      </c>
      <c r="AH481" s="7" t="e">
        <f t="shared" si="117"/>
        <v>#N/A</v>
      </c>
    </row>
    <row r="482" spans="1:34" ht="15" customHeight="1" x14ac:dyDescent="0.25">
      <c r="A482">
        <v>47</v>
      </c>
      <c r="B482" t="s">
        <v>24</v>
      </c>
      <c r="C482">
        <f>LOOKUP(A482,Overview_scenarios!A$2:A$76,Overview_scenarios!J$2:J$76)</f>
        <v>2</v>
      </c>
      <c r="D482" t="str">
        <f>LOOKUP(A482,Overview_scenarios!A$2:A$76,Overview_scenarios!L$2:L$76)</f>
        <v>Monthly</v>
      </c>
      <c r="E482" t="str">
        <f>LOOKUP(A482,Overview_scenarios!A$2:A$76,Overview_scenarios!M$2:M$76)</f>
        <v>Monthly</v>
      </c>
      <c r="F482" t="str">
        <f>LOOKUP(A482,Overview_scenarios!A$2:A$76,Overview_scenarios!N$2:N$76)</f>
        <v>Hourly</v>
      </c>
      <c r="G482">
        <v>73.2144677905804</v>
      </c>
      <c r="H482">
        <v>12633.340538480301</v>
      </c>
      <c r="I482">
        <v>2802.53685308791</v>
      </c>
      <c r="J482">
        <v>8619.4300155263609</v>
      </c>
      <c r="K482">
        <v>1211.37366986606</v>
      </c>
      <c r="L482" s="1">
        <v>1764106.02852268</v>
      </c>
      <c r="M482">
        <v>2039</v>
      </c>
      <c r="O482" s="7">
        <f>LOOKUP(A482,Overview_scenarios!A$2:A$76,Overview_scenarios!S$2:S$76)</f>
        <v>3</v>
      </c>
      <c r="R482" s="7">
        <f t="shared" si="110"/>
        <v>73.2144677905804</v>
      </c>
      <c r="S482" s="7" t="e">
        <f t="shared" si="108"/>
        <v>#N/A</v>
      </c>
      <c r="T482" s="7" t="e">
        <f t="shared" si="120"/>
        <v>#N/A</v>
      </c>
      <c r="U482" s="7" t="e">
        <f t="shared" si="120"/>
        <v>#N/A</v>
      </c>
      <c r="V482" s="7">
        <f t="shared" si="120"/>
        <v>12633.340538480301</v>
      </c>
      <c r="W482" s="7" t="e">
        <f t="shared" si="120"/>
        <v>#N/A</v>
      </c>
      <c r="X482" s="7" t="e">
        <f t="shared" si="120"/>
        <v>#N/A</v>
      </c>
      <c r="Y482" s="7" t="e">
        <f t="shared" si="120"/>
        <v>#N/A</v>
      </c>
      <c r="AB482" s="7" t="e">
        <f t="shared" si="111"/>
        <v>#N/A</v>
      </c>
      <c r="AC482" s="7" t="e">
        <f t="shared" si="112"/>
        <v>#N/A</v>
      </c>
      <c r="AD482" s="7" t="e">
        <f t="shared" si="113"/>
        <v>#N/A</v>
      </c>
      <c r="AE482" s="7" t="e">
        <f t="shared" si="114"/>
        <v>#N/A</v>
      </c>
      <c r="AF482" s="7" t="e">
        <f t="shared" si="115"/>
        <v>#N/A</v>
      </c>
      <c r="AG482" s="7" t="e">
        <f t="shared" si="116"/>
        <v>#N/A</v>
      </c>
      <c r="AH482" s="7" t="e">
        <f t="shared" si="117"/>
        <v>#N/A</v>
      </c>
    </row>
    <row r="483" spans="1:34" ht="15" customHeight="1" x14ac:dyDescent="0.25">
      <c r="A483">
        <v>47</v>
      </c>
      <c r="B483" t="s">
        <v>25</v>
      </c>
      <c r="C483">
        <f>LOOKUP(A483,Overview_scenarios!A$2:A$76,Overview_scenarios!J$2:J$76)</f>
        <v>2</v>
      </c>
      <c r="D483" t="str">
        <f>LOOKUP(A483,Overview_scenarios!A$2:A$76,Overview_scenarios!L$2:L$76)</f>
        <v>Monthly</v>
      </c>
      <c r="E483" t="str">
        <f>LOOKUP(A483,Overview_scenarios!A$2:A$76,Overview_scenarios!M$2:M$76)</f>
        <v>Monthly</v>
      </c>
      <c r="F483" t="str">
        <f>LOOKUP(A483,Overview_scenarios!A$2:A$76,Overview_scenarios!N$2:N$76)</f>
        <v>Hourly</v>
      </c>
      <c r="G483">
        <v>92.943292632690799</v>
      </c>
      <c r="H483">
        <v>11919.804558905</v>
      </c>
      <c r="I483">
        <v>2155.63121325471</v>
      </c>
      <c r="J483">
        <v>8732.3407936636904</v>
      </c>
      <c r="K483">
        <v>979.73009696702104</v>
      </c>
      <c r="L483" s="1">
        <v>2080104.2504641099</v>
      </c>
      <c r="M483">
        <v>2041</v>
      </c>
      <c r="O483" s="7">
        <f>LOOKUP(A483,Overview_scenarios!A$2:A$76,Overview_scenarios!S$2:S$76)</f>
        <v>3</v>
      </c>
      <c r="R483" s="7">
        <f t="shared" si="110"/>
        <v>92.943292632690799</v>
      </c>
      <c r="S483" s="7" t="e">
        <f t="shared" si="108"/>
        <v>#N/A</v>
      </c>
      <c r="T483" s="7" t="e">
        <f t="shared" ref="T483:Y492" si="121">IF(T$1=$O483,$H483,NA())</f>
        <v>#N/A</v>
      </c>
      <c r="U483" s="7" t="e">
        <f t="shared" si="121"/>
        <v>#N/A</v>
      </c>
      <c r="V483" s="7">
        <f t="shared" si="121"/>
        <v>11919.804558905</v>
      </c>
      <c r="W483" s="7" t="e">
        <f t="shared" si="121"/>
        <v>#N/A</v>
      </c>
      <c r="X483" s="7" t="e">
        <f t="shared" si="121"/>
        <v>#N/A</v>
      </c>
      <c r="Y483" s="7" t="e">
        <f t="shared" si="121"/>
        <v>#N/A</v>
      </c>
      <c r="AB483" s="7" t="e">
        <f t="shared" si="111"/>
        <v>#N/A</v>
      </c>
      <c r="AC483" s="7" t="e">
        <f t="shared" si="112"/>
        <v>#N/A</v>
      </c>
      <c r="AD483" s="7" t="e">
        <f t="shared" si="113"/>
        <v>#N/A</v>
      </c>
      <c r="AE483" s="7" t="e">
        <f t="shared" si="114"/>
        <v>#N/A</v>
      </c>
      <c r="AF483" s="7" t="e">
        <f t="shared" si="115"/>
        <v>#N/A</v>
      </c>
      <c r="AG483" s="7" t="e">
        <f t="shared" si="116"/>
        <v>#N/A</v>
      </c>
      <c r="AH483" s="7" t="e">
        <f t="shared" si="117"/>
        <v>#N/A</v>
      </c>
    </row>
    <row r="484" spans="1:34" ht="15" customHeight="1" x14ac:dyDescent="0.25">
      <c r="A484">
        <v>48</v>
      </c>
      <c r="B484" t="s">
        <v>4</v>
      </c>
      <c r="C484">
        <f>LOOKUP(A484,Overview_scenarios!A$2:A$76,Overview_scenarios!J$2:J$76)</f>
        <v>2</v>
      </c>
      <c r="D484" t="str">
        <f>LOOKUP(A484,Overview_scenarios!A$2:A$76,Overview_scenarios!L$2:L$76)</f>
        <v>Daily</v>
      </c>
      <c r="E484" t="str">
        <f>LOOKUP(A484,Overview_scenarios!A$2:A$76,Overview_scenarios!M$2:M$76)</f>
        <v>Daily</v>
      </c>
      <c r="F484" t="str">
        <f>LOOKUP(A484,Overview_scenarios!A$2:A$76,Overview_scenarios!N$2:N$76)</f>
        <v>Hourly</v>
      </c>
      <c r="G484">
        <v>92.967224252359699</v>
      </c>
      <c r="H484">
        <v>11926.421974341099</v>
      </c>
      <c r="I484">
        <v>2422.0117292109599</v>
      </c>
      <c r="J484">
        <v>8522.6166502172491</v>
      </c>
      <c r="K484">
        <v>981.79359491292598</v>
      </c>
      <c r="L484" s="1">
        <v>2077489.0969479301</v>
      </c>
      <c r="M484">
        <v>2040</v>
      </c>
      <c r="O484" s="7">
        <f>LOOKUP(A484,Overview_scenarios!A$2:A$76,Overview_scenarios!S$2:S$76)</f>
        <v>4</v>
      </c>
      <c r="R484" s="7">
        <f t="shared" si="110"/>
        <v>92.967224252359699</v>
      </c>
      <c r="S484" s="7" t="e">
        <f t="shared" si="108"/>
        <v>#N/A</v>
      </c>
      <c r="T484" s="7" t="e">
        <f t="shared" si="121"/>
        <v>#N/A</v>
      </c>
      <c r="U484" s="7" t="e">
        <f t="shared" si="121"/>
        <v>#N/A</v>
      </c>
      <c r="V484" s="7" t="e">
        <f t="shared" si="121"/>
        <v>#N/A</v>
      </c>
      <c r="W484" s="7">
        <f t="shared" si="121"/>
        <v>11926.421974341099</v>
      </c>
      <c r="X484" s="7" t="e">
        <f t="shared" si="121"/>
        <v>#N/A</v>
      </c>
      <c r="Y484" s="7" t="e">
        <f t="shared" si="121"/>
        <v>#N/A</v>
      </c>
      <c r="AB484" s="7">
        <f t="shared" si="111"/>
        <v>92.967224252359699</v>
      </c>
      <c r="AC484" s="7">
        <f t="shared" si="112"/>
        <v>11926.421974341099</v>
      </c>
      <c r="AD484" s="7">
        <f t="shared" si="113"/>
        <v>2422.0117292109599</v>
      </c>
      <c r="AE484" s="7">
        <f t="shared" si="114"/>
        <v>8522.6166502172491</v>
      </c>
      <c r="AF484" s="7">
        <f t="shared" si="115"/>
        <v>981.79359491292598</v>
      </c>
      <c r="AG484" s="7">
        <f t="shared" si="116"/>
        <v>2077489.0969479301</v>
      </c>
      <c r="AH484" s="7">
        <f t="shared" si="117"/>
        <v>2040</v>
      </c>
    </row>
    <row r="485" spans="1:34" ht="15" customHeight="1" x14ac:dyDescent="0.25">
      <c r="A485">
        <v>48</v>
      </c>
      <c r="B485" t="s">
        <v>5</v>
      </c>
      <c r="C485">
        <f>LOOKUP(A485,Overview_scenarios!A$2:A$76,Overview_scenarios!J$2:J$76)</f>
        <v>2</v>
      </c>
      <c r="D485" t="str">
        <f>LOOKUP(A485,Overview_scenarios!A$2:A$76,Overview_scenarios!L$2:L$76)</f>
        <v>Daily</v>
      </c>
      <c r="E485" t="str">
        <f>LOOKUP(A485,Overview_scenarios!A$2:A$76,Overview_scenarios!M$2:M$76)</f>
        <v>Daily</v>
      </c>
      <c r="F485" t="str">
        <f>LOOKUP(A485,Overview_scenarios!A$2:A$76,Overview_scenarios!N$2:N$76)</f>
        <v>Hourly</v>
      </c>
      <c r="G485">
        <v>102.908198217577</v>
      </c>
      <c r="H485">
        <v>12113.0254712389</v>
      </c>
      <c r="I485">
        <v>2700.4633240100602</v>
      </c>
      <c r="J485">
        <v>8076.6129761291304</v>
      </c>
      <c r="K485">
        <v>1335.9491710997199</v>
      </c>
      <c r="L485" s="1">
        <v>1950037.1265164199</v>
      </c>
      <c r="M485">
        <v>2040</v>
      </c>
      <c r="O485" s="7">
        <f>LOOKUP(A485,Overview_scenarios!A$2:A$76,Overview_scenarios!S$2:S$76)</f>
        <v>4</v>
      </c>
      <c r="R485" s="7">
        <f t="shared" si="110"/>
        <v>102.908198217577</v>
      </c>
      <c r="S485" s="7" t="e">
        <f t="shared" si="108"/>
        <v>#N/A</v>
      </c>
      <c r="T485" s="7" t="e">
        <f t="shared" si="121"/>
        <v>#N/A</v>
      </c>
      <c r="U485" s="7" t="e">
        <f t="shared" si="121"/>
        <v>#N/A</v>
      </c>
      <c r="V485" s="7" t="e">
        <f t="shared" si="121"/>
        <v>#N/A</v>
      </c>
      <c r="W485" s="7">
        <f t="shared" si="121"/>
        <v>12113.0254712389</v>
      </c>
      <c r="X485" s="7" t="e">
        <f t="shared" si="121"/>
        <v>#N/A</v>
      </c>
      <c r="Y485" s="7" t="e">
        <f t="shared" si="121"/>
        <v>#N/A</v>
      </c>
      <c r="AB485" s="7" t="e">
        <f t="shared" si="111"/>
        <v>#N/A</v>
      </c>
      <c r="AC485" s="7" t="e">
        <f t="shared" si="112"/>
        <v>#N/A</v>
      </c>
      <c r="AD485" s="7" t="e">
        <f t="shared" si="113"/>
        <v>#N/A</v>
      </c>
      <c r="AE485" s="7" t="e">
        <f t="shared" si="114"/>
        <v>#N/A</v>
      </c>
      <c r="AF485" s="7" t="e">
        <f t="shared" si="115"/>
        <v>#N/A</v>
      </c>
      <c r="AG485" s="7" t="e">
        <f t="shared" si="116"/>
        <v>#N/A</v>
      </c>
      <c r="AH485" s="7" t="e">
        <f t="shared" si="117"/>
        <v>#N/A</v>
      </c>
    </row>
    <row r="486" spans="1:34" ht="15" customHeight="1" x14ac:dyDescent="0.25">
      <c r="A486">
        <v>48</v>
      </c>
      <c r="B486" t="s">
        <v>6</v>
      </c>
      <c r="C486">
        <f>LOOKUP(A486,Overview_scenarios!A$2:A$76,Overview_scenarios!J$2:J$76)</f>
        <v>2</v>
      </c>
      <c r="D486" t="str">
        <f>LOOKUP(A486,Overview_scenarios!A$2:A$76,Overview_scenarios!L$2:L$76)</f>
        <v>Daily</v>
      </c>
      <c r="E486" t="str">
        <f>LOOKUP(A486,Overview_scenarios!A$2:A$76,Overview_scenarios!M$2:M$76)</f>
        <v>Daily</v>
      </c>
      <c r="F486" t="str">
        <f>LOOKUP(A486,Overview_scenarios!A$2:A$76,Overview_scenarios!N$2:N$76)</f>
        <v>Hourly</v>
      </c>
      <c r="G486">
        <v>85.586580414221103</v>
      </c>
      <c r="H486">
        <v>12120.527618763301</v>
      </c>
      <c r="I486">
        <v>2061.18786243871</v>
      </c>
      <c r="J486">
        <v>9086.7361424596602</v>
      </c>
      <c r="K486">
        <v>972.603613864973</v>
      </c>
      <c r="L486" s="1">
        <v>2267754.8602145799</v>
      </c>
      <c r="M486">
        <v>2040</v>
      </c>
      <c r="O486" s="7">
        <f>LOOKUP(A486,Overview_scenarios!A$2:A$76,Overview_scenarios!S$2:S$76)</f>
        <v>4</v>
      </c>
      <c r="R486" s="7">
        <f t="shared" si="110"/>
        <v>85.586580414221103</v>
      </c>
      <c r="S486" s="7" t="e">
        <f t="shared" si="108"/>
        <v>#N/A</v>
      </c>
      <c r="T486" s="7" t="e">
        <f t="shared" si="121"/>
        <v>#N/A</v>
      </c>
      <c r="U486" s="7" t="e">
        <f t="shared" si="121"/>
        <v>#N/A</v>
      </c>
      <c r="V486" s="7" t="e">
        <f t="shared" si="121"/>
        <v>#N/A</v>
      </c>
      <c r="W486" s="7">
        <f t="shared" si="121"/>
        <v>12120.527618763301</v>
      </c>
      <c r="X486" s="7" t="e">
        <f t="shared" si="121"/>
        <v>#N/A</v>
      </c>
      <c r="Y486" s="7" t="e">
        <f t="shared" si="121"/>
        <v>#N/A</v>
      </c>
      <c r="AB486" s="7" t="e">
        <f t="shared" si="111"/>
        <v>#N/A</v>
      </c>
      <c r="AC486" s="7" t="e">
        <f t="shared" si="112"/>
        <v>#N/A</v>
      </c>
      <c r="AD486" s="7" t="e">
        <f t="shared" si="113"/>
        <v>#N/A</v>
      </c>
      <c r="AE486" s="7" t="e">
        <f t="shared" si="114"/>
        <v>#N/A</v>
      </c>
      <c r="AF486" s="7" t="e">
        <f t="shared" si="115"/>
        <v>#N/A</v>
      </c>
      <c r="AG486" s="7" t="e">
        <f t="shared" si="116"/>
        <v>#N/A</v>
      </c>
      <c r="AH486" s="7" t="e">
        <f t="shared" si="117"/>
        <v>#N/A</v>
      </c>
    </row>
    <row r="487" spans="1:34" ht="15" customHeight="1" x14ac:dyDescent="0.25">
      <c r="A487">
        <v>48</v>
      </c>
      <c r="B487" t="s">
        <v>7</v>
      </c>
      <c r="C487">
        <f>LOOKUP(A487,Overview_scenarios!A$2:A$76,Overview_scenarios!J$2:J$76)</f>
        <v>2</v>
      </c>
      <c r="D487" t="str">
        <f>LOOKUP(A487,Overview_scenarios!A$2:A$76,Overview_scenarios!L$2:L$76)</f>
        <v>Daily</v>
      </c>
      <c r="E487" t="str">
        <f>LOOKUP(A487,Overview_scenarios!A$2:A$76,Overview_scenarios!M$2:M$76)</f>
        <v>Daily</v>
      </c>
      <c r="F487" t="str">
        <f>LOOKUP(A487,Overview_scenarios!A$2:A$76,Overview_scenarios!N$2:N$76)</f>
        <v>Hourly</v>
      </c>
      <c r="G487">
        <v>94.217792309252502</v>
      </c>
      <c r="H487">
        <v>12737.364633913699</v>
      </c>
      <c r="I487">
        <v>3273.0544386311899</v>
      </c>
      <c r="J487">
        <v>8430.9403544348097</v>
      </c>
      <c r="K487">
        <v>1020.66671534943</v>
      </c>
      <c r="L487" s="1">
        <v>1984991.3824809501</v>
      </c>
      <c r="M487">
        <v>2040</v>
      </c>
      <c r="O487" s="7">
        <f>LOOKUP(A487,Overview_scenarios!A$2:A$76,Overview_scenarios!S$2:S$76)</f>
        <v>4</v>
      </c>
      <c r="R487" s="7">
        <f t="shared" si="110"/>
        <v>94.217792309252502</v>
      </c>
      <c r="S487" s="7" t="e">
        <f t="shared" si="108"/>
        <v>#N/A</v>
      </c>
      <c r="T487" s="7" t="e">
        <f t="shared" si="121"/>
        <v>#N/A</v>
      </c>
      <c r="U487" s="7" t="e">
        <f t="shared" si="121"/>
        <v>#N/A</v>
      </c>
      <c r="V487" s="7" t="e">
        <f t="shared" si="121"/>
        <v>#N/A</v>
      </c>
      <c r="W487" s="7">
        <f t="shared" si="121"/>
        <v>12737.364633913699</v>
      </c>
      <c r="X487" s="7" t="e">
        <f t="shared" si="121"/>
        <v>#N/A</v>
      </c>
      <c r="Y487" s="7" t="e">
        <f t="shared" si="121"/>
        <v>#N/A</v>
      </c>
      <c r="AB487" s="7" t="e">
        <f t="shared" si="111"/>
        <v>#N/A</v>
      </c>
      <c r="AC487" s="7" t="e">
        <f t="shared" si="112"/>
        <v>#N/A</v>
      </c>
      <c r="AD487" s="7" t="e">
        <f t="shared" si="113"/>
        <v>#N/A</v>
      </c>
      <c r="AE487" s="7" t="e">
        <f t="shared" si="114"/>
        <v>#N/A</v>
      </c>
      <c r="AF487" s="7" t="e">
        <f t="shared" si="115"/>
        <v>#N/A</v>
      </c>
      <c r="AG487" s="7" t="e">
        <f t="shared" si="116"/>
        <v>#N/A</v>
      </c>
      <c r="AH487" s="7" t="e">
        <f t="shared" si="117"/>
        <v>#N/A</v>
      </c>
    </row>
    <row r="488" spans="1:34" ht="15" customHeight="1" x14ac:dyDescent="0.25">
      <c r="A488">
        <v>48</v>
      </c>
      <c r="B488" t="s">
        <v>8</v>
      </c>
      <c r="C488">
        <f>LOOKUP(A488,Overview_scenarios!A$2:A$76,Overview_scenarios!J$2:J$76)</f>
        <v>2</v>
      </c>
      <c r="D488" t="str">
        <f>LOOKUP(A488,Overview_scenarios!A$2:A$76,Overview_scenarios!L$2:L$76)</f>
        <v>Daily</v>
      </c>
      <c r="E488" t="str">
        <f>LOOKUP(A488,Overview_scenarios!A$2:A$76,Overview_scenarios!M$2:M$76)</f>
        <v>Daily</v>
      </c>
      <c r="F488" t="str">
        <f>LOOKUP(A488,Overview_scenarios!A$2:A$76,Overview_scenarios!N$2:N$76)</f>
        <v>Hourly</v>
      </c>
      <c r="G488">
        <v>92.908561716571498</v>
      </c>
      <c r="H488">
        <v>11515.035702163201</v>
      </c>
      <c r="I488">
        <v>2418.4491075731498</v>
      </c>
      <c r="J488">
        <v>8508.4760365501807</v>
      </c>
      <c r="K488">
        <v>988.59145025820305</v>
      </c>
      <c r="L488" s="1">
        <v>2081418.2091212301</v>
      </c>
      <c r="M488">
        <v>2040</v>
      </c>
      <c r="O488" s="7">
        <f>LOOKUP(A488,Overview_scenarios!A$2:A$76,Overview_scenarios!S$2:S$76)</f>
        <v>4</v>
      </c>
      <c r="R488" s="7">
        <f t="shared" si="110"/>
        <v>92.908561716571498</v>
      </c>
      <c r="S488" s="7" t="e">
        <f t="shared" si="108"/>
        <v>#N/A</v>
      </c>
      <c r="T488" s="7" t="e">
        <f t="shared" si="121"/>
        <v>#N/A</v>
      </c>
      <c r="U488" s="7" t="e">
        <f t="shared" si="121"/>
        <v>#N/A</v>
      </c>
      <c r="V488" s="7" t="e">
        <f t="shared" si="121"/>
        <v>#N/A</v>
      </c>
      <c r="W488" s="7">
        <f t="shared" si="121"/>
        <v>11515.035702163201</v>
      </c>
      <c r="X488" s="7" t="e">
        <f t="shared" si="121"/>
        <v>#N/A</v>
      </c>
      <c r="Y488" s="7" t="e">
        <f t="shared" si="121"/>
        <v>#N/A</v>
      </c>
      <c r="AB488" s="7" t="e">
        <f t="shared" si="111"/>
        <v>#N/A</v>
      </c>
      <c r="AC488" s="7" t="e">
        <f t="shared" si="112"/>
        <v>#N/A</v>
      </c>
      <c r="AD488" s="7" t="e">
        <f t="shared" si="113"/>
        <v>#N/A</v>
      </c>
      <c r="AE488" s="7" t="e">
        <f t="shared" si="114"/>
        <v>#N/A</v>
      </c>
      <c r="AF488" s="7" t="e">
        <f t="shared" si="115"/>
        <v>#N/A</v>
      </c>
      <c r="AG488" s="7" t="e">
        <f t="shared" si="116"/>
        <v>#N/A</v>
      </c>
      <c r="AH488" s="7" t="e">
        <f t="shared" si="117"/>
        <v>#N/A</v>
      </c>
    </row>
    <row r="489" spans="1:34" ht="15" customHeight="1" x14ac:dyDescent="0.25">
      <c r="A489">
        <v>48</v>
      </c>
      <c r="B489" t="s">
        <v>9</v>
      </c>
      <c r="C489">
        <f>LOOKUP(A489,Overview_scenarios!A$2:A$76,Overview_scenarios!J$2:J$76)</f>
        <v>2</v>
      </c>
      <c r="D489" t="str">
        <f>LOOKUP(A489,Overview_scenarios!A$2:A$76,Overview_scenarios!L$2:L$76)</f>
        <v>Daily</v>
      </c>
      <c r="E489" t="str">
        <f>LOOKUP(A489,Overview_scenarios!A$2:A$76,Overview_scenarios!M$2:M$76)</f>
        <v>Daily</v>
      </c>
      <c r="F489" t="str">
        <f>LOOKUP(A489,Overview_scenarios!A$2:A$76,Overview_scenarios!N$2:N$76)</f>
        <v>Hourly</v>
      </c>
      <c r="G489">
        <v>96.5923055345351</v>
      </c>
      <c r="H489">
        <v>11853.712215915</v>
      </c>
      <c r="I489">
        <v>2390.93052820205</v>
      </c>
      <c r="J489">
        <v>8506.6694112482091</v>
      </c>
      <c r="K489">
        <v>955.94681083431396</v>
      </c>
      <c r="L489" s="1">
        <v>2089679.99505475</v>
      </c>
      <c r="M489">
        <v>2040</v>
      </c>
      <c r="O489" s="7">
        <f>LOOKUP(A489,Overview_scenarios!A$2:A$76,Overview_scenarios!S$2:S$76)</f>
        <v>4</v>
      </c>
      <c r="R489" s="7">
        <f t="shared" si="110"/>
        <v>96.5923055345351</v>
      </c>
      <c r="S489" s="7" t="e">
        <f t="shared" si="108"/>
        <v>#N/A</v>
      </c>
      <c r="T489" s="7" t="e">
        <f t="shared" si="121"/>
        <v>#N/A</v>
      </c>
      <c r="U489" s="7" t="e">
        <f t="shared" si="121"/>
        <v>#N/A</v>
      </c>
      <c r="V489" s="7" t="e">
        <f t="shared" si="121"/>
        <v>#N/A</v>
      </c>
      <c r="W489" s="7">
        <f t="shared" si="121"/>
        <v>11853.712215915</v>
      </c>
      <c r="X489" s="7" t="e">
        <f t="shared" si="121"/>
        <v>#N/A</v>
      </c>
      <c r="Y489" s="7" t="e">
        <f t="shared" si="121"/>
        <v>#N/A</v>
      </c>
      <c r="AB489" s="7" t="e">
        <f t="shared" si="111"/>
        <v>#N/A</v>
      </c>
      <c r="AC489" s="7" t="e">
        <f t="shared" si="112"/>
        <v>#N/A</v>
      </c>
      <c r="AD489" s="7" t="e">
        <f t="shared" si="113"/>
        <v>#N/A</v>
      </c>
      <c r="AE489" s="7" t="e">
        <f t="shared" si="114"/>
        <v>#N/A</v>
      </c>
      <c r="AF489" s="7" t="e">
        <f t="shared" si="115"/>
        <v>#N/A</v>
      </c>
      <c r="AG489" s="7" t="e">
        <f t="shared" si="116"/>
        <v>#N/A</v>
      </c>
      <c r="AH489" s="7" t="e">
        <f t="shared" si="117"/>
        <v>#N/A</v>
      </c>
    </row>
    <row r="490" spans="1:34" ht="15" customHeight="1" x14ac:dyDescent="0.25">
      <c r="A490">
        <v>48</v>
      </c>
      <c r="B490" t="s">
        <v>10</v>
      </c>
      <c r="C490">
        <f>LOOKUP(A490,Overview_scenarios!A$2:A$76,Overview_scenarios!J$2:J$76)</f>
        <v>2</v>
      </c>
      <c r="D490" t="str">
        <f>LOOKUP(A490,Overview_scenarios!A$2:A$76,Overview_scenarios!L$2:L$76)</f>
        <v>Daily</v>
      </c>
      <c r="E490" t="str">
        <f>LOOKUP(A490,Overview_scenarios!A$2:A$76,Overview_scenarios!M$2:M$76)</f>
        <v>Daily</v>
      </c>
      <c r="F490" t="str">
        <f>LOOKUP(A490,Overview_scenarios!A$2:A$76,Overview_scenarios!N$2:N$76)</f>
        <v>Hourly</v>
      </c>
      <c r="G490">
        <v>92.967224252359699</v>
      </c>
      <c r="H490">
        <v>11926.421974341099</v>
      </c>
      <c r="I490">
        <v>2422.0117292109599</v>
      </c>
      <c r="J490">
        <v>8522.6166502172491</v>
      </c>
      <c r="K490">
        <v>981.79359491292598</v>
      </c>
      <c r="L490" s="1">
        <v>2077489.0969479301</v>
      </c>
      <c r="M490">
        <v>2040</v>
      </c>
      <c r="O490" s="7">
        <f>LOOKUP(A490,Overview_scenarios!A$2:A$76,Overview_scenarios!S$2:S$76)</f>
        <v>4</v>
      </c>
      <c r="R490" s="7">
        <f t="shared" si="110"/>
        <v>92.967224252359699</v>
      </c>
      <c r="S490" s="7" t="e">
        <f t="shared" si="108"/>
        <v>#N/A</v>
      </c>
      <c r="T490" s="7" t="e">
        <f t="shared" si="121"/>
        <v>#N/A</v>
      </c>
      <c r="U490" s="7" t="e">
        <f t="shared" si="121"/>
        <v>#N/A</v>
      </c>
      <c r="V490" s="7" t="e">
        <f t="shared" si="121"/>
        <v>#N/A</v>
      </c>
      <c r="W490" s="7">
        <f t="shared" si="121"/>
        <v>11926.421974341099</v>
      </c>
      <c r="X490" s="7" t="e">
        <f t="shared" si="121"/>
        <v>#N/A</v>
      </c>
      <c r="Y490" s="7" t="e">
        <f t="shared" si="121"/>
        <v>#N/A</v>
      </c>
      <c r="AB490" s="7" t="e">
        <f t="shared" si="111"/>
        <v>#N/A</v>
      </c>
      <c r="AC490" s="7" t="e">
        <f t="shared" si="112"/>
        <v>#N/A</v>
      </c>
      <c r="AD490" s="7" t="e">
        <f t="shared" si="113"/>
        <v>#N/A</v>
      </c>
      <c r="AE490" s="7" t="e">
        <f t="shared" si="114"/>
        <v>#N/A</v>
      </c>
      <c r="AF490" s="7" t="e">
        <f t="shared" si="115"/>
        <v>#N/A</v>
      </c>
      <c r="AG490" s="7" t="e">
        <f t="shared" si="116"/>
        <v>#N/A</v>
      </c>
      <c r="AH490" s="7" t="e">
        <f t="shared" si="117"/>
        <v>#N/A</v>
      </c>
    </row>
    <row r="491" spans="1:34" ht="15" customHeight="1" x14ac:dyDescent="0.25">
      <c r="A491">
        <v>48</v>
      </c>
      <c r="B491" t="s">
        <v>11</v>
      </c>
      <c r="C491">
        <f>LOOKUP(A491,Overview_scenarios!A$2:A$76,Overview_scenarios!J$2:J$76)</f>
        <v>2</v>
      </c>
      <c r="D491" t="str">
        <f>LOOKUP(A491,Overview_scenarios!A$2:A$76,Overview_scenarios!L$2:L$76)</f>
        <v>Daily</v>
      </c>
      <c r="E491" t="str">
        <f>LOOKUP(A491,Overview_scenarios!A$2:A$76,Overview_scenarios!M$2:M$76)</f>
        <v>Daily</v>
      </c>
      <c r="F491" t="str">
        <f>LOOKUP(A491,Overview_scenarios!A$2:A$76,Overview_scenarios!N$2:N$76)</f>
        <v>Hourly</v>
      </c>
      <c r="G491">
        <v>92.967224252359699</v>
      </c>
      <c r="H491">
        <v>11926.421974341099</v>
      </c>
      <c r="I491">
        <v>2422.0117292109599</v>
      </c>
      <c r="J491">
        <v>8522.6166502172491</v>
      </c>
      <c r="K491">
        <v>981.79359491292598</v>
      </c>
      <c r="L491" s="1">
        <v>2077489.0969479301</v>
      </c>
      <c r="M491">
        <v>2040</v>
      </c>
      <c r="O491" s="7">
        <f>LOOKUP(A491,Overview_scenarios!A$2:A$76,Overview_scenarios!S$2:S$76)</f>
        <v>4</v>
      </c>
      <c r="R491" s="7">
        <f t="shared" si="110"/>
        <v>92.967224252359699</v>
      </c>
      <c r="S491" s="7" t="e">
        <f t="shared" si="108"/>
        <v>#N/A</v>
      </c>
      <c r="T491" s="7" t="e">
        <f t="shared" si="121"/>
        <v>#N/A</v>
      </c>
      <c r="U491" s="7" t="e">
        <f t="shared" si="121"/>
        <v>#N/A</v>
      </c>
      <c r="V491" s="7" t="e">
        <f t="shared" si="121"/>
        <v>#N/A</v>
      </c>
      <c r="W491" s="7">
        <f t="shared" si="121"/>
        <v>11926.421974341099</v>
      </c>
      <c r="X491" s="7" t="e">
        <f t="shared" si="121"/>
        <v>#N/A</v>
      </c>
      <c r="Y491" s="7" t="e">
        <f t="shared" si="121"/>
        <v>#N/A</v>
      </c>
      <c r="AB491" s="7" t="e">
        <f t="shared" si="111"/>
        <v>#N/A</v>
      </c>
      <c r="AC491" s="7" t="e">
        <f t="shared" si="112"/>
        <v>#N/A</v>
      </c>
      <c r="AD491" s="7" t="e">
        <f t="shared" si="113"/>
        <v>#N/A</v>
      </c>
      <c r="AE491" s="7" t="e">
        <f t="shared" si="114"/>
        <v>#N/A</v>
      </c>
      <c r="AF491" s="7" t="e">
        <f t="shared" si="115"/>
        <v>#N/A</v>
      </c>
      <c r="AG491" s="7" t="e">
        <f t="shared" si="116"/>
        <v>#N/A</v>
      </c>
      <c r="AH491" s="7" t="e">
        <f t="shared" si="117"/>
        <v>#N/A</v>
      </c>
    </row>
    <row r="492" spans="1:34" ht="15" customHeight="1" x14ac:dyDescent="0.25">
      <c r="A492">
        <v>48</v>
      </c>
      <c r="B492" t="s">
        <v>12</v>
      </c>
      <c r="C492">
        <f>LOOKUP(A492,Overview_scenarios!A$2:A$76,Overview_scenarios!J$2:J$76)</f>
        <v>2</v>
      </c>
      <c r="D492" t="str">
        <f>LOOKUP(A492,Overview_scenarios!A$2:A$76,Overview_scenarios!L$2:L$76)</f>
        <v>Daily</v>
      </c>
      <c r="E492" t="str">
        <f>LOOKUP(A492,Overview_scenarios!A$2:A$76,Overview_scenarios!M$2:M$76)</f>
        <v>Daily</v>
      </c>
      <c r="F492" t="str">
        <f>LOOKUP(A492,Overview_scenarios!A$2:A$76,Overview_scenarios!N$2:N$76)</f>
        <v>Hourly</v>
      </c>
      <c r="G492">
        <v>92.994607614460506</v>
      </c>
      <c r="H492">
        <v>11951.5286467561</v>
      </c>
      <c r="I492">
        <v>2420.3152063699899</v>
      </c>
      <c r="J492">
        <v>8523.1693681202196</v>
      </c>
      <c r="K492">
        <v>1008.04407226589</v>
      </c>
      <c r="L492" s="1">
        <v>2075009.2618752201</v>
      </c>
      <c r="M492">
        <v>2040</v>
      </c>
      <c r="O492" s="7">
        <f>LOOKUP(A492,Overview_scenarios!A$2:A$76,Overview_scenarios!S$2:S$76)</f>
        <v>4</v>
      </c>
      <c r="R492" s="7">
        <f t="shared" si="110"/>
        <v>92.994607614460506</v>
      </c>
      <c r="S492" s="7" t="e">
        <f t="shared" si="108"/>
        <v>#N/A</v>
      </c>
      <c r="T492" s="7" t="e">
        <f t="shared" si="121"/>
        <v>#N/A</v>
      </c>
      <c r="U492" s="7" t="e">
        <f t="shared" si="121"/>
        <v>#N/A</v>
      </c>
      <c r="V492" s="7" t="e">
        <f t="shared" si="121"/>
        <v>#N/A</v>
      </c>
      <c r="W492" s="7">
        <f t="shared" si="121"/>
        <v>11951.5286467561</v>
      </c>
      <c r="X492" s="7" t="e">
        <f t="shared" si="121"/>
        <v>#N/A</v>
      </c>
      <c r="Y492" s="7" t="e">
        <f t="shared" si="121"/>
        <v>#N/A</v>
      </c>
      <c r="AB492" s="7" t="e">
        <f t="shared" si="111"/>
        <v>#N/A</v>
      </c>
      <c r="AC492" s="7" t="e">
        <f t="shared" si="112"/>
        <v>#N/A</v>
      </c>
      <c r="AD492" s="7" t="e">
        <f t="shared" si="113"/>
        <v>#N/A</v>
      </c>
      <c r="AE492" s="7" t="e">
        <f t="shared" si="114"/>
        <v>#N/A</v>
      </c>
      <c r="AF492" s="7" t="e">
        <f t="shared" si="115"/>
        <v>#N/A</v>
      </c>
      <c r="AG492" s="7" t="e">
        <f t="shared" si="116"/>
        <v>#N/A</v>
      </c>
      <c r="AH492" s="7" t="e">
        <f t="shared" si="117"/>
        <v>#N/A</v>
      </c>
    </row>
    <row r="493" spans="1:34" ht="15" customHeight="1" x14ac:dyDescent="0.25">
      <c r="A493">
        <v>48</v>
      </c>
      <c r="B493" t="s">
        <v>13</v>
      </c>
      <c r="C493">
        <f>LOOKUP(A493,Overview_scenarios!A$2:A$76,Overview_scenarios!J$2:J$76)</f>
        <v>2</v>
      </c>
      <c r="D493" t="str">
        <f>LOOKUP(A493,Overview_scenarios!A$2:A$76,Overview_scenarios!L$2:L$76)</f>
        <v>Daily</v>
      </c>
      <c r="E493" t="str">
        <f>LOOKUP(A493,Overview_scenarios!A$2:A$76,Overview_scenarios!M$2:M$76)</f>
        <v>Daily</v>
      </c>
      <c r="F493" t="str">
        <f>LOOKUP(A493,Overview_scenarios!A$2:A$76,Overview_scenarios!N$2:N$76)</f>
        <v>Hourly</v>
      </c>
      <c r="G493">
        <v>92.930750843743297</v>
      </c>
      <c r="H493">
        <v>11898.548276363699</v>
      </c>
      <c r="I493">
        <v>2405.2525552457701</v>
      </c>
      <c r="J493">
        <v>8522.3757105539808</v>
      </c>
      <c r="K493">
        <v>970.92001056404797</v>
      </c>
      <c r="L493" s="1">
        <v>2085327.8066499999</v>
      </c>
      <c r="M493">
        <v>2040</v>
      </c>
      <c r="O493" s="7">
        <f>LOOKUP(A493,Overview_scenarios!A$2:A$76,Overview_scenarios!S$2:S$76)</f>
        <v>4</v>
      </c>
      <c r="R493" s="7">
        <f t="shared" si="110"/>
        <v>92.930750843743297</v>
      </c>
      <c r="S493" s="7" t="e">
        <f t="shared" si="108"/>
        <v>#N/A</v>
      </c>
      <c r="T493" s="7" t="e">
        <f t="shared" ref="T493:Y502" si="122">IF(T$1=$O493,$H493,NA())</f>
        <v>#N/A</v>
      </c>
      <c r="U493" s="7" t="e">
        <f t="shared" si="122"/>
        <v>#N/A</v>
      </c>
      <c r="V493" s="7" t="e">
        <f t="shared" si="122"/>
        <v>#N/A</v>
      </c>
      <c r="W493" s="7">
        <f t="shared" si="122"/>
        <v>11898.548276363699</v>
      </c>
      <c r="X493" s="7" t="e">
        <f t="shared" si="122"/>
        <v>#N/A</v>
      </c>
      <c r="Y493" s="7" t="e">
        <f t="shared" si="122"/>
        <v>#N/A</v>
      </c>
      <c r="AB493" s="7" t="e">
        <f t="shared" si="111"/>
        <v>#N/A</v>
      </c>
      <c r="AC493" s="7" t="e">
        <f t="shared" si="112"/>
        <v>#N/A</v>
      </c>
      <c r="AD493" s="7" t="e">
        <f t="shared" si="113"/>
        <v>#N/A</v>
      </c>
      <c r="AE493" s="7" t="e">
        <f t="shared" si="114"/>
        <v>#N/A</v>
      </c>
      <c r="AF493" s="7" t="e">
        <f t="shared" si="115"/>
        <v>#N/A</v>
      </c>
      <c r="AG493" s="7" t="e">
        <f t="shared" si="116"/>
        <v>#N/A</v>
      </c>
      <c r="AH493" s="7" t="e">
        <f t="shared" si="117"/>
        <v>#N/A</v>
      </c>
    </row>
    <row r="494" spans="1:34" ht="15" customHeight="1" x14ac:dyDescent="0.25">
      <c r="A494">
        <v>48</v>
      </c>
      <c r="B494" t="s">
        <v>14</v>
      </c>
      <c r="C494">
        <f>LOOKUP(A494,Overview_scenarios!A$2:A$76,Overview_scenarios!J$2:J$76)</f>
        <v>2</v>
      </c>
      <c r="D494" t="str">
        <f>LOOKUP(A494,Overview_scenarios!A$2:A$76,Overview_scenarios!L$2:L$76)</f>
        <v>Daily</v>
      </c>
      <c r="E494" t="str">
        <f>LOOKUP(A494,Overview_scenarios!A$2:A$76,Overview_scenarios!M$2:M$76)</f>
        <v>Daily</v>
      </c>
      <c r="F494" t="str">
        <f>LOOKUP(A494,Overview_scenarios!A$2:A$76,Overview_scenarios!N$2:N$76)</f>
        <v>Hourly</v>
      </c>
      <c r="G494">
        <v>92.774363165343601</v>
      </c>
      <c r="H494">
        <v>11927.6219905287</v>
      </c>
      <c r="I494">
        <v>2420.01062256461</v>
      </c>
      <c r="J494">
        <v>8510.1747916541499</v>
      </c>
      <c r="K494">
        <v>993.455172522981</v>
      </c>
      <c r="L494" s="1">
        <v>2080123.93525923</v>
      </c>
      <c r="M494">
        <v>2040</v>
      </c>
      <c r="O494" s="7">
        <f>LOOKUP(A494,Overview_scenarios!A$2:A$76,Overview_scenarios!S$2:S$76)</f>
        <v>4</v>
      </c>
      <c r="R494" s="7">
        <f t="shared" si="110"/>
        <v>92.774363165343601</v>
      </c>
      <c r="S494" s="7" t="e">
        <f t="shared" si="108"/>
        <v>#N/A</v>
      </c>
      <c r="T494" s="7" t="e">
        <f t="shared" si="122"/>
        <v>#N/A</v>
      </c>
      <c r="U494" s="7" t="e">
        <f t="shared" si="122"/>
        <v>#N/A</v>
      </c>
      <c r="V494" s="7" t="e">
        <f t="shared" si="122"/>
        <v>#N/A</v>
      </c>
      <c r="W494" s="7">
        <f t="shared" si="122"/>
        <v>11927.6219905287</v>
      </c>
      <c r="X494" s="7" t="e">
        <f t="shared" si="122"/>
        <v>#N/A</v>
      </c>
      <c r="Y494" s="7" t="e">
        <f t="shared" si="122"/>
        <v>#N/A</v>
      </c>
      <c r="AB494" s="7" t="e">
        <f t="shared" si="111"/>
        <v>#N/A</v>
      </c>
      <c r="AC494" s="7" t="e">
        <f t="shared" si="112"/>
        <v>#N/A</v>
      </c>
      <c r="AD494" s="7" t="e">
        <f t="shared" si="113"/>
        <v>#N/A</v>
      </c>
      <c r="AE494" s="7" t="e">
        <f t="shared" si="114"/>
        <v>#N/A</v>
      </c>
      <c r="AF494" s="7" t="e">
        <f t="shared" si="115"/>
        <v>#N/A</v>
      </c>
      <c r="AG494" s="7" t="e">
        <f t="shared" si="116"/>
        <v>#N/A</v>
      </c>
      <c r="AH494" s="7" t="e">
        <f t="shared" si="117"/>
        <v>#N/A</v>
      </c>
    </row>
    <row r="495" spans="1:34" ht="15" customHeight="1" x14ac:dyDescent="0.25">
      <c r="A495">
        <v>48</v>
      </c>
      <c r="B495" t="s">
        <v>15</v>
      </c>
      <c r="C495">
        <f>LOOKUP(A495,Overview_scenarios!A$2:A$76,Overview_scenarios!J$2:J$76)</f>
        <v>2</v>
      </c>
      <c r="D495" t="str">
        <f>LOOKUP(A495,Overview_scenarios!A$2:A$76,Overview_scenarios!L$2:L$76)</f>
        <v>Daily</v>
      </c>
      <c r="E495" t="str">
        <f>LOOKUP(A495,Overview_scenarios!A$2:A$76,Overview_scenarios!M$2:M$76)</f>
        <v>Daily</v>
      </c>
      <c r="F495" t="str">
        <f>LOOKUP(A495,Overview_scenarios!A$2:A$76,Overview_scenarios!N$2:N$76)</f>
        <v>Hourly</v>
      </c>
      <c r="G495">
        <v>92.729122598869097</v>
      </c>
      <c r="H495">
        <v>11944.327222093199</v>
      </c>
      <c r="I495">
        <v>2405.0176217258399</v>
      </c>
      <c r="J495">
        <v>8541.5436042313195</v>
      </c>
      <c r="K495">
        <v>997.765996136127</v>
      </c>
      <c r="L495" s="1">
        <v>2082473.17823558</v>
      </c>
      <c r="M495">
        <v>2040</v>
      </c>
      <c r="O495" s="7">
        <f>LOOKUP(A495,Overview_scenarios!A$2:A$76,Overview_scenarios!S$2:S$76)</f>
        <v>4</v>
      </c>
      <c r="R495" s="7">
        <f t="shared" si="110"/>
        <v>92.729122598869097</v>
      </c>
      <c r="S495" s="7" t="e">
        <f t="shared" si="108"/>
        <v>#N/A</v>
      </c>
      <c r="T495" s="7" t="e">
        <f t="shared" si="122"/>
        <v>#N/A</v>
      </c>
      <c r="U495" s="7" t="e">
        <f t="shared" si="122"/>
        <v>#N/A</v>
      </c>
      <c r="V495" s="7" t="e">
        <f t="shared" si="122"/>
        <v>#N/A</v>
      </c>
      <c r="W495" s="7">
        <f t="shared" si="122"/>
        <v>11944.327222093199</v>
      </c>
      <c r="X495" s="7" t="e">
        <f t="shared" si="122"/>
        <v>#N/A</v>
      </c>
      <c r="Y495" s="7" t="e">
        <f t="shared" si="122"/>
        <v>#N/A</v>
      </c>
      <c r="AB495" s="7" t="e">
        <f t="shared" si="111"/>
        <v>#N/A</v>
      </c>
      <c r="AC495" s="7" t="e">
        <f t="shared" si="112"/>
        <v>#N/A</v>
      </c>
      <c r="AD495" s="7" t="e">
        <f t="shared" si="113"/>
        <v>#N/A</v>
      </c>
      <c r="AE495" s="7" t="e">
        <f t="shared" si="114"/>
        <v>#N/A</v>
      </c>
      <c r="AF495" s="7" t="e">
        <f t="shared" si="115"/>
        <v>#N/A</v>
      </c>
      <c r="AG495" s="7" t="e">
        <f t="shared" si="116"/>
        <v>#N/A</v>
      </c>
      <c r="AH495" s="7" t="e">
        <f t="shared" si="117"/>
        <v>#N/A</v>
      </c>
    </row>
    <row r="496" spans="1:34" ht="15" customHeight="1" x14ac:dyDescent="0.25">
      <c r="A496">
        <v>48</v>
      </c>
      <c r="B496" t="s">
        <v>16</v>
      </c>
      <c r="C496">
        <f>LOOKUP(A496,Overview_scenarios!A$2:A$76,Overview_scenarios!J$2:J$76)</f>
        <v>2</v>
      </c>
      <c r="D496" t="str">
        <f>LOOKUP(A496,Overview_scenarios!A$2:A$76,Overview_scenarios!L$2:L$76)</f>
        <v>Daily</v>
      </c>
      <c r="E496" t="str">
        <f>LOOKUP(A496,Overview_scenarios!A$2:A$76,Overview_scenarios!M$2:M$76)</f>
        <v>Daily</v>
      </c>
      <c r="F496" t="str">
        <f>LOOKUP(A496,Overview_scenarios!A$2:A$76,Overview_scenarios!N$2:N$76)</f>
        <v>Hourly</v>
      </c>
      <c r="G496">
        <v>93.345874316429303</v>
      </c>
      <c r="H496">
        <v>11910.8161626983</v>
      </c>
      <c r="I496">
        <v>2420.0236391050098</v>
      </c>
      <c r="J496">
        <v>8495.1109780005409</v>
      </c>
      <c r="K496">
        <v>995.68154559280197</v>
      </c>
      <c r="L496" s="1">
        <v>2104590.24161566</v>
      </c>
      <c r="M496">
        <v>2040</v>
      </c>
      <c r="O496" s="7">
        <f>LOOKUP(A496,Overview_scenarios!A$2:A$76,Overview_scenarios!S$2:S$76)</f>
        <v>4</v>
      </c>
      <c r="R496" s="7">
        <f t="shared" si="110"/>
        <v>93.345874316429303</v>
      </c>
      <c r="S496" s="7" t="e">
        <f t="shared" si="108"/>
        <v>#N/A</v>
      </c>
      <c r="T496" s="7" t="e">
        <f t="shared" si="122"/>
        <v>#N/A</v>
      </c>
      <c r="U496" s="7" t="e">
        <f t="shared" si="122"/>
        <v>#N/A</v>
      </c>
      <c r="V496" s="7" t="e">
        <f t="shared" si="122"/>
        <v>#N/A</v>
      </c>
      <c r="W496" s="7">
        <f t="shared" si="122"/>
        <v>11910.8161626983</v>
      </c>
      <c r="X496" s="7" t="e">
        <f t="shared" si="122"/>
        <v>#N/A</v>
      </c>
      <c r="Y496" s="7" t="e">
        <f t="shared" si="122"/>
        <v>#N/A</v>
      </c>
      <c r="AB496" s="7" t="e">
        <f t="shared" si="111"/>
        <v>#N/A</v>
      </c>
      <c r="AC496" s="7" t="e">
        <f t="shared" si="112"/>
        <v>#N/A</v>
      </c>
      <c r="AD496" s="7" t="e">
        <f t="shared" si="113"/>
        <v>#N/A</v>
      </c>
      <c r="AE496" s="7" t="e">
        <f t="shared" si="114"/>
        <v>#N/A</v>
      </c>
      <c r="AF496" s="7" t="e">
        <f t="shared" si="115"/>
        <v>#N/A</v>
      </c>
      <c r="AG496" s="7" t="e">
        <f t="shared" si="116"/>
        <v>#N/A</v>
      </c>
      <c r="AH496" s="7" t="e">
        <f t="shared" si="117"/>
        <v>#N/A</v>
      </c>
    </row>
    <row r="497" spans="1:34" ht="15" customHeight="1" x14ac:dyDescent="0.25">
      <c r="A497">
        <v>48</v>
      </c>
      <c r="B497" t="s">
        <v>17</v>
      </c>
      <c r="C497">
        <f>LOOKUP(A497,Overview_scenarios!A$2:A$76,Overview_scenarios!J$2:J$76)</f>
        <v>2</v>
      </c>
      <c r="D497" t="str">
        <f>LOOKUP(A497,Overview_scenarios!A$2:A$76,Overview_scenarios!L$2:L$76)</f>
        <v>Daily</v>
      </c>
      <c r="E497" t="str">
        <f>LOOKUP(A497,Overview_scenarios!A$2:A$76,Overview_scenarios!M$2:M$76)</f>
        <v>Daily</v>
      </c>
      <c r="F497" t="str">
        <f>LOOKUP(A497,Overview_scenarios!A$2:A$76,Overview_scenarios!N$2:N$76)</f>
        <v>Hourly</v>
      </c>
      <c r="G497">
        <v>91.495944996269301</v>
      </c>
      <c r="H497">
        <v>11975.3256152582</v>
      </c>
      <c r="I497">
        <v>2395.0312337689602</v>
      </c>
      <c r="J497">
        <v>8614.6812695095796</v>
      </c>
      <c r="K497">
        <v>965.61311197972498</v>
      </c>
      <c r="L497" s="1">
        <v>2032391.3716708601</v>
      </c>
      <c r="M497">
        <v>2040</v>
      </c>
      <c r="O497" s="7">
        <f>LOOKUP(A497,Overview_scenarios!A$2:A$76,Overview_scenarios!S$2:S$76)</f>
        <v>4</v>
      </c>
      <c r="R497" s="7">
        <f t="shared" si="110"/>
        <v>91.495944996269301</v>
      </c>
      <c r="S497" s="7" t="e">
        <f t="shared" si="108"/>
        <v>#N/A</v>
      </c>
      <c r="T497" s="7" t="e">
        <f t="shared" si="122"/>
        <v>#N/A</v>
      </c>
      <c r="U497" s="7" t="e">
        <f t="shared" si="122"/>
        <v>#N/A</v>
      </c>
      <c r="V497" s="7" t="e">
        <f t="shared" si="122"/>
        <v>#N/A</v>
      </c>
      <c r="W497" s="7">
        <f t="shared" si="122"/>
        <v>11975.3256152582</v>
      </c>
      <c r="X497" s="7" t="e">
        <f t="shared" si="122"/>
        <v>#N/A</v>
      </c>
      <c r="Y497" s="7" t="e">
        <f t="shared" si="122"/>
        <v>#N/A</v>
      </c>
      <c r="AB497" s="7" t="e">
        <f t="shared" si="111"/>
        <v>#N/A</v>
      </c>
      <c r="AC497" s="7" t="e">
        <f t="shared" si="112"/>
        <v>#N/A</v>
      </c>
      <c r="AD497" s="7" t="e">
        <f t="shared" si="113"/>
        <v>#N/A</v>
      </c>
      <c r="AE497" s="7" t="e">
        <f t="shared" si="114"/>
        <v>#N/A</v>
      </c>
      <c r="AF497" s="7" t="e">
        <f t="shared" si="115"/>
        <v>#N/A</v>
      </c>
      <c r="AG497" s="7" t="e">
        <f t="shared" si="116"/>
        <v>#N/A</v>
      </c>
      <c r="AH497" s="7" t="e">
        <f t="shared" si="117"/>
        <v>#N/A</v>
      </c>
    </row>
    <row r="498" spans="1:34" ht="15" customHeight="1" x14ac:dyDescent="0.25">
      <c r="A498">
        <v>48</v>
      </c>
      <c r="B498" t="s">
        <v>18</v>
      </c>
      <c r="C498">
        <f>LOOKUP(A498,Overview_scenarios!A$2:A$76,Overview_scenarios!J$2:J$76)</f>
        <v>2</v>
      </c>
      <c r="D498" t="str">
        <f>LOOKUP(A498,Overview_scenarios!A$2:A$76,Overview_scenarios!L$2:L$76)</f>
        <v>Daily</v>
      </c>
      <c r="E498" t="str">
        <f>LOOKUP(A498,Overview_scenarios!A$2:A$76,Overview_scenarios!M$2:M$76)</f>
        <v>Daily</v>
      </c>
      <c r="F498" t="str">
        <f>LOOKUP(A498,Overview_scenarios!A$2:A$76,Overview_scenarios!N$2:N$76)</f>
        <v>Hourly</v>
      </c>
      <c r="G498">
        <v>90.592033529816604</v>
      </c>
      <c r="H498">
        <v>11871.0490153462</v>
      </c>
      <c r="I498">
        <v>2158.4514696364399</v>
      </c>
      <c r="J498">
        <v>8684.9235938108395</v>
      </c>
      <c r="K498">
        <v>1027.67395189895</v>
      </c>
      <c r="L498" s="1">
        <v>1944468.1724785101</v>
      </c>
      <c r="M498">
        <v>2040</v>
      </c>
      <c r="O498" s="7">
        <f>LOOKUP(A498,Overview_scenarios!A$2:A$76,Overview_scenarios!S$2:S$76)</f>
        <v>4</v>
      </c>
      <c r="R498" s="7">
        <f t="shared" si="110"/>
        <v>90.592033529816604</v>
      </c>
      <c r="S498" s="7" t="e">
        <f t="shared" si="108"/>
        <v>#N/A</v>
      </c>
      <c r="T498" s="7" t="e">
        <f t="shared" si="122"/>
        <v>#N/A</v>
      </c>
      <c r="U498" s="7" t="e">
        <f t="shared" si="122"/>
        <v>#N/A</v>
      </c>
      <c r="V498" s="7" t="e">
        <f t="shared" si="122"/>
        <v>#N/A</v>
      </c>
      <c r="W498" s="7">
        <f t="shared" si="122"/>
        <v>11871.0490153462</v>
      </c>
      <c r="X498" s="7" t="e">
        <f t="shared" si="122"/>
        <v>#N/A</v>
      </c>
      <c r="Y498" s="7" t="e">
        <f t="shared" si="122"/>
        <v>#N/A</v>
      </c>
      <c r="AB498" s="7" t="e">
        <f t="shared" si="111"/>
        <v>#N/A</v>
      </c>
      <c r="AC498" s="7" t="e">
        <f t="shared" si="112"/>
        <v>#N/A</v>
      </c>
      <c r="AD498" s="7" t="e">
        <f t="shared" si="113"/>
        <v>#N/A</v>
      </c>
      <c r="AE498" s="7" t="e">
        <f t="shared" si="114"/>
        <v>#N/A</v>
      </c>
      <c r="AF498" s="7" t="e">
        <f t="shared" si="115"/>
        <v>#N/A</v>
      </c>
      <c r="AG498" s="7" t="e">
        <f t="shared" si="116"/>
        <v>#N/A</v>
      </c>
      <c r="AH498" s="7" t="e">
        <f t="shared" si="117"/>
        <v>#N/A</v>
      </c>
    </row>
    <row r="499" spans="1:34" ht="15" customHeight="1" x14ac:dyDescent="0.25">
      <c r="A499">
        <v>48</v>
      </c>
      <c r="B499" t="s">
        <v>19</v>
      </c>
      <c r="C499">
        <f>LOOKUP(A499,Overview_scenarios!A$2:A$76,Overview_scenarios!J$2:J$76)</f>
        <v>2</v>
      </c>
      <c r="D499" t="str">
        <f>LOOKUP(A499,Overview_scenarios!A$2:A$76,Overview_scenarios!L$2:L$76)</f>
        <v>Daily</v>
      </c>
      <c r="E499" t="str">
        <f>LOOKUP(A499,Overview_scenarios!A$2:A$76,Overview_scenarios!M$2:M$76)</f>
        <v>Daily</v>
      </c>
      <c r="F499" t="str">
        <f>LOOKUP(A499,Overview_scenarios!A$2:A$76,Overview_scenarios!N$2:N$76)</f>
        <v>Hourly</v>
      </c>
      <c r="G499">
        <v>96.581095868674197</v>
      </c>
      <c r="H499">
        <v>12079.144545516299</v>
      </c>
      <c r="I499">
        <v>2867.1189190428399</v>
      </c>
      <c r="J499">
        <v>8282.2954182965404</v>
      </c>
      <c r="K499">
        <v>929.73020817693805</v>
      </c>
      <c r="L499" s="1">
        <v>2358085.41632507</v>
      </c>
      <c r="M499">
        <v>2040</v>
      </c>
      <c r="O499" s="7">
        <f>LOOKUP(A499,Overview_scenarios!A$2:A$76,Overview_scenarios!S$2:S$76)</f>
        <v>4</v>
      </c>
      <c r="R499" s="7">
        <f t="shared" si="110"/>
        <v>96.581095868674197</v>
      </c>
      <c r="S499" s="7" t="e">
        <f t="shared" si="108"/>
        <v>#N/A</v>
      </c>
      <c r="T499" s="7" t="e">
        <f t="shared" si="122"/>
        <v>#N/A</v>
      </c>
      <c r="U499" s="7" t="e">
        <f t="shared" si="122"/>
        <v>#N/A</v>
      </c>
      <c r="V499" s="7" t="e">
        <f t="shared" si="122"/>
        <v>#N/A</v>
      </c>
      <c r="W499" s="7">
        <f t="shared" si="122"/>
        <v>12079.144545516299</v>
      </c>
      <c r="X499" s="7" t="e">
        <f t="shared" si="122"/>
        <v>#N/A</v>
      </c>
      <c r="Y499" s="7" t="e">
        <f t="shared" si="122"/>
        <v>#N/A</v>
      </c>
      <c r="AB499" s="7" t="e">
        <f t="shared" si="111"/>
        <v>#N/A</v>
      </c>
      <c r="AC499" s="7" t="e">
        <f t="shared" si="112"/>
        <v>#N/A</v>
      </c>
      <c r="AD499" s="7" t="e">
        <f t="shared" si="113"/>
        <v>#N/A</v>
      </c>
      <c r="AE499" s="7" t="e">
        <f t="shared" si="114"/>
        <v>#N/A</v>
      </c>
      <c r="AF499" s="7" t="e">
        <f t="shared" si="115"/>
        <v>#N/A</v>
      </c>
      <c r="AG499" s="7" t="e">
        <f t="shared" si="116"/>
        <v>#N/A</v>
      </c>
      <c r="AH499" s="7" t="e">
        <f t="shared" si="117"/>
        <v>#N/A</v>
      </c>
    </row>
    <row r="500" spans="1:34" ht="15" customHeight="1" x14ac:dyDescent="0.25">
      <c r="A500">
        <v>48</v>
      </c>
      <c r="B500" t="s">
        <v>20</v>
      </c>
      <c r="C500">
        <f>LOOKUP(A500,Overview_scenarios!A$2:A$76,Overview_scenarios!J$2:J$76)</f>
        <v>2</v>
      </c>
      <c r="D500" t="str">
        <f>LOOKUP(A500,Overview_scenarios!A$2:A$76,Overview_scenarios!L$2:L$76)</f>
        <v>Daily</v>
      </c>
      <c r="E500" t="str">
        <f>LOOKUP(A500,Overview_scenarios!A$2:A$76,Overview_scenarios!M$2:M$76)</f>
        <v>Daily</v>
      </c>
      <c r="F500" t="str">
        <f>LOOKUP(A500,Overview_scenarios!A$2:A$76,Overview_scenarios!N$2:N$76)</f>
        <v>Hourly</v>
      </c>
      <c r="G500">
        <v>92.915839616084398</v>
      </c>
      <c r="H500">
        <v>11916.754352267601</v>
      </c>
      <c r="I500">
        <v>2420.6987295132699</v>
      </c>
      <c r="J500">
        <v>8519.5180537765009</v>
      </c>
      <c r="K500">
        <v>976.53756897788105</v>
      </c>
      <c r="L500" s="1">
        <v>2084809.72426868</v>
      </c>
      <c r="M500">
        <v>2040</v>
      </c>
      <c r="O500" s="7">
        <f>LOOKUP(A500,Overview_scenarios!A$2:A$76,Overview_scenarios!S$2:S$76)</f>
        <v>4</v>
      </c>
      <c r="R500" s="7">
        <f t="shared" si="110"/>
        <v>92.915839616084398</v>
      </c>
      <c r="S500" s="7" t="e">
        <f t="shared" si="108"/>
        <v>#N/A</v>
      </c>
      <c r="T500" s="7" t="e">
        <f t="shared" si="122"/>
        <v>#N/A</v>
      </c>
      <c r="U500" s="7" t="e">
        <f t="shared" si="122"/>
        <v>#N/A</v>
      </c>
      <c r="V500" s="7" t="e">
        <f t="shared" si="122"/>
        <v>#N/A</v>
      </c>
      <c r="W500" s="7">
        <f t="shared" si="122"/>
        <v>11916.754352267601</v>
      </c>
      <c r="X500" s="7" t="e">
        <f t="shared" si="122"/>
        <v>#N/A</v>
      </c>
      <c r="Y500" s="7" t="e">
        <f t="shared" si="122"/>
        <v>#N/A</v>
      </c>
      <c r="AB500" s="7" t="e">
        <f t="shared" si="111"/>
        <v>#N/A</v>
      </c>
      <c r="AC500" s="7" t="e">
        <f t="shared" si="112"/>
        <v>#N/A</v>
      </c>
      <c r="AD500" s="7" t="e">
        <f t="shared" si="113"/>
        <v>#N/A</v>
      </c>
      <c r="AE500" s="7" t="e">
        <f t="shared" si="114"/>
        <v>#N/A</v>
      </c>
      <c r="AF500" s="7" t="e">
        <f t="shared" si="115"/>
        <v>#N/A</v>
      </c>
      <c r="AG500" s="7" t="e">
        <f t="shared" si="116"/>
        <v>#N/A</v>
      </c>
      <c r="AH500" s="7" t="e">
        <f t="shared" si="117"/>
        <v>#N/A</v>
      </c>
    </row>
    <row r="501" spans="1:34" ht="15" customHeight="1" x14ac:dyDescent="0.25">
      <c r="A501">
        <v>48</v>
      </c>
      <c r="B501" t="s">
        <v>21</v>
      </c>
      <c r="C501">
        <f>LOOKUP(A501,Overview_scenarios!A$2:A$76,Overview_scenarios!J$2:J$76)</f>
        <v>2</v>
      </c>
      <c r="D501" t="str">
        <f>LOOKUP(A501,Overview_scenarios!A$2:A$76,Overview_scenarios!L$2:L$76)</f>
        <v>Daily</v>
      </c>
      <c r="E501" t="str">
        <f>LOOKUP(A501,Overview_scenarios!A$2:A$76,Overview_scenarios!M$2:M$76)</f>
        <v>Daily</v>
      </c>
      <c r="F501" t="str">
        <f>LOOKUP(A501,Overview_scenarios!A$2:A$76,Overview_scenarios!N$2:N$76)</f>
        <v>Hourly</v>
      </c>
      <c r="G501">
        <v>92.9203327401368</v>
      </c>
      <c r="H501">
        <v>11923.805002290501</v>
      </c>
      <c r="I501">
        <v>2140.10014196267</v>
      </c>
      <c r="J501">
        <v>8801.7047021101498</v>
      </c>
      <c r="K501">
        <v>1024.75553040505</v>
      </c>
      <c r="L501" s="1">
        <v>2068780.8043591699</v>
      </c>
      <c r="M501">
        <v>2041</v>
      </c>
      <c r="O501" s="7">
        <f>LOOKUP(A501,Overview_scenarios!A$2:A$76,Overview_scenarios!S$2:S$76)</f>
        <v>4</v>
      </c>
      <c r="R501" s="7">
        <f t="shared" si="110"/>
        <v>92.9203327401368</v>
      </c>
      <c r="S501" s="7" t="e">
        <f t="shared" ref="S501:S532" si="123">IF(S$1=$O501,$H501,NA())</f>
        <v>#N/A</v>
      </c>
      <c r="T501" s="7" t="e">
        <f t="shared" si="122"/>
        <v>#N/A</v>
      </c>
      <c r="U501" s="7" t="e">
        <f t="shared" si="122"/>
        <v>#N/A</v>
      </c>
      <c r="V501" s="7" t="e">
        <f t="shared" si="122"/>
        <v>#N/A</v>
      </c>
      <c r="W501" s="7">
        <f t="shared" si="122"/>
        <v>11923.805002290501</v>
      </c>
      <c r="X501" s="7" t="e">
        <f t="shared" si="122"/>
        <v>#N/A</v>
      </c>
      <c r="Y501" s="7" t="e">
        <f t="shared" si="122"/>
        <v>#N/A</v>
      </c>
      <c r="AB501" s="7" t="e">
        <f t="shared" si="111"/>
        <v>#N/A</v>
      </c>
      <c r="AC501" s="7" t="e">
        <f t="shared" si="112"/>
        <v>#N/A</v>
      </c>
      <c r="AD501" s="7" t="e">
        <f t="shared" si="113"/>
        <v>#N/A</v>
      </c>
      <c r="AE501" s="7" t="e">
        <f t="shared" si="114"/>
        <v>#N/A</v>
      </c>
      <c r="AF501" s="7" t="e">
        <f t="shared" si="115"/>
        <v>#N/A</v>
      </c>
      <c r="AG501" s="7" t="e">
        <f t="shared" si="116"/>
        <v>#N/A</v>
      </c>
      <c r="AH501" s="7" t="e">
        <f t="shared" si="117"/>
        <v>#N/A</v>
      </c>
    </row>
    <row r="502" spans="1:34" ht="15" customHeight="1" x14ac:dyDescent="0.25">
      <c r="A502">
        <v>48</v>
      </c>
      <c r="B502" t="s">
        <v>22</v>
      </c>
      <c r="C502">
        <f>LOOKUP(A502,Overview_scenarios!A$2:A$76,Overview_scenarios!J$2:J$76)</f>
        <v>2</v>
      </c>
      <c r="D502" t="str">
        <f>LOOKUP(A502,Overview_scenarios!A$2:A$76,Overview_scenarios!L$2:L$76)</f>
        <v>Daily</v>
      </c>
      <c r="E502" t="str">
        <f>LOOKUP(A502,Overview_scenarios!A$2:A$76,Overview_scenarios!M$2:M$76)</f>
        <v>Daily</v>
      </c>
      <c r="F502" t="str">
        <f>LOOKUP(A502,Overview_scenarios!A$2:A$76,Overview_scenarios!N$2:N$76)</f>
        <v>Hourly</v>
      </c>
      <c r="G502">
        <v>92.858462121311504</v>
      </c>
      <c r="H502">
        <v>11923.5187920631</v>
      </c>
      <c r="I502">
        <v>2140.5534124739702</v>
      </c>
      <c r="J502">
        <v>8802.1146737440395</v>
      </c>
      <c r="K502">
        <v>1023.77742597387</v>
      </c>
      <c r="L502" s="1">
        <v>2108506.09386804</v>
      </c>
      <c r="M502">
        <v>2041</v>
      </c>
      <c r="O502" s="7">
        <f>LOOKUP(A502,Overview_scenarios!A$2:A$76,Overview_scenarios!S$2:S$76)</f>
        <v>4</v>
      </c>
      <c r="R502" s="7">
        <f t="shared" si="110"/>
        <v>92.858462121311504</v>
      </c>
      <c r="S502" s="7" t="e">
        <f t="shared" si="123"/>
        <v>#N/A</v>
      </c>
      <c r="T502" s="7" t="e">
        <f t="shared" si="122"/>
        <v>#N/A</v>
      </c>
      <c r="U502" s="7" t="e">
        <f t="shared" si="122"/>
        <v>#N/A</v>
      </c>
      <c r="V502" s="7" t="e">
        <f t="shared" si="122"/>
        <v>#N/A</v>
      </c>
      <c r="W502" s="7">
        <f t="shared" si="122"/>
        <v>11923.5187920631</v>
      </c>
      <c r="X502" s="7" t="e">
        <f t="shared" si="122"/>
        <v>#N/A</v>
      </c>
      <c r="Y502" s="7" t="e">
        <f t="shared" si="122"/>
        <v>#N/A</v>
      </c>
      <c r="AB502" s="7" t="e">
        <f t="shared" si="111"/>
        <v>#N/A</v>
      </c>
      <c r="AC502" s="7" t="e">
        <f t="shared" si="112"/>
        <v>#N/A</v>
      </c>
      <c r="AD502" s="7" t="e">
        <f t="shared" si="113"/>
        <v>#N/A</v>
      </c>
      <c r="AE502" s="7" t="e">
        <f t="shared" si="114"/>
        <v>#N/A</v>
      </c>
      <c r="AF502" s="7" t="e">
        <f t="shared" si="115"/>
        <v>#N/A</v>
      </c>
      <c r="AG502" s="7" t="e">
        <f t="shared" si="116"/>
        <v>#N/A</v>
      </c>
      <c r="AH502" s="7" t="e">
        <f t="shared" si="117"/>
        <v>#N/A</v>
      </c>
    </row>
    <row r="503" spans="1:34" ht="15" customHeight="1" x14ac:dyDescent="0.25">
      <c r="A503">
        <v>48</v>
      </c>
      <c r="B503" t="s">
        <v>23</v>
      </c>
      <c r="C503">
        <f>LOOKUP(A503,Overview_scenarios!A$2:A$76,Overview_scenarios!J$2:J$76)</f>
        <v>2</v>
      </c>
      <c r="D503" t="str">
        <f>LOOKUP(A503,Overview_scenarios!A$2:A$76,Overview_scenarios!L$2:L$76)</f>
        <v>Daily</v>
      </c>
      <c r="E503" t="str">
        <f>LOOKUP(A503,Overview_scenarios!A$2:A$76,Overview_scenarios!M$2:M$76)</f>
        <v>Daily</v>
      </c>
      <c r="F503" t="str">
        <f>LOOKUP(A503,Overview_scenarios!A$2:A$76,Overview_scenarios!N$2:N$76)</f>
        <v>Hourly</v>
      </c>
      <c r="G503">
        <v>120.365279640946</v>
      </c>
      <c r="H503">
        <v>11393.143567847899</v>
      </c>
      <c r="I503">
        <v>2087.3202753619998</v>
      </c>
      <c r="J503">
        <v>8430.2091487514608</v>
      </c>
      <c r="K503">
        <v>875.61414373442904</v>
      </c>
      <c r="L503" s="1">
        <v>2521761.7031725398</v>
      </c>
      <c r="M503">
        <v>2042</v>
      </c>
      <c r="O503" s="7">
        <f>LOOKUP(A503,Overview_scenarios!A$2:A$76,Overview_scenarios!S$2:S$76)</f>
        <v>4</v>
      </c>
      <c r="R503" s="7">
        <f t="shared" si="110"/>
        <v>120.365279640946</v>
      </c>
      <c r="S503" s="7" t="e">
        <f t="shared" si="123"/>
        <v>#N/A</v>
      </c>
      <c r="T503" s="7" t="e">
        <f t="shared" ref="T503:Y512" si="124">IF(T$1=$O503,$H503,NA())</f>
        <v>#N/A</v>
      </c>
      <c r="U503" s="7" t="e">
        <f t="shared" si="124"/>
        <v>#N/A</v>
      </c>
      <c r="V503" s="7" t="e">
        <f t="shared" si="124"/>
        <v>#N/A</v>
      </c>
      <c r="W503" s="7">
        <f t="shared" si="124"/>
        <v>11393.143567847899</v>
      </c>
      <c r="X503" s="7" t="e">
        <f t="shared" si="124"/>
        <v>#N/A</v>
      </c>
      <c r="Y503" s="7" t="e">
        <f t="shared" si="124"/>
        <v>#N/A</v>
      </c>
      <c r="AB503" s="7" t="e">
        <f t="shared" si="111"/>
        <v>#N/A</v>
      </c>
      <c r="AC503" s="7" t="e">
        <f t="shared" si="112"/>
        <v>#N/A</v>
      </c>
      <c r="AD503" s="7" t="e">
        <f t="shared" si="113"/>
        <v>#N/A</v>
      </c>
      <c r="AE503" s="7" t="e">
        <f t="shared" si="114"/>
        <v>#N/A</v>
      </c>
      <c r="AF503" s="7" t="e">
        <f t="shared" si="115"/>
        <v>#N/A</v>
      </c>
      <c r="AG503" s="7" t="e">
        <f t="shared" si="116"/>
        <v>#N/A</v>
      </c>
      <c r="AH503" s="7" t="e">
        <f t="shared" si="117"/>
        <v>#N/A</v>
      </c>
    </row>
    <row r="504" spans="1:34" ht="15" customHeight="1" x14ac:dyDescent="0.25">
      <c r="A504">
        <v>48</v>
      </c>
      <c r="B504" t="s">
        <v>24</v>
      </c>
      <c r="C504">
        <f>LOOKUP(A504,Overview_scenarios!A$2:A$76,Overview_scenarios!J$2:J$76)</f>
        <v>2</v>
      </c>
      <c r="D504" t="str">
        <f>LOOKUP(A504,Overview_scenarios!A$2:A$76,Overview_scenarios!L$2:L$76)</f>
        <v>Daily</v>
      </c>
      <c r="E504" t="str">
        <f>LOOKUP(A504,Overview_scenarios!A$2:A$76,Overview_scenarios!M$2:M$76)</f>
        <v>Daily</v>
      </c>
      <c r="F504" t="str">
        <f>LOOKUP(A504,Overview_scenarios!A$2:A$76,Overview_scenarios!N$2:N$76)</f>
        <v>Hourly</v>
      </c>
      <c r="G504">
        <v>73.341723943277103</v>
      </c>
      <c r="H504">
        <v>12621.667496446</v>
      </c>
      <c r="I504">
        <v>2804.2475645548302</v>
      </c>
      <c r="J504">
        <v>8616.4305964505093</v>
      </c>
      <c r="K504">
        <v>1200.98933544068</v>
      </c>
      <c r="L504" s="1">
        <v>1763977.9211232699</v>
      </c>
      <c r="M504">
        <v>2039</v>
      </c>
      <c r="O504" s="7">
        <f>LOOKUP(A504,Overview_scenarios!A$2:A$76,Overview_scenarios!S$2:S$76)</f>
        <v>4</v>
      </c>
      <c r="R504" s="7">
        <f t="shared" si="110"/>
        <v>73.341723943277103</v>
      </c>
      <c r="S504" s="7" t="e">
        <f t="shared" si="123"/>
        <v>#N/A</v>
      </c>
      <c r="T504" s="7" t="e">
        <f t="shared" si="124"/>
        <v>#N/A</v>
      </c>
      <c r="U504" s="7" t="e">
        <f t="shared" si="124"/>
        <v>#N/A</v>
      </c>
      <c r="V504" s="7" t="e">
        <f t="shared" si="124"/>
        <v>#N/A</v>
      </c>
      <c r="W504" s="7">
        <f t="shared" si="124"/>
        <v>12621.667496446</v>
      </c>
      <c r="X504" s="7" t="e">
        <f t="shared" si="124"/>
        <v>#N/A</v>
      </c>
      <c r="Y504" s="7" t="e">
        <f t="shared" si="124"/>
        <v>#N/A</v>
      </c>
      <c r="AB504" s="7" t="e">
        <f t="shared" si="111"/>
        <v>#N/A</v>
      </c>
      <c r="AC504" s="7" t="e">
        <f t="shared" si="112"/>
        <v>#N/A</v>
      </c>
      <c r="AD504" s="7" t="e">
        <f t="shared" si="113"/>
        <v>#N/A</v>
      </c>
      <c r="AE504" s="7" t="e">
        <f t="shared" si="114"/>
        <v>#N/A</v>
      </c>
      <c r="AF504" s="7" t="e">
        <f t="shared" si="115"/>
        <v>#N/A</v>
      </c>
      <c r="AG504" s="7" t="e">
        <f t="shared" si="116"/>
        <v>#N/A</v>
      </c>
      <c r="AH504" s="7" t="e">
        <f t="shared" si="117"/>
        <v>#N/A</v>
      </c>
    </row>
    <row r="505" spans="1:34" ht="15" customHeight="1" x14ac:dyDescent="0.25">
      <c r="A505">
        <v>48</v>
      </c>
      <c r="B505" t="s">
        <v>25</v>
      </c>
      <c r="C505">
        <f>LOOKUP(A505,Overview_scenarios!A$2:A$76,Overview_scenarios!J$2:J$76)</f>
        <v>2</v>
      </c>
      <c r="D505" t="str">
        <f>LOOKUP(A505,Overview_scenarios!A$2:A$76,Overview_scenarios!L$2:L$76)</f>
        <v>Daily</v>
      </c>
      <c r="E505" t="str">
        <f>LOOKUP(A505,Overview_scenarios!A$2:A$76,Overview_scenarios!M$2:M$76)</f>
        <v>Daily</v>
      </c>
      <c r="F505" t="str">
        <f>LOOKUP(A505,Overview_scenarios!A$2:A$76,Overview_scenarios!N$2:N$76)</f>
        <v>Hourly</v>
      </c>
      <c r="G505">
        <v>92.8582729740872</v>
      </c>
      <c r="H505">
        <v>11934.8619618295</v>
      </c>
      <c r="I505">
        <v>2156.8662441606598</v>
      </c>
      <c r="J505">
        <v>8732.1311545703993</v>
      </c>
      <c r="K505">
        <v>978.78825043647703</v>
      </c>
      <c r="L505" s="1">
        <v>2076805.2277242399</v>
      </c>
      <c r="M505">
        <v>2041</v>
      </c>
      <c r="O505" s="7">
        <f>LOOKUP(A505,Overview_scenarios!A$2:A$76,Overview_scenarios!S$2:S$76)</f>
        <v>4</v>
      </c>
      <c r="R505" s="7">
        <f t="shared" si="110"/>
        <v>92.8582729740872</v>
      </c>
      <c r="S505" s="7" t="e">
        <f t="shared" si="123"/>
        <v>#N/A</v>
      </c>
      <c r="T505" s="7" t="e">
        <f t="shared" si="124"/>
        <v>#N/A</v>
      </c>
      <c r="U505" s="7" t="e">
        <f t="shared" si="124"/>
        <v>#N/A</v>
      </c>
      <c r="V505" s="7" t="e">
        <f t="shared" si="124"/>
        <v>#N/A</v>
      </c>
      <c r="W505" s="7">
        <f t="shared" si="124"/>
        <v>11934.8619618295</v>
      </c>
      <c r="X505" s="7" t="e">
        <f t="shared" si="124"/>
        <v>#N/A</v>
      </c>
      <c r="Y505" s="7" t="e">
        <f t="shared" si="124"/>
        <v>#N/A</v>
      </c>
      <c r="AB505" s="7" t="e">
        <f t="shared" si="111"/>
        <v>#N/A</v>
      </c>
      <c r="AC505" s="7" t="e">
        <f t="shared" si="112"/>
        <v>#N/A</v>
      </c>
      <c r="AD505" s="7" t="e">
        <f t="shared" si="113"/>
        <v>#N/A</v>
      </c>
      <c r="AE505" s="7" t="e">
        <f t="shared" si="114"/>
        <v>#N/A</v>
      </c>
      <c r="AF505" s="7" t="e">
        <f t="shared" si="115"/>
        <v>#N/A</v>
      </c>
      <c r="AG505" s="7" t="e">
        <f t="shared" si="116"/>
        <v>#N/A</v>
      </c>
      <c r="AH505" s="7" t="e">
        <f t="shared" si="117"/>
        <v>#N/A</v>
      </c>
    </row>
    <row r="506" spans="1:34" ht="15" customHeight="1" x14ac:dyDescent="0.25">
      <c r="A506">
        <v>49</v>
      </c>
      <c r="B506" t="s">
        <v>4</v>
      </c>
      <c r="C506">
        <f>LOOKUP(A506,Overview_scenarios!A$2:A$76,Overview_scenarios!J$2:J$76)</f>
        <v>2</v>
      </c>
      <c r="D506" t="str">
        <f>LOOKUP(A506,Overview_scenarios!A$2:A$76,Overview_scenarios!L$2:L$76)</f>
        <v>Hourly</v>
      </c>
      <c r="E506" t="str">
        <f>LOOKUP(A506,Overview_scenarios!A$2:A$76,Overview_scenarios!M$2:M$76)</f>
        <v>Hourly</v>
      </c>
      <c r="F506" t="str">
        <f>LOOKUP(A506,Overview_scenarios!A$2:A$76,Overview_scenarios!N$2:N$76)</f>
        <v>Hourly</v>
      </c>
      <c r="G506">
        <v>93.116666225661803</v>
      </c>
      <c r="H506">
        <v>11919.575226325</v>
      </c>
      <c r="I506">
        <v>2417.1718899217399</v>
      </c>
      <c r="J506">
        <v>8510.7246827096606</v>
      </c>
      <c r="K506">
        <v>991.67865369365495</v>
      </c>
      <c r="L506" s="1">
        <v>2084178.8946948301</v>
      </c>
      <c r="M506">
        <v>2040</v>
      </c>
      <c r="O506" s="7">
        <f>LOOKUP(A506,Overview_scenarios!A$2:A$76,Overview_scenarios!S$2:S$76)</f>
        <v>5</v>
      </c>
      <c r="R506" s="7">
        <f t="shared" si="110"/>
        <v>93.116666225661803</v>
      </c>
      <c r="S506" s="7" t="e">
        <f t="shared" si="123"/>
        <v>#N/A</v>
      </c>
      <c r="T506" s="7" t="e">
        <f t="shared" si="124"/>
        <v>#N/A</v>
      </c>
      <c r="U506" s="7" t="e">
        <f t="shared" si="124"/>
        <v>#N/A</v>
      </c>
      <c r="V506" s="7" t="e">
        <f t="shared" si="124"/>
        <v>#N/A</v>
      </c>
      <c r="W506" s="7" t="e">
        <f t="shared" si="124"/>
        <v>#N/A</v>
      </c>
      <c r="X506" s="7">
        <f t="shared" si="124"/>
        <v>11919.575226325</v>
      </c>
      <c r="Y506" s="7" t="e">
        <f t="shared" si="124"/>
        <v>#N/A</v>
      </c>
      <c r="AB506" s="7">
        <f t="shared" si="111"/>
        <v>93.116666225661803</v>
      </c>
      <c r="AC506" s="7">
        <f t="shared" si="112"/>
        <v>11919.575226325</v>
      </c>
      <c r="AD506" s="7">
        <f t="shared" si="113"/>
        <v>2417.1718899217399</v>
      </c>
      <c r="AE506" s="7">
        <f t="shared" si="114"/>
        <v>8510.7246827096606</v>
      </c>
      <c r="AF506" s="7">
        <f t="shared" si="115"/>
        <v>991.67865369365495</v>
      </c>
      <c r="AG506" s="7">
        <f t="shared" si="116"/>
        <v>2084178.8946948301</v>
      </c>
      <c r="AH506" s="7">
        <f t="shared" si="117"/>
        <v>2040</v>
      </c>
    </row>
    <row r="507" spans="1:34" ht="15" customHeight="1" x14ac:dyDescent="0.25">
      <c r="A507">
        <v>49</v>
      </c>
      <c r="B507" t="s">
        <v>5</v>
      </c>
      <c r="C507">
        <f>LOOKUP(A507,Overview_scenarios!A$2:A$76,Overview_scenarios!J$2:J$76)</f>
        <v>2</v>
      </c>
      <c r="D507" t="str">
        <f>LOOKUP(A507,Overview_scenarios!A$2:A$76,Overview_scenarios!L$2:L$76)</f>
        <v>Hourly</v>
      </c>
      <c r="E507" t="str">
        <f>LOOKUP(A507,Overview_scenarios!A$2:A$76,Overview_scenarios!M$2:M$76)</f>
        <v>Hourly</v>
      </c>
      <c r="F507" t="str">
        <f>LOOKUP(A507,Overview_scenarios!A$2:A$76,Overview_scenarios!N$2:N$76)</f>
        <v>Hourly</v>
      </c>
      <c r="G507">
        <v>98.267930597979102</v>
      </c>
      <c r="H507">
        <v>11950.0532709901</v>
      </c>
      <c r="I507">
        <v>2777.3311015384702</v>
      </c>
      <c r="J507">
        <v>8072.8921461103</v>
      </c>
      <c r="K507">
        <v>1099.83002334137</v>
      </c>
      <c r="L507" s="1">
        <v>1941313.7878511299</v>
      </c>
      <c r="M507">
        <v>2040</v>
      </c>
      <c r="O507" s="7">
        <f>LOOKUP(A507,Overview_scenarios!A$2:A$76,Overview_scenarios!S$2:S$76)</f>
        <v>5</v>
      </c>
      <c r="R507" s="7">
        <f t="shared" si="110"/>
        <v>98.267930597979102</v>
      </c>
      <c r="S507" s="7" t="e">
        <f t="shared" si="123"/>
        <v>#N/A</v>
      </c>
      <c r="T507" s="7" t="e">
        <f t="shared" si="124"/>
        <v>#N/A</v>
      </c>
      <c r="U507" s="7" t="e">
        <f t="shared" si="124"/>
        <v>#N/A</v>
      </c>
      <c r="V507" s="7" t="e">
        <f t="shared" si="124"/>
        <v>#N/A</v>
      </c>
      <c r="W507" s="7" t="e">
        <f t="shared" si="124"/>
        <v>#N/A</v>
      </c>
      <c r="X507" s="7">
        <f t="shared" si="124"/>
        <v>11950.0532709901</v>
      </c>
      <c r="Y507" s="7" t="e">
        <f t="shared" si="124"/>
        <v>#N/A</v>
      </c>
      <c r="AB507" s="7" t="e">
        <f t="shared" si="111"/>
        <v>#N/A</v>
      </c>
      <c r="AC507" s="7" t="e">
        <f t="shared" si="112"/>
        <v>#N/A</v>
      </c>
      <c r="AD507" s="7" t="e">
        <f t="shared" si="113"/>
        <v>#N/A</v>
      </c>
      <c r="AE507" s="7" t="e">
        <f t="shared" si="114"/>
        <v>#N/A</v>
      </c>
      <c r="AF507" s="7" t="e">
        <f t="shared" si="115"/>
        <v>#N/A</v>
      </c>
      <c r="AG507" s="7" t="e">
        <f t="shared" si="116"/>
        <v>#N/A</v>
      </c>
      <c r="AH507" s="7" t="e">
        <f t="shared" si="117"/>
        <v>#N/A</v>
      </c>
    </row>
    <row r="508" spans="1:34" ht="15" customHeight="1" x14ac:dyDescent="0.25">
      <c r="A508">
        <v>49</v>
      </c>
      <c r="B508" t="s">
        <v>6</v>
      </c>
      <c r="C508">
        <f>LOOKUP(A508,Overview_scenarios!A$2:A$76,Overview_scenarios!J$2:J$76)</f>
        <v>2</v>
      </c>
      <c r="D508" t="str">
        <f>LOOKUP(A508,Overview_scenarios!A$2:A$76,Overview_scenarios!L$2:L$76)</f>
        <v>Hourly</v>
      </c>
      <c r="E508" t="str">
        <f>LOOKUP(A508,Overview_scenarios!A$2:A$76,Overview_scenarios!M$2:M$76)</f>
        <v>Hourly</v>
      </c>
      <c r="F508" t="str">
        <f>LOOKUP(A508,Overview_scenarios!A$2:A$76,Overview_scenarios!N$2:N$76)</f>
        <v>Hourly</v>
      </c>
      <c r="G508">
        <v>85.489547788845002</v>
      </c>
      <c r="H508">
        <v>12121.944802365</v>
      </c>
      <c r="I508">
        <v>2066.94462309038</v>
      </c>
      <c r="J508">
        <v>9082.2852698291099</v>
      </c>
      <c r="K508">
        <v>972.55436091288902</v>
      </c>
      <c r="L508" s="1">
        <v>2270327.8370186999</v>
      </c>
      <c r="M508">
        <v>2040</v>
      </c>
      <c r="O508" s="7">
        <f>LOOKUP(A508,Overview_scenarios!A$2:A$76,Overview_scenarios!S$2:S$76)</f>
        <v>5</v>
      </c>
      <c r="R508" s="7">
        <f t="shared" si="110"/>
        <v>85.489547788845002</v>
      </c>
      <c r="S508" s="7" t="e">
        <f t="shared" si="123"/>
        <v>#N/A</v>
      </c>
      <c r="T508" s="7" t="e">
        <f t="shared" si="124"/>
        <v>#N/A</v>
      </c>
      <c r="U508" s="7" t="e">
        <f t="shared" si="124"/>
        <v>#N/A</v>
      </c>
      <c r="V508" s="7" t="e">
        <f t="shared" si="124"/>
        <v>#N/A</v>
      </c>
      <c r="W508" s="7" t="e">
        <f t="shared" si="124"/>
        <v>#N/A</v>
      </c>
      <c r="X508" s="7">
        <f t="shared" si="124"/>
        <v>12121.944802365</v>
      </c>
      <c r="Y508" s="7" t="e">
        <f t="shared" si="124"/>
        <v>#N/A</v>
      </c>
      <c r="AB508" s="7" t="e">
        <f t="shared" si="111"/>
        <v>#N/A</v>
      </c>
      <c r="AC508" s="7" t="e">
        <f t="shared" si="112"/>
        <v>#N/A</v>
      </c>
      <c r="AD508" s="7" t="e">
        <f t="shared" si="113"/>
        <v>#N/A</v>
      </c>
      <c r="AE508" s="7" t="e">
        <f t="shared" si="114"/>
        <v>#N/A</v>
      </c>
      <c r="AF508" s="7" t="e">
        <f t="shared" si="115"/>
        <v>#N/A</v>
      </c>
      <c r="AG508" s="7" t="e">
        <f t="shared" si="116"/>
        <v>#N/A</v>
      </c>
      <c r="AH508" s="7" t="e">
        <f t="shared" si="117"/>
        <v>#N/A</v>
      </c>
    </row>
    <row r="509" spans="1:34" ht="15" customHeight="1" x14ac:dyDescent="0.25">
      <c r="A509">
        <v>49</v>
      </c>
      <c r="B509" t="s">
        <v>7</v>
      </c>
      <c r="C509">
        <f>LOOKUP(A509,Overview_scenarios!A$2:A$76,Overview_scenarios!J$2:J$76)</f>
        <v>2</v>
      </c>
      <c r="D509" t="str">
        <f>LOOKUP(A509,Overview_scenarios!A$2:A$76,Overview_scenarios!L$2:L$76)</f>
        <v>Hourly</v>
      </c>
      <c r="E509" t="str">
        <f>LOOKUP(A509,Overview_scenarios!A$2:A$76,Overview_scenarios!M$2:M$76)</f>
        <v>Hourly</v>
      </c>
      <c r="F509" t="str">
        <f>LOOKUP(A509,Overview_scenarios!A$2:A$76,Overview_scenarios!N$2:N$76)</f>
        <v>Hourly</v>
      </c>
      <c r="G509">
        <v>94.409977793643606</v>
      </c>
      <c r="H509">
        <v>12726.228471504201</v>
      </c>
      <c r="I509">
        <v>3201.9078682951599</v>
      </c>
      <c r="J509">
        <v>8959.4325971385006</v>
      </c>
      <c r="K509">
        <v>1172.0347302820201</v>
      </c>
      <c r="L509" s="1">
        <v>1988160.0177728501</v>
      </c>
      <c r="M509">
        <v>2040</v>
      </c>
      <c r="O509" s="7">
        <f>LOOKUP(A509,Overview_scenarios!A$2:A$76,Overview_scenarios!S$2:S$76)</f>
        <v>5</v>
      </c>
      <c r="R509" s="7">
        <f t="shared" si="110"/>
        <v>94.409977793643606</v>
      </c>
      <c r="S509" s="7" t="e">
        <f t="shared" si="123"/>
        <v>#N/A</v>
      </c>
      <c r="T509" s="7" t="e">
        <f t="shared" si="124"/>
        <v>#N/A</v>
      </c>
      <c r="U509" s="7" t="e">
        <f t="shared" si="124"/>
        <v>#N/A</v>
      </c>
      <c r="V509" s="7" t="e">
        <f t="shared" si="124"/>
        <v>#N/A</v>
      </c>
      <c r="W509" s="7" t="e">
        <f t="shared" si="124"/>
        <v>#N/A</v>
      </c>
      <c r="X509" s="7">
        <f t="shared" si="124"/>
        <v>12726.228471504201</v>
      </c>
      <c r="Y509" s="7" t="e">
        <f t="shared" si="124"/>
        <v>#N/A</v>
      </c>
      <c r="AB509" s="7" t="e">
        <f t="shared" si="111"/>
        <v>#N/A</v>
      </c>
      <c r="AC509" s="7" t="e">
        <f t="shared" si="112"/>
        <v>#N/A</v>
      </c>
      <c r="AD509" s="7" t="e">
        <f t="shared" si="113"/>
        <v>#N/A</v>
      </c>
      <c r="AE509" s="7" t="e">
        <f t="shared" si="114"/>
        <v>#N/A</v>
      </c>
      <c r="AF509" s="7" t="e">
        <f t="shared" si="115"/>
        <v>#N/A</v>
      </c>
      <c r="AG509" s="7" t="e">
        <f t="shared" si="116"/>
        <v>#N/A</v>
      </c>
      <c r="AH509" s="7" t="e">
        <f t="shared" si="117"/>
        <v>#N/A</v>
      </c>
    </row>
    <row r="510" spans="1:34" ht="15" customHeight="1" x14ac:dyDescent="0.25">
      <c r="A510">
        <v>49</v>
      </c>
      <c r="B510" t="s">
        <v>8</v>
      </c>
      <c r="C510">
        <f>LOOKUP(A510,Overview_scenarios!A$2:A$76,Overview_scenarios!J$2:J$76)</f>
        <v>2</v>
      </c>
      <c r="D510" t="str">
        <f>LOOKUP(A510,Overview_scenarios!A$2:A$76,Overview_scenarios!L$2:L$76)</f>
        <v>Hourly</v>
      </c>
      <c r="E510" t="str">
        <f>LOOKUP(A510,Overview_scenarios!A$2:A$76,Overview_scenarios!M$2:M$76)</f>
        <v>Hourly</v>
      </c>
      <c r="F510" t="str">
        <f>LOOKUP(A510,Overview_scenarios!A$2:A$76,Overview_scenarios!N$2:N$76)</f>
        <v>Hourly</v>
      </c>
      <c r="G510">
        <v>93.041361662468702</v>
      </c>
      <c r="H510">
        <v>11521.312453474</v>
      </c>
      <c r="I510">
        <v>2066.94462309038</v>
      </c>
      <c r="J510">
        <v>9082.2852698291099</v>
      </c>
      <c r="K510">
        <v>972.55436091288902</v>
      </c>
      <c r="L510" s="1">
        <v>2082740.1980316699</v>
      </c>
      <c r="M510">
        <v>2040</v>
      </c>
      <c r="O510" s="7">
        <f>LOOKUP(A510,Overview_scenarios!A$2:A$76,Overview_scenarios!S$2:S$76)</f>
        <v>5</v>
      </c>
      <c r="R510" s="7">
        <f t="shared" si="110"/>
        <v>93.041361662468702</v>
      </c>
      <c r="S510" s="7" t="e">
        <f t="shared" si="123"/>
        <v>#N/A</v>
      </c>
      <c r="T510" s="7" t="e">
        <f t="shared" si="124"/>
        <v>#N/A</v>
      </c>
      <c r="U510" s="7" t="e">
        <f t="shared" si="124"/>
        <v>#N/A</v>
      </c>
      <c r="V510" s="7" t="e">
        <f t="shared" si="124"/>
        <v>#N/A</v>
      </c>
      <c r="W510" s="7" t="e">
        <f t="shared" si="124"/>
        <v>#N/A</v>
      </c>
      <c r="X510" s="7">
        <f t="shared" si="124"/>
        <v>11521.312453474</v>
      </c>
      <c r="Y510" s="7" t="e">
        <f t="shared" si="124"/>
        <v>#N/A</v>
      </c>
      <c r="AB510" s="7" t="e">
        <f t="shared" si="111"/>
        <v>#N/A</v>
      </c>
      <c r="AC510" s="7" t="e">
        <f t="shared" si="112"/>
        <v>#N/A</v>
      </c>
      <c r="AD510" s="7" t="e">
        <f t="shared" si="113"/>
        <v>#N/A</v>
      </c>
      <c r="AE510" s="7" t="e">
        <f t="shared" si="114"/>
        <v>#N/A</v>
      </c>
      <c r="AF510" s="7" t="e">
        <f t="shared" si="115"/>
        <v>#N/A</v>
      </c>
      <c r="AG510" s="7" t="e">
        <f t="shared" si="116"/>
        <v>#N/A</v>
      </c>
      <c r="AH510" s="7" t="e">
        <f t="shared" si="117"/>
        <v>#N/A</v>
      </c>
    </row>
    <row r="511" spans="1:34" ht="15" customHeight="1" x14ac:dyDescent="0.25">
      <c r="A511">
        <v>49</v>
      </c>
      <c r="B511" t="s">
        <v>9</v>
      </c>
      <c r="C511">
        <f>LOOKUP(A511,Overview_scenarios!A$2:A$76,Overview_scenarios!J$2:J$76)</f>
        <v>2</v>
      </c>
      <c r="D511" t="str">
        <f>LOOKUP(A511,Overview_scenarios!A$2:A$76,Overview_scenarios!L$2:L$76)</f>
        <v>Hourly</v>
      </c>
      <c r="E511" t="str">
        <f>LOOKUP(A511,Overview_scenarios!A$2:A$76,Overview_scenarios!M$2:M$76)</f>
        <v>Hourly</v>
      </c>
      <c r="F511" t="str">
        <f>LOOKUP(A511,Overview_scenarios!A$2:A$76,Overview_scenarios!N$2:N$76)</f>
        <v>Hourly</v>
      </c>
      <c r="G511">
        <v>96.821380860285203</v>
      </c>
      <c r="H511">
        <v>11855.6797799667</v>
      </c>
      <c r="I511">
        <v>2391.1387802254999</v>
      </c>
      <c r="J511">
        <v>8506.88980426938</v>
      </c>
      <c r="K511">
        <v>957.65119547185395</v>
      </c>
      <c r="L511" s="1">
        <v>2091530.0183590299</v>
      </c>
      <c r="M511">
        <v>2040</v>
      </c>
      <c r="O511" s="7">
        <f>LOOKUP(A511,Overview_scenarios!A$2:A$76,Overview_scenarios!S$2:S$76)</f>
        <v>5</v>
      </c>
      <c r="R511" s="7">
        <f t="shared" si="110"/>
        <v>96.821380860285203</v>
      </c>
      <c r="S511" s="7" t="e">
        <f t="shared" si="123"/>
        <v>#N/A</v>
      </c>
      <c r="T511" s="7" t="e">
        <f t="shared" si="124"/>
        <v>#N/A</v>
      </c>
      <c r="U511" s="7" t="e">
        <f t="shared" si="124"/>
        <v>#N/A</v>
      </c>
      <c r="V511" s="7" t="e">
        <f t="shared" si="124"/>
        <v>#N/A</v>
      </c>
      <c r="W511" s="7" t="e">
        <f t="shared" si="124"/>
        <v>#N/A</v>
      </c>
      <c r="X511" s="7">
        <f t="shared" si="124"/>
        <v>11855.6797799667</v>
      </c>
      <c r="Y511" s="7" t="e">
        <f t="shared" si="124"/>
        <v>#N/A</v>
      </c>
      <c r="AB511" s="7" t="e">
        <f t="shared" si="111"/>
        <v>#N/A</v>
      </c>
      <c r="AC511" s="7" t="e">
        <f t="shared" si="112"/>
        <v>#N/A</v>
      </c>
      <c r="AD511" s="7" t="e">
        <f t="shared" si="113"/>
        <v>#N/A</v>
      </c>
      <c r="AE511" s="7" t="e">
        <f t="shared" si="114"/>
        <v>#N/A</v>
      </c>
      <c r="AF511" s="7" t="e">
        <f t="shared" si="115"/>
        <v>#N/A</v>
      </c>
      <c r="AG511" s="7" t="e">
        <f t="shared" si="116"/>
        <v>#N/A</v>
      </c>
      <c r="AH511" s="7" t="e">
        <f t="shared" si="117"/>
        <v>#N/A</v>
      </c>
    </row>
    <row r="512" spans="1:34" ht="15" customHeight="1" x14ac:dyDescent="0.25">
      <c r="A512">
        <v>49</v>
      </c>
      <c r="B512" t="s">
        <v>10</v>
      </c>
      <c r="C512">
        <f>LOOKUP(A512,Overview_scenarios!A$2:A$76,Overview_scenarios!J$2:J$76)</f>
        <v>2</v>
      </c>
      <c r="D512" t="str">
        <f>LOOKUP(A512,Overview_scenarios!A$2:A$76,Overview_scenarios!L$2:L$76)</f>
        <v>Hourly</v>
      </c>
      <c r="E512" t="str">
        <f>LOOKUP(A512,Overview_scenarios!A$2:A$76,Overview_scenarios!M$2:M$76)</f>
        <v>Hourly</v>
      </c>
      <c r="F512" t="str">
        <f>LOOKUP(A512,Overview_scenarios!A$2:A$76,Overview_scenarios!N$2:N$76)</f>
        <v>Hourly</v>
      </c>
      <c r="G512">
        <v>93.116666225661803</v>
      </c>
      <c r="H512">
        <v>11919.575226325</v>
      </c>
      <c r="I512">
        <v>2038.5935985339199</v>
      </c>
      <c r="J512">
        <v>9034.9330698383892</v>
      </c>
      <c r="K512">
        <v>967.23002370340703</v>
      </c>
      <c r="L512" s="1">
        <v>2084178.8946948301</v>
      </c>
      <c r="M512">
        <v>2040</v>
      </c>
      <c r="O512" s="7">
        <f>LOOKUP(A512,Overview_scenarios!A$2:A$76,Overview_scenarios!S$2:S$76)</f>
        <v>5</v>
      </c>
      <c r="R512" s="7">
        <f t="shared" si="110"/>
        <v>93.116666225661803</v>
      </c>
      <c r="S512" s="7" t="e">
        <f t="shared" si="123"/>
        <v>#N/A</v>
      </c>
      <c r="T512" s="7" t="e">
        <f t="shared" si="124"/>
        <v>#N/A</v>
      </c>
      <c r="U512" s="7" t="e">
        <f t="shared" si="124"/>
        <v>#N/A</v>
      </c>
      <c r="V512" s="7" t="e">
        <f t="shared" si="124"/>
        <v>#N/A</v>
      </c>
      <c r="W512" s="7" t="e">
        <f t="shared" si="124"/>
        <v>#N/A</v>
      </c>
      <c r="X512" s="7">
        <f t="shared" si="124"/>
        <v>11919.575226325</v>
      </c>
      <c r="Y512" s="7" t="e">
        <f t="shared" si="124"/>
        <v>#N/A</v>
      </c>
      <c r="AB512" s="7" t="e">
        <f t="shared" si="111"/>
        <v>#N/A</v>
      </c>
      <c r="AC512" s="7" t="e">
        <f t="shared" si="112"/>
        <v>#N/A</v>
      </c>
      <c r="AD512" s="7" t="e">
        <f t="shared" si="113"/>
        <v>#N/A</v>
      </c>
      <c r="AE512" s="7" t="e">
        <f t="shared" si="114"/>
        <v>#N/A</v>
      </c>
      <c r="AF512" s="7" t="e">
        <f t="shared" si="115"/>
        <v>#N/A</v>
      </c>
      <c r="AG512" s="7" t="e">
        <f t="shared" si="116"/>
        <v>#N/A</v>
      </c>
      <c r="AH512" s="7" t="e">
        <f t="shared" si="117"/>
        <v>#N/A</v>
      </c>
    </row>
    <row r="513" spans="1:34" ht="15" customHeight="1" x14ac:dyDescent="0.25">
      <c r="A513">
        <v>49</v>
      </c>
      <c r="B513" t="s">
        <v>11</v>
      </c>
      <c r="C513">
        <f>LOOKUP(A513,Overview_scenarios!A$2:A$76,Overview_scenarios!J$2:J$76)</f>
        <v>2</v>
      </c>
      <c r="D513" t="str">
        <f>LOOKUP(A513,Overview_scenarios!A$2:A$76,Overview_scenarios!L$2:L$76)</f>
        <v>Hourly</v>
      </c>
      <c r="E513" t="str">
        <f>LOOKUP(A513,Overview_scenarios!A$2:A$76,Overview_scenarios!M$2:M$76)</f>
        <v>Hourly</v>
      </c>
      <c r="F513" t="str">
        <f>LOOKUP(A513,Overview_scenarios!A$2:A$76,Overview_scenarios!N$2:N$76)</f>
        <v>Hourly</v>
      </c>
      <c r="G513">
        <v>93.116666225661803</v>
      </c>
      <c r="H513">
        <v>11919.575226325</v>
      </c>
      <c r="I513">
        <v>2417.1718899217399</v>
      </c>
      <c r="J513">
        <v>8510.7246827096606</v>
      </c>
      <c r="K513">
        <v>991.67865369365495</v>
      </c>
      <c r="L513" s="1">
        <v>2084178.8946948301</v>
      </c>
      <c r="M513">
        <v>2040</v>
      </c>
      <c r="O513" s="7">
        <f>LOOKUP(A513,Overview_scenarios!A$2:A$76,Overview_scenarios!S$2:S$76)</f>
        <v>5</v>
      </c>
      <c r="R513" s="7">
        <f t="shared" si="110"/>
        <v>93.116666225661803</v>
      </c>
      <c r="S513" s="7" t="e">
        <f t="shared" si="123"/>
        <v>#N/A</v>
      </c>
      <c r="T513" s="7" t="e">
        <f t="shared" ref="T513:Y522" si="125">IF(T$1=$O513,$H513,NA())</f>
        <v>#N/A</v>
      </c>
      <c r="U513" s="7" t="e">
        <f t="shared" si="125"/>
        <v>#N/A</v>
      </c>
      <c r="V513" s="7" t="e">
        <f t="shared" si="125"/>
        <v>#N/A</v>
      </c>
      <c r="W513" s="7" t="e">
        <f t="shared" si="125"/>
        <v>#N/A</v>
      </c>
      <c r="X513" s="7">
        <f t="shared" si="125"/>
        <v>11919.575226325</v>
      </c>
      <c r="Y513" s="7" t="e">
        <f t="shared" si="125"/>
        <v>#N/A</v>
      </c>
      <c r="AB513" s="7" t="e">
        <f t="shared" si="111"/>
        <v>#N/A</v>
      </c>
      <c r="AC513" s="7" t="e">
        <f t="shared" si="112"/>
        <v>#N/A</v>
      </c>
      <c r="AD513" s="7" t="e">
        <f t="shared" si="113"/>
        <v>#N/A</v>
      </c>
      <c r="AE513" s="7" t="e">
        <f t="shared" si="114"/>
        <v>#N/A</v>
      </c>
      <c r="AF513" s="7" t="e">
        <f t="shared" si="115"/>
        <v>#N/A</v>
      </c>
      <c r="AG513" s="7" t="e">
        <f t="shared" si="116"/>
        <v>#N/A</v>
      </c>
      <c r="AH513" s="7" t="e">
        <f t="shared" si="117"/>
        <v>#N/A</v>
      </c>
    </row>
    <row r="514" spans="1:34" ht="15" customHeight="1" x14ac:dyDescent="0.25">
      <c r="A514">
        <v>49</v>
      </c>
      <c r="B514" t="s">
        <v>12</v>
      </c>
      <c r="C514">
        <f>LOOKUP(A514,Overview_scenarios!A$2:A$76,Overview_scenarios!J$2:J$76)</f>
        <v>2</v>
      </c>
      <c r="D514" t="str">
        <f>LOOKUP(A514,Overview_scenarios!A$2:A$76,Overview_scenarios!L$2:L$76)</f>
        <v>Hourly</v>
      </c>
      <c r="E514" t="str">
        <f>LOOKUP(A514,Overview_scenarios!A$2:A$76,Overview_scenarios!M$2:M$76)</f>
        <v>Hourly</v>
      </c>
      <c r="F514" t="str">
        <f>LOOKUP(A514,Overview_scenarios!A$2:A$76,Overview_scenarios!N$2:N$76)</f>
        <v>Hourly</v>
      </c>
      <c r="G514">
        <v>93.175946068073401</v>
      </c>
      <c r="H514">
        <v>11930.681646110101</v>
      </c>
      <c r="I514">
        <v>2036.5892034224501</v>
      </c>
      <c r="J514">
        <v>9035.4344081230392</v>
      </c>
      <c r="K514">
        <v>980.71669384244206</v>
      </c>
      <c r="L514" s="1">
        <v>2081192.3740029801</v>
      </c>
      <c r="M514">
        <v>2040</v>
      </c>
      <c r="O514" s="7">
        <f>LOOKUP(A514,Overview_scenarios!A$2:A$76,Overview_scenarios!S$2:S$76)</f>
        <v>5</v>
      </c>
      <c r="R514" s="7">
        <f t="shared" ref="R514:R570" si="126">G514</f>
        <v>93.175946068073401</v>
      </c>
      <c r="S514" s="7" t="e">
        <f t="shared" si="123"/>
        <v>#N/A</v>
      </c>
      <c r="T514" s="7" t="e">
        <f t="shared" si="125"/>
        <v>#N/A</v>
      </c>
      <c r="U514" s="7" t="e">
        <f t="shared" si="125"/>
        <v>#N/A</v>
      </c>
      <c r="V514" s="7" t="e">
        <f t="shared" si="125"/>
        <v>#N/A</v>
      </c>
      <c r="W514" s="7" t="e">
        <f t="shared" si="125"/>
        <v>#N/A</v>
      </c>
      <c r="X514" s="7">
        <f t="shared" si="125"/>
        <v>11930.681646110101</v>
      </c>
      <c r="Y514" s="7" t="e">
        <f t="shared" si="125"/>
        <v>#N/A</v>
      </c>
      <c r="AB514" s="7" t="e">
        <f t="shared" si="111"/>
        <v>#N/A</v>
      </c>
      <c r="AC514" s="7" t="e">
        <f t="shared" si="112"/>
        <v>#N/A</v>
      </c>
      <c r="AD514" s="7" t="e">
        <f t="shared" si="113"/>
        <v>#N/A</v>
      </c>
      <c r="AE514" s="7" t="e">
        <f t="shared" si="114"/>
        <v>#N/A</v>
      </c>
      <c r="AF514" s="7" t="e">
        <f t="shared" si="115"/>
        <v>#N/A</v>
      </c>
      <c r="AG514" s="7" t="e">
        <f t="shared" si="116"/>
        <v>#N/A</v>
      </c>
      <c r="AH514" s="7" t="e">
        <f t="shared" si="117"/>
        <v>#N/A</v>
      </c>
    </row>
    <row r="515" spans="1:34" ht="15" customHeight="1" x14ac:dyDescent="0.25">
      <c r="A515">
        <v>49</v>
      </c>
      <c r="B515" t="s">
        <v>13</v>
      </c>
      <c r="C515">
        <f>LOOKUP(A515,Overview_scenarios!A$2:A$76,Overview_scenarios!J$2:J$76)</f>
        <v>2</v>
      </c>
      <c r="D515" t="str">
        <f>LOOKUP(A515,Overview_scenarios!A$2:A$76,Overview_scenarios!L$2:L$76)</f>
        <v>Hourly</v>
      </c>
      <c r="E515" t="str">
        <f>LOOKUP(A515,Overview_scenarios!A$2:A$76,Overview_scenarios!M$2:M$76)</f>
        <v>Hourly</v>
      </c>
      <c r="F515" t="str">
        <f>LOOKUP(A515,Overview_scenarios!A$2:A$76,Overview_scenarios!N$2:N$76)</f>
        <v>Hourly</v>
      </c>
      <c r="G515">
        <v>93.160125803080803</v>
      </c>
      <c r="H515">
        <v>11896.6818603273</v>
      </c>
      <c r="I515">
        <v>2412.7679503821901</v>
      </c>
      <c r="J515">
        <v>8511.3613029083299</v>
      </c>
      <c r="K515">
        <v>972.55260703685497</v>
      </c>
      <c r="L515" s="1">
        <v>2087941.56486217</v>
      </c>
      <c r="M515">
        <v>2040</v>
      </c>
      <c r="O515" s="7">
        <f>LOOKUP(A515,Overview_scenarios!A$2:A$76,Overview_scenarios!S$2:S$76)</f>
        <v>5</v>
      </c>
      <c r="R515" s="7">
        <f t="shared" si="126"/>
        <v>93.160125803080803</v>
      </c>
      <c r="S515" s="7" t="e">
        <f t="shared" si="123"/>
        <v>#N/A</v>
      </c>
      <c r="T515" s="7" t="e">
        <f t="shared" si="125"/>
        <v>#N/A</v>
      </c>
      <c r="U515" s="7" t="e">
        <f t="shared" si="125"/>
        <v>#N/A</v>
      </c>
      <c r="V515" s="7" t="e">
        <f t="shared" si="125"/>
        <v>#N/A</v>
      </c>
      <c r="W515" s="7" t="e">
        <f t="shared" si="125"/>
        <v>#N/A</v>
      </c>
      <c r="X515" s="7">
        <f t="shared" si="125"/>
        <v>11896.6818603273</v>
      </c>
      <c r="Y515" s="7" t="e">
        <f t="shared" si="125"/>
        <v>#N/A</v>
      </c>
      <c r="AB515" s="7" t="e">
        <f t="shared" ref="AB515:AB570" si="127">IF($B515="ref",G515,NA())</f>
        <v>#N/A</v>
      </c>
      <c r="AC515" s="7" t="e">
        <f t="shared" ref="AC515:AC570" si="128">IF($B515="ref",H515,NA())</f>
        <v>#N/A</v>
      </c>
      <c r="AD515" s="7" t="e">
        <f t="shared" ref="AD515:AD570" si="129">IF($B515="ref",I515,NA())</f>
        <v>#N/A</v>
      </c>
      <c r="AE515" s="7" t="e">
        <f t="shared" ref="AE515:AE570" si="130">IF($B515="ref",J515,NA())</f>
        <v>#N/A</v>
      </c>
      <c r="AF515" s="7" t="e">
        <f t="shared" ref="AF515:AF570" si="131">IF($B515="ref",K515,NA())</f>
        <v>#N/A</v>
      </c>
      <c r="AG515" s="7" t="e">
        <f t="shared" ref="AG515:AG570" si="132">IF($B515="ref",L515,NA())</f>
        <v>#N/A</v>
      </c>
      <c r="AH515" s="7" t="e">
        <f t="shared" ref="AH515:AH570" si="133">IF($B515="ref",M515,NA())</f>
        <v>#N/A</v>
      </c>
    </row>
    <row r="516" spans="1:34" ht="15" customHeight="1" x14ac:dyDescent="0.25">
      <c r="A516">
        <v>49</v>
      </c>
      <c r="B516" t="s">
        <v>14</v>
      </c>
      <c r="C516">
        <f>LOOKUP(A516,Overview_scenarios!A$2:A$76,Overview_scenarios!J$2:J$76)</f>
        <v>2</v>
      </c>
      <c r="D516" t="str">
        <f>LOOKUP(A516,Overview_scenarios!A$2:A$76,Overview_scenarios!L$2:L$76)</f>
        <v>Hourly</v>
      </c>
      <c r="E516" t="str">
        <f>LOOKUP(A516,Overview_scenarios!A$2:A$76,Overview_scenarios!M$2:M$76)</f>
        <v>Hourly</v>
      </c>
      <c r="F516" t="str">
        <f>LOOKUP(A516,Overview_scenarios!A$2:A$76,Overview_scenarios!N$2:N$76)</f>
        <v>Hourly</v>
      </c>
      <c r="G516">
        <v>93.095926808465805</v>
      </c>
      <c r="H516">
        <v>11919.032403085401</v>
      </c>
      <c r="I516">
        <v>2420.2179679342898</v>
      </c>
      <c r="J516">
        <v>8510.1243867026296</v>
      </c>
      <c r="K516">
        <v>988.69004844854896</v>
      </c>
      <c r="L516" s="1">
        <v>2083342.50391876</v>
      </c>
      <c r="M516">
        <v>2040</v>
      </c>
      <c r="O516" s="7">
        <f>LOOKUP(A516,Overview_scenarios!A$2:A$76,Overview_scenarios!S$2:S$76)</f>
        <v>5</v>
      </c>
      <c r="R516" s="7">
        <f t="shared" si="126"/>
        <v>93.095926808465805</v>
      </c>
      <c r="S516" s="7" t="e">
        <f t="shared" si="123"/>
        <v>#N/A</v>
      </c>
      <c r="T516" s="7" t="e">
        <f t="shared" si="125"/>
        <v>#N/A</v>
      </c>
      <c r="U516" s="7" t="e">
        <f t="shared" si="125"/>
        <v>#N/A</v>
      </c>
      <c r="V516" s="7" t="e">
        <f t="shared" si="125"/>
        <v>#N/A</v>
      </c>
      <c r="W516" s="7" t="e">
        <f t="shared" si="125"/>
        <v>#N/A</v>
      </c>
      <c r="X516" s="7">
        <f t="shared" si="125"/>
        <v>11919.032403085401</v>
      </c>
      <c r="Y516" s="7" t="e">
        <f t="shared" si="125"/>
        <v>#N/A</v>
      </c>
      <c r="AB516" s="7" t="e">
        <f t="shared" si="127"/>
        <v>#N/A</v>
      </c>
      <c r="AC516" s="7" t="e">
        <f t="shared" si="128"/>
        <v>#N/A</v>
      </c>
      <c r="AD516" s="7" t="e">
        <f t="shared" si="129"/>
        <v>#N/A</v>
      </c>
      <c r="AE516" s="7" t="e">
        <f t="shared" si="130"/>
        <v>#N/A</v>
      </c>
      <c r="AF516" s="7" t="e">
        <f t="shared" si="131"/>
        <v>#N/A</v>
      </c>
      <c r="AG516" s="7" t="e">
        <f t="shared" si="132"/>
        <v>#N/A</v>
      </c>
      <c r="AH516" s="7" t="e">
        <f t="shared" si="133"/>
        <v>#N/A</v>
      </c>
    </row>
    <row r="517" spans="1:34" ht="15" customHeight="1" x14ac:dyDescent="0.25">
      <c r="A517">
        <v>49</v>
      </c>
      <c r="B517" t="s">
        <v>15</v>
      </c>
      <c r="C517">
        <f>LOOKUP(A517,Overview_scenarios!A$2:A$76,Overview_scenarios!J$2:J$76)</f>
        <v>2</v>
      </c>
      <c r="D517" t="str">
        <f>LOOKUP(A517,Overview_scenarios!A$2:A$76,Overview_scenarios!L$2:L$76)</f>
        <v>Hourly</v>
      </c>
      <c r="E517" t="str">
        <f>LOOKUP(A517,Overview_scenarios!A$2:A$76,Overview_scenarios!M$2:M$76)</f>
        <v>Hourly</v>
      </c>
      <c r="F517" t="str">
        <f>LOOKUP(A517,Overview_scenarios!A$2:A$76,Overview_scenarios!N$2:N$76)</f>
        <v>Hourly</v>
      </c>
      <c r="G517">
        <v>89.371871679999998</v>
      </c>
      <c r="H517">
        <v>12020.493210000001</v>
      </c>
      <c r="I517">
        <v>1995.8251591353801</v>
      </c>
      <c r="J517">
        <v>9072.0646648294696</v>
      </c>
      <c r="K517">
        <v>952.60338664346102</v>
      </c>
      <c r="L517" s="1">
        <v>2300000</v>
      </c>
      <c r="M517">
        <v>2041</v>
      </c>
      <c r="O517" s="7">
        <f>LOOKUP(A517,Overview_scenarios!A$2:A$76,Overview_scenarios!S$2:S$76)</f>
        <v>5</v>
      </c>
      <c r="R517" s="7">
        <f t="shared" si="126"/>
        <v>89.371871679999998</v>
      </c>
      <c r="S517" s="7" t="e">
        <f t="shared" si="123"/>
        <v>#N/A</v>
      </c>
      <c r="T517" s="7" t="e">
        <f t="shared" si="125"/>
        <v>#N/A</v>
      </c>
      <c r="U517" s="7" t="e">
        <f t="shared" si="125"/>
        <v>#N/A</v>
      </c>
      <c r="V517" s="7" t="e">
        <f t="shared" si="125"/>
        <v>#N/A</v>
      </c>
      <c r="W517" s="7" t="e">
        <f t="shared" si="125"/>
        <v>#N/A</v>
      </c>
      <c r="X517" s="7">
        <f t="shared" si="125"/>
        <v>12020.493210000001</v>
      </c>
      <c r="Y517" s="7" t="e">
        <f t="shared" si="125"/>
        <v>#N/A</v>
      </c>
      <c r="AB517" s="7" t="e">
        <f t="shared" si="127"/>
        <v>#N/A</v>
      </c>
      <c r="AC517" s="7" t="e">
        <f t="shared" si="128"/>
        <v>#N/A</v>
      </c>
      <c r="AD517" s="7" t="e">
        <f t="shared" si="129"/>
        <v>#N/A</v>
      </c>
      <c r="AE517" s="7" t="e">
        <f t="shared" si="130"/>
        <v>#N/A</v>
      </c>
      <c r="AF517" s="7" t="e">
        <f t="shared" si="131"/>
        <v>#N/A</v>
      </c>
      <c r="AG517" s="7" t="e">
        <f t="shared" si="132"/>
        <v>#N/A</v>
      </c>
      <c r="AH517" s="7" t="e">
        <f t="shared" si="133"/>
        <v>#N/A</v>
      </c>
    </row>
    <row r="518" spans="1:34" ht="15" customHeight="1" x14ac:dyDescent="0.25">
      <c r="A518">
        <v>49</v>
      </c>
      <c r="B518" t="s">
        <v>16</v>
      </c>
      <c r="C518">
        <f>LOOKUP(A518,Overview_scenarios!A$2:A$76,Overview_scenarios!J$2:J$76)</f>
        <v>2</v>
      </c>
      <c r="D518" t="str">
        <f>LOOKUP(A518,Overview_scenarios!A$2:A$76,Overview_scenarios!L$2:L$76)</f>
        <v>Hourly</v>
      </c>
      <c r="E518" t="str">
        <f>LOOKUP(A518,Overview_scenarios!A$2:A$76,Overview_scenarios!M$2:M$76)</f>
        <v>Hourly</v>
      </c>
      <c r="F518" t="str">
        <f>LOOKUP(A518,Overview_scenarios!A$2:A$76,Overview_scenarios!N$2:N$76)</f>
        <v>Hourly</v>
      </c>
      <c r="G518">
        <v>89.101191670000006</v>
      </c>
      <c r="H518">
        <v>12026.05934</v>
      </c>
      <c r="I518">
        <v>1988.0229092576701</v>
      </c>
      <c r="J518">
        <v>9075.2680219067806</v>
      </c>
      <c r="K518">
        <v>962.76840650298095</v>
      </c>
      <c r="L518" s="1">
        <v>2320000</v>
      </c>
      <c r="M518">
        <v>2041</v>
      </c>
      <c r="O518" s="7">
        <f>LOOKUP(A518,Overview_scenarios!A$2:A$76,Overview_scenarios!S$2:S$76)</f>
        <v>5</v>
      </c>
      <c r="R518" s="7">
        <f t="shared" si="126"/>
        <v>89.101191670000006</v>
      </c>
      <c r="S518" s="7" t="e">
        <f t="shared" si="123"/>
        <v>#N/A</v>
      </c>
      <c r="T518" s="7" t="e">
        <f t="shared" si="125"/>
        <v>#N/A</v>
      </c>
      <c r="U518" s="7" t="e">
        <f t="shared" si="125"/>
        <v>#N/A</v>
      </c>
      <c r="V518" s="7" t="e">
        <f t="shared" si="125"/>
        <v>#N/A</v>
      </c>
      <c r="W518" s="7" t="e">
        <f t="shared" si="125"/>
        <v>#N/A</v>
      </c>
      <c r="X518" s="7">
        <f t="shared" si="125"/>
        <v>12026.05934</v>
      </c>
      <c r="Y518" s="7" t="e">
        <f t="shared" si="125"/>
        <v>#N/A</v>
      </c>
      <c r="AB518" s="7" t="e">
        <f t="shared" si="127"/>
        <v>#N/A</v>
      </c>
      <c r="AC518" s="7" t="e">
        <f t="shared" si="128"/>
        <v>#N/A</v>
      </c>
      <c r="AD518" s="7" t="e">
        <f t="shared" si="129"/>
        <v>#N/A</v>
      </c>
      <c r="AE518" s="7" t="e">
        <f t="shared" si="130"/>
        <v>#N/A</v>
      </c>
      <c r="AF518" s="7" t="e">
        <f t="shared" si="131"/>
        <v>#N/A</v>
      </c>
      <c r="AG518" s="7" t="e">
        <f t="shared" si="132"/>
        <v>#N/A</v>
      </c>
      <c r="AH518" s="7" t="e">
        <f t="shared" si="133"/>
        <v>#N/A</v>
      </c>
    </row>
    <row r="519" spans="1:34" ht="15" customHeight="1" x14ac:dyDescent="0.25">
      <c r="A519">
        <v>49</v>
      </c>
      <c r="B519" t="s">
        <v>17</v>
      </c>
      <c r="C519">
        <f>LOOKUP(A519,Overview_scenarios!A$2:A$76,Overview_scenarios!J$2:J$76)</f>
        <v>2</v>
      </c>
      <c r="D519" t="str">
        <f>LOOKUP(A519,Overview_scenarios!A$2:A$76,Overview_scenarios!L$2:L$76)</f>
        <v>Hourly</v>
      </c>
      <c r="E519" t="str">
        <f>LOOKUP(A519,Overview_scenarios!A$2:A$76,Overview_scenarios!M$2:M$76)</f>
        <v>Hourly</v>
      </c>
      <c r="F519" t="str">
        <f>LOOKUP(A519,Overview_scenarios!A$2:A$76,Overview_scenarios!N$2:N$76)</f>
        <v>Hourly</v>
      </c>
      <c r="G519">
        <v>89.371871679999998</v>
      </c>
      <c r="H519">
        <v>12020.493210000001</v>
      </c>
      <c r="I519">
        <v>1995.8251591353801</v>
      </c>
      <c r="J519">
        <v>9072.0646648294696</v>
      </c>
      <c r="K519">
        <v>952.60338664346102</v>
      </c>
      <c r="L519" s="1">
        <v>2300000</v>
      </c>
      <c r="M519">
        <v>2041</v>
      </c>
      <c r="O519" s="7">
        <f>LOOKUP(A519,Overview_scenarios!A$2:A$76,Overview_scenarios!S$2:S$76)</f>
        <v>5</v>
      </c>
      <c r="R519" s="7">
        <f t="shared" si="126"/>
        <v>89.371871679999998</v>
      </c>
      <c r="S519" s="7" t="e">
        <f t="shared" si="123"/>
        <v>#N/A</v>
      </c>
      <c r="T519" s="7" t="e">
        <f t="shared" si="125"/>
        <v>#N/A</v>
      </c>
      <c r="U519" s="7" t="e">
        <f t="shared" si="125"/>
        <v>#N/A</v>
      </c>
      <c r="V519" s="7" t="e">
        <f t="shared" si="125"/>
        <v>#N/A</v>
      </c>
      <c r="W519" s="7" t="e">
        <f t="shared" si="125"/>
        <v>#N/A</v>
      </c>
      <c r="X519" s="7">
        <f t="shared" si="125"/>
        <v>12020.493210000001</v>
      </c>
      <c r="Y519" s="7" t="e">
        <f t="shared" si="125"/>
        <v>#N/A</v>
      </c>
      <c r="AB519" s="7" t="e">
        <f t="shared" si="127"/>
        <v>#N/A</v>
      </c>
      <c r="AC519" s="7" t="e">
        <f t="shared" si="128"/>
        <v>#N/A</v>
      </c>
      <c r="AD519" s="7" t="e">
        <f t="shared" si="129"/>
        <v>#N/A</v>
      </c>
      <c r="AE519" s="7" t="e">
        <f t="shared" si="130"/>
        <v>#N/A</v>
      </c>
      <c r="AF519" s="7" t="e">
        <f t="shared" si="131"/>
        <v>#N/A</v>
      </c>
      <c r="AG519" s="7" t="e">
        <f t="shared" si="132"/>
        <v>#N/A</v>
      </c>
      <c r="AH519" s="7" t="e">
        <f t="shared" si="133"/>
        <v>#N/A</v>
      </c>
    </row>
    <row r="520" spans="1:34" ht="15" customHeight="1" x14ac:dyDescent="0.25">
      <c r="A520">
        <v>49</v>
      </c>
      <c r="B520" t="s">
        <v>18</v>
      </c>
      <c r="C520">
        <f>LOOKUP(A520,Overview_scenarios!A$2:A$76,Overview_scenarios!J$2:J$76)</f>
        <v>2</v>
      </c>
      <c r="D520" t="str">
        <f>LOOKUP(A520,Overview_scenarios!A$2:A$76,Overview_scenarios!L$2:L$76)</f>
        <v>Hourly</v>
      </c>
      <c r="E520" t="str">
        <f>LOOKUP(A520,Overview_scenarios!A$2:A$76,Overview_scenarios!M$2:M$76)</f>
        <v>Hourly</v>
      </c>
      <c r="F520" t="str">
        <f>LOOKUP(A520,Overview_scenarios!A$2:A$76,Overview_scenarios!N$2:N$76)</f>
        <v>Hourly</v>
      </c>
      <c r="G520">
        <v>88.428294210000004</v>
      </c>
      <c r="H520">
        <v>11915.26541</v>
      </c>
      <c r="I520">
        <v>1830.27104009205</v>
      </c>
      <c r="J520">
        <v>9131.1594151572208</v>
      </c>
      <c r="K520">
        <v>953.83495543305401</v>
      </c>
      <c r="L520" s="1">
        <v>2150000</v>
      </c>
      <c r="M520">
        <v>2041</v>
      </c>
      <c r="O520" s="7">
        <f>LOOKUP(A520,Overview_scenarios!A$2:A$76,Overview_scenarios!S$2:S$76)</f>
        <v>5</v>
      </c>
      <c r="R520" s="7">
        <f t="shared" si="126"/>
        <v>88.428294210000004</v>
      </c>
      <c r="S520" s="7" t="e">
        <f t="shared" si="123"/>
        <v>#N/A</v>
      </c>
      <c r="T520" s="7" t="e">
        <f t="shared" si="125"/>
        <v>#N/A</v>
      </c>
      <c r="U520" s="7" t="e">
        <f t="shared" si="125"/>
        <v>#N/A</v>
      </c>
      <c r="V520" s="7" t="e">
        <f t="shared" si="125"/>
        <v>#N/A</v>
      </c>
      <c r="W520" s="7" t="e">
        <f t="shared" si="125"/>
        <v>#N/A</v>
      </c>
      <c r="X520" s="7">
        <f t="shared" si="125"/>
        <v>11915.26541</v>
      </c>
      <c r="Y520" s="7" t="e">
        <f t="shared" si="125"/>
        <v>#N/A</v>
      </c>
      <c r="AB520" s="7" t="e">
        <f t="shared" si="127"/>
        <v>#N/A</v>
      </c>
      <c r="AC520" s="7" t="e">
        <f t="shared" si="128"/>
        <v>#N/A</v>
      </c>
      <c r="AD520" s="7" t="e">
        <f t="shared" si="129"/>
        <v>#N/A</v>
      </c>
      <c r="AE520" s="7" t="e">
        <f t="shared" si="130"/>
        <v>#N/A</v>
      </c>
      <c r="AF520" s="7" t="e">
        <f t="shared" si="131"/>
        <v>#N/A</v>
      </c>
      <c r="AG520" s="7" t="e">
        <f t="shared" si="132"/>
        <v>#N/A</v>
      </c>
      <c r="AH520" s="7" t="e">
        <f t="shared" si="133"/>
        <v>#N/A</v>
      </c>
    </row>
    <row r="521" spans="1:34" ht="15" customHeight="1" x14ac:dyDescent="0.25">
      <c r="A521">
        <v>49</v>
      </c>
      <c r="B521" t="s">
        <v>19</v>
      </c>
      <c r="C521">
        <f>LOOKUP(A521,Overview_scenarios!A$2:A$76,Overview_scenarios!J$2:J$76)</f>
        <v>2</v>
      </c>
      <c r="D521" t="str">
        <f>LOOKUP(A521,Overview_scenarios!A$2:A$76,Overview_scenarios!L$2:L$76)</f>
        <v>Hourly</v>
      </c>
      <c r="E521" t="str">
        <f>LOOKUP(A521,Overview_scenarios!A$2:A$76,Overview_scenarios!M$2:M$76)</f>
        <v>Hourly</v>
      </c>
      <c r="F521" t="str">
        <f>LOOKUP(A521,Overview_scenarios!A$2:A$76,Overview_scenarios!N$2:N$76)</f>
        <v>Hourly</v>
      </c>
      <c r="G521">
        <v>89.371871679999998</v>
      </c>
      <c r="H521">
        <v>12020.493210000001</v>
      </c>
      <c r="I521">
        <v>1995.8251591353801</v>
      </c>
      <c r="J521">
        <v>9072.0646648294696</v>
      </c>
      <c r="K521">
        <v>952.60338664346102</v>
      </c>
      <c r="L521" s="1">
        <v>2300000</v>
      </c>
      <c r="M521">
        <v>2041</v>
      </c>
      <c r="O521" s="7">
        <f>LOOKUP(A521,Overview_scenarios!A$2:A$76,Overview_scenarios!S$2:S$76)</f>
        <v>5</v>
      </c>
      <c r="R521" s="7">
        <f t="shared" si="126"/>
        <v>89.371871679999998</v>
      </c>
      <c r="S521" s="7" t="e">
        <f t="shared" si="123"/>
        <v>#N/A</v>
      </c>
      <c r="T521" s="7" t="e">
        <f t="shared" si="125"/>
        <v>#N/A</v>
      </c>
      <c r="U521" s="7" t="e">
        <f t="shared" si="125"/>
        <v>#N/A</v>
      </c>
      <c r="V521" s="7" t="e">
        <f t="shared" si="125"/>
        <v>#N/A</v>
      </c>
      <c r="W521" s="7" t="e">
        <f t="shared" si="125"/>
        <v>#N/A</v>
      </c>
      <c r="X521" s="7">
        <f t="shared" si="125"/>
        <v>12020.493210000001</v>
      </c>
      <c r="Y521" s="7" t="e">
        <f t="shared" si="125"/>
        <v>#N/A</v>
      </c>
      <c r="AB521" s="7" t="e">
        <f t="shared" si="127"/>
        <v>#N/A</v>
      </c>
      <c r="AC521" s="7" t="e">
        <f t="shared" si="128"/>
        <v>#N/A</v>
      </c>
      <c r="AD521" s="7" t="e">
        <f t="shared" si="129"/>
        <v>#N/A</v>
      </c>
      <c r="AE521" s="7" t="e">
        <f t="shared" si="130"/>
        <v>#N/A</v>
      </c>
      <c r="AF521" s="7" t="e">
        <f t="shared" si="131"/>
        <v>#N/A</v>
      </c>
      <c r="AG521" s="7" t="e">
        <f t="shared" si="132"/>
        <v>#N/A</v>
      </c>
      <c r="AH521" s="7" t="e">
        <f t="shared" si="133"/>
        <v>#N/A</v>
      </c>
    </row>
    <row r="522" spans="1:34" ht="15" customHeight="1" x14ac:dyDescent="0.25">
      <c r="A522">
        <v>49</v>
      </c>
      <c r="B522" t="s">
        <v>20</v>
      </c>
      <c r="C522">
        <f>LOOKUP(A522,Overview_scenarios!A$2:A$76,Overview_scenarios!J$2:J$76)</f>
        <v>2</v>
      </c>
      <c r="D522" t="str">
        <f>LOOKUP(A522,Overview_scenarios!A$2:A$76,Overview_scenarios!L$2:L$76)</f>
        <v>Hourly</v>
      </c>
      <c r="E522" t="str">
        <f>LOOKUP(A522,Overview_scenarios!A$2:A$76,Overview_scenarios!M$2:M$76)</f>
        <v>Hourly</v>
      </c>
      <c r="F522" t="str">
        <f>LOOKUP(A522,Overview_scenarios!A$2:A$76,Overview_scenarios!N$2:N$76)</f>
        <v>Hourly</v>
      </c>
      <c r="G522">
        <v>89.399079420000007</v>
      </c>
      <c r="H522">
        <v>12027.327230000001</v>
      </c>
      <c r="I522">
        <v>1998.65163680555</v>
      </c>
      <c r="J522">
        <v>9071.5995032108494</v>
      </c>
      <c r="K522">
        <v>957.07609057339096</v>
      </c>
      <c r="L522" s="1">
        <v>2300000</v>
      </c>
      <c r="M522">
        <v>2041</v>
      </c>
      <c r="O522" s="7">
        <f>LOOKUP(A522,Overview_scenarios!A$2:A$76,Overview_scenarios!S$2:S$76)</f>
        <v>5</v>
      </c>
      <c r="R522" s="7">
        <f t="shared" si="126"/>
        <v>89.399079420000007</v>
      </c>
      <c r="S522" s="7" t="e">
        <f t="shared" si="123"/>
        <v>#N/A</v>
      </c>
      <c r="T522" s="7" t="e">
        <f t="shared" si="125"/>
        <v>#N/A</v>
      </c>
      <c r="U522" s="7" t="e">
        <f t="shared" si="125"/>
        <v>#N/A</v>
      </c>
      <c r="V522" s="7" t="e">
        <f t="shared" si="125"/>
        <v>#N/A</v>
      </c>
      <c r="W522" s="7" t="e">
        <f t="shared" si="125"/>
        <v>#N/A</v>
      </c>
      <c r="X522" s="7">
        <f t="shared" si="125"/>
        <v>12027.327230000001</v>
      </c>
      <c r="Y522" s="7" t="e">
        <f t="shared" si="125"/>
        <v>#N/A</v>
      </c>
      <c r="AB522" s="7" t="e">
        <f t="shared" si="127"/>
        <v>#N/A</v>
      </c>
      <c r="AC522" s="7" t="e">
        <f t="shared" si="128"/>
        <v>#N/A</v>
      </c>
      <c r="AD522" s="7" t="e">
        <f t="shared" si="129"/>
        <v>#N/A</v>
      </c>
      <c r="AE522" s="7" t="e">
        <f t="shared" si="130"/>
        <v>#N/A</v>
      </c>
      <c r="AF522" s="7" t="e">
        <f t="shared" si="131"/>
        <v>#N/A</v>
      </c>
      <c r="AG522" s="7" t="e">
        <f t="shared" si="132"/>
        <v>#N/A</v>
      </c>
      <c r="AH522" s="7" t="e">
        <f t="shared" si="133"/>
        <v>#N/A</v>
      </c>
    </row>
    <row r="523" spans="1:34" ht="15" customHeight="1" x14ac:dyDescent="0.25">
      <c r="A523">
        <v>49</v>
      </c>
      <c r="B523" t="s">
        <v>21</v>
      </c>
      <c r="C523">
        <f>LOOKUP(A523,Overview_scenarios!A$2:A$76,Overview_scenarios!J$2:J$76)</f>
        <v>2</v>
      </c>
      <c r="D523" t="str">
        <f>LOOKUP(A523,Overview_scenarios!A$2:A$76,Overview_scenarios!L$2:L$76)</f>
        <v>Hourly</v>
      </c>
      <c r="E523" t="str">
        <f>LOOKUP(A523,Overview_scenarios!A$2:A$76,Overview_scenarios!M$2:M$76)</f>
        <v>Hourly</v>
      </c>
      <c r="F523" t="str">
        <f>LOOKUP(A523,Overview_scenarios!A$2:A$76,Overview_scenarios!N$2:N$76)</f>
        <v>Hourly</v>
      </c>
      <c r="G523">
        <v>89.371871679999998</v>
      </c>
      <c r="H523">
        <v>12020.493210000001</v>
      </c>
      <c r="I523">
        <v>1995.8251591353801</v>
      </c>
      <c r="J523">
        <v>9072.0646648294696</v>
      </c>
      <c r="K523">
        <v>952.60338664346102</v>
      </c>
      <c r="L523" s="1">
        <v>2300000</v>
      </c>
      <c r="M523">
        <v>2041</v>
      </c>
      <c r="O523" s="7">
        <f>LOOKUP(A523,Overview_scenarios!A$2:A$76,Overview_scenarios!S$2:S$76)</f>
        <v>5</v>
      </c>
      <c r="R523" s="7">
        <f t="shared" si="126"/>
        <v>89.371871679999998</v>
      </c>
      <c r="S523" s="7" t="e">
        <f t="shared" si="123"/>
        <v>#N/A</v>
      </c>
      <c r="T523" s="7" t="e">
        <f t="shared" ref="T523:Y532" si="134">IF(T$1=$O523,$H523,NA())</f>
        <v>#N/A</v>
      </c>
      <c r="U523" s="7" t="e">
        <f t="shared" si="134"/>
        <v>#N/A</v>
      </c>
      <c r="V523" s="7" t="e">
        <f t="shared" si="134"/>
        <v>#N/A</v>
      </c>
      <c r="W523" s="7" t="e">
        <f t="shared" si="134"/>
        <v>#N/A</v>
      </c>
      <c r="X523" s="7">
        <f t="shared" si="134"/>
        <v>12020.493210000001</v>
      </c>
      <c r="Y523" s="7" t="e">
        <f t="shared" si="134"/>
        <v>#N/A</v>
      </c>
      <c r="AB523" s="7" t="e">
        <f t="shared" si="127"/>
        <v>#N/A</v>
      </c>
      <c r="AC523" s="7" t="e">
        <f t="shared" si="128"/>
        <v>#N/A</v>
      </c>
      <c r="AD523" s="7" t="e">
        <f t="shared" si="129"/>
        <v>#N/A</v>
      </c>
      <c r="AE523" s="7" t="e">
        <f t="shared" si="130"/>
        <v>#N/A</v>
      </c>
      <c r="AF523" s="7" t="e">
        <f t="shared" si="131"/>
        <v>#N/A</v>
      </c>
      <c r="AG523" s="7" t="e">
        <f t="shared" si="132"/>
        <v>#N/A</v>
      </c>
      <c r="AH523" s="7" t="e">
        <f t="shared" si="133"/>
        <v>#N/A</v>
      </c>
    </row>
    <row r="524" spans="1:34" ht="15" customHeight="1" x14ac:dyDescent="0.25">
      <c r="A524">
        <v>49</v>
      </c>
      <c r="B524" t="s">
        <v>22</v>
      </c>
      <c r="C524">
        <f>LOOKUP(A524,Overview_scenarios!A$2:A$76,Overview_scenarios!J$2:J$76)</f>
        <v>2</v>
      </c>
      <c r="D524" t="str">
        <f>LOOKUP(A524,Overview_scenarios!A$2:A$76,Overview_scenarios!L$2:L$76)</f>
        <v>Hourly</v>
      </c>
      <c r="E524" t="str">
        <f>LOOKUP(A524,Overview_scenarios!A$2:A$76,Overview_scenarios!M$2:M$76)</f>
        <v>Hourly</v>
      </c>
      <c r="F524" t="str">
        <f>LOOKUP(A524,Overview_scenarios!A$2:A$76,Overview_scenarios!N$2:N$76)</f>
        <v>Hourly</v>
      </c>
      <c r="G524">
        <v>93.035638980000002</v>
      </c>
      <c r="H524">
        <v>11919.36836</v>
      </c>
      <c r="I524">
        <v>2418.8969483177498</v>
      </c>
      <c r="J524">
        <v>8511.4513403172004</v>
      </c>
      <c r="K524">
        <v>989.02007577509505</v>
      </c>
      <c r="L524" s="1">
        <v>2110000</v>
      </c>
      <c r="M524">
        <v>2040</v>
      </c>
      <c r="O524" s="7">
        <f>LOOKUP(A524,Overview_scenarios!A$2:A$76,Overview_scenarios!S$2:S$76)</f>
        <v>5</v>
      </c>
      <c r="R524" s="7">
        <f t="shared" si="126"/>
        <v>93.035638980000002</v>
      </c>
      <c r="S524" s="7" t="e">
        <f t="shared" si="123"/>
        <v>#N/A</v>
      </c>
      <c r="T524" s="7" t="e">
        <f t="shared" si="134"/>
        <v>#N/A</v>
      </c>
      <c r="U524" s="7" t="e">
        <f t="shared" si="134"/>
        <v>#N/A</v>
      </c>
      <c r="V524" s="7" t="e">
        <f t="shared" si="134"/>
        <v>#N/A</v>
      </c>
      <c r="W524" s="7" t="e">
        <f t="shared" si="134"/>
        <v>#N/A</v>
      </c>
      <c r="X524" s="7">
        <f t="shared" si="134"/>
        <v>11919.36836</v>
      </c>
      <c r="Y524" s="7" t="e">
        <f t="shared" si="134"/>
        <v>#N/A</v>
      </c>
      <c r="AB524" s="7" t="e">
        <f t="shared" si="127"/>
        <v>#N/A</v>
      </c>
      <c r="AC524" s="7" t="e">
        <f t="shared" si="128"/>
        <v>#N/A</v>
      </c>
      <c r="AD524" s="7" t="e">
        <f t="shared" si="129"/>
        <v>#N/A</v>
      </c>
      <c r="AE524" s="7" t="e">
        <f t="shared" si="130"/>
        <v>#N/A</v>
      </c>
      <c r="AF524" s="7" t="e">
        <f t="shared" si="131"/>
        <v>#N/A</v>
      </c>
      <c r="AG524" s="7" t="e">
        <f t="shared" si="132"/>
        <v>#N/A</v>
      </c>
      <c r="AH524" s="7" t="e">
        <f t="shared" si="133"/>
        <v>#N/A</v>
      </c>
    </row>
    <row r="525" spans="1:34" ht="15" customHeight="1" x14ac:dyDescent="0.25">
      <c r="A525">
        <v>49</v>
      </c>
      <c r="B525" t="s">
        <v>23</v>
      </c>
      <c r="C525">
        <f>LOOKUP(A525,Overview_scenarios!A$2:A$76,Overview_scenarios!J$2:J$76)</f>
        <v>2</v>
      </c>
      <c r="D525" t="str">
        <f>LOOKUP(A525,Overview_scenarios!A$2:A$76,Overview_scenarios!L$2:L$76)</f>
        <v>Hourly</v>
      </c>
      <c r="E525" t="str">
        <f>LOOKUP(A525,Overview_scenarios!A$2:A$76,Overview_scenarios!M$2:M$76)</f>
        <v>Hourly</v>
      </c>
      <c r="F525" t="str">
        <f>LOOKUP(A525,Overview_scenarios!A$2:A$76,Overview_scenarios!N$2:N$76)</f>
        <v>Hourly</v>
      </c>
      <c r="G525">
        <v>120.90122700000001</v>
      </c>
      <c r="H525">
        <v>11392.20945</v>
      </c>
      <c r="I525">
        <v>2101.0744717724601</v>
      </c>
      <c r="J525">
        <v>8410.7987693612904</v>
      </c>
      <c r="K525">
        <v>880.33620581345394</v>
      </c>
      <c r="L525" s="1">
        <v>2560000</v>
      </c>
      <c r="M525">
        <v>2042</v>
      </c>
      <c r="O525" s="7">
        <f>LOOKUP(A525,Overview_scenarios!A$2:A$76,Overview_scenarios!S$2:S$76)</f>
        <v>5</v>
      </c>
      <c r="R525" s="7">
        <f t="shared" si="126"/>
        <v>120.90122700000001</v>
      </c>
      <c r="S525" s="7" t="e">
        <f t="shared" si="123"/>
        <v>#N/A</v>
      </c>
      <c r="T525" s="7" t="e">
        <f t="shared" si="134"/>
        <v>#N/A</v>
      </c>
      <c r="U525" s="7" t="e">
        <f t="shared" si="134"/>
        <v>#N/A</v>
      </c>
      <c r="V525" s="7" t="e">
        <f t="shared" si="134"/>
        <v>#N/A</v>
      </c>
      <c r="W525" s="7" t="e">
        <f t="shared" si="134"/>
        <v>#N/A</v>
      </c>
      <c r="X525" s="7">
        <f t="shared" si="134"/>
        <v>11392.20945</v>
      </c>
      <c r="Y525" s="7" t="e">
        <f t="shared" si="134"/>
        <v>#N/A</v>
      </c>
      <c r="AB525" s="7" t="e">
        <f t="shared" si="127"/>
        <v>#N/A</v>
      </c>
      <c r="AC525" s="7" t="e">
        <f t="shared" si="128"/>
        <v>#N/A</v>
      </c>
      <c r="AD525" s="7" t="e">
        <f t="shared" si="129"/>
        <v>#N/A</v>
      </c>
      <c r="AE525" s="7" t="e">
        <f t="shared" si="130"/>
        <v>#N/A</v>
      </c>
      <c r="AF525" s="7" t="e">
        <f t="shared" si="131"/>
        <v>#N/A</v>
      </c>
      <c r="AG525" s="7" t="e">
        <f t="shared" si="132"/>
        <v>#N/A</v>
      </c>
      <c r="AH525" s="7" t="e">
        <f t="shared" si="133"/>
        <v>#N/A</v>
      </c>
    </row>
    <row r="526" spans="1:34" ht="15" customHeight="1" x14ac:dyDescent="0.25">
      <c r="A526">
        <v>49</v>
      </c>
      <c r="B526" t="s">
        <v>24</v>
      </c>
      <c r="C526">
        <f>LOOKUP(A526,Overview_scenarios!A$2:A$76,Overview_scenarios!J$2:J$76)</f>
        <v>2</v>
      </c>
      <c r="D526" t="str">
        <f>LOOKUP(A526,Overview_scenarios!A$2:A$76,Overview_scenarios!L$2:L$76)</f>
        <v>Hourly</v>
      </c>
      <c r="E526" t="str">
        <f>LOOKUP(A526,Overview_scenarios!A$2:A$76,Overview_scenarios!M$2:M$76)</f>
        <v>Hourly</v>
      </c>
      <c r="F526" t="str">
        <f>LOOKUP(A526,Overview_scenarios!A$2:A$76,Overview_scenarios!N$2:N$76)</f>
        <v>Hourly</v>
      </c>
      <c r="G526">
        <v>98.294021819999998</v>
      </c>
      <c r="H526">
        <v>11800.121300000001</v>
      </c>
      <c r="I526">
        <v>2375.15460726126</v>
      </c>
      <c r="J526">
        <v>8481.9636205770203</v>
      </c>
      <c r="K526">
        <v>943.00307627222901</v>
      </c>
      <c r="L526" s="1">
        <v>2190000</v>
      </c>
      <c r="M526">
        <v>2040</v>
      </c>
      <c r="O526" s="7">
        <f>LOOKUP(A526,Overview_scenarios!A$2:A$76,Overview_scenarios!S$2:S$76)</f>
        <v>5</v>
      </c>
      <c r="R526" s="7">
        <f t="shared" si="126"/>
        <v>98.294021819999998</v>
      </c>
      <c r="S526" s="7" t="e">
        <f t="shared" si="123"/>
        <v>#N/A</v>
      </c>
      <c r="T526" s="7" t="e">
        <f t="shared" si="134"/>
        <v>#N/A</v>
      </c>
      <c r="U526" s="7" t="e">
        <f t="shared" si="134"/>
        <v>#N/A</v>
      </c>
      <c r="V526" s="7" t="e">
        <f t="shared" si="134"/>
        <v>#N/A</v>
      </c>
      <c r="W526" s="7" t="e">
        <f t="shared" si="134"/>
        <v>#N/A</v>
      </c>
      <c r="X526" s="7">
        <f t="shared" si="134"/>
        <v>11800.121300000001</v>
      </c>
      <c r="Y526" s="7" t="e">
        <f t="shared" si="134"/>
        <v>#N/A</v>
      </c>
      <c r="AB526" s="7" t="e">
        <f t="shared" si="127"/>
        <v>#N/A</v>
      </c>
      <c r="AC526" s="7" t="e">
        <f t="shared" si="128"/>
        <v>#N/A</v>
      </c>
      <c r="AD526" s="7" t="e">
        <f t="shared" si="129"/>
        <v>#N/A</v>
      </c>
      <c r="AE526" s="7" t="e">
        <f t="shared" si="130"/>
        <v>#N/A</v>
      </c>
      <c r="AF526" s="7" t="e">
        <f t="shared" si="131"/>
        <v>#N/A</v>
      </c>
      <c r="AG526" s="7" t="e">
        <f t="shared" si="132"/>
        <v>#N/A</v>
      </c>
      <c r="AH526" s="7" t="e">
        <f t="shared" si="133"/>
        <v>#N/A</v>
      </c>
    </row>
    <row r="527" spans="1:34" ht="15" customHeight="1" x14ac:dyDescent="0.25">
      <c r="A527">
        <v>49</v>
      </c>
      <c r="B527" t="s">
        <v>25</v>
      </c>
      <c r="C527">
        <f>LOOKUP(A527,Overview_scenarios!A$2:A$76,Overview_scenarios!J$2:J$76)</f>
        <v>2</v>
      </c>
      <c r="D527" t="str">
        <f>LOOKUP(A527,Overview_scenarios!A$2:A$76,Overview_scenarios!L$2:L$76)</f>
        <v>Hourly</v>
      </c>
      <c r="E527" t="str">
        <f>LOOKUP(A527,Overview_scenarios!A$2:A$76,Overview_scenarios!M$2:M$76)</f>
        <v>Hourly</v>
      </c>
      <c r="F527" t="str">
        <f>LOOKUP(A527,Overview_scenarios!A$2:A$76,Overview_scenarios!N$2:N$76)</f>
        <v>Hourly</v>
      </c>
      <c r="G527">
        <v>98.274049410000003</v>
      </c>
      <c r="H527">
        <v>11798.232980000001</v>
      </c>
      <c r="I527">
        <v>2374.5430423164598</v>
      </c>
      <c r="J527">
        <v>8479.9705238623992</v>
      </c>
      <c r="K527">
        <v>943.71941682091801</v>
      </c>
      <c r="L527" s="1">
        <v>2190000</v>
      </c>
      <c r="M527">
        <v>2040</v>
      </c>
      <c r="O527" s="7">
        <f>LOOKUP(A527,Overview_scenarios!A$2:A$76,Overview_scenarios!S$2:S$76)</f>
        <v>5</v>
      </c>
      <c r="R527" s="7">
        <f t="shared" si="126"/>
        <v>98.274049410000003</v>
      </c>
      <c r="S527" s="7" t="e">
        <f t="shared" si="123"/>
        <v>#N/A</v>
      </c>
      <c r="T527" s="7" t="e">
        <f t="shared" si="134"/>
        <v>#N/A</v>
      </c>
      <c r="U527" s="7" t="e">
        <f t="shared" si="134"/>
        <v>#N/A</v>
      </c>
      <c r="V527" s="7" t="e">
        <f t="shared" si="134"/>
        <v>#N/A</v>
      </c>
      <c r="W527" s="7" t="e">
        <f t="shared" si="134"/>
        <v>#N/A</v>
      </c>
      <c r="X527" s="7">
        <f t="shared" si="134"/>
        <v>11798.232980000001</v>
      </c>
      <c r="Y527" s="7" t="e">
        <f t="shared" si="134"/>
        <v>#N/A</v>
      </c>
      <c r="AB527" s="7" t="e">
        <f t="shared" si="127"/>
        <v>#N/A</v>
      </c>
      <c r="AC527" s="7" t="e">
        <f t="shared" si="128"/>
        <v>#N/A</v>
      </c>
      <c r="AD527" s="7" t="e">
        <f t="shared" si="129"/>
        <v>#N/A</v>
      </c>
      <c r="AE527" s="7" t="e">
        <f t="shared" si="130"/>
        <v>#N/A</v>
      </c>
      <c r="AF527" s="7" t="e">
        <f t="shared" si="131"/>
        <v>#N/A</v>
      </c>
      <c r="AG527" s="7" t="e">
        <f t="shared" si="132"/>
        <v>#N/A</v>
      </c>
      <c r="AH527" s="7" t="e">
        <f t="shared" si="133"/>
        <v>#N/A</v>
      </c>
    </row>
    <row r="528" spans="1:34" ht="15" customHeight="1" x14ac:dyDescent="0.25">
      <c r="A528">
        <v>50</v>
      </c>
      <c r="B528" t="s">
        <v>4</v>
      </c>
      <c r="C528">
        <f>LOOKUP(A528,Overview_scenarios!A$2:A$76,Overview_scenarios!J$2:J$76)</f>
        <v>2</v>
      </c>
      <c r="D528" t="str">
        <f>LOOKUP(A528,Overview_scenarios!A$2:A$76,Overview_scenarios!L$2:L$76)</f>
        <v>Monthly</v>
      </c>
      <c r="E528" t="str">
        <f>LOOKUP(A528,Overview_scenarios!A$2:A$76,Overview_scenarios!M$2:M$76)</f>
        <v>Hourly</v>
      </c>
      <c r="F528" t="str">
        <f>LOOKUP(A528,Overview_scenarios!A$2:A$76,Overview_scenarios!N$2:N$76)</f>
        <v>Hourly</v>
      </c>
      <c r="G528">
        <v>92.897129457428207</v>
      </c>
      <c r="H528">
        <v>11923.617409841099</v>
      </c>
      <c r="I528">
        <v>2412.4507648009599</v>
      </c>
      <c r="J528">
        <v>8527.1067810552995</v>
      </c>
      <c r="K528">
        <v>984.05986398484197</v>
      </c>
      <c r="L528" s="1">
        <v>2080437.6211377899</v>
      </c>
      <c r="M528">
        <v>2040</v>
      </c>
      <c r="O528" s="7">
        <f>LOOKUP(A528,Overview_scenarios!A$2:A$76,Overview_scenarios!S$2:S$76)</f>
        <v>6</v>
      </c>
      <c r="R528" s="7">
        <f t="shared" si="126"/>
        <v>92.897129457428207</v>
      </c>
      <c r="S528" s="7" t="e">
        <f t="shared" si="123"/>
        <v>#N/A</v>
      </c>
      <c r="T528" s="7" t="e">
        <f t="shared" si="134"/>
        <v>#N/A</v>
      </c>
      <c r="U528" s="7" t="e">
        <f t="shared" si="134"/>
        <v>#N/A</v>
      </c>
      <c r="V528" s="7" t="e">
        <f t="shared" si="134"/>
        <v>#N/A</v>
      </c>
      <c r="W528" s="7" t="e">
        <f t="shared" si="134"/>
        <v>#N/A</v>
      </c>
      <c r="X528" s="7" t="e">
        <f t="shared" si="134"/>
        <v>#N/A</v>
      </c>
      <c r="Y528" s="7">
        <f t="shared" si="134"/>
        <v>11923.617409841099</v>
      </c>
      <c r="AB528" s="7">
        <f t="shared" si="127"/>
        <v>92.897129457428207</v>
      </c>
      <c r="AC528" s="7">
        <f t="shared" si="128"/>
        <v>11923.617409841099</v>
      </c>
      <c r="AD528" s="7">
        <f t="shared" si="129"/>
        <v>2412.4507648009599</v>
      </c>
      <c r="AE528" s="7">
        <f t="shared" si="130"/>
        <v>8527.1067810552995</v>
      </c>
      <c r="AF528" s="7">
        <f t="shared" si="131"/>
        <v>984.05986398484197</v>
      </c>
      <c r="AG528" s="7">
        <f t="shared" si="132"/>
        <v>2080437.6211377899</v>
      </c>
      <c r="AH528" s="7">
        <f t="shared" si="133"/>
        <v>2040</v>
      </c>
    </row>
    <row r="529" spans="1:34" ht="15" customHeight="1" x14ac:dyDescent="0.25">
      <c r="A529">
        <v>50</v>
      </c>
      <c r="B529" t="s">
        <v>5</v>
      </c>
      <c r="C529">
        <f>LOOKUP(A529,Overview_scenarios!A$2:A$76,Overview_scenarios!J$2:J$76)</f>
        <v>2</v>
      </c>
      <c r="D529" t="str">
        <f>LOOKUP(A529,Overview_scenarios!A$2:A$76,Overview_scenarios!L$2:L$76)</f>
        <v>Monthly</v>
      </c>
      <c r="E529" t="str">
        <f>LOOKUP(A529,Overview_scenarios!A$2:A$76,Overview_scenarios!M$2:M$76)</f>
        <v>Hourly</v>
      </c>
      <c r="F529" t="str">
        <f>LOOKUP(A529,Overview_scenarios!A$2:A$76,Overview_scenarios!N$2:N$76)</f>
        <v>Hourly</v>
      </c>
      <c r="G529">
        <v>99.202514565709905</v>
      </c>
      <c r="H529">
        <v>11628.572882218399</v>
      </c>
      <c r="I529">
        <v>2708.32021483776</v>
      </c>
      <c r="J529">
        <v>8074.20284059407</v>
      </c>
      <c r="K529">
        <v>1207.9352357458399</v>
      </c>
      <c r="L529" s="1">
        <v>1946857.3302317399</v>
      </c>
      <c r="M529">
        <v>2040</v>
      </c>
      <c r="O529" s="7">
        <f>LOOKUP(A529,Overview_scenarios!A$2:A$76,Overview_scenarios!S$2:S$76)</f>
        <v>6</v>
      </c>
      <c r="R529" s="7">
        <f t="shared" si="126"/>
        <v>99.202514565709905</v>
      </c>
      <c r="S529" s="7" t="e">
        <f t="shared" si="123"/>
        <v>#N/A</v>
      </c>
      <c r="T529" s="7" t="e">
        <f t="shared" si="134"/>
        <v>#N/A</v>
      </c>
      <c r="U529" s="7" t="e">
        <f t="shared" si="134"/>
        <v>#N/A</v>
      </c>
      <c r="V529" s="7" t="e">
        <f t="shared" si="134"/>
        <v>#N/A</v>
      </c>
      <c r="W529" s="7" t="e">
        <f t="shared" si="134"/>
        <v>#N/A</v>
      </c>
      <c r="X529" s="7" t="e">
        <f t="shared" si="134"/>
        <v>#N/A</v>
      </c>
      <c r="Y529" s="7">
        <f t="shared" si="134"/>
        <v>11628.572882218399</v>
      </c>
      <c r="AB529" s="7" t="e">
        <f t="shared" si="127"/>
        <v>#N/A</v>
      </c>
      <c r="AC529" s="7" t="e">
        <f t="shared" si="128"/>
        <v>#N/A</v>
      </c>
      <c r="AD529" s="7" t="e">
        <f t="shared" si="129"/>
        <v>#N/A</v>
      </c>
      <c r="AE529" s="7" t="e">
        <f t="shared" si="130"/>
        <v>#N/A</v>
      </c>
      <c r="AF529" s="7" t="e">
        <f t="shared" si="131"/>
        <v>#N/A</v>
      </c>
      <c r="AG529" s="7" t="e">
        <f t="shared" si="132"/>
        <v>#N/A</v>
      </c>
      <c r="AH529" s="7" t="e">
        <f t="shared" si="133"/>
        <v>#N/A</v>
      </c>
    </row>
    <row r="530" spans="1:34" ht="15" customHeight="1" x14ac:dyDescent="0.25">
      <c r="A530">
        <v>50</v>
      </c>
      <c r="B530" t="s">
        <v>6</v>
      </c>
      <c r="C530">
        <f>LOOKUP(A530,Overview_scenarios!A$2:A$76,Overview_scenarios!J$2:J$76)</f>
        <v>2</v>
      </c>
      <c r="D530" t="str">
        <f>LOOKUP(A530,Overview_scenarios!A$2:A$76,Overview_scenarios!L$2:L$76)</f>
        <v>Monthly</v>
      </c>
      <c r="E530" t="str">
        <f>LOOKUP(A530,Overview_scenarios!A$2:A$76,Overview_scenarios!M$2:M$76)</f>
        <v>Hourly</v>
      </c>
      <c r="F530" t="str">
        <f>LOOKUP(A530,Overview_scenarios!A$2:A$76,Overview_scenarios!N$2:N$76)</f>
        <v>Hourly</v>
      </c>
      <c r="G530">
        <v>85.638689493304796</v>
      </c>
      <c r="H530">
        <v>12122.783882998499</v>
      </c>
      <c r="I530">
        <v>2062.5072327417301</v>
      </c>
      <c r="J530">
        <v>9087.2196750656694</v>
      </c>
      <c r="K530">
        <v>973.05697519117996</v>
      </c>
      <c r="L530" s="1">
        <v>2266862.2083623498</v>
      </c>
      <c r="M530">
        <v>2040</v>
      </c>
      <c r="O530" s="7">
        <f>LOOKUP(A530,Overview_scenarios!A$2:A$76,Overview_scenarios!S$2:S$76)</f>
        <v>6</v>
      </c>
      <c r="R530" s="7">
        <f t="shared" si="126"/>
        <v>85.638689493304796</v>
      </c>
      <c r="S530" s="7" t="e">
        <f t="shared" si="123"/>
        <v>#N/A</v>
      </c>
      <c r="T530" s="7" t="e">
        <f t="shared" si="134"/>
        <v>#N/A</v>
      </c>
      <c r="U530" s="7" t="e">
        <f t="shared" si="134"/>
        <v>#N/A</v>
      </c>
      <c r="V530" s="7" t="e">
        <f t="shared" si="134"/>
        <v>#N/A</v>
      </c>
      <c r="W530" s="7" t="e">
        <f t="shared" si="134"/>
        <v>#N/A</v>
      </c>
      <c r="X530" s="7" t="e">
        <f t="shared" si="134"/>
        <v>#N/A</v>
      </c>
      <c r="Y530" s="7">
        <f t="shared" si="134"/>
        <v>12122.783882998499</v>
      </c>
      <c r="AB530" s="7" t="e">
        <f t="shared" si="127"/>
        <v>#N/A</v>
      </c>
      <c r="AC530" s="7" t="e">
        <f t="shared" si="128"/>
        <v>#N/A</v>
      </c>
      <c r="AD530" s="7" t="e">
        <f t="shared" si="129"/>
        <v>#N/A</v>
      </c>
      <c r="AE530" s="7" t="e">
        <f t="shared" si="130"/>
        <v>#N/A</v>
      </c>
      <c r="AF530" s="7" t="e">
        <f t="shared" si="131"/>
        <v>#N/A</v>
      </c>
      <c r="AG530" s="7" t="e">
        <f t="shared" si="132"/>
        <v>#N/A</v>
      </c>
      <c r="AH530" s="7" t="e">
        <f t="shared" si="133"/>
        <v>#N/A</v>
      </c>
    </row>
    <row r="531" spans="1:34" ht="15" customHeight="1" x14ac:dyDescent="0.25">
      <c r="A531">
        <v>50</v>
      </c>
      <c r="B531" t="s">
        <v>7</v>
      </c>
      <c r="C531">
        <f>LOOKUP(A531,Overview_scenarios!A$2:A$76,Overview_scenarios!J$2:J$76)</f>
        <v>2</v>
      </c>
      <c r="D531" t="str">
        <f>LOOKUP(A531,Overview_scenarios!A$2:A$76,Overview_scenarios!L$2:L$76)</f>
        <v>Monthly</v>
      </c>
      <c r="E531" t="str">
        <f>LOOKUP(A531,Overview_scenarios!A$2:A$76,Overview_scenarios!M$2:M$76)</f>
        <v>Hourly</v>
      </c>
      <c r="F531" t="str">
        <f>LOOKUP(A531,Overview_scenarios!A$2:A$76,Overview_scenarios!N$2:N$76)</f>
        <v>Hourly</v>
      </c>
      <c r="G531">
        <v>94.308938248959294</v>
      </c>
      <c r="H531">
        <v>12734.0503544769</v>
      </c>
      <c r="I531">
        <v>3273.0687090842598</v>
      </c>
      <c r="J531">
        <v>8437.4028171621594</v>
      </c>
      <c r="K531">
        <v>1023.57882823055</v>
      </c>
      <c r="L531" s="1">
        <v>1984796.4506856899</v>
      </c>
      <c r="M531">
        <v>2040</v>
      </c>
      <c r="O531" s="7">
        <f>LOOKUP(A531,Overview_scenarios!A$2:A$76,Overview_scenarios!S$2:S$76)</f>
        <v>6</v>
      </c>
      <c r="R531" s="7">
        <f t="shared" si="126"/>
        <v>94.308938248959294</v>
      </c>
      <c r="S531" s="7" t="e">
        <f t="shared" si="123"/>
        <v>#N/A</v>
      </c>
      <c r="T531" s="7" t="e">
        <f t="shared" si="134"/>
        <v>#N/A</v>
      </c>
      <c r="U531" s="7" t="e">
        <f t="shared" si="134"/>
        <v>#N/A</v>
      </c>
      <c r="V531" s="7" t="e">
        <f t="shared" si="134"/>
        <v>#N/A</v>
      </c>
      <c r="W531" s="7" t="e">
        <f t="shared" si="134"/>
        <v>#N/A</v>
      </c>
      <c r="X531" s="7" t="e">
        <f t="shared" si="134"/>
        <v>#N/A</v>
      </c>
      <c r="Y531" s="7">
        <f t="shared" si="134"/>
        <v>12734.0503544769</v>
      </c>
      <c r="AB531" s="7" t="e">
        <f t="shared" si="127"/>
        <v>#N/A</v>
      </c>
      <c r="AC531" s="7" t="e">
        <f t="shared" si="128"/>
        <v>#N/A</v>
      </c>
      <c r="AD531" s="7" t="e">
        <f t="shared" si="129"/>
        <v>#N/A</v>
      </c>
      <c r="AE531" s="7" t="e">
        <f t="shared" si="130"/>
        <v>#N/A</v>
      </c>
      <c r="AF531" s="7" t="e">
        <f t="shared" si="131"/>
        <v>#N/A</v>
      </c>
      <c r="AG531" s="7" t="e">
        <f t="shared" si="132"/>
        <v>#N/A</v>
      </c>
      <c r="AH531" s="7" t="e">
        <f t="shared" si="133"/>
        <v>#N/A</v>
      </c>
    </row>
    <row r="532" spans="1:34" ht="15" customHeight="1" x14ac:dyDescent="0.25">
      <c r="A532">
        <v>50</v>
      </c>
      <c r="B532" t="s">
        <v>8</v>
      </c>
      <c r="C532">
        <f>LOOKUP(A532,Overview_scenarios!A$2:A$76,Overview_scenarios!J$2:J$76)</f>
        <v>2</v>
      </c>
      <c r="D532" t="str">
        <f>LOOKUP(A532,Overview_scenarios!A$2:A$76,Overview_scenarios!L$2:L$76)</f>
        <v>Monthly</v>
      </c>
      <c r="E532" t="str">
        <f>LOOKUP(A532,Overview_scenarios!A$2:A$76,Overview_scenarios!M$2:M$76)</f>
        <v>Hourly</v>
      </c>
      <c r="F532" t="str">
        <f>LOOKUP(A532,Overview_scenarios!A$2:A$76,Overview_scenarios!N$2:N$76)</f>
        <v>Hourly</v>
      </c>
      <c r="G532">
        <v>92.876875770680797</v>
      </c>
      <c r="H532">
        <v>11525.375527828801</v>
      </c>
      <c r="I532">
        <v>2037.24143645407</v>
      </c>
      <c r="J532">
        <v>8523.2433123534902</v>
      </c>
      <c r="K532">
        <v>964.89077902131498</v>
      </c>
      <c r="L532" s="1">
        <v>2080430.9337895899</v>
      </c>
      <c r="M532">
        <v>2040</v>
      </c>
      <c r="O532" s="7">
        <f>LOOKUP(A532,Overview_scenarios!A$2:A$76,Overview_scenarios!S$2:S$76)</f>
        <v>6</v>
      </c>
      <c r="R532" s="7">
        <f t="shared" si="126"/>
        <v>92.876875770680797</v>
      </c>
      <c r="S532" s="7" t="e">
        <f t="shared" si="123"/>
        <v>#N/A</v>
      </c>
      <c r="T532" s="7" t="e">
        <f t="shared" si="134"/>
        <v>#N/A</v>
      </c>
      <c r="U532" s="7" t="e">
        <f t="shared" si="134"/>
        <v>#N/A</v>
      </c>
      <c r="V532" s="7" t="e">
        <f t="shared" si="134"/>
        <v>#N/A</v>
      </c>
      <c r="W532" s="7" t="e">
        <f t="shared" si="134"/>
        <v>#N/A</v>
      </c>
      <c r="X532" s="7" t="e">
        <f t="shared" si="134"/>
        <v>#N/A</v>
      </c>
      <c r="Y532" s="7">
        <f t="shared" si="134"/>
        <v>11525.375527828801</v>
      </c>
      <c r="AB532" s="7" t="e">
        <f t="shared" si="127"/>
        <v>#N/A</v>
      </c>
      <c r="AC532" s="7" t="e">
        <f t="shared" si="128"/>
        <v>#N/A</v>
      </c>
      <c r="AD532" s="7" t="e">
        <f t="shared" si="129"/>
        <v>#N/A</v>
      </c>
      <c r="AE532" s="7" t="e">
        <f t="shared" si="130"/>
        <v>#N/A</v>
      </c>
      <c r="AF532" s="7" t="e">
        <f t="shared" si="131"/>
        <v>#N/A</v>
      </c>
      <c r="AG532" s="7" t="e">
        <f t="shared" si="132"/>
        <v>#N/A</v>
      </c>
      <c r="AH532" s="7" t="e">
        <f t="shared" si="133"/>
        <v>#N/A</v>
      </c>
    </row>
    <row r="533" spans="1:34" ht="15" customHeight="1" x14ac:dyDescent="0.25">
      <c r="A533">
        <v>50</v>
      </c>
      <c r="B533" t="s">
        <v>9</v>
      </c>
      <c r="C533">
        <f>LOOKUP(A533,Overview_scenarios!A$2:A$76,Overview_scenarios!J$2:J$76)</f>
        <v>2</v>
      </c>
      <c r="D533" t="str">
        <f>LOOKUP(A533,Overview_scenarios!A$2:A$76,Overview_scenarios!L$2:L$76)</f>
        <v>Monthly</v>
      </c>
      <c r="E533" t="str">
        <f>LOOKUP(A533,Overview_scenarios!A$2:A$76,Overview_scenarios!M$2:M$76)</f>
        <v>Hourly</v>
      </c>
      <c r="F533" t="str">
        <f>LOOKUP(A533,Overview_scenarios!A$2:A$76,Overview_scenarios!N$2:N$76)</f>
        <v>Hourly</v>
      </c>
      <c r="G533">
        <v>96.720862039933905</v>
      </c>
      <c r="H533">
        <v>11849.884640500601</v>
      </c>
      <c r="I533">
        <v>2378.3526240078299</v>
      </c>
      <c r="J533">
        <v>8524.5540038845993</v>
      </c>
      <c r="K533">
        <v>946.97801260825895</v>
      </c>
      <c r="L533" s="1">
        <v>2090208.7328387301</v>
      </c>
      <c r="M533">
        <v>2040</v>
      </c>
      <c r="O533" s="7">
        <f>LOOKUP(A533,Overview_scenarios!A$2:A$76,Overview_scenarios!S$2:S$76)</f>
        <v>6</v>
      </c>
      <c r="R533" s="7">
        <f t="shared" si="126"/>
        <v>96.720862039933905</v>
      </c>
      <c r="S533" s="7" t="e">
        <f t="shared" ref="S533:S564" si="135">IF(S$1=$O533,$H533,NA())</f>
        <v>#N/A</v>
      </c>
      <c r="T533" s="7" t="e">
        <f t="shared" ref="T533:Y542" si="136">IF(T$1=$O533,$H533,NA())</f>
        <v>#N/A</v>
      </c>
      <c r="U533" s="7" t="e">
        <f t="shared" si="136"/>
        <v>#N/A</v>
      </c>
      <c r="V533" s="7" t="e">
        <f t="shared" si="136"/>
        <v>#N/A</v>
      </c>
      <c r="W533" s="7" t="e">
        <f t="shared" si="136"/>
        <v>#N/A</v>
      </c>
      <c r="X533" s="7" t="e">
        <f t="shared" si="136"/>
        <v>#N/A</v>
      </c>
      <c r="Y533" s="7">
        <f t="shared" si="136"/>
        <v>11849.884640500601</v>
      </c>
      <c r="AB533" s="7" t="e">
        <f t="shared" si="127"/>
        <v>#N/A</v>
      </c>
      <c r="AC533" s="7" t="e">
        <f t="shared" si="128"/>
        <v>#N/A</v>
      </c>
      <c r="AD533" s="7" t="e">
        <f t="shared" si="129"/>
        <v>#N/A</v>
      </c>
      <c r="AE533" s="7" t="e">
        <f t="shared" si="130"/>
        <v>#N/A</v>
      </c>
      <c r="AF533" s="7" t="e">
        <f t="shared" si="131"/>
        <v>#N/A</v>
      </c>
      <c r="AG533" s="7" t="e">
        <f t="shared" si="132"/>
        <v>#N/A</v>
      </c>
      <c r="AH533" s="7" t="e">
        <f t="shared" si="133"/>
        <v>#N/A</v>
      </c>
    </row>
    <row r="534" spans="1:34" ht="15" customHeight="1" x14ac:dyDescent="0.25">
      <c r="A534">
        <v>50</v>
      </c>
      <c r="B534" t="s">
        <v>10</v>
      </c>
      <c r="C534">
        <f>LOOKUP(A534,Overview_scenarios!A$2:A$76,Overview_scenarios!J$2:J$76)</f>
        <v>2</v>
      </c>
      <c r="D534" t="str">
        <f>LOOKUP(A534,Overview_scenarios!A$2:A$76,Overview_scenarios!L$2:L$76)</f>
        <v>Monthly</v>
      </c>
      <c r="E534" t="str">
        <f>LOOKUP(A534,Overview_scenarios!A$2:A$76,Overview_scenarios!M$2:M$76)</f>
        <v>Hourly</v>
      </c>
      <c r="F534" t="str">
        <f>LOOKUP(A534,Overview_scenarios!A$2:A$76,Overview_scenarios!N$2:N$76)</f>
        <v>Hourly</v>
      </c>
      <c r="G534">
        <v>92.897129457428207</v>
      </c>
      <c r="H534">
        <v>11923.617409841099</v>
      </c>
      <c r="I534">
        <v>2412.4507648009599</v>
      </c>
      <c r="J534">
        <v>8527.1067810552995</v>
      </c>
      <c r="K534">
        <v>984.05986398484197</v>
      </c>
      <c r="L534" s="1">
        <v>2080437.6211377899</v>
      </c>
      <c r="M534">
        <v>2040</v>
      </c>
      <c r="O534" s="7">
        <f>LOOKUP(A534,Overview_scenarios!A$2:A$76,Overview_scenarios!S$2:S$76)</f>
        <v>6</v>
      </c>
      <c r="R534" s="7">
        <f t="shared" si="126"/>
        <v>92.897129457428207</v>
      </c>
      <c r="S534" s="7" t="e">
        <f t="shared" si="135"/>
        <v>#N/A</v>
      </c>
      <c r="T534" s="7" t="e">
        <f t="shared" si="136"/>
        <v>#N/A</v>
      </c>
      <c r="U534" s="7" t="e">
        <f t="shared" si="136"/>
        <v>#N/A</v>
      </c>
      <c r="V534" s="7" t="e">
        <f t="shared" si="136"/>
        <v>#N/A</v>
      </c>
      <c r="W534" s="7" t="e">
        <f t="shared" si="136"/>
        <v>#N/A</v>
      </c>
      <c r="X534" s="7" t="e">
        <f t="shared" si="136"/>
        <v>#N/A</v>
      </c>
      <c r="Y534" s="7">
        <f t="shared" si="136"/>
        <v>11923.617409841099</v>
      </c>
      <c r="AB534" s="7" t="e">
        <f t="shared" si="127"/>
        <v>#N/A</v>
      </c>
      <c r="AC534" s="7" t="e">
        <f t="shared" si="128"/>
        <v>#N/A</v>
      </c>
      <c r="AD534" s="7" t="e">
        <f t="shared" si="129"/>
        <v>#N/A</v>
      </c>
      <c r="AE534" s="7" t="e">
        <f t="shared" si="130"/>
        <v>#N/A</v>
      </c>
      <c r="AF534" s="7" t="e">
        <f t="shared" si="131"/>
        <v>#N/A</v>
      </c>
      <c r="AG534" s="7" t="e">
        <f t="shared" si="132"/>
        <v>#N/A</v>
      </c>
      <c r="AH534" s="7" t="e">
        <f t="shared" si="133"/>
        <v>#N/A</v>
      </c>
    </row>
    <row r="535" spans="1:34" ht="15" customHeight="1" x14ac:dyDescent="0.25">
      <c r="A535">
        <v>50</v>
      </c>
      <c r="B535" t="s">
        <v>11</v>
      </c>
      <c r="C535">
        <f>LOOKUP(A535,Overview_scenarios!A$2:A$76,Overview_scenarios!J$2:J$76)</f>
        <v>2</v>
      </c>
      <c r="D535" t="str">
        <f>LOOKUP(A535,Overview_scenarios!A$2:A$76,Overview_scenarios!L$2:L$76)</f>
        <v>Monthly</v>
      </c>
      <c r="E535" t="str">
        <f>LOOKUP(A535,Overview_scenarios!A$2:A$76,Overview_scenarios!M$2:M$76)</f>
        <v>Hourly</v>
      </c>
      <c r="F535" t="str">
        <f>LOOKUP(A535,Overview_scenarios!A$2:A$76,Overview_scenarios!N$2:N$76)</f>
        <v>Hourly</v>
      </c>
      <c r="G535">
        <v>92.897129457428207</v>
      </c>
      <c r="H535">
        <v>11923.617409841099</v>
      </c>
      <c r="I535">
        <v>2412.4507648009599</v>
      </c>
      <c r="J535">
        <v>8527.1067810552995</v>
      </c>
      <c r="K535">
        <v>984.05986398484197</v>
      </c>
      <c r="L535" s="1">
        <v>2080437.6211377899</v>
      </c>
      <c r="M535">
        <v>2040</v>
      </c>
      <c r="O535" s="7">
        <f>LOOKUP(A535,Overview_scenarios!A$2:A$76,Overview_scenarios!S$2:S$76)</f>
        <v>6</v>
      </c>
      <c r="R535" s="7">
        <f t="shared" si="126"/>
        <v>92.897129457428207</v>
      </c>
      <c r="S535" s="7" t="e">
        <f t="shared" si="135"/>
        <v>#N/A</v>
      </c>
      <c r="T535" s="7" t="e">
        <f t="shared" si="136"/>
        <v>#N/A</v>
      </c>
      <c r="U535" s="7" t="e">
        <f t="shared" si="136"/>
        <v>#N/A</v>
      </c>
      <c r="V535" s="7" t="e">
        <f t="shared" si="136"/>
        <v>#N/A</v>
      </c>
      <c r="W535" s="7" t="e">
        <f t="shared" si="136"/>
        <v>#N/A</v>
      </c>
      <c r="X535" s="7" t="e">
        <f t="shared" si="136"/>
        <v>#N/A</v>
      </c>
      <c r="Y535" s="7">
        <f t="shared" si="136"/>
        <v>11923.617409841099</v>
      </c>
      <c r="AB535" s="7" t="e">
        <f t="shared" si="127"/>
        <v>#N/A</v>
      </c>
      <c r="AC535" s="7" t="e">
        <f t="shared" si="128"/>
        <v>#N/A</v>
      </c>
      <c r="AD535" s="7" t="e">
        <f t="shared" si="129"/>
        <v>#N/A</v>
      </c>
      <c r="AE535" s="7" t="e">
        <f t="shared" si="130"/>
        <v>#N/A</v>
      </c>
      <c r="AF535" s="7" t="e">
        <f t="shared" si="131"/>
        <v>#N/A</v>
      </c>
      <c r="AG535" s="7" t="e">
        <f t="shared" si="132"/>
        <v>#N/A</v>
      </c>
      <c r="AH535" s="7" t="e">
        <f t="shared" si="133"/>
        <v>#N/A</v>
      </c>
    </row>
    <row r="536" spans="1:34" ht="15" customHeight="1" x14ac:dyDescent="0.25">
      <c r="A536">
        <v>50</v>
      </c>
      <c r="B536" t="s">
        <v>12</v>
      </c>
      <c r="C536">
        <f>LOOKUP(A536,Overview_scenarios!A$2:A$76,Overview_scenarios!J$2:J$76)</f>
        <v>2</v>
      </c>
      <c r="D536" t="str">
        <f>LOOKUP(A536,Overview_scenarios!A$2:A$76,Overview_scenarios!L$2:L$76)</f>
        <v>Monthly</v>
      </c>
      <c r="E536" t="str">
        <f>LOOKUP(A536,Overview_scenarios!A$2:A$76,Overview_scenarios!M$2:M$76)</f>
        <v>Hourly</v>
      </c>
      <c r="F536" t="str">
        <f>LOOKUP(A536,Overview_scenarios!A$2:A$76,Overview_scenarios!N$2:N$76)</f>
        <v>Hourly</v>
      </c>
      <c r="G536">
        <v>92.826563881013598</v>
      </c>
      <c r="H536">
        <v>11944.375622085099</v>
      </c>
      <c r="I536">
        <v>2421.65887881052</v>
      </c>
      <c r="J536">
        <v>8506.4119246646496</v>
      </c>
      <c r="K536">
        <v>1000.74439726393</v>
      </c>
      <c r="L536" s="1">
        <v>2078138.33467236</v>
      </c>
      <c r="M536">
        <v>2040</v>
      </c>
      <c r="O536" s="7">
        <f>LOOKUP(A536,Overview_scenarios!A$2:A$76,Overview_scenarios!S$2:S$76)</f>
        <v>6</v>
      </c>
      <c r="R536" s="7">
        <f t="shared" si="126"/>
        <v>92.826563881013598</v>
      </c>
      <c r="S536" s="7" t="e">
        <f t="shared" si="135"/>
        <v>#N/A</v>
      </c>
      <c r="T536" s="7" t="e">
        <f t="shared" si="136"/>
        <v>#N/A</v>
      </c>
      <c r="U536" s="7" t="e">
        <f t="shared" si="136"/>
        <v>#N/A</v>
      </c>
      <c r="V536" s="7" t="e">
        <f t="shared" si="136"/>
        <v>#N/A</v>
      </c>
      <c r="W536" s="7" t="e">
        <f t="shared" si="136"/>
        <v>#N/A</v>
      </c>
      <c r="X536" s="7" t="e">
        <f t="shared" si="136"/>
        <v>#N/A</v>
      </c>
      <c r="Y536" s="7">
        <f t="shared" si="136"/>
        <v>11944.375622085099</v>
      </c>
      <c r="AB536" s="7" t="e">
        <f t="shared" si="127"/>
        <v>#N/A</v>
      </c>
      <c r="AC536" s="7" t="e">
        <f t="shared" si="128"/>
        <v>#N/A</v>
      </c>
      <c r="AD536" s="7" t="e">
        <f t="shared" si="129"/>
        <v>#N/A</v>
      </c>
      <c r="AE536" s="7" t="e">
        <f t="shared" si="130"/>
        <v>#N/A</v>
      </c>
      <c r="AF536" s="7" t="e">
        <f t="shared" si="131"/>
        <v>#N/A</v>
      </c>
      <c r="AG536" s="7" t="e">
        <f t="shared" si="132"/>
        <v>#N/A</v>
      </c>
      <c r="AH536" s="7" t="e">
        <f t="shared" si="133"/>
        <v>#N/A</v>
      </c>
    </row>
    <row r="537" spans="1:34" ht="15" customHeight="1" x14ac:dyDescent="0.25">
      <c r="A537">
        <v>50</v>
      </c>
      <c r="B537" t="s">
        <v>13</v>
      </c>
      <c r="C537">
        <f>LOOKUP(A537,Overview_scenarios!A$2:A$76,Overview_scenarios!J$2:J$76)</f>
        <v>2</v>
      </c>
      <c r="D537" t="str">
        <f>LOOKUP(A537,Overview_scenarios!A$2:A$76,Overview_scenarios!L$2:L$76)</f>
        <v>Monthly</v>
      </c>
      <c r="E537" t="str">
        <f>LOOKUP(A537,Overview_scenarios!A$2:A$76,Overview_scenarios!M$2:M$76)</f>
        <v>Hourly</v>
      </c>
      <c r="F537" t="str">
        <f>LOOKUP(A537,Overview_scenarios!A$2:A$76,Overview_scenarios!N$2:N$76)</f>
        <v>Hourly</v>
      </c>
      <c r="G537">
        <v>92.911798486439395</v>
      </c>
      <c r="H537">
        <v>11912.361092454599</v>
      </c>
      <c r="I537">
        <v>2404.4229636824398</v>
      </c>
      <c r="J537">
        <v>8526.4185746968997</v>
      </c>
      <c r="K537">
        <v>981.51955407525998</v>
      </c>
      <c r="L537" s="1">
        <v>2084217.87955839</v>
      </c>
      <c r="M537">
        <v>2040</v>
      </c>
      <c r="O537" s="7">
        <f>LOOKUP(A537,Overview_scenarios!A$2:A$76,Overview_scenarios!S$2:S$76)</f>
        <v>6</v>
      </c>
      <c r="R537" s="7">
        <f t="shared" si="126"/>
        <v>92.911798486439395</v>
      </c>
      <c r="S537" s="7" t="e">
        <f t="shared" si="135"/>
        <v>#N/A</v>
      </c>
      <c r="T537" s="7" t="e">
        <f t="shared" si="136"/>
        <v>#N/A</v>
      </c>
      <c r="U537" s="7" t="e">
        <f t="shared" si="136"/>
        <v>#N/A</v>
      </c>
      <c r="V537" s="7" t="e">
        <f t="shared" si="136"/>
        <v>#N/A</v>
      </c>
      <c r="W537" s="7" t="e">
        <f t="shared" si="136"/>
        <v>#N/A</v>
      </c>
      <c r="X537" s="7" t="e">
        <f t="shared" si="136"/>
        <v>#N/A</v>
      </c>
      <c r="Y537" s="7">
        <f t="shared" si="136"/>
        <v>11912.361092454599</v>
      </c>
      <c r="AB537" s="7" t="e">
        <f t="shared" si="127"/>
        <v>#N/A</v>
      </c>
      <c r="AC537" s="7" t="e">
        <f t="shared" si="128"/>
        <v>#N/A</v>
      </c>
      <c r="AD537" s="7" t="e">
        <f t="shared" si="129"/>
        <v>#N/A</v>
      </c>
      <c r="AE537" s="7" t="e">
        <f t="shared" si="130"/>
        <v>#N/A</v>
      </c>
      <c r="AF537" s="7" t="e">
        <f t="shared" si="131"/>
        <v>#N/A</v>
      </c>
      <c r="AG537" s="7" t="e">
        <f t="shared" si="132"/>
        <v>#N/A</v>
      </c>
      <c r="AH537" s="7" t="e">
        <f t="shared" si="133"/>
        <v>#N/A</v>
      </c>
    </row>
    <row r="538" spans="1:34" ht="15" customHeight="1" x14ac:dyDescent="0.25">
      <c r="A538">
        <v>50</v>
      </c>
      <c r="B538" t="s">
        <v>14</v>
      </c>
      <c r="C538">
        <f>LOOKUP(A538,Overview_scenarios!A$2:A$76,Overview_scenarios!J$2:J$76)</f>
        <v>2</v>
      </c>
      <c r="D538" t="str">
        <f>LOOKUP(A538,Overview_scenarios!A$2:A$76,Overview_scenarios!L$2:L$76)</f>
        <v>Monthly</v>
      </c>
      <c r="E538" t="str">
        <f>LOOKUP(A538,Overview_scenarios!A$2:A$76,Overview_scenarios!M$2:M$76)</f>
        <v>Hourly</v>
      </c>
      <c r="F538" t="str">
        <f>LOOKUP(A538,Overview_scenarios!A$2:A$76,Overview_scenarios!N$2:N$76)</f>
        <v>Hourly</v>
      </c>
      <c r="G538">
        <v>92.830957552070402</v>
      </c>
      <c r="H538">
        <v>11925.457246157101</v>
      </c>
      <c r="I538">
        <v>2414.69987444975</v>
      </c>
      <c r="J538">
        <v>8530.4198950685404</v>
      </c>
      <c r="K538">
        <v>980.33747663889699</v>
      </c>
      <c r="L538" s="1">
        <v>2080003.1696663401</v>
      </c>
      <c r="M538">
        <v>2040</v>
      </c>
      <c r="O538" s="7">
        <f>LOOKUP(A538,Overview_scenarios!A$2:A$76,Overview_scenarios!S$2:S$76)</f>
        <v>6</v>
      </c>
      <c r="R538" s="7">
        <f t="shared" si="126"/>
        <v>92.830957552070402</v>
      </c>
      <c r="S538" s="7" t="e">
        <f t="shared" si="135"/>
        <v>#N/A</v>
      </c>
      <c r="T538" s="7" t="e">
        <f t="shared" si="136"/>
        <v>#N/A</v>
      </c>
      <c r="U538" s="7" t="e">
        <f t="shared" si="136"/>
        <v>#N/A</v>
      </c>
      <c r="V538" s="7" t="e">
        <f t="shared" si="136"/>
        <v>#N/A</v>
      </c>
      <c r="W538" s="7" t="e">
        <f t="shared" si="136"/>
        <v>#N/A</v>
      </c>
      <c r="X538" s="7" t="e">
        <f t="shared" si="136"/>
        <v>#N/A</v>
      </c>
      <c r="Y538" s="7">
        <f t="shared" si="136"/>
        <v>11925.457246157101</v>
      </c>
      <c r="AB538" s="7" t="e">
        <f t="shared" si="127"/>
        <v>#N/A</v>
      </c>
      <c r="AC538" s="7" t="e">
        <f t="shared" si="128"/>
        <v>#N/A</v>
      </c>
      <c r="AD538" s="7" t="e">
        <f t="shared" si="129"/>
        <v>#N/A</v>
      </c>
      <c r="AE538" s="7" t="e">
        <f t="shared" si="130"/>
        <v>#N/A</v>
      </c>
      <c r="AF538" s="7" t="e">
        <f t="shared" si="131"/>
        <v>#N/A</v>
      </c>
      <c r="AG538" s="7" t="e">
        <f t="shared" si="132"/>
        <v>#N/A</v>
      </c>
      <c r="AH538" s="7" t="e">
        <f t="shared" si="133"/>
        <v>#N/A</v>
      </c>
    </row>
    <row r="539" spans="1:34" ht="15" customHeight="1" x14ac:dyDescent="0.25">
      <c r="A539">
        <v>50</v>
      </c>
      <c r="B539" t="s">
        <v>15</v>
      </c>
      <c r="C539">
        <f>LOOKUP(A539,Overview_scenarios!A$2:A$76,Overview_scenarios!J$2:J$76)</f>
        <v>2</v>
      </c>
      <c r="D539" t="str">
        <f>LOOKUP(A539,Overview_scenarios!A$2:A$76,Overview_scenarios!L$2:L$76)</f>
        <v>Monthly</v>
      </c>
      <c r="E539" t="str">
        <f>LOOKUP(A539,Overview_scenarios!A$2:A$76,Overview_scenarios!M$2:M$76)</f>
        <v>Hourly</v>
      </c>
      <c r="F539" t="str">
        <f>LOOKUP(A539,Overview_scenarios!A$2:A$76,Overview_scenarios!N$2:N$76)</f>
        <v>Hourly</v>
      </c>
      <c r="G539">
        <v>92.525405251855304</v>
      </c>
      <c r="H539">
        <v>11935.047884724399</v>
      </c>
      <c r="I539">
        <v>2406.4205691286702</v>
      </c>
      <c r="J539">
        <v>8547.2150323055994</v>
      </c>
      <c r="K539">
        <v>981.41228329020498</v>
      </c>
      <c r="L539" s="1">
        <v>2081477.3321581299</v>
      </c>
      <c r="M539">
        <v>2040</v>
      </c>
      <c r="O539" s="7">
        <f>LOOKUP(A539,Overview_scenarios!A$2:A$76,Overview_scenarios!S$2:S$76)</f>
        <v>6</v>
      </c>
      <c r="R539" s="7">
        <f t="shared" si="126"/>
        <v>92.525405251855304</v>
      </c>
      <c r="S539" s="7" t="e">
        <f t="shared" si="135"/>
        <v>#N/A</v>
      </c>
      <c r="T539" s="7" t="e">
        <f t="shared" si="136"/>
        <v>#N/A</v>
      </c>
      <c r="U539" s="7" t="e">
        <f t="shared" si="136"/>
        <v>#N/A</v>
      </c>
      <c r="V539" s="7" t="e">
        <f t="shared" si="136"/>
        <v>#N/A</v>
      </c>
      <c r="W539" s="7" t="e">
        <f t="shared" si="136"/>
        <v>#N/A</v>
      </c>
      <c r="X539" s="7" t="e">
        <f t="shared" si="136"/>
        <v>#N/A</v>
      </c>
      <c r="Y539" s="7">
        <f t="shared" si="136"/>
        <v>11935.047884724399</v>
      </c>
      <c r="AB539" s="7" t="e">
        <f t="shared" si="127"/>
        <v>#N/A</v>
      </c>
      <c r="AC539" s="7" t="e">
        <f t="shared" si="128"/>
        <v>#N/A</v>
      </c>
      <c r="AD539" s="7" t="e">
        <f t="shared" si="129"/>
        <v>#N/A</v>
      </c>
      <c r="AE539" s="7" t="e">
        <f t="shared" si="130"/>
        <v>#N/A</v>
      </c>
      <c r="AF539" s="7" t="e">
        <f t="shared" si="131"/>
        <v>#N/A</v>
      </c>
      <c r="AG539" s="7" t="e">
        <f t="shared" si="132"/>
        <v>#N/A</v>
      </c>
      <c r="AH539" s="7" t="e">
        <f t="shared" si="133"/>
        <v>#N/A</v>
      </c>
    </row>
    <row r="540" spans="1:34" ht="15" customHeight="1" x14ac:dyDescent="0.25">
      <c r="A540">
        <v>50</v>
      </c>
      <c r="B540" t="s">
        <v>16</v>
      </c>
      <c r="C540">
        <f>LOOKUP(A540,Overview_scenarios!A$2:A$76,Overview_scenarios!J$2:J$76)</f>
        <v>2</v>
      </c>
      <c r="D540" t="str">
        <f>LOOKUP(A540,Overview_scenarios!A$2:A$76,Overview_scenarios!L$2:L$76)</f>
        <v>Monthly</v>
      </c>
      <c r="E540" t="str">
        <f>LOOKUP(A540,Overview_scenarios!A$2:A$76,Overview_scenarios!M$2:M$76)</f>
        <v>Hourly</v>
      </c>
      <c r="F540" t="str">
        <f>LOOKUP(A540,Overview_scenarios!A$2:A$76,Overview_scenarios!N$2:N$76)</f>
        <v>Hourly</v>
      </c>
      <c r="G540">
        <v>93.365329706921102</v>
      </c>
      <c r="H540">
        <v>11909.366346294401</v>
      </c>
      <c r="I540">
        <v>2421.3016599554799</v>
      </c>
      <c r="J540">
        <v>8486.6703601098598</v>
      </c>
      <c r="K540">
        <v>1000.14598339566</v>
      </c>
      <c r="L540" s="1">
        <v>2103239.12932273</v>
      </c>
      <c r="M540">
        <v>2040</v>
      </c>
      <c r="O540" s="7">
        <f>LOOKUP(A540,Overview_scenarios!A$2:A$76,Overview_scenarios!S$2:S$76)</f>
        <v>6</v>
      </c>
      <c r="R540" s="7">
        <f t="shared" si="126"/>
        <v>93.365329706921102</v>
      </c>
      <c r="S540" s="7" t="e">
        <f t="shared" si="135"/>
        <v>#N/A</v>
      </c>
      <c r="T540" s="7" t="e">
        <f t="shared" si="136"/>
        <v>#N/A</v>
      </c>
      <c r="U540" s="7" t="e">
        <f t="shared" si="136"/>
        <v>#N/A</v>
      </c>
      <c r="V540" s="7" t="e">
        <f t="shared" si="136"/>
        <v>#N/A</v>
      </c>
      <c r="W540" s="7" t="e">
        <f t="shared" si="136"/>
        <v>#N/A</v>
      </c>
      <c r="X540" s="7" t="e">
        <f t="shared" si="136"/>
        <v>#N/A</v>
      </c>
      <c r="Y540" s="7">
        <f t="shared" si="136"/>
        <v>11909.366346294401</v>
      </c>
      <c r="AB540" s="7" t="e">
        <f t="shared" si="127"/>
        <v>#N/A</v>
      </c>
      <c r="AC540" s="7" t="e">
        <f t="shared" si="128"/>
        <v>#N/A</v>
      </c>
      <c r="AD540" s="7" t="e">
        <f t="shared" si="129"/>
        <v>#N/A</v>
      </c>
      <c r="AE540" s="7" t="e">
        <f t="shared" si="130"/>
        <v>#N/A</v>
      </c>
      <c r="AF540" s="7" t="e">
        <f t="shared" si="131"/>
        <v>#N/A</v>
      </c>
      <c r="AG540" s="7" t="e">
        <f t="shared" si="132"/>
        <v>#N/A</v>
      </c>
      <c r="AH540" s="7" t="e">
        <f t="shared" si="133"/>
        <v>#N/A</v>
      </c>
    </row>
    <row r="541" spans="1:34" ht="15" customHeight="1" x14ac:dyDescent="0.25">
      <c r="A541">
        <v>50</v>
      </c>
      <c r="B541" t="s">
        <v>17</v>
      </c>
      <c r="C541">
        <f>LOOKUP(A541,Overview_scenarios!A$2:A$76,Overview_scenarios!J$2:J$76)</f>
        <v>2</v>
      </c>
      <c r="D541" t="str">
        <f>LOOKUP(A541,Overview_scenarios!A$2:A$76,Overview_scenarios!L$2:L$76)</f>
        <v>Monthly</v>
      </c>
      <c r="E541" t="str">
        <f>LOOKUP(A541,Overview_scenarios!A$2:A$76,Overview_scenarios!M$2:M$76)</f>
        <v>Hourly</v>
      </c>
      <c r="F541" t="str">
        <f>LOOKUP(A541,Overview_scenarios!A$2:A$76,Overview_scenarios!N$2:N$76)</f>
        <v>Hourly</v>
      </c>
      <c r="G541">
        <v>91.597253691121693</v>
      </c>
      <c r="H541">
        <v>11958.1306929967</v>
      </c>
      <c r="I541">
        <v>2390.0472567042402</v>
      </c>
      <c r="J541">
        <v>8600.0113482995894</v>
      </c>
      <c r="K541">
        <v>968.07208799289697</v>
      </c>
      <c r="L541" s="1">
        <v>2031639.9550856601</v>
      </c>
      <c r="M541">
        <v>2040</v>
      </c>
      <c r="O541" s="7">
        <f>LOOKUP(A541,Overview_scenarios!A$2:A$76,Overview_scenarios!S$2:S$76)</f>
        <v>6</v>
      </c>
      <c r="R541" s="7">
        <f t="shared" si="126"/>
        <v>91.597253691121693</v>
      </c>
      <c r="S541" s="7" t="e">
        <f t="shared" si="135"/>
        <v>#N/A</v>
      </c>
      <c r="T541" s="7" t="e">
        <f t="shared" si="136"/>
        <v>#N/A</v>
      </c>
      <c r="U541" s="7" t="e">
        <f t="shared" si="136"/>
        <v>#N/A</v>
      </c>
      <c r="V541" s="7" t="e">
        <f t="shared" si="136"/>
        <v>#N/A</v>
      </c>
      <c r="W541" s="7" t="e">
        <f t="shared" si="136"/>
        <v>#N/A</v>
      </c>
      <c r="X541" s="7" t="e">
        <f t="shared" si="136"/>
        <v>#N/A</v>
      </c>
      <c r="Y541" s="7">
        <f t="shared" si="136"/>
        <v>11958.1306929967</v>
      </c>
      <c r="AB541" s="7" t="e">
        <f t="shared" si="127"/>
        <v>#N/A</v>
      </c>
      <c r="AC541" s="7" t="e">
        <f t="shared" si="128"/>
        <v>#N/A</v>
      </c>
      <c r="AD541" s="7" t="e">
        <f t="shared" si="129"/>
        <v>#N/A</v>
      </c>
      <c r="AE541" s="7" t="e">
        <f t="shared" si="130"/>
        <v>#N/A</v>
      </c>
      <c r="AF541" s="7" t="e">
        <f t="shared" si="131"/>
        <v>#N/A</v>
      </c>
      <c r="AG541" s="7" t="e">
        <f t="shared" si="132"/>
        <v>#N/A</v>
      </c>
      <c r="AH541" s="7" t="e">
        <f t="shared" si="133"/>
        <v>#N/A</v>
      </c>
    </row>
    <row r="542" spans="1:34" ht="15" customHeight="1" x14ac:dyDescent="0.25">
      <c r="A542">
        <v>50</v>
      </c>
      <c r="B542" t="s">
        <v>18</v>
      </c>
      <c r="C542">
        <f>LOOKUP(A542,Overview_scenarios!A$2:A$76,Overview_scenarios!J$2:J$76)</f>
        <v>2</v>
      </c>
      <c r="D542" t="str">
        <f>LOOKUP(A542,Overview_scenarios!A$2:A$76,Overview_scenarios!L$2:L$76)</f>
        <v>Monthly</v>
      </c>
      <c r="E542" t="str">
        <f>LOOKUP(A542,Overview_scenarios!A$2:A$76,Overview_scenarios!M$2:M$76)</f>
        <v>Hourly</v>
      </c>
      <c r="F542" t="str">
        <f>LOOKUP(A542,Overview_scenarios!A$2:A$76,Overview_scenarios!N$2:N$76)</f>
        <v>Hourly</v>
      </c>
      <c r="G542">
        <v>90.642249864021395</v>
      </c>
      <c r="H542">
        <v>11871.8570346018</v>
      </c>
      <c r="I542">
        <v>2154.66202450022</v>
      </c>
      <c r="J542">
        <v>8679.9788176797301</v>
      </c>
      <c r="K542">
        <v>1037.2161924218599</v>
      </c>
      <c r="L542" s="1">
        <v>1944916.2167059099</v>
      </c>
      <c r="M542">
        <v>2040</v>
      </c>
      <c r="O542" s="7">
        <f>LOOKUP(A542,Overview_scenarios!A$2:A$76,Overview_scenarios!S$2:S$76)</f>
        <v>6</v>
      </c>
      <c r="R542" s="7">
        <f t="shared" si="126"/>
        <v>90.642249864021395</v>
      </c>
      <c r="S542" s="7" t="e">
        <f t="shared" si="135"/>
        <v>#N/A</v>
      </c>
      <c r="T542" s="7" t="e">
        <f t="shared" si="136"/>
        <v>#N/A</v>
      </c>
      <c r="U542" s="7" t="e">
        <f t="shared" si="136"/>
        <v>#N/A</v>
      </c>
      <c r="V542" s="7" t="e">
        <f t="shared" si="136"/>
        <v>#N/A</v>
      </c>
      <c r="W542" s="7" t="e">
        <f t="shared" si="136"/>
        <v>#N/A</v>
      </c>
      <c r="X542" s="7" t="e">
        <f t="shared" si="136"/>
        <v>#N/A</v>
      </c>
      <c r="Y542" s="7">
        <f t="shared" si="136"/>
        <v>11871.8570346018</v>
      </c>
      <c r="AB542" s="7" t="e">
        <f t="shared" si="127"/>
        <v>#N/A</v>
      </c>
      <c r="AC542" s="7" t="e">
        <f t="shared" si="128"/>
        <v>#N/A</v>
      </c>
      <c r="AD542" s="7" t="e">
        <f t="shared" si="129"/>
        <v>#N/A</v>
      </c>
      <c r="AE542" s="7" t="e">
        <f t="shared" si="130"/>
        <v>#N/A</v>
      </c>
      <c r="AF542" s="7" t="e">
        <f t="shared" si="131"/>
        <v>#N/A</v>
      </c>
      <c r="AG542" s="7" t="e">
        <f t="shared" si="132"/>
        <v>#N/A</v>
      </c>
      <c r="AH542" s="7" t="e">
        <f t="shared" si="133"/>
        <v>#N/A</v>
      </c>
    </row>
    <row r="543" spans="1:34" ht="15" customHeight="1" x14ac:dyDescent="0.25">
      <c r="A543">
        <v>50</v>
      </c>
      <c r="B543" t="s">
        <v>19</v>
      </c>
      <c r="C543">
        <f>LOOKUP(A543,Overview_scenarios!A$2:A$76,Overview_scenarios!J$2:J$76)</f>
        <v>2</v>
      </c>
      <c r="D543" t="str">
        <f>LOOKUP(A543,Overview_scenarios!A$2:A$76,Overview_scenarios!L$2:L$76)</f>
        <v>Monthly</v>
      </c>
      <c r="E543" t="str">
        <f>LOOKUP(A543,Overview_scenarios!A$2:A$76,Overview_scenarios!M$2:M$76)</f>
        <v>Hourly</v>
      </c>
      <c r="F543" t="str">
        <f>LOOKUP(A543,Overview_scenarios!A$2:A$76,Overview_scenarios!N$2:N$76)</f>
        <v>Hourly</v>
      </c>
      <c r="G543">
        <v>96.547630290563404</v>
      </c>
      <c r="H543">
        <v>12075.072735605399</v>
      </c>
      <c r="I543">
        <v>2866.8155457325302</v>
      </c>
      <c r="J543">
        <v>8281.9811732805902</v>
      </c>
      <c r="K543">
        <v>926.27601659236598</v>
      </c>
      <c r="L543" s="1">
        <v>2357928.6035737102</v>
      </c>
      <c r="M543">
        <v>2040</v>
      </c>
      <c r="O543" s="7">
        <f>LOOKUP(A543,Overview_scenarios!A$2:A$76,Overview_scenarios!S$2:S$76)</f>
        <v>6</v>
      </c>
      <c r="R543" s="7">
        <f t="shared" si="126"/>
        <v>96.547630290563404</v>
      </c>
      <c r="S543" s="7" t="e">
        <f t="shared" si="135"/>
        <v>#N/A</v>
      </c>
      <c r="T543" s="7" t="e">
        <f t="shared" ref="T543:Y552" si="137">IF(T$1=$O543,$H543,NA())</f>
        <v>#N/A</v>
      </c>
      <c r="U543" s="7" t="e">
        <f t="shared" si="137"/>
        <v>#N/A</v>
      </c>
      <c r="V543" s="7" t="e">
        <f t="shared" si="137"/>
        <v>#N/A</v>
      </c>
      <c r="W543" s="7" t="e">
        <f t="shared" si="137"/>
        <v>#N/A</v>
      </c>
      <c r="X543" s="7" t="e">
        <f t="shared" si="137"/>
        <v>#N/A</v>
      </c>
      <c r="Y543" s="7">
        <f t="shared" si="137"/>
        <v>12075.072735605399</v>
      </c>
      <c r="AB543" s="7" t="e">
        <f t="shared" si="127"/>
        <v>#N/A</v>
      </c>
      <c r="AC543" s="7" t="e">
        <f t="shared" si="128"/>
        <v>#N/A</v>
      </c>
      <c r="AD543" s="7" t="e">
        <f t="shared" si="129"/>
        <v>#N/A</v>
      </c>
      <c r="AE543" s="7" t="e">
        <f t="shared" si="130"/>
        <v>#N/A</v>
      </c>
      <c r="AF543" s="7" t="e">
        <f t="shared" si="131"/>
        <v>#N/A</v>
      </c>
      <c r="AG543" s="7" t="e">
        <f t="shared" si="132"/>
        <v>#N/A</v>
      </c>
      <c r="AH543" s="7" t="e">
        <f t="shared" si="133"/>
        <v>#N/A</v>
      </c>
    </row>
    <row r="544" spans="1:34" ht="15" customHeight="1" x14ac:dyDescent="0.25">
      <c r="A544">
        <v>50</v>
      </c>
      <c r="B544" t="s">
        <v>20</v>
      </c>
      <c r="C544">
        <f>LOOKUP(A544,Overview_scenarios!A$2:A$76,Overview_scenarios!J$2:J$76)</f>
        <v>2</v>
      </c>
      <c r="D544" t="str">
        <f>LOOKUP(A544,Overview_scenarios!A$2:A$76,Overview_scenarios!L$2:L$76)</f>
        <v>Monthly</v>
      </c>
      <c r="E544" t="str">
        <f>LOOKUP(A544,Overview_scenarios!A$2:A$76,Overview_scenarios!M$2:M$76)</f>
        <v>Hourly</v>
      </c>
      <c r="F544" t="str">
        <f>LOOKUP(A544,Overview_scenarios!A$2:A$76,Overview_scenarios!N$2:N$76)</f>
        <v>Hourly</v>
      </c>
      <c r="G544">
        <v>92.915188391289504</v>
      </c>
      <c r="H544">
        <v>11925.374442738301</v>
      </c>
      <c r="I544">
        <v>2404.14508021342</v>
      </c>
      <c r="J544">
        <v>8534.7050939819801</v>
      </c>
      <c r="K544">
        <v>986.52426854298199</v>
      </c>
      <c r="L544" s="1">
        <v>2086065.3403020699</v>
      </c>
      <c r="M544">
        <v>2040</v>
      </c>
      <c r="O544" s="7">
        <f>LOOKUP(A544,Overview_scenarios!A$2:A$76,Overview_scenarios!S$2:S$76)</f>
        <v>6</v>
      </c>
      <c r="R544" s="7">
        <f t="shared" si="126"/>
        <v>92.915188391289504</v>
      </c>
      <c r="S544" s="7" t="e">
        <f t="shared" si="135"/>
        <v>#N/A</v>
      </c>
      <c r="T544" s="7" t="e">
        <f t="shared" si="137"/>
        <v>#N/A</v>
      </c>
      <c r="U544" s="7" t="e">
        <f t="shared" si="137"/>
        <v>#N/A</v>
      </c>
      <c r="V544" s="7" t="e">
        <f t="shared" si="137"/>
        <v>#N/A</v>
      </c>
      <c r="W544" s="7" t="e">
        <f t="shared" si="137"/>
        <v>#N/A</v>
      </c>
      <c r="X544" s="7" t="e">
        <f t="shared" si="137"/>
        <v>#N/A</v>
      </c>
      <c r="Y544" s="7">
        <f t="shared" si="137"/>
        <v>11925.374442738301</v>
      </c>
      <c r="AB544" s="7" t="e">
        <f t="shared" si="127"/>
        <v>#N/A</v>
      </c>
      <c r="AC544" s="7" t="e">
        <f t="shared" si="128"/>
        <v>#N/A</v>
      </c>
      <c r="AD544" s="7" t="e">
        <f t="shared" si="129"/>
        <v>#N/A</v>
      </c>
      <c r="AE544" s="7" t="e">
        <f t="shared" si="130"/>
        <v>#N/A</v>
      </c>
      <c r="AF544" s="7" t="e">
        <f t="shared" si="131"/>
        <v>#N/A</v>
      </c>
      <c r="AG544" s="7" t="e">
        <f t="shared" si="132"/>
        <v>#N/A</v>
      </c>
      <c r="AH544" s="7" t="e">
        <f t="shared" si="133"/>
        <v>#N/A</v>
      </c>
    </row>
    <row r="545" spans="1:34" ht="15" customHeight="1" x14ac:dyDescent="0.25">
      <c r="A545">
        <v>50</v>
      </c>
      <c r="B545" t="s">
        <v>21</v>
      </c>
      <c r="C545">
        <f>LOOKUP(A545,Overview_scenarios!A$2:A$76,Overview_scenarios!J$2:J$76)</f>
        <v>2</v>
      </c>
      <c r="D545" t="str">
        <f>LOOKUP(A545,Overview_scenarios!A$2:A$76,Overview_scenarios!L$2:L$76)</f>
        <v>Monthly</v>
      </c>
      <c r="E545" t="str">
        <f>LOOKUP(A545,Overview_scenarios!A$2:A$76,Overview_scenarios!M$2:M$76)</f>
        <v>Hourly</v>
      </c>
      <c r="F545" t="str">
        <f>LOOKUP(A545,Overview_scenarios!A$2:A$76,Overview_scenarios!N$2:N$76)</f>
        <v>Hourly</v>
      </c>
      <c r="G545">
        <v>92.933707618826702</v>
      </c>
      <c r="H545">
        <v>11924.981400164101</v>
      </c>
      <c r="I545">
        <v>2418.9480928217899</v>
      </c>
      <c r="J545">
        <v>8509.6757000287398</v>
      </c>
      <c r="K545">
        <v>988.99833823914901</v>
      </c>
      <c r="L545" s="1">
        <v>2070347.4062922499</v>
      </c>
      <c r="M545">
        <v>2040</v>
      </c>
      <c r="O545" s="7">
        <f>LOOKUP(A545,Overview_scenarios!A$2:A$76,Overview_scenarios!S$2:S$76)</f>
        <v>6</v>
      </c>
      <c r="R545" s="7">
        <f t="shared" si="126"/>
        <v>92.933707618826702</v>
      </c>
      <c r="S545" s="7" t="e">
        <f t="shared" si="135"/>
        <v>#N/A</v>
      </c>
      <c r="T545" s="7" t="e">
        <f t="shared" si="137"/>
        <v>#N/A</v>
      </c>
      <c r="U545" s="7" t="e">
        <f t="shared" si="137"/>
        <v>#N/A</v>
      </c>
      <c r="V545" s="7" t="e">
        <f t="shared" si="137"/>
        <v>#N/A</v>
      </c>
      <c r="W545" s="7" t="e">
        <f t="shared" si="137"/>
        <v>#N/A</v>
      </c>
      <c r="X545" s="7" t="e">
        <f t="shared" si="137"/>
        <v>#N/A</v>
      </c>
      <c r="Y545" s="7">
        <f t="shared" si="137"/>
        <v>11924.981400164101</v>
      </c>
      <c r="AB545" s="7" t="e">
        <f t="shared" si="127"/>
        <v>#N/A</v>
      </c>
      <c r="AC545" s="7" t="e">
        <f t="shared" si="128"/>
        <v>#N/A</v>
      </c>
      <c r="AD545" s="7" t="e">
        <f t="shared" si="129"/>
        <v>#N/A</v>
      </c>
      <c r="AE545" s="7" t="e">
        <f t="shared" si="130"/>
        <v>#N/A</v>
      </c>
      <c r="AF545" s="7" t="e">
        <f t="shared" si="131"/>
        <v>#N/A</v>
      </c>
      <c r="AG545" s="7" t="e">
        <f t="shared" si="132"/>
        <v>#N/A</v>
      </c>
      <c r="AH545" s="7" t="e">
        <f t="shared" si="133"/>
        <v>#N/A</v>
      </c>
    </row>
    <row r="546" spans="1:34" ht="15" customHeight="1" x14ac:dyDescent="0.25">
      <c r="A546">
        <v>50</v>
      </c>
      <c r="B546" t="s">
        <v>22</v>
      </c>
      <c r="C546">
        <f>LOOKUP(A546,Overview_scenarios!A$2:A$76,Overview_scenarios!J$2:J$76)</f>
        <v>2</v>
      </c>
      <c r="D546" t="str">
        <f>LOOKUP(A546,Overview_scenarios!A$2:A$76,Overview_scenarios!L$2:L$76)</f>
        <v>Monthly</v>
      </c>
      <c r="E546" t="str">
        <f>LOOKUP(A546,Overview_scenarios!A$2:A$76,Overview_scenarios!M$2:M$76)</f>
        <v>Hourly</v>
      </c>
      <c r="F546" t="str">
        <f>LOOKUP(A546,Overview_scenarios!A$2:A$76,Overview_scenarios!N$2:N$76)</f>
        <v>Hourly</v>
      </c>
      <c r="G546">
        <v>92.859385217496595</v>
      </c>
      <c r="H546">
        <v>11924.349861767299</v>
      </c>
      <c r="I546">
        <v>2408.3885108773102</v>
      </c>
      <c r="J546">
        <v>8526.9180145081991</v>
      </c>
      <c r="K546">
        <v>989.04333638185801</v>
      </c>
      <c r="L546" s="1">
        <v>2108988.14611409</v>
      </c>
      <c r="M546">
        <v>2040</v>
      </c>
      <c r="O546" s="7">
        <f>LOOKUP(A546,Overview_scenarios!A$2:A$76,Overview_scenarios!S$2:S$76)</f>
        <v>6</v>
      </c>
      <c r="R546" s="7">
        <f t="shared" si="126"/>
        <v>92.859385217496595</v>
      </c>
      <c r="S546" s="7" t="e">
        <f t="shared" si="135"/>
        <v>#N/A</v>
      </c>
      <c r="T546" s="7" t="e">
        <f t="shared" si="137"/>
        <v>#N/A</v>
      </c>
      <c r="U546" s="7" t="e">
        <f t="shared" si="137"/>
        <v>#N/A</v>
      </c>
      <c r="V546" s="7" t="e">
        <f t="shared" si="137"/>
        <v>#N/A</v>
      </c>
      <c r="W546" s="7" t="e">
        <f t="shared" si="137"/>
        <v>#N/A</v>
      </c>
      <c r="X546" s="7" t="e">
        <f t="shared" si="137"/>
        <v>#N/A</v>
      </c>
      <c r="Y546" s="7">
        <f t="shared" si="137"/>
        <v>11924.349861767299</v>
      </c>
      <c r="AB546" s="7" t="e">
        <f t="shared" si="127"/>
        <v>#N/A</v>
      </c>
      <c r="AC546" s="7" t="e">
        <f t="shared" si="128"/>
        <v>#N/A</v>
      </c>
      <c r="AD546" s="7" t="e">
        <f t="shared" si="129"/>
        <v>#N/A</v>
      </c>
      <c r="AE546" s="7" t="e">
        <f t="shared" si="130"/>
        <v>#N/A</v>
      </c>
      <c r="AF546" s="7" t="e">
        <f t="shared" si="131"/>
        <v>#N/A</v>
      </c>
      <c r="AG546" s="7" t="e">
        <f t="shared" si="132"/>
        <v>#N/A</v>
      </c>
      <c r="AH546" s="7" t="e">
        <f t="shared" si="133"/>
        <v>#N/A</v>
      </c>
    </row>
    <row r="547" spans="1:34" ht="15" customHeight="1" x14ac:dyDescent="0.25">
      <c r="A547">
        <v>50</v>
      </c>
      <c r="B547" t="s">
        <v>23</v>
      </c>
      <c r="C547">
        <f>LOOKUP(A547,Overview_scenarios!A$2:A$76,Overview_scenarios!J$2:J$76)</f>
        <v>2</v>
      </c>
      <c r="D547" t="str">
        <f>LOOKUP(A547,Overview_scenarios!A$2:A$76,Overview_scenarios!L$2:L$76)</f>
        <v>Monthly</v>
      </c>
      <c r="E547" t="str">
        <f>LOOKUP(A547,Overview_scenarios!A$2:A$76,Overview_scenarios!M$2:M$76)</f>
        <v>Hourly</v>
      </c>
      <c r="F547" t="str">
        <f>LOOKUP(A547,Overview_scenarios!A$2:A$76,Overview_scenarios!N$2:N$76)</f>
        <v>Hourly</v>
      </c>
      <c r="G547">
        <v>121.005120912089</v>
      </c>
      <c r="H547">
        <v>11391.152328939899</v>
      </c>
      <c r="I547">
        <v>2098.33812257814</v>
      </c>
      <c r="J547">
        <v>8410.4329456433297</v>
      </c>
      <c r="K547">
        <v>883.39723356162699</v>
      </c>
      <c r="L547" s="1">
        <v>2522102.1608686801</v>
      </c>
      <c r="M547">
        <v>2042</v>
      </c>
      <c r="O547" s="7">
        <f>LOOKUP(A547,Overview_scenarios!A$2:A$76,Overview_scenarios!S$2:S$76)</f>
        <v>6</v>
      </c>
      <c r="R547" s="7">
        <f t="shared" si="126"/>
        <v>121.005120912089</v>
      </c>
      <c r="S547" s="7" t="e">
        <f t="shared" si="135"/>
        <v>#N/A</v>
      </c>
      <c r="T547" s="7" t="e">
        <f t="shared" si="137"/>
        <v>#N/A</v>
      </c>
      <c r="U547" s="7" t="e">
        <f t="shared" si="137"/>
        <v>#N/A</v>
      </c>
      <c r="V547" s="7" t="e">
        <f t="shared" si="137"/>
        <v>#N/A</v>
      </c>
      <c r="W547" s="7" t="e">
        <f t="shared" si="137"/>
        <v>#N/A</v>
      </c>
      <c r="X547" s="7" t="e">
        <f t="shared" si="137"/>
        <v>#N/A</v>
      </c>
      <c r="Y547" s="7">
        <f t="shared" si="137"/>
        <v>11391.152328939899</v>
      </c>
      <c r="AB547" s="7" t="e">
        <f t="shared" si="127"/>
        <v>#N/A</v>
      </c>
      <c r="AC547" s="7" t="e">
        <f t="shared" si="128"/>
        <v>#N/A</v>
      </c>
      <c r="AD547" s="7" t="e">
        <f t="shared" si="129"/>
        <v>#N/A</v>
      </c>
      <c r="AE547" s="7" t="e">
        <f t="shared" si="130"/>
        <v>#N/A</v>
      </c>
      <c r="AF547" s="7" t="e">
        <f t="shared" si="131"/>
        <v>#N/A</v>
      </c>
      <c r="AG547" s="7" t="e">
        <f t="shared" si="132"/>
        <v>#N/A</v>
      </c>
      <c r="AH547" s="7" t="e">
        <f t="shared" si="133"/>
        <v>#N/A</v>
      </c>
    </row>
    <row r="548" spans="1:34" ht="15" customHeight="1" x14ac:dyDescent="0.25">
      <c r="A548">
        <v>50</v>
      </c>
      <c r="B548" t="s">
        <v>24</v>
      </c>
      <c r="C548">
        <f>LOOKUP(A548,Overview_scenarios!A$2:A$76,Overview_scenarios!J$2:J$76)</f>
        <v>2</v>
      </c>
      <c r="D548" t="str">
        <f>LOOKUP(A548,Overview_scenarios!A$2:A$76,Overview_scenarios!L$2:L$76)</f>
        <v>Monthly</v>
      </c>
      <c r="E548" t="str">
        <f>LOOKUP(A548,Overview_scenarios!A$2:A$76,Overview_scenarios!M$2:M$76)</f>
        <v>Hourly</v>
      </c>
      <c r="F548" t="str">
        <f>LOOKUP(A548,Overview_scenarios!A$2:A$76,Overview_scenarios!N$2:N$76)</f>
        <v>Hourly</v>
      </c>
      <c r="G548">
        <v>73.342702546501201</v>
      </c>
      <c r="H548">
        <v>12627.181394670801</v>
      </c>
      <c r="I548">
        <v>2819.5680063207801</v>
      </c>
      <c r="J548">
        <v>8619.0412787775804</v>
      </c>
      <c r="K548">
        <v>1188.5721095725</v>
      </c>
      <c r="L548" s="1">
        <v>1763965.8036233201</v>
      </c>
      <c r="M548">
        <v>2039</v>
      </c>
      <c r="O548" s="7">
        <f>LOOKUP(A548,Overview_scenarios!A$2:A$76,Overview_scenarios!S$2:S$76)</f>
        <v>6</v>
      </c>
      <c r="R548" s="7">
        <f t="shared" si="126"/>
        <v>73.342702546501201</v>
      </c>
      <c r="S548" s="7" t="e">
        <f t="shared" si="135"/>
        <v>#N/A</v>
      </c>
      <c r="T548" s="7" t="e">
        <f t="shared" si="137"/>
        <v>#N/A</v>
      </c>
      <c r="U548" s="7" t="e">
        <f t="shared" si="137"/>
        <v>#N/A</v>
      </c>
      <c r="V548" s="7" t="e">
        <f t="shared" si="137"/>
        <v>#N/A</v>
      </c>
      <c r="W548" s="7" t="e">
        <f t="shared" si="137"/>
        <v>#N/A</v>
      </c>
      <c r="X548" s="7" t="e">
        <f t="shared" si="137"/>
        <v>#N/A</v>
      </c>
      <c r="Y548" s="7">
        <f t="shared" si="137"/>
        <v>12627.181394670801</v>
      </c>
      <c r="AB548" s="7" t="e">
        <f t="shared" si="127"/>
        <v>#N/A</v>
      </c>
      <c r="AC548" s="7" t="e">
        <f t="shared" si="128"/>
        <v>#N/A</v>
      </c>
      <c r="AD548" s="7" t="e">
        <f t="shared" si="129"/>
        <v>#N/A</v>
      </c>
      <c r="AE548" s="7" t="e">
        <f t="shared" si="130"/>
        <v>#N/A</v>
      </c>
      <c r="AF548" s="7" t="e">
        <f t="shared" si="131"/>
        <v>#N/A</v>
      </c>
      <c r="AG548" s="7" t="e">
        <f t="shared" si="132"/>
        <v>#N/A</v>
      </c>
      <c r="AH548" s="7" t="e">
        <f t="shared" si="133"/>
        <v>#N/A</v>
      </c>
    </row>
    <row r="549" spans="1:34" ht="15" customHeight="1" x14ac:dyDescent="0.25">
      <c r="A549">
        <v>50</v>
      </c>
      <c r="B549" t="s">
        <v>25</v>
      </c>
      <c r="C549">
        <f>LOOKUP(A549,Overview_scenarios!A$2:A$76,Overview_scenarios!J$2:J$76)</f>
        <v>2</v>
      </c>
      <c r="D549" t="str">
        <f>LOOKUP(A549,Overview_scenarios!A$2:A$76,Overview_scenarios!L$2:L$76)</f>
        <v>Monthly</v>
      </c>
      <c r="E549" t="str">
        <f>LOOKUP(A549,Overview_scenarios!A$2:A$76,Overview_scenarios!M$2:M$76)</f>
        <v>Hourly</v>
      </c>
      <c r="F549" t="str">
        <f>LOOKUP(A549,Overview_scenarios!A$2:A$76,Overview_scenarios!N$2:N$76)</f>
        <v>Hourly</v>
      </c>
      <c r="G549">
        <v>92.892825913057905</v>
      </c>
      <c r="H549">
        <v>11911.681672406499</v>
      </c>
      <c r="I549">
        <v>2405.3741434206499</v>
      </c>
      <c r="J549">
        <v>8533.3657907245997</v>
      </c>
      <c r="K549">
        <v>972.94173826133795</v>
      </c>
      <c r="L549" s="1">
        <v>2081465.2982599901</v>
      </c>
      <c r="M549">
        <v>2040</v>
      </c>
      <c r="O549" s="7">
        <f>LOOKUP(A549,Overview_scenarios!A$2:A$76,Overview_scenarios!S$2:S$76)</f>
        <v>6</v>
      </c>
      <c r="R549" s="7">
        <f t="shared" si="126"/>
        <v>92.892825913057905</v>
      </c>
      <c r="S549" s="7" t="e">
        <f t="shared" si="135"/>
        <v>#N/A</v>
      </c>
      <c r="T549" s="7" t="e">
        <f t="shared" si="137"/>
        <v>#N/A</v>
      </c>
      <c r="U549" s="7" t="e">
        <f t="shared" si="137"/>
        <v>#N/A</v>
      </c>
      <c r="V549" s="7" t="e">
        <f t="shared" si="137"/>
        <v>#N/A</v>
      </c>
      <c r="W549" s="7" t="e">
        <f t="shared" si="137"/>
        <v>#N/A</v>
      </c>
      <c r="X549" s="7" t="e">
        <f t="shared" si="137"/>
        <v>#N/A</v>
      </c>
      <c r="Y549" s="7">
        <f t="shared" si="137"/>
        <v>11911.681672406499</v>
      </c>
      <c r="AB549" s="7" t="e">
        <f t="shared" si="127"/>
        <v>#N/A</v>
      </c>
      <c r="AC549" s="7" t="e">
        <f t="shared" si="128"/>
        <v>#N/A</v>
      </c>
      <c r="AD549" s="7" t="e">
        <f t="shared" si="129"/>
        <v>#N/A</v>
      </c>
      <c r="AE549" s="7" t="e">
        <f t="shared" si="130"/>
        <v>#N/A</v>
      </c>
      <c r="AF549" s="7" t="e">
        <f t="shared" si="131"/>
        <v>#N/A</v>
      </c>
      <c r="AG549" s="7" t="e">
        <f t="shared" si="132"/>
        <v>#N/A</v>
      </c>
      <c r="AH549" s="7" t="e">
        <f t="shared" si="133"/>
        <v>#N/A</v>
      </c>
    </row>
    <row r="550" spans="1:34" ht="15" hidden="1" customHeight="1" x14ac:dyDescent="0.25">
      <c r="A550">
        <v>51</v>
      </c>
      <c r="B550" t="s">
        <v>4</v>
      </c>
      <c r="C550">
        <f>LOOKUP(A550,Overview_scenarios!A$2:A$76,Overview_scenarios!J$2:J$76)</f>
        <v>3</v>
      </c>
      <c r="D550" t="str">
        <f>LOOKUP(A550,Overview_scenarios!A$2:A$76,Overview_scenarios!L$2:L$76)</f>
        <v>NA</v>
      </c>
      <c r="E550" t="str">
        <f>LOOKUP(A550,Overview_scenarios!A$2:A$76,Overview_scenarios!M$2:M$76)</f>
        <v>NA</v>
      </c>
      <c r="F550" t="str">
        <f>LOOKUP(A550,Overview_scenarios!A$2:A$76,Overview_scenarios!N$2:N$76)</f>
        <v>Yearly</v>
      </c>
      <c r="G550">
        <v>80.605945919999996</v>
      </c>
      <c r="H550">
        <v>11419.153850000001</v>
      </c>
      <c r="I550">
        <v>2064.1022369622801</v>
      </c>
      <c r="J550">
        <v>8905.93495874373</v>
      </c>
      <c r="K550">
        <v>449.11665504296201</v>
      </c>
      <c r="L550" s="1">
        <v>2180000</v>
      </c>
      <c r="M550">
        <v>2042</v>
      </c>
      <c r="O550" s="7">
        <f>LOOKUP(A550,Overview_scenarios!A$2:A$76,Overview_scenarios!S$2:S$76)</f>
        <v>0</v>
      </c>
      <c r="R550" s="7">
        <f t="shared" si="126"/>
        <v>80.605945919999996</v>
      </c>
      <c r="S550" s="7">
        <f t="shared" si="135"/>
        <v>11419.153850000001</v>
      </c>
      <c r="T550" s="7" t="e">
        <f t="shared" si="137"/>
        <v>#N/A</v>
      </c>
      <c r="U550" s="7" t="e">
        <f t="shared" si="137"/>
        <v>#N/A</v>
      </c>
      <c r="V550" s="7" t="e">
        <f t="shared" si="137"/>
        <v>#N/A</v>
      </c>
      <c r="W550" s="7" t="e">
        <f t="shared" si="137"/>
        <v>#N/A</v>
      </c>
      <c r="X550" s="7" t="e">
        <f t="shared" si="137"/>
        <v>#N/A</v>
      </c>
      <c r="Y550" s="7" t="e">
        <f t="shared" si="137"/>
        <v>#N/A</v>
      </c>
      <c r="AB550" s="7">
        <f t="shared" si="127"/>
        <v>80.605945919999996</v>
      </c>
      <c r="AC550" s="7">
        <f t="shared" si="128"/>
        <v>11419.153850000001</v>
      </c>
      <c r="AD550" s="7">
        <f t="shared" si="129"/>
        <v>2064.1022369622801</v>
      </c>
      <c r="AE550" s="7">
        <f t="shared" si="130"/>
        <v>8905.93495874373</v>
      </c>
      <c r="AF550" s="7">
        <f t="shared" si="131"/>
        <v>449.11665504296201</v>
      </c>
      <c r="AG550" s="7">
        <f t="shared" si="132"/>
        <v>2180000</v>
      </c>
      <c r="AH550" s="7">
        <f t="shared" si="133"/>
        <v>2042</v>
      </c>
    </row>
    <row r="551" spans="1:34" ht="15" hidden="1" customHeight="1" x14ac:dyDescent="0.25">
      <c r="A551">
        <v>52</v>
      </c>
      <c r="B551" t="s">
        <v>4</v>
      </c>
      <c r="C551">
        <f>LOOKUP(A551,Overview_scenarios!A$2:A$76,Overview_scenarios!J$2:J$76)</f>
        <v>3</v>
      </c>
      <c r="D551" t="str">
        <f>LOOKUP(A551,Overview_scenarios!A$2:A$76,Overview_scenarios!L$2:L$76)</f>
        <v>NA</v>
      </c>
      <c r="E551" t="str">
        <f>LOOKUP(A551,Overview_scenarios!A$2:A$76,Overview_scenarios!M$2:M$76)</f>
        <v>NA</v>
      </c>
      <c r="F551" t="str">
        <f>LOOKUP(A551,Overview_scenarios!A$2:A$76,Overview_scenarios!N$2:N$76)</f>
        <v>Yearly</v>
      </c>
      <c r="G551">
        <v>81.171516510000004</v>
      </c>
      <c r="H551">
        <v>11415.840980000001</v>
      </c>
      <c r="I551">
        <v>2067.4923175948402</v>
      </c>
      <c r="J551">
        <v>8908.5843040995896</v>
      </c>
      <c r="K551">
        <v>439.76436033453803</v>
      </c>
      <c r="L551" s="1">
        <v>2180000</v>
      </c>
      <c r="M551">
        <v>2042</v>
      </c>
      <c r="O551" s="7">
        <f>LOOKUP(A551,Overview_scenarios!A$2:A$76,Overview_scenarios!S$2:S$76)</f>
        <v>1</v>
      </c>
      <c r="R551" s="7">
        <f t="shared" si="126"/>
        <v>81.171516510000004</v>
      </c>
      <c r="S551" s="7" t="e">
        <f t="shared" si="135"/>
        <v>#N/A</v>
      </c>
      <c r="T551" s="7">
        <f t="shared" si="137"/>
        <v>11415.840980000001</v>
      </c>
      <c r="U551" s="7" t="e">
        <f t="shared" si="137"/>
        <v>#N/A</v>
      </c>
      <c r="V551" s="7" t="e">
        <f t="shared" si="137"/>
        <v>#N/A</v>
      </c>
      <c r="W551" s="7" t="e">
        <f t="shared" si="137"/>
        <v>#N/A</v>
      </c>
      <c r="X551" s="7" t="e">
        <f t="shared" si="137"/>
        <v>#N/A</v>
      </c>
      <c r="Y551" s="7" t="e">
        <f t="shared" si="137"/>
        <v>#N/A</v>
      </c>
      <c r="AB551" s="7">
        <f t="shared" si="127"/>
        <v>81.171516510000004</v>
      </c>
      <c r="AC551" s="7">
        <f t="shared" si="128"/>
        <v>11415.840980000001</v>
      </c>
      <c r="AD551" s="7">
        <f t="shared" si="129"/>
        <v>2067.4923175948402</v>
      </c>
      <c r="AE551" s="7">
        <f t="shared" si="130"/>
        <v>8908.5843040995896</v>
      </c>
      <c r="AF551" s="7">
        <f t="shared" si="131"/>
        <v>439.76436033453803</v>
      </c>
      <c r="AG551" s="7">
        <f t="shared" si="132"/>
        <v>2180000</v>
      </c>
      <c r="AH551" s="7">
        <f t="shared" si="133"/>
        <v>2042</v>
      </c>
    </row>
    <row r="552" spans="1:34" ht="15" hidden="1" customHeight="1" x14ac:dyDescent="0.25">
      <c r="A552">
        <v>53</v>
      </c>
      <c r="B552" t="s">
        <v>4</v>
      </c>
      <c r="C552">
        <f>LOOKUP(A552,Overview_scenarios!A$2:A$76,Overview_scenarios!J$2:J$76)</f>
        <v>3</v>
      </c>
      <c r="D552" t="str">
        <f>LOOKUP(A552,Overview_scenarios!A$2:A$76,Overview_scenarios!L$2:L$76)</f>
        <v>Yearly</v>
      </c>
      <c r="E552" t="str">
        <f>LOOKUP(A552,Overview_scenarios!A$2:A$76,Overview_scenarios!M$2:M$76)</f>
        <v>Yearly</v>
      </c>
      <c r="F552" t="str">
        <f>LOOKUP(A552,Overview_scenarios!A$2:A$76,Overview_scenarios!N$2:N$76)</f>
        <v>Yearly</v>
      </c>
      <c r="G552">
        <v>80.667389610000001</v>
      </c>
      <c r="H552">
        <v>11422.59254</v>
      </c>
      <c r="I552">
        <v>2060.3548175358701</v>
      </c>
      <c r="J552">
        <v>8904.2886253391407</v>
      </c>
      <c r="K552">
        <v>457.94909602154098</v>
      </c>
      <c r="L552" s="1">
        <v>2180000</v>
      </c>
      <c r="M552">
        <v>2042</v>
      </c>
      <c r="O552" s="7">
        <f>LOOKUP(A552,Overview_scenarios!A$2:A$76,Overview_scenarios!S$2:S$76)</f>
        <v>2</v>
      </c>
      <c r="R552" s="7">
        <f t="shared" si="126"/>
        <v>80.667389610000001</v>
      </c>
      <c r="S552" s="7" t="e">
        <f t="shared" si="135"/>
        <v>#N/A</v>
      </c>
      <c r="T552" s="7" t="e">
        <f t="shared" si="137"/>
        <v>#N/A</v>
      </c>
      <c r="U552" s="7">
        <f t="shared" si="137"/>
        <v>11422.59254</v>
      </c>
      <c r="V552" s="7" t="e">
        <f t="shared" si="137"/>
        <v>#N/A</v>
      </c>
      <c r="W552" s="7" t="e">
        <f t="shared" si="137"/>
        <v>#N/A</v>
      </c>
      <c r="X552" s="7" t="e">
        <f t="shared" si="137"/>
        <v>#N/A</v>
      </c>
      <c r="Y552" s="7" t="e">
        <f t="shared" si="137"/>
        <v>#N/A</v>
      </c>
      <c r="AB552" s="7">
        <f t="shared" si="127"/>
        <v>80.667389610000001</v>
      </c>
      <c r="AC552" s="7">
        <f t="shared" si="128"/>
        <v>11422.59254</v>
      </c>
      <c r="AD552" s="7">
        <f t="shared" si="129"/>
        <v>2060.3548175358701</v>
      </c>
      <c r="AE552" s="7">
        <f t="shared" si="130"/>
        <v>8904.2886253391407</v>
      </c>
      <c r="AF552" s="7">
        <f t="shared" si="131"/>
        <v>457.94909602154098</v>
      </c>
      <c r="AG552" s="7">
        <f t="shared" si="132"/>
        <v>2180000</v>
      </c>
      <c r="AH552" s="7">
        <f t="shared" si="133"/>
        <v>2042</v>
      </c>
    </row>
    <row r="553" spans="1:34" ht="15" hidden="1" customHeight="1" x14ac:dyDescent="0.25">
      <c r="A553">
        <v>54</v>
      </c>
      <c r="B553" t="s">
        <v>4</v>
      </c>
      <c r="C553">
        <f>LOOKUP(A553,Overview_scenarios!A$2:A$76,Overview_scenarios!J$2:J$76)</f>
        <v>3</v>
      </c>
      <c r="D553" t="str">
        <f>LOOKUP(A553,Overview_scenarios!A$2:A$76,Overview_scenarios!L$2:L$76)</f>
        <v>Monthly</v>
      </c>
      <c r="E553" t="str">
        <f>LOOKUP(A553,Overview_scenarios!A$2:A$76,Overview_scenarios!M$2:M$76)</f>
        <v>Monthly</v>
      </c>
      <c r="F553" t="str">
        <f>LOOKUP(A553,Overview_scenarios!A$2:A$76,Overview_scenarios!N$2:N$76)</f>
        <v>Yearly</v>
      </c>
      <c r="G553">
        <v>82.882309829999997</v>
      </c>
      <c r="H553">
        <v>11370.66481</v>
      </c>
      <c r="I553">
        <v>2080.5572706337198</v>
      </c>
      <c r="J553">
        <v>8856.9511925016795</v>
      </c>
      <c r="K553">
        <v>433.15634502583998</v>
      </c>
      <c r="L553" s="1">
        <v>2180000</v>
      </c>
      <c r="M553">
        <v>2042</v>
      </c>
      <c r="O553" s="7">
        <f>LOOKUP(A553,Overview_scenarios!A$2:A$76,Overview_scenarios!S$2:S$76)</f>
        <v>3</v>
      </c>
      <c r="R553" s="7">
        <f t="shared" si="126"/>
        <v>82.882309829999997</v>
      </c>
      <c r="S553" s="7" t="e">
        <f t="shared" si="135"/>
        <v>#N/A</v>
      </c>
      <c r="T553" s="7" t="e">
        <f t="shared" ref="T553:Y562" si="138">IF(T$1=$O553,$H553,NA())</f>
        <v>#N/A</v>
      </c>
      <c r="U553" s="7" t="e">
        <f t="shared" si="138"/>
        <v>#N/A</v>
      </c>
      <c r="V553" s="7">
        <f t="shared" si="138"/>
        <v>11370.66481</v>
      </c>
      <c r="W553" s="7" t="e">
        <f t="shared" si="138"/>
        <v>#N/A</v>
      </c>
      <c r="X553" s="7" t="e">
        <f t="shared" si="138"/>
        <v>#N/A</v>
      </c>
      <c r="Y553" s="7" t="e">
        <f t="shared" si="138"/>
        <v>#N/A</v>
      </c>
      <c r="AB553" s="7">
        <f t="shared" si="127"/>
        <v>82.882309829999997</v>
      </c>
      <c r="AC553" s="7">
        <f t="shared" si="128"/>
        <v>11370.66481</v>
      </c>
      <c r="AD553" s="7">
        <f t="shared" si="129"/>
        <v>2080.5572706337198</v>
      </c>
      <c r="AE553" s="7">
        <f t="shared" si="130"/>
        <v>8856.9511925016795</v>
      </c>
      <c r="AF553" s="7">
        <f t="shared" si="131"/>
        <v>433.15634502583998</v>
      </c>
      <c r="AG553" s="7">
        <f t="shared" si="132"/>
        <v>2180000</v>
      </c>
      <c r="AH553" s="7">
        <f t="shared" si="133"/>
        <v>2042</v>
      </c>
    </row>
    <row r="554" spans="1:34" ht="15" hidden="1" customHeight="1" x14ac:dyDescent="0.25">
      <c r="A554">
        <v>55</v>
      </c>
      <c r="B554" t="s">
        <v>4</v>
      </c>
      <c r="C554">
        <f>LOOKUP(A554,Overview_scenarios!A$2:A$76,Overview_scenarios!J$2:J$76)</f>
        <v>3</v>
      </c>
      <c r="D554" t="str">
        <f>LOOKUP(A554,Overview_scenarios!A$2:A$76,Overview_scenarios!L$2:L$76)</f>
        <v>Daily</v>
      </c>
      <c r="E554" t="str">
        <f>LOOKUP(A554,Overview_scenarios!A$2:A$76,Overview_scenarios!M$2:M$76)</f>
        <v>Daily</v>
      </c>
      <c r="F554" t="str">
        <f>LOOKUP(A554,Overview_scenarios!A$2:A$76,Overview_scenarios!N$2:N$76)</f>
        <v>Yearly</v>
      </c>
      <c r="G554">
        <v>83.691850779999996</v>
      </c>
      <c r="H554">
        <v>11347.32784</v>
      </c>
      <c r="I554">
        <v>2072.7478218030001</v>
      </c>
      <c r="J554">
        <v>8846.75870219032</v>
      </c>
      <c r="K554">
        <v>427.82131257518802</v>
      </c>
      <c r="L554" s="1">
        <v>2180000</v>
      </c>
      <c r="M554">
        <v>2042</v>
      </c>
      <c r="O554" s="7">
        <f>LOOKUP(A554,Overview_scenarios!A$2:A$76,Overview_scenarios!S$2:S$76)</f>
        <v>4</v>
      </c>
      <c r="R554" s="7">
        <f t="shared" si="126"/>
        <v>83.691850779999996</v>
      </c>
      <c r="S554" s="7" t="e">
        <f t="shared" si="135"/>
        <v>#N/A</v>
      </c>
      <c r="T554" s="7" t="e">
        <f t="shared" si="138"/>
        <v>#N/A</v>
      </c>
      <c r="U554" s="7" t="e">
        <f t="shared" si="138"/>
        <v>#N/A</v>
      </c>
      <c r="V554" s="7" t="e">
        <f t="shared" si="138"/>
        <v>#N/A</v>
      </c>
      <c r="W554" s="7">
        <f t="shared" si="138"/>
        <v>11347.32784</v>
      </c>
      <c r="X554" s="7" t="e">
        <f t="shared" si="138"/>
        <v>#N/A</v>
      </c>
      <c r="Y554" s="7" t="e">
        <f t="shared" si="138"/>
        <v>#N/A</v>
      </c>
      <c r="AB554" s="7">
        <f t="shared" si="127"/>
        <v>83.691850779999996</v>
      </c>
      <c r="AC554" s="7">
        <f t="shared" si="128"/>
        <v>11347.32784</v>
      </c>
      <c r="AD554" s="7">
        <f t="shared" si="129"/>
        <v>2072.7478218030001</v>
      </c>
      <c r="AE554" s="7">
        <f t="shared" si="130"/>
        <v>8846.75870219032</v>
      </c>
      <c r="AF554" s="7">
        <f t="shared" si="131"/>
        <v>427.82131257518802</v>
      </c>
      <c r="AG554" s="7">
        <f t="shared" si="132"/>
        <v>2180000</v>
      </c>
      <c r="AH554" s="7">
        <f t="shared" si="133"/>
        <v>2042</v>
      </c>
    </row>
    <row r="555" spans="1:34" ht="15" hidden="1" customHeight="1" x14ac:dyDescent="0.25">
      <c r="A555">
        <v>57</v>
      </c>
      <c r="B555" t="s">
        <v>4</v>
      </c>
      <c r="C555">
        <f>LOOKUP(A555,Overview_scenarios!A$2:A$76,Overview_scenarios!J$2:J$76)</f>
        <v>3</v>
      </c>
      <c r="D555" t="str">
        <f>LOOKUP(A555,Overview_scenarios!A$2:A$76,Overview_scenarios!L$2:L$76)</f>
        <v>Monthly</v>
      </c>
      <c r="E555" t="str">
        <f>LOOKUP(A555,Overview_scenarios!A$2:A$76,Overview_scenarios!M$2:M$76)</f>
        <v>Hourly</v>
      </c>
      <c r="F555" t="str">
        <f>LOOKUP(A555,Overview_scenarios!A$2:A$76,Overview_scenarios!N$2:N$76)</f>
        <v>Yearly</v>
      </c>
      <c r="G555">
        <v>83.653613039999996</v>
      </c>
      <c r="H555">
        <v>11348.79811</v>
      </c>
      <c r="I555">
        <v>2073.1718656727198</v>
      </c>
      <c r="J555">
        <v>8853.8177164999597</v>
      </c>
      <c r="K555">
        <v>421.80852678862402</v>
      </c>
      <c r="L555" s="1">
        <v>2180000</v>
      </c>
      <c r="M555">
        <v>2042</v>
      </c>
      <c r="O555" s="7">
        <f>LOOKUP(A555,Overview_scenarios!A$2:A$76,Overview_scenarios!S$2:S$76)</f>
        <v>6</v>
      </c>
      <c r="R555" s="7">
        <f t="shared" si="126"/>
        <v>83.653613039999996</v>
      </c>
      <c r="S555" s="7" t="e">
        <f t="shared" si="135"/>
        <v>#N/A</v>
      </c>
      <c r="T555" s="7" t="e">
        <f t="shared" si="138"/>
        <v>#N/A</v>
      </c>
      <c r="U555" s="7" t="e">
        <f t="shared" si="138"/>
        <v>#N/A</v>
      </c>
      <c r="V555" s="7" t="e">
        <f t="shared" si="138"/>
        <v>#N/A</v>
      </c>
      <c r="W555" s="7" t="e">
        <f t="shared" si="138"/>
        <v>#N/A</v>
      </c>
      <c r="X555" s="7" t="e">
        <f t="shared" si="138"/>
        <v>#N/A</v>
      </c>
      <c r="Y555" s="7">
        <f t="shared" si="138"/>
        <v>11348.79811</v>
      </c>
      <c r="AB555" s="7">
        <f t="shared" si="127"/>
        <v>83.653613039999996</v>
      </c>
      <c r="AC555" s="7">
        <f t="shared" si="128"/>
        <v>11348.79811</v>
      </c>
      <c r="AD555" s="7">
        <f t="shared" si="129"/>
        <v>2073.1718656727198</v>
      </c>
      <c r="AE555" s="7">
        <f t="shared" si="130"/>
        <v>8853.8177164999597</v>
      </c>
      <c r="AF555" s="7">
        <f t="shared" si="131"/>
        <v>421.80852678862402</v>
      </c>
      <c r="AG555" s="7">
        <f t="shared" si="132"/>
        <v>2180000</v>
      </c>
      <c r="AH555" s="7">
        <f t="shared" si="133"/>
        <v>2042</v>
      </c>
    </row>
    <row r="556" spans="1:34" ht="15" hidden="1" customHeight="1" x14ac:dyDescent="0.25">
      <c r="A556">
        <v>58</v>
      </c>
      <c r="B556" t="s">
        <v>4</v>
      </c>
      <c r="C556">
        <f>LOOKUP(A556,Overview_scenarios!A$2:A$76,Overview_scenarios!J$2:J$76)</f>
        <v>3</v>
      </c>
      <c r="D556" t="str">
        <f>LOOKUP(A556,Overview_scenarios!A$2:A$76,Overview_scenarios!L$2:L$76)</f>
        <v>NA</v>
      </c>
      <c r="E556" t="str">
        <f>LOOKUP(A556,Overview_scenarios!A$2:A$76,Overview_scenarios!M$2:M$76)</f>
        <v>NA</v>
      </c>
      <c r="F556" t="str">
        <f>LOOKUP(A556,Overview_scenarios!A$2:A$76,Overview_scenarios!N$2:N$76)</f>
        <v>Monthly</v>
      </c>
      <c r="G556">
        <v>93.827048250000004</v>
      </c>
      <c r="H556">
        <v>11372.77139</v>
      </c>
      <c r="I556">
        <v>2291.6040135042499</v>
      </c>
      <c r="J556">
        <v>8544.8644888579092</v>
      </c>
      <c r="K556">
        <v>536.30288675125405</v>
      </c>
      <c r="L556" s="1">
        <v>2140000</v>
      </c>
      <c r="M556">
        <v>2042</v>
      </c>
      <c r="O556" s="7">
        <f>LOOKUP(A556,Overview_scenarios!A$2:A$76,Overview_scenarios!S$2:S$76)</f>
        <v>1</v>
      </c>
      <c r="R556" s="7">
        <f t="shared" si="126"/>
        <v>93.827048250000004</v>
      </c>
      <c r="S556" s="7" t="e">
        <f t="shared" si="135"/>
        <v>#N/A</v>
      </c>
      <c r="T556" s="7">
        <f t="shared" si="138"/>
        <v>11372.77139</v>
      </c>
      <c r="U556" s="7" t="e">
        <f t="shared" si="138"/>
        <v>#N/A</v>
      </c>
      <c r="V556" s="7" t="e">
        <f t="shared" si="138"/>
        <v>#N/A</v>
      </c>
      <c r="W556" s="7" t="e">
        <f t="shared" si="138"/>
        <v>#N/A</v>
      </c>
      <c r="X556" s="7" t="e">
        <f t="shared" si="138"/>
        <v>#N/A</v>
      </c>
      <c r="Y556" s="7" t="e">
        <f t="shared" si="138"/>
        <v>#N/A</v>
      </c>
      <c r="AB556" s="7">
        <f t="shared" si="127"/>
        <v>93.827048250000004</v>
      </c>
      <c r="AC556" s="7">
        <f t="shared" si="128"/>
        <v>11372.77139</v>
      </c>
      <c r="AD556" s="7">
        <f t="shared" si="129"/>
        <v>2291.6040135042499</v>
      </c>
      <c r="AE556" s="7">
        <f t="shared" si="130"/>
        <v>8544.8644888579092</v>
      </c>
      <c r="AF556" s="7">
        <f t="shared" si="131"/>
        <v>536.30288675125405</v>
      </c>
      <c r="AG556" s="7">
        <f t="shared" si="132"/>
        <v>2140000</v>
      </c>
      <c r="AH556" s="7">
        <f t="shared" si="133"/>
        <v>2042</v>
      </c>
    </row>
    <row r="557" spans="1:34" ht="15" hidden="1" customHeight="1" x14ac:dyDescent="0.25">
      <c r="A557">
        <v>59</v>
      </c>
      <c r="B557" t="s">
        <v>4</v>
      </c>
      <c r="C557">
        <f>LOOKUP(A557,Overview_scenarios!A$2:A$76,Overview_scenarios!J$2:J$76)</f>
        <v>3</v>
      </c>
      <c r="D557" t="str">
        <f>LOOKUP(A557,Overview_scenarios!A$2:A$76,Overview_scenarios!L$2:L$76)</f>
        <v>Yearly</v>
      </c>
      <c r="E557" t="str">
        <f>LOOKUP(A557,Overview_scenarios!A$2:A$76,Overview_scenarios!M$2:M$76)</f>
        <v>Yearly</v>
      </c>
      <c r="F557" t="str">
        <f>LOOKUP(A557,Overview_scenarios!A$2:A$76,Overview_scenarios!N$2:N$76)</f>
        <v>Monthly</v>
      </c>
      <c r="G557">
        <v>93.485249659999994</v>
      </c>
      <c r="H557">
        <v>11382.630569999999</v>
      </c>
      <c r="I557">
        <v>2285.2529853062201</v>
      </c>
      <c r="J557">
        <v>8557.1783335479395</v>
      </c>
      <c r="K557">
        <v>540.19925454265297</v>
      </c>
      <c r="L557" s="1">
        <v>2140000</v>
      </c>
      <c r="M557">
        <v>2042</v>
      </c>
      <c r="O557" s="7">
        <f>LOOKUP(A557,Overview_scenarios!A$2:A$76,Overview_scenarios!S$2:S$76)</f>
        <v>2</v>
      </c>
      <c r="R557" s="7">
        <f t="shared" si="126"/>
        <v>93.485249659999994</v>
      </c>
      <c r="S557" s="7" t="e">
        <f t="shared" si="135"/>
        <v>#N/A</v>
      </c>
      <c r="T557" s="7" t="e">
        <f t="shared" si="138"/>
        <v>#N/A</v>
      </c>
      <c r="U557" s="7">
        <f t="shared" si="138"/>
        <v>11382.630569999999</v>
      </c>
      <c r="V557" s="7" t="e">
        <f t="shared" si="138"/>
        <v>#N/A</v>
      </c>
      <c r="W557" s="7" t="e">
        <f t="shared" si="138"/>
        <v>#N/A</v>
      </c>
      <c r="X557" s="7" t="e">
        <f t="shared" si="138"/>
        <v>#N/A</v>
      </c>
      <c r="Y557" s="7" t="e">
        <f t="shared" si="138"/>
        <v>#N/A</v>
      </c>
      <c r="AB557" s="7">
        <f t="shared" si="127"/>
        <v>93.485249659999994</v>
      </c>
      <c r="AC557" s="7">
        <f t="shared" si="128"/>
        <v>11382.630569999999</v>
      </c>
      <c r="AD557" s="7">
        <f t="shared" si="129"/>
        <v>2285.2529853062201</v>
      </c>
      <c r="AE557" s="7">
        <f t="shared" si="130"/>
        <v>8557.1783335479395</v>
      </c>
      <c r="AF557" s="7">
        <f t="shared" si="131"/>
        <v>540.19925454265297</v>
      </c>
      <c r="AG557" s="7">
        <f t="shared" si="132"/>
        <v>2140000</v>
      </c>
      <c r="AH557" s="7">
        <f t="shared" si="133"/>
        <v>2042</v>
      </c>
    </row>
    <row r="558" spans="1:34" ht="15" hidden="1" customHeight="1" x14ac:dyDescent="0.25">
      <c r="A558">
        <v>60</v>
      </c>
      <c r="B558" t="s">
        <v>4</v>
      </c>
      <c r="C558">
        <f>LOOKUP(A558,Overview_scenarios!A$2:A$76,Overview_scenarios!J$2:J$76)</f>
        <v>3</v>
      </c>
      <c r="D558" t="str">
        <f>LOOKUP(A558,Overview_scenarios!A$2:A$76,Overview_scenarios!L$2:L$76)</f>
        <v>Monthly</v>
      </c>
      <c r="E558" t="str">
        <f>LOOKUP(A558,Overview_scenarios!A$2:A$76,Overview_scenarios!M$2:M$76)</f>
        <v>Monthly</v>
      </c>
      <c r="F558" t="str">
        <f>LOOKUP(A558,Overview_scenarios!A$2:A$76,Overview_scenarios!N$2:N$76)</f>
        <v>Monthly</v>
      </c>
      <c r="G558">
        <v>94.486675129999995</v>
      </c>
      <c r="H558">
        <v>11372.785519999999</v>
      </c>
      <c r="I558">
        <v>2292.6007267261198</v>
      </c>
      <c r="J558">
        <v>8529.4217657191293</v>
      </c>
      <c r="K558">
        <v>550.76302988939995</v>
      </c>
      <c r="L558" s="1">
        <v>2140000</v>
      </c>
      <c r="M558">
        <v>2042</v>
      </c>
      <c r="O558" s="7">
        <f>LOOKUP(A558,Overview_scenarios!A$2:A$76,Overview_scenarios!S$2:S$76)</f>
        <v>3</v>
      </c>
      <c r="R558" s="7">
        <f t="shared" si="126"/>
        <v>94.486675129999995</v>
      </c>
      <c r="S558" s="7" t="e">
        <f t="shared" si="135"/>
        <v>#N/A</v>
      </c>
      <c r="T558" s="7" t="e">
        <f t="shared" si="138"/>
        <v>#N/A</v>
      </c>
      <c r="U558" s="7" t="e">
        <f t="shared" si="138"/>
        <v>#N/A</v>
      </c>
      <c r="V558" s="7">
        <f t="shared" si="138"/>
        <v>11372.785519999999</v>
      </c>
      <c r="W558" s="7" t="e">
        <f t="shared" si="138"/>
        <v>#N/A</v>
      </c>
      <c r="X558" s="7" t="e">
        <f t="shared" si="138"/>
        <v>#N/A</v>
      </c>
      <c r="Y558" s="7" t="e">
        <f t="shared" si="138"/>
        <v>#N/A</v>
      </c>
      <c r="AB558" s="7">
        <f t="shared" si="127"/>
        <v>94.486675129999995</v>
      </c>
      <c r="AC558" s="7">
        <f t="shared" si="128"/>
        <v>11372.785519999999</v>
      </c>
      <c r="AD558" s="7">
        <f t="shared" si="129"/>
        <v>2292.6007267261198</v>
      </c>
      <c r="AE558" s="7">
        <f t="shared" si="130"/>
        <v>8529.4217657191293</v>
      </c>
      <c r="AF558" s="7">
        <f t="shared" si="131"/>
        <v>550.76302988939995</v>
      </c>
      <c r="AG558" s="7">
        <f t="shared" si="132"/>
        <v>2140000</v>
      </c>
      <c r="AH558" s="7">
        <f t="shared" si="133"/>
        <v>2042</v>
      </c>
    </row>
    <row r="559" spans="1:34" ht="15" hidden="1" customHeight="1" x14ac:dyDescent="0.25">
      <c r="A559">
        <v>61</v>
      </c>
      <c r="B559" t="s">
        <v>4</v>
      </c>
      <c r="C559">
        <f>LOOKUP(A559,Overview_scenarios!A$2:A$76,Overview_scenarios!J$2:J$76)</f>
        <v>3</v>
      </c>
      <c r="D559" t="str">
        <f>LOOKUP(A559,Overview_scenarios!A$2:A$76,Overview_scenarios!L$2:L$76)</f>
        <v>Daily</v>
      </c>
      <c r="E559" t="str">
        <f>LOOKUP(A559,Overview_scenarios!A$2:A$76,Overview_scenarios!M$2:M$76)</f>
        <v>Daily</v>
      </c>
      <c r="F559" t="str">
        <f>LOOKUP(A559,Overview_scenarios!A$2:A$76,Overview_scenarios!N$2:N$76)</f>
        <v>Monthly</v>
      </c>
      <c r="G559">
        <v>95.867914040000002</v>
      </c>
      <c r="H559">
        <v>11347.253909999999</v>
      </c>
      <c r="I559">
        <v>2282.37561031102</v>
      </c>
      <c r="J559">
        <v>8521.1546756846692</v>
      </c>
      <c r="K559">
        <v>543.72362551552101</v>
      </c>
      <c r="L559" s="1">
        <v>2140000</v>
      </c>
      <c r="M559">
        <v>2042</v>
      </c>
      <c r="O559" s="7">
        <f>LOOKUP(A559,Overview_scenarios!A$2:A$76,Overview_scenarios!S$2:S$76)</f>
        <v>4</v>
      </c>
      <c r="R559" s="7">
        <f t="shared" si="126"/>
        <v>95.867914040000002</v>
      </c>
      <c r="S559" s="7" t="e">
        <f t="shared" si="135"/>
        <v>#N/A</v>
      </c>
      <c r="T559" s="7" t="e">
        <f t="shared" si="138"/>
        <v>#N/A</v>
      </c>
      <c r="U559" s="7" t="e">
        <f t="shared" si="138"/>
        <v>#N/A</v>
      </c>
      <c r="V559" s="7" t="e">
        <f t="shared" si="138"/>
        <v>#N/A</v>
      </c>
      <c r="W559" s="7">
        <f t="shared" si="138"/>
        <v>11347.253909999999</v>
      </c>
      <c r="X559" s="7" t="e">
        <f t="shared" si="138"/>
        <v>#N/A</v>
      </c>
      <c r="Y559" s="7" t="e">
        <f t="shared" si="138"/>
        <v>#N/A</v>
      </c>
      <c r="AB559" s="7">
        <f t="shared" si="127"/>
        <v>95.867914040000002</v>
      </c>
      <c r="AC559" s="7">
        <f t="shared" si="128"/>
        <v>11347.253909999999</v>
      </c>
      <c r="AD559" s="7">
        <f t="shared" si="129"/>
        <v>2282.37561031102</v>
      </c>
      <c r="AE559" s="7">
        <f t="shared" si="130"/>
        <v>8521.1546756846692</v>
      </c>
      <c r="AF559" s="7">
        <f t="shared" si="131"/>
        <v>543.72362551552101</v>
      </c>
      <c r="AG559" s="7">
        <f t="shared" si="132"/>
        <v>2140000</v>
      </c>
      <c r="AH559" s="7">
        <f t="shared" si="133"/>
        <v>2042</v>
      </c>
    </row>
    <row r="560" spans="1:34" ht="15" hidden="1" customHeight="1" x14ac:dyDescent="0.25">
      <c r="A560">
        <v>63</v>
      </c>
      <c r="B560" t="s">
        <v>4</v>
      </c>
      <c r="C560">
        <f>LOOKUP(A560,Overview_scenarios!A$2:A$76,Overview_scenarios!J$2:J$76)</f>
        <v>3</v>
      </c>
      <c r="D560" t="str">
        <f>LOOKUP(A560,Overview_scenarios!A$2:A$76,Overview_scenarios!L$2:L$76)</f>
        <v>Monthly</v>
      </c>
      <c r="E560" t="str">
        <f>LOOKUP(A560,Overview_scenarios!A$2:A$76,Overview_scenarios!M$2:M$76)</f>
        <v>Hourly</v>
      </c>
      <c r="F560" t="str">
        <f>LOOKUP(A560,Overview_scenarios!A$2:A$76,Overview_scenarios!N$2:N$76)</f>
        <v>Monthly</v>
      </c>
      <c r="G560">
        <v>95.942867710000002</v>
      </c>
      <c r="H560">
        <v>11351.88609</v>
      </c>
      <c r="I560">
        <v>2278.6189699188599</v>
      </c>
      <c r="J560">
        <v>8523.0925875010998</v>
      </c>
      <c r="K560">
        <v>550.17453597657504</v>
      </c>
      <c r="L560" s="1">
        <v>2140000</v>
      </c>
      <c r="M560">
        <v>2042</v>
      </c>
      <c r="O560" s="7">
        <f>LOOKUP(A560,Overview_scenarios!A$2:A$76,Overview_scenarios!S$2:S$76)</f>
        <v>6</v>
      </c>
      <c r="R560" s="7">
        <f t="shared" si="126"/>
        <v>95.942867710000002</v>
      </c>
      <c r="S560" s="7" t="e">
        <f t="shared" si="135"/>
        <v>#N/A</v>
      </c>
      <c r="T560" s="7" t="e">
        <f t="shared" si="138"/>
        <v>#N/A</v>
      </c>
      <c r="U560" s="7" t="e">
        <f t="shared" si="138"/>
        <v>#N/A</v>
      </c>
      <c r="V560" s="7" t="e">
        <f t="shared" si="138"/>
        <v>#N/A</v>
      </c>
      <c r="W560" s="7" t="e">
        <f t="shared" si="138"/>
        <v>#N/A</v>
      </c>
      <c r="X560" s="7" t="e">
        <f t="shared" si="138"/>
        <v>#N/A</v>
      </c>
      <c r="Y560" s="7">
        <f t="shared" si="138"/>
        <v>11351.88609</v>
      </c>
      <c r="AB560" s="7">
        <f t="shared" si="127"/>
        <v>95.942867710000002</v>
      </c>
      <c r="AC560" s="7">
        <f t="shared" si="128"/>
        <v>11351.88609</v>
      </c>
      <c r="AD560" s="7">
        <f t="shared" si="129"/>
        <v>2278.6189699188599</v>
      </c>
      <c r="AE560" s="7">
        <f t="shared" si="130"/>
        <v>8523.0925875010998</v>
      </c>
      <c r="AF560" s="7">
        <f t="shared" si="131"/>
        <v>550.17453597657504</v>
      </c>
      <c r="AG560" s="7">
        <f t="shared" si="132"/>
        <v>2140000</v>
      </c>
      <c r="AH560" s="7">
        <f t="shared" si="133"/>
        <v>2042</v>
      </c>
    </row>
    <row r="561" spans="1:34" ht="15" hidden="1" customHeight="1" x14ac:dyDescent="0.25">
      <c r="A561">
        <v>64</v>
      </c>
      <c r="B561" t="s">
        <v>4</v>
      </c>
      <c r="C561">
        <f>LOOKUP(A561,Overview_scenarios!A$2:A$76,Overview_scenarios!J$2:J$76)</f>
        <v>3</v>
      </c>
      <c r="D561" t="str">
        <f>LOOKUP(A561,Overview_scenarios!A$2:A$76,Overview_scenarios!L$2:L$76)</f>
        <v>NA</v>
      </c>
      <c r="E561" t="str">
        <f>LOOKUP(A561,Overview_scenarios!A$2:A$76,Overview_scenarios!M$2:M$76)</f>
        <v>NA</v>
      </c>
      <c r="F561" t="str">
        <f>LOOKUP(A561,Overview_scenarios!A$2:A$76,Overview_scenarios!N$2:N$76)</f>
        <v>Daily</v>
      </c>
      <c r="G561">
        <v>96.467252180000003</v>
      </c>
      <c r="H561">
        <v>11453.24626</v>
      </c>
      <c r="I561">
        <v>2342.11896183614</v>
      </c>
      <c r="J561">
        <v>8448.1920420631395</v>
      </c>
      <c r="K561">
        <v>662.93525346989497</v>
      </c>
      <c r="L561" s="1">
        <v>2090000</v>
      </c>
      <c r="M561">
        <v>2042</v>
      </c>
      <c r="O561" s="7">
        <f>LOOKUP(A561,Overview_scenarios!A$2:A$76,Overview_scenarios!S$2:S$76)</f>
        <v>1</v>
      </c>
      <c r="R561" s="7">
        <f t="shared" si="126"/>
        <v>96.467252180000003</v>
      </c>
      <c r="S561" s="7" t="e">
        <f t="shared" si="135"/>
        <v>#N/A</v>
      </c>
      <c r="T561" s="7">
        <f t="shared" si="138"/>
        <v>11453.24626</v>
      </c>
      <c r="U561" s="7" t="e">
        <f t="shared" si="138"/>
        <v>#N/A</v>
      </c>
      <c r="V561" s="7" t="e">
        <f t="shared" si="138"/>
        <v>#N/A</v>
      </c>
      <c r="W561" s="7" t="e">
        <f t="shared" si="138"/>
        <v>#N/A</v>
      </c>
      <c r="X561" s="7" t="e">
        <f t="shared" si="138"/>
        <v>#N/A</v>
      </c>
      <c r="Y561" s="7" t="e">
        <f t="shared" si="138"/>
        <v>#N/A</v>
      </c>
      <c r="AB561" s="7">
        <f t="shared" si="127"/>
        <v>96.467252180000003</v>
      </c>
      <c r="AC561" s="7">
        <f t="shared" si="128"/>
        <v>11453.24626</v>
      </c>
      <c r="AD561" s="7">
        <f t="shared" si="129"/>
        <v>2342.11896183614</v>
      </c>
      <c r="AE561" s="7">
        <f t="shared" si="130"/>
        <v>8448.1920420631395</v>
      </c>
      <c r="AF561" s="7">
        <f t="shared" si="131"/>
        <v>662.93525346989497</v>
      </c>
      <c r="AG561" s="7">
        <f t="shared" si="132"/>
        <v>2090000</v>
      </c>
      <c r="AH561" s="7">
        <f t="shared" si="133"/>
        <v>2042</v>
      </c>
    </row>
    <row r="562" spans="1:34" ht="15" hidden="1" customHeight="1" x14ac:dyDescent="0.25">
      <c r="A562">
        <v>65</v>
      </c>
      <c r="B562" t="s">
        <v>4</v>
      </c>
      <c r="C562">
        <f>LOOKUP(A562,Overview_scenarios!A$2:A$76,Overview_scenarios!J$2:J$76)</f>
        <v>3</v>
      </c>
      <c r="D562" t="str">
        <f>LOOKUP(A562,Overview_scenarios!A$2:A$76,Overview_scenarios!L$2:L$76)</f>
        <v>Yearly</v>
      </c>
      <c r="E562" t="str">
        <f>LOOKUP(A562,Overview_scenarios!A$2:A$76,Overview_scenarios!M$2:M$76)</f>
        <v>Yearly</v>
      </c>
      <c r="F562" t="str">
        <f>LOOKUP(A562,Overview_scenarios!A$2:A$76,Overview_scenarios!N$2:N$76)</f>
        <v>Daily</v>
      </c>
      <c r="G562">
        <v>96.841886020000004</v>
      </c>
      <c r="H562">
        <v>11449.017610000001</v>
      </c>
      <c r="I562">
        <v>2334.5474969027</v>
      </c>
      <c r="J562">
        <v>8448.4884882797996</v>
      </c>
      <c r="K562">
        <v>665.98162913079295</v>
      </c>
      <c r="L562" s="1">
        <v>2090000</v>
      </c>
      <c r="M562">
        <v>2042</v>
      </c>
      <c r="O562" s="7">
        <f>LOOKUP(A562,Overview_scenarios!A$2:A$76,Overview_scenarios!S$2:S$76)</f>
        <v>2</v>
      </c>
      <c r="R562" s="7">
        <f t="shared" si="126"/>
        <v>96.841886020000004</v>
      </c>
      <c r="S562" s="7" t="e">
        <f t="shared" si="135"/>
        <v>#N/A</v>
      </c>
      <c r="T562" s="7" t="e">
        <f t="shared" si="138"/>
        <v>#N/A</v>
      </c>
      <c r="U562" s="7">
        <f t="shared" si="138"/>
        <v>11449.017610000001</v>
      </c>
      <c r="V562" s="7" t="e">
        <f t="shared" si="138"/>
        <v>#N/A</v>
      </c>
      <c r="W562" s="7" t="e">
        <f t="shared" si="138"/>
        <v>#N/A</v>
      </c>
      <c r="X562" s="7" t="e">
        <f t="shared" si="138"/>
        <v>#N/A</v>
      </c>
      <c r="Y562" s="7" t="e">
        <f t="shared" si="138"/>
        <v>#N/A</v>
      </c>
      <c r="AB562" s="7">
        <f t="shared" si="127"/>
        <v>96.841886020000004</v>
      </c>
      <c r="AC562" s="7">
        <f t="shared" si="128"/>
        <v>11449.017610000001</v>
      </c>
      <c r="AD562" s="7">
        <f t="shared" si="129"/>
        <v>2334.5474969027</v>
      </c>
      <c r="AE562" s="7">
        <f t="shared" si="130"/>
        <v>8448.4884882797996</v>
      </c>
      <c r="AF562" s="7">
        <f t="shared" si="131"/>
        <v>665.98162913079295</v>
      </c>
      <c r="AG562" s="7">
        <f t="shared" si="132"/>
        <v>2090000</v>
      </c>
      <c r="AH562" s="7">
        <f t="shared" si="133"/>
        <v>2042</v>
      </c>
    </row>
    <row r="563" spans="1:34" ht="15" hidden="1" customHeight="1" x14ac:dyDescent="0.25">
      <c r="A563">
        <v>66</v>
      </c>
      <c r="B563" t="s">
        <v>4</v>
      </c>
      <c r="C563">
        <f>LOOKUP(A563,Overview_scenarios!A$2:A$76,Overview_scenarios!J$2:J$76)</f>
        <v>3</v>
      </c>
      <c r="D563" t="str">
        <f>LOOKUP(A563,Overview_scenarios!A$2:A$76,Overview_scenarios!L$2:L$76)</f>
        <v>Monthly</v>
      </c>
      <c r="E563" t="str">
        <f>LOOKUP(A563,Overview_scenarios!A$2:A$76,Overview_scenarios!M$2:M$76)</f>
        <v>Monthly</v>
      </c>
      <c r="F563" t="str">
        <f>LOOKUP(A563,Overview_scenarios!A$2:A$76,Overview_scenarios!N$2:N$76)</f>
        <v>Daily</v>
      </c>
      <c r="G563">
        <v>97.427724900000001</v>
      </c>
      <c r="H563">
        <v>11439.317510000001</v>
      </c>
      <c r="I563">
        <v>2344.3834811715701</v>
      </c>
      <c r="J563">
        <v>8433.61038575778</v>
      </c>
      <c r="K563">
        <v>661.32363834509295</v>
      </c>
      <c r="L563" s="1">
        <v>2090000</v>
      </c>
      <c r="M563">
        <v>2042</v>
      </c>
      <c r="O563" s="7">
        <f>LOOKUP(A563,Overview_scenarios!A$2:A$76,Overview_scenarios!S$2:S$76)</f>
        <v>3</v>
      </c>
      <c r="R563" s="7">
        <f t="shared" si="126"/>
        <v>97.427724900000001</v>
      </c>
      <c r="S563" s="7" t="e">
        <f t="shared" si="135"/>
        <v>#N/A</v>
      </c>
      <c r="T563" s="7" t="e">
        <f t="shared" ref="T563:Y570" si="139">IF(T$1=$O563,$H563,NA())</f>
        <v>#N/A</v>
      </c>
      <c r="U563" s="7" t="e">
        <f t="shared" si="139"/>
        <v>#N/A</v>
      </c>
      <c r="V563" s="7">
        <f t="shared" si="139"/>
        <v>11439.317510000001</v>
      </c>
      <c r="W563" s="7" t="e">
        <f t="shared" si="139"/>
        <v>#N/A</v>
      </c>
      <c r="X563" s="7" t="e">
        <f t="shared" si="139"/>
        <v>#N/A</v>
      </c>
      <c r="Y563" s="7" t="e">
        <f t="shared" si="139"/>
        <v>#N/A</v>
      </c>
      <c r="AB563" s="7">
        <f t="shared" si="127"/>
        <v>97.427724900000001</v>
      </c>
      <c r="AC563" s="7">
        <f t="shared" si="128"/>
        <v>11439.317510000001</v>
      </c>
      <c r="AD563" s="7">
        <f t="shared" si="129"/>
        <v>2344.3834811715701</v>
      </c>
      <c r="AE563" s="7">
        <f t="shared" si="130"/>
        <v>8433.61038575778</v>
      </c>
      <c r="AF563" s="7">
        <f t="shared" si="131"/>
        <v>661.32363834509295</v>
      </c>
      <c r="AG563" s="7">
        <f t="shared" si="132"/>
        <v>2090000</v>
      </c>
      <c r="AH563" s="7">
        <f t="shared" si="133"/>
        <v>2042</v>
      </c>
    </row>
    <row r="564" spans="1:34" ht="15" hidden="1" customHeight="1" x14ac:dyDescent="0.25">
      <c r="A564">
        <v>67</v>
      </c>
      <c r="B564" t="s">
        <v>4</v>
      </c>
      <c r="C564">
        <f>LOOKUP(A564,Overview_scenarios!A$2:A$76,Overview_scenarios!J$2:J$76)</f>
        <v>3</v>
      </c>
      <c r="D564" t="str">
        <f>LOOKUP(A564,Overview_scenarios!A$2:A$76,Overview_scenarios!L$2:L$76)</f>
        <v>Daily</v>
      </c>
      <c r="E564" t="str">
        <f>LOOKUP(A564,Overview_scenarios!A$2:A$76,Overview_scenarios!M$2:M$76)</f>
        <v>Daily</v>
      </c>
      <c r="F564" t="str">
        <f>LOOKUP(A564,Overview_scenarios!A$2:A$76,Overview_scenarios!N$2:N$76)</f>
        <v>Daily</v>
      </c>
      <c r="G564">
        <v>97.495870980000007</v>
      </c>
      <c r="H564">
        <v>11441.024810000001</v>
      </c>
      <c r="I564">
        <v>2341.56354422084</v>
      </c>
      <c r="J564">
        <v>8436.2128913429697</v>
      </c>
      <c r="K564">
        <v>663.24837513090597</v>
      </c>
      <c r="L564" s="1">
        <v>2090000</v>
      </c>
      <c r="M564">
        <v>2042</v>
      </c>
      <c r="O564" s="7">
        <f>LOOKUP(A564,Overview_scenarios!A$2:A$76,Overview_scenarios!S$2:S$76)</f>
        <v>4</v>
      </c>
      <c r="R564" s="7">
        <f t="shared" si="126"/>
        <v>97.495870980000007</v>
      </c>
      <c r="S564" s="7" t="e">
        <f t="shared" si="135"/>
        <v>#N/A</v>
      </c>
      <c r="T564" s="7" t="e">
        <f t="shared" si="139"/>
        <v>#N/A</v>
      </c>
      <c r="U564" s="7" t="e">
        <f t="shared" si="139"/>
        <v>#N/A</v>
      </c>
      <c r="V564" s="7" t="e">
        <f t="shared" si="139"/>
        <v>#N/A</v>
      </c>
      <c r="W564" s="7">
        <f t="shared" si="139"/>
        <v>11441.024810000001</v>
      </c>
      <c r="X564" s="7" t="e">
        <f t="shared" si="139"/>
        <v>#N/A</v>
      </c>
      <c r="Y564" s="7" t="e">
        <f t="shared" si="139"/>
        <v>#N/A</v>
      </c>
      <c r="AB564" s="7">
        <f t="shared" si="127"/>
        <v>97.495870980000007</v>
      </c>
      <c r="AC564" s="7">
        <f t="shared" si="128"/>
        <v>11441.024810000001</v>
      </c>
      <c r="AD564" s="7">
        <f t="shared" si="129"/>
        <v>2341.56354422084</v>
      </c>
      <c r="AE564" s="7">
        <f t="shared" si="130"/>
        <v>8436.2128913429697</v>
      </c>
      <c r="AF564" s="7">
        <f t="shared" si="131"/>
        <v>663.24837513090597</v>
      </c>
      <c r="AG564" s="7">
        <f t="shared" si="132"/>
        <v>2090000</v>
      </c>
      <c r="AH564" s="7">
        <f t="shared" si="133"/>
        <v>2042</v>
      </c>
    </row>
    <row r="565" spans="1:34" ht="15" hidden="1" customHeight="1" x14ac:dyDescent="0.25">
      <c r="A565">
        <v>69</v>
      </c>
      <c r="B565" t="s">
        <v>4</v>
      </c>
      <c r="C565">
        <f>LOOKUP(A565,Overview_scenarios!A$2:A$76,Overview_scenarios!J$2:J$76)</f>
        <v>3</v>
      </c>
      <c r="D565" t="str">
        <f>LOOKUP(A565,Overview_scenarios!A$2:A$76,Overview_scenarios!L$2:L$76)</f>
        <v>Monthly</v>
      </c>
      <c r="E565" t="str">
        <f>LOOKUP(A565,Overview_scenarios!A$2:A$76,Overview_scenarios!M$2:M$76)</f>
        <v>Hourly</v>
      </c>
      <c r="F565" t="str">
        <f>LOOKUP(A565,Overview_scenarios!A$2:A$76,Overview_scenarios!N$2:N$76)</f>
        <v>Daily</v>
      </c>
      <c r="G565">
        <v>97.610076090000007</v>
      </c>
      <c r="H565">
        <v>11438.928159999999</v>
      </c>
      <c r="I565">
        <v>2343.8410390666299</v>
      </c>
      <c r="J565">
        <v>8433.1676201979808</v>
      </c>
      <c r="K565">
        <v>661.91949782764095</v>
      </c>
      <c r="L565" s="1">
        <v>2090000</v>
      </c>
      <c r="M565">
        <v>2042</v>
      </c>
      <c r="O565" s="7">
        <f>LOOKUP(A565,Overview_scenarios!A$2:A$76,Overview_scenarios!S$2:S$76)</f>
        <v>6</v>
      </c>
      <c r="R565" s="7">
        <f t="shared" si="126"/>
        <v>97.610076090000007</v>
      </c>
      <c r="S565" s="7" t="e">
        <f t="shared" ref="S565:S570" si="140">IF(S$1=$O565,$H565,NA())</f>
        <v>#N/A</v>
      </c>
      <c r="T565" s="7" t="e">
        <f t="shared" si="139"/>
        <v>#N/A</v>
      </c>
      <c r="U565" s="7" t="e">
        <f t="shared" si="139"/>
        <v>#N/A</v>
      </c>
      <c r="V565" s="7" t="e">
        <f t="shared" si="139"/>
        <v>#N/A</v>
      </c>
      <c r="W565" s="7" t="e">
        <f t="shared" si="139"/>
        <v>#N/A</v>
      </c>
      <c r="X565" s="7" t="e">
        <f t="shared" si="139"/>
        <v>#N/A</v>
      </c>
      <c r="Y565" s="7">
        <f t="shared" si="139"/>
        <v>11438.928159999999</v>
      </c>
      <c r="AB565" s="7">
        <f t="shared" si="127"/>
        <v>97.610076090000007</v>
      </c>
      <c r="AC565" s="7">
        <f t="shared" si="128"/>
        <v>11438.928159999999</v>
      </c>
      <c r="AD565" s="7">
        <f t="shared" si="129"/>
        <v>2343.8410390666299</v>
      </c>
      <c r="AE565" s="7">
        <f t="shared" si="130"/>
        <v>8433.1676201979808</v>
      </c>
      <c r="AF565" s="7">
        <f t="shared" si="131"/>
        <v>661.91949782764095</v>
      </c>
      <c r="AG565" s="7">
        <f t="shared" si="132"/>
        <v>2090000</v>
      </c>
      <c r="AH565" s="7">
        <f t="shared" si="133"/>
        <v>2042</v>
      </c>
    </row>
    <row r="566" spans="1:34" ht="15" hidden="1" customHeight="1" x14ac:dyDescent="0.25">
      <c r="A566">
        <v>70</v>
      </c>
      <c r="B566" t="s">
        <v>4</v>
      </c>
      <c r="C566">
        <f>LOOKUP(A566,Overview_scenarios!A$2:A$76,Overview_scenarios!J$2:J$76)</f>
        <v>3</v>
      </c>
      <c r="D566" t="str">
        <f>LOOKUP(A566,Overview_scenarios!A$2:A$76,Overview_scenarios!L$2:L$76)</f>
        <v>NA</v>
      </c>
      <c r="E566" t="str">
        <f>LOOKUP(A566,Overview_scenarios!A$2:A$76,Overview_scenarios!M$2:M$76)</f>
        <v>NA</v>
      </c>
      <c r="F566" t="str">
        <f>LOOKUP(A566,Overview_scenarios!A$2:A$76,Overview_scenarios!N$2:N$76)</f>
        <v>Hourly</v>
      </c>
      <c r="G566">
        <v>103.2147938</v>
      </c>
      <c r="H566">
        <v>11336.2557</v>
      </c>
      <c r="I566">
        <v>2255.4304470547499</v>
      </c>
      <c r="J566">
        <v>8155.8623281554501</v>
      </c>
      <c r="K566">
        <v>924.96292947357097</v>
      </c>
      <c r="L566" s="1">
        <v>2080000</v>
      </c>
      <c r="M566">
        <v>2042</v>
      </c>
      <c r="O566" s="7">
        <f>LOOKUP(A566,Overview_scenarios!A$2:A$76,Overview_scenarios!S$2:S$76)</f>
        <v>1</v>
      </c>
      <c r="R566" s="7">
        <f t="shared" si="126"/>
        <v>103.2147938</v>
      </c>
      <c r="S566" s="7" t="e">
        <f t="shared" si="140"/>
        <v>#N/A</v>
      </c>
      <c r="T566" s="7">
        <f t="shared" si="139"/>
        <v>11336.2557</v>
      </c>
      <c r="U566" s="7" t="e">
        <f t="shared" si="139"/>
        <v>#N/A</v>
      </c>
      <c r="V566" s="7" t="e">
        <f t="shared" si="139"/>
        <v>#N/A</v>
      </c>
      <c r="W566" s="7" t="e">
        <f t="shared" si="139"/>
        <v>#N/A</v>
      </c>
      <c r="X566" s="7" t="e">
        <f t="shared" si="139"/>
        <v>#N/A</v>
      </c>
      <c r="Y566" s="7" t="e">
        <f t="shared" si="139"/>
        <v>#N/A</v>
      </c>
      <c r="AB566" s="7">
        <f t="shared" si="127"/>
        <v>103.2147938</v>
      </c>
      <c r="AC566" s="7">
        <f t="shared" si="128"/>
        <v>11336.2557</v>
      </c>
      <c r="AD566" s="7">
        <f t="shared" si="129"/>
        <v>2255.4304470547499</v>
      </c>
      <c r="AE566" s="7">
        <f t="shared" si="130"/>
        <v>8155.8623281554501</v>
      </c>
      <c r="AF566" s="7">
        <f t="shared" si="131"/>
        <v>924.96292947357097</v>
      </c>
      <c r="AG566" s="7">
        <f t="shared" si="132"/>
        <v>2080000</v>
      </c>
      <c r="AH566" s="7">
        <f t="shared" si="133"/>
        <v>2042</v>
      </c>
    </row>
    <row r="567" spans="1:34" ht="15" hidden="1" customHeight="1" x14ac:dyDescent="0.25">
      <c r="A567">
        <v>71</v>
      </c>
      <c r="B567" t="s">
        <v>4</v>
      </c>
      <c r="C567">
        <f>LOOKUP(A567,Overview_scenarios!A$2:A$76,Overview_scenarios!J$2:J$76)</f>
        <v>3</v>
      </c>
      <c r="D567" t="str">
        <f>LOOKUP(A567,Overview_scenarios!A$2:A$76,Overview_scenarios!L$2:L$76)</f>
        <v>Yearly</v>
      </c>
      <c r="E567" t="str">
        <f>LOOKUP(A567,Overview_scenarios!A$2:A$76,Overview_scenarios!M$2:M$76)</f>
        <v>Yearly</v>
      </c>
      <c r="F567" t="str">
        <f>LOOKUP(A567,Overview_scenarios!A$2:A$76,Overview_scenarios!N$2:N$76)</f>
        <v>Hourly</v>
      </c>
      <c r="G567">
        <v>102.7872478</v>
      </c>
      <c r="H567">
        <v>11346.18995</v>
      </c>
      <c r="I567">
        <v>2264.8926885150599</v>
      </c>
      <c r="J567">
        <v>8161.21371788747</v>
      </c>
      <c r="K567">
        <v>920.08354524132699</v>
      </c>
      <c r="L567" s="1">
        <v>2080000</v>
      </c>
      <c r="M567">
        <v>2042</v>
      </c>
      <c r="O567" s="7">
        <f>LOOKUP(A567,Overview_scenarios!A$2:A$76,Overview_scenarios!S$2:S$76)</f>
        <v>2</v>
      </c>
      <c r="R567" s="7">
        <f t="shared" si="126"/>
        <v>102.7872478</v>
      </c>
      <c r="S567" s="7" t="e">
        <f t="shared" si="140"/>
        <v>#N/A</v>
      </c>
      <c r="T567" s="7" t="e">
        <f t="shared" si="139"/>
        <v>#N/A</v>
      </c>
      <c r="U567" s="7">
        <f t="shared" si="139"/>
        <v>11346.18995</v>
      </c>
      <c r="V567" s="7" t="e">
        <f t="shared" si="139"/>
        <v>#N/A</v>
      </c>
      <c r="W567" s="7" t="e">
        <f t="shared" si="139"/>
        <v>#N/A</v>
      </c>
      <c r="X567" s="7" t="e">
        <f t="shared" si="139"/>
        <v>#N/A</v>
      </c>
      <c r="Y567" s="7" t="e">
        <f t="shared" si="139"/>
        <v>#N/A</v>
      </c>
      <c r="AB567" s="7">
        <f t="shared" si="127"/>
        <v>102.7872478</v>
      </c>
      <c r="AC567" s="7">
        <f t="shared" si="128"/>
        <v>11346.18995</v>
      </c>
      <c r="AD567" s="7">
        <f t="shared" si="129"/>
        <v>2264.8926885150599</v>
      </c>
      <c r="AE567" s="7">
        <f t="shared" si="130"/>
        <v>8161.21371788747</v>
      </c>
      <c r="AF567" s="7">
        <f t="shared" si="131"/>
        <v>920.08354524132699</v>
      </c>
      <c r="AG567" s="7">
        <f t="shared" si="132"/>
        <v>2080000</v>
      </c>
      <c r="AH567" s="7">
        <f t="shared" si="133"/>
        <v>2042</v>
      </c>
    </row>
    <row r="568" spans="1:34" ht="15" hidden="1" customHeight="1" x14ac:dyDescent="0.25">
      <c r="A568">
        <v>72</v>
      </c>
      <c r="B568" t="s">
        <v>4</v>
      </c>
      <c r="C568">
        <f>LOOKUP(A568,Overview_scenarios!A$2:A$76,Overview_scenarios!J$2:J$76)</f>
        <v>3</v>
      </c>
      <c r="D568" t="str">
        <f>LOOKUP(A568,Overview_scenarios!A$2:A$76,Overview_scenarios!L$2:L$76)</f>
        <v>Monthly</v>
      </c>
      <c r="E568" t="str">
        <f>LOOKUP(A568,Overview_scenarios!A$2:A$76,Overview_scenarios!M$2:M$76)</f>
        <v>Monthly</v>
      </c>
      <c r="F568" t="str">
        <f>LOOKUP(A568,Overview_scenarios!A$2:A$76,Overview_scenarios!N$2:N$76)</f>
        <v>Hourly</v>
      </c>
      <c r="G568">
        <v>103.2613905</v>
      </c>
      <c r="H568">
        <v>11337.288070000001</v>
      </c>
      <c r="I568">
        <v>2272.1594525640398</v>
      </c>
      <c r="J568">
        <v>8142.0791827902303</v>
      </c>
      <c r="K568">
        <v>923.04943325553302</v>
      </c>
      <c r="L568" s="1">
        <v>2080000</v>
      </c>
      <c r="M568">
        <v>2042</v>
      </c>
      <c r="O568" s="7">
        <f>LOOKUP(A568,Overview_scenarios!A$2:A$76,Overview_scenarios!S$2:S$76)</f>
        <v>3</v>
      </c>
      <c r="R568" s="7">
        <f t="shared" si="126"/>
        <v>103.2613905</v>
      </c>
      <c r="S568" s="7" t="e">
        <f t="shared" si="140"/>
        <v>#N/A</v>
      </c>
      <c r="T568" s="7" t="e">
        <f t="shared" si="139"/>
        <v>#N/A</v>
      </c>
      <c r="U568" s="7" t="e">
        <f t="shared" si="139"/>
        <v>#N/A</v>
      </c>
      <c r="V568" s="7">
        <f t="shared" si="139"/>
        <v>11337.288070000001</v>
      </c>
      <c r="W568" s="7" t="e">
        <f t="shared" si="139"/>
        <v>#N/A</v>
      </c>
      <c r="X568" s="7" t="e">
        <f t="shared" si="139"/>
        <v>#N/A</v>
      </c>
      <c r="Y568" s="7" t="e">
        <f t="shared" si="139"/>
        <v>#N/A</v>
      </c>
      <c r="AB568" s="7">
        <f t="shared" si="127"/>
        <v>103.2613905</v>
      </c>
      <c r="AC568" s="7">
        <f t="shared" si="128"/>
        <v>11337.288070000001</v>
      </c>
      <c r="AD568" s="7">
        <f t="shared" si="129"/>
        <v>2272.1594525640398</v>
      </c>
      <c r="AE568" s="7">
        <f t="shared" si="130"/>
        <v>8142.0791827902303</v>
      </c>
      <c r="AF568" s="7">
        <f t="shared" si="131"/>
        <v>923.04943325553302</v>
      </c>
      <c r="AG568" s="7">
        <f t="shared" si="132"/>
        <v>2080000</v>
      </c>
      <c r="AH568" s="7">
        <f t="shared" si="133"/>
        <v>2042</v>
      </c>
    </row>
    <row r="569" spans="1:34" ht="15" hidden="1" customHeight="1" x14ac:dyDescent="0.25">
      <c r="A569">
        <v>73</v>
      </c>
      <c r="B569" t="s">
        <v>4</v>
      </c>
      <c r="C569">
        <f>LOOKUP(A569,Overview_scenarios!A$2:A$76,Overview_scenarios!J$2:J$76)</f>
        <v>3</v>
      </c>
      <c r="D569" t="str">
        <f>LOOKUP(A569,Overview_scenarios!A$2:A$76,Overview_scenarios!L$2:L$76)</f>
        <v>Daily</v>
      </c>
      <c r="E569" t="str">
        <f>LOOKUP(A569,Overview_scenarios!A$2:A$76,Overview_scenarios!M$2:M$76)</f>
        <v>Daily</v>
      </c>
      <c r="F569" t="str">
        <f>LOOKUP(A569,Overview_scenarios!A$2:A$76,Overview_scenarios!N$2:N$76)</f>
        <v>Hourly</v>
      </c>
      <c r="G569">
        <v>103.6111247</v>
      </c>
      <c r="H569">
        <v>11322.07598</v>
      </c>
      <c r="I569">
        <v>2261.5078396916101</v>
      </c>
      <c r="J569">
        <v>8136.8000105364299</v>
      </c>
      <c r="K569">
        <v>923.76813324939496</v>
      </c>
      <c r="L569" s="1">
        <v>2070000</v>
      </c>
      <c r="M569">
        <v>2042</v>
      </c>
      <c r="O569" s="7">
        <f>LOOKUP(A569,Overview_scenarios!A$2:A$76,Overview_scenarios!S$2:S$76)</f>
        <v>4</v>
      </c>
      <c r="R569" s="7">
        <f t="shared" si="126"/>
        <v>103.6111247</v>
      </c>
      <c r="S569" s="7" t="e">
        <f t="shared" si="140"/>
        <v>#N/A</v>
      </c>
      <c r="T569" s="7" t="e">
        <f t="shared" si="139"/>
        <v>#N/A</v>
      </c>
      <c r="U569" s="7" t="e">
        <f t="shared" si="139"/>
        <v>#N/A</v>
      </c>
      <c r="V569" s="7" t="e">
        <f t="shared" si="139"/>
        <v>#N/A</v>
      </c>
      <c r="W569" s="7">
        <f t="shared" si="139"/>
        <v>11322.07598</v>
      </c>
      <c r="X569" s="7" t="e">
        <f t="shared" si="139"/>
        <v>#N/A</v>
      </c>
      <c r="Y569" s="7" t="e">
        <f t="shared" si="139"/>
        <v>#N/A</v>
      </c>
      <c r="AB569" s="7">
        <f t="shared" si="127"/>
        <v>103.6111247</v>
      </c>
      <c r="AC569" s="7">
        <f t="shared" si="128"/>
        <v>11322.07598</v>
      </c>
      <c r="AD569" s="7">
        <f t="shared" si="129"/>
        <v>2261.5078396916101</v>
      </c>
      <c r="AE569" s="7">
        <f t="shared" si="130"/>
        <v>8136.8000105364299</v>
      </c>
      <c r="AF569" s="7">
        <f t="shared" si="131"/>
        <v>923.76813324939496</v>
      </c>
      <c r="AG569" s="7">
        <f t="shared" si="132"/>
        <v>2070000</v>
      </c>
      <c r="AH569" s="7">
        <f t="shared" si="133"/>
        <v>2042</v>
      </c>
    </row>
    <row r="570" spans="1:34" ht="15" hidden="1" customHeight="1" x14ac:dyDescent="0.25">
      <c r="A570">
        <v>75</v>
      </c>
      <c r="B570" t="s">
        <v>4</v>
      </c>
      <c r="C570">
        <f>LOOKUP(A570,Overview_scenarios!A$2:A$76,Overview_scenarios!J$2:J$76)</f>
        <v>3</v>
      </c>
      <c r="D570" t="str">
        <f>LOOKUP(A570,Overview_scenarios!A$2:A$76,Overview_scenarios!L$2:L$76)</f>
        <v>Monthly</v>
      </c>
      <c r="E570" t="str">
        <f>LOOKUP(A570,Overview_scenarios!A$2:A$76,Overview_scenarios!M$2:M$76)</f>
        <v>Hourly</v>
      </c>
      <c r="F570" t="str">
        <f>LOOKUP(A570,Overview_scenarios!A$2:A$76,Overview_scenarios!N$2:N$76)</f>
        <v>Hourly</v>
      </c>
      <c r="G570">
        <v>103.4961227</v>
      </c>
      <c r="H570">
        <v>11323.5782</v>
      </c>
      <c r="I570">
        <v>2280.9742016093401</v>
      </c>
      <c r="J570">
        <v>8133.3991375107398</v>
      </c>
      <c r="K570">
        <v>909.20485649030195</v>
      </c>
      <c r="L570" s="1">
        <v>2070000</v>
      </c>
      <c r="M570">
        <v>2042</v>
      </c>
      <c r="O570" s="7">
        <f>LOOKUP(A570,Overview_scenarios!A$2:A$76,Overview_scenarios!S$2:S$76)</f>
        <v>6</v>
      </c>
      <c r="R570" s="7">
        <f t="shared" si="126"/>
        <v>103.4961227</v>
      </c>
      <c r="S570" s="7" t="e">
        <f t="shared" si="140"/>
        <v>#N/A</v>
      </c>
      <c r="T570" s="7" t="e">
        <f t="shared" si="139"/>
        <v>#N/A</v>
      </c>
      <c r="U570" s="7" t="e">
        <f t="shared" si="139"/>
        <v>#N/A</v>
      </c>
      <c r="V570" s="7" t="e">
        <f t="shared" si="139"/>
        <v>#N/A</v>
      </c>
      <c r="W570" s="7" t="e">
        <f t="shared" si="139"/>
        <v>#N/A</v>
      </c>
      <c r="X570" s="7" t="e">
        <f t="shared" si="139"/>
        <v>#N/A</v>
      </c>
      <c r="Y570" s="7">
        <f t="shared" si="139"/>
        <v>11323.5782</v>
      </c>
      <c r="AB570" s="7">
        <f t="shared" si="127"/>
        <v>103.4961227</v>
      </c>
      <c r="AC570" s="7">
        <f t="shared" si="128"/>
        <v>11323.5782</v>
      </c>
      <c r="AD570" s="7">
        <f t="shared" si="129"/>
        <v>2280.9742016093401</v>
      </c>
      <c r="AE570" s="7">
        <f t="shared" si="130"/>
        <v>8133.3991375107398</v>
      </c>
      <c r="AF570" s="7">
        <f t="shared" si="131"/>
        <v>909.20485649030195</v>
      </c>
      <c r="AG570" s="7">
        <f t="shared" si="132"/>
        <v>2070000</v>
      </c>
      <c r="AH570" s="7">
        <f t="shared" si="133"/>
        <v>2042</v>
      </c>
    </row>
    <row r="571" spans="1:34" ht="15" hidden="1" customHeight="1" x14ac:dyDescent="0.25"/>
    <row r="572" spans="1:34" ht="15" hidden="1" customHeight="1" x14ac:dyDescent="0.25"/>
    <row r="573" spans="1:34" ht="15" hidden="1" customHeight="1" x14ac:dyDescent="0.25"/>
    <row r="574" spans="1:34" ht="15" hidden="1" customHeight="1" x14ac:dyDescent="0.25"/>
    <row r="575" spans="1:34" ht="15" hidden="1" customHeight="1" x14ac:dyDescent="0.25"/>
    <row r="576" spans="1:34" ht="15" hidden="1" customHeight="1" x14ac:dyDescent="0.25"/>
    <row r="577" ht="15" hidden="1" customHeight="1" x14ac:dyDescent="0.25"/>
    <row r="578" ht="15" hidden="1" customHeight="1" x14ac:dyDescent="0.25"/>
    <row r="579" ht="15" hidden="1" customHeight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t="15" hidden="1" customHeight="1" x14ac:dyDescent="0.25"/>
    <row r="602" ht="15" hidden="1" customHeight="1" x14ac:dyDescent="0.25"/>
    <row r="603" ht="15" hidden="1" customHeight="1" x14ac:dyDescent="0.25"/>
    <row r="604" ht="15" hidden="1" customHeight="1" x14ac:dyDescent="0.25"/>
    <row r="605" ht="15" hidden="1" customHeight="1" x14ac:dyDescent="0.25"/>
    <row r="606" ht="15" hidden="1" customHeight="1" x14ac:dyDescent="0.25"/>
    <row r="607" ht="15" hidden="1" customHeight="1" x14ac:dyDescent="0.25"/>
    <row r="608" ht="15" hidden="1" customHeight="1" x14ac:dyDescent="0.25"/>
    <row r="609" ht="15" hidden="1" customHeight="1" x14ac:dyDescent="0.25"/>
    <row r="610" ht="15" hidden="1" customHeight="1" x14ac:dyDescent="0.25"/>
    <row r="611" ht="15" hidden="1" customHeight="1" x14ac:dyDescent="0.25"/>
    <row r="612" ht="15" hidden="1" customHeight="1" x14ac:dyDescent="0.25"/>
    <row r="613" ht="15" hidden="1" customHeight="1" x14ac:dyDescent="0.25"/>
    <row r="614" ht="15" hidden="1" customHeight="1" x14ac:dyDescent="0.25"/>
    <row r="615" ht="15" hidden="1" customHeight="1" x14ac:dyDescent="0.25"/>
    <row r="616" ht="15" hidden="1" customHeight="1" x14ac:dyDescent="0.25"/>
    <row r="617" ht="15" hidden="1" customHeight="1" x14ac:dyDescent="0.25"/>
    <row r="618" ht="15" hidden="1" customHeight="1" x14ac:dyDescent="0.25"/>
    <row r="619" ht="15" hidden="1" customHeight="1" x14ac:dyDescent="0.25"/>
    <row r="620" ht="15" hidden="1" customHeight="1" x14ac:dyDescent="0.25"/>
    <row r="621" ht="15" hidden="1" customHeight="1" x14ac:dyDescent="0.25"/>
    <row r="622" ht="15" hidden="1" customHeight="1" x14ac:dyDescent="0.25"/>
    <row r="623" ht="15" hidden="1" customHeight="1" x14ac:dyDescent="0.25"/>
    <row r="624" ht="15" hidden="1" customHeight="1" x14ac:dyDescent="0.25"/>
    <row r="625" ht="15" hidden="1" customHeight="1" x14ac:dyDescent="0.25"/>
    <row r="626" ht="15" hidden="1" customHeight="1" x14ac:dyDescent="0.25"/>
    <row r="627" ht="15" hidden="1" customHeight="1" x14ac:dyDescent="0.25"/>
  </sheetData>
  <autoFilter ref="C1:C627">
    <filterColumn colId="0">
      <filters>
        <filter val="2"/>
      </filters>
    </filterColumn>
  </autoFilter>
  <sortState ref="A2:U52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3" sqref="M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71"/>
  <sheetViews>
    <sheetView tabSelected="1" topLeftCell="A4" workbookViewId="0">
      <selection activeCell="AB11" sqref="AB11"/>
    </sheetView>
  </sheetViews>
  <sheetFormatPr defaultRowHeight="15" x14ac:dyDescent="0.25"/>
  <cols>
    <col min="20" max="20" width="2.42578125" customWidth="1"/>
    <col min="26" max="26" width="9.140625" customWidth="1"/>
    <col min="27" max="27" width="3.140625" customWidth="1"/>
    <col min="28" max="28" width="16" customWidth="1"/>
  </cols>
  <sheetData>
    <row r="2" spans="28:29" x14ac:dyDescent="0.25">
      <c r="AB2" s="2" t="s">
        <v>68</v>
      </c>
    </row>
    <row r="3" spans="28:29" x14ac:dyDescent="0.25">
      <c r="AB3" t="s">
        <v>50</v>
      </c>
      <c r="AC3">
        <v>0</v>
      </c>
    </row>
    <row r="4" spans="28:29" x14ac:dyDescent="0.25">
      <c r="AB4" t="s">
        <v>62</v>
      </c>
      <c r="AC4">
        <v>1</v>
      </c>
    </row>
    <row r="5" spans="28:29" x14ac:dyDescent="0.25">
      <c r="AB5" t="s">
        <v>63</v>
      </c>
      <c r="AC5">
        <v>2</v>
      </c>
    </row>
    <row r="6" spans="28:29" x14ac:dyDescent="0.25">
      <c r="AB6" t="s">
        <v>46</v>
      </c>
      <c r="AC6">
        <v>3</v>
      </c>
    </row>
    <row r="7" spans="28:29" x14ac:dyDescent="0.25">
      <c r="AB7" t="s">
        <v>47</v>
      </c>
      <c r="AC7">
        <v>4</v>
      </c>
    </row>
    <row r="8" spans="28:29" x14ac:dyDescent="0.25">
      <c r="AB8" t="s">
        <v>48</v>
      </c>
      <c r="AC8">
        <v>5</v>
      </c>
    </row>
    <row r="9" spans="28:29" x14ac:dyDescent="0.25">
      <c r="AB9" t="s">
        <v>64</v>
      </c>
      <c r="AC9">
        <v>6</v>
      </c>
    </row>
    <row r="11" spans="28:29" x14ac:dyDescent="0.25">
      <c r="AB11" t="s">
        <v>78</v>
      </c>
      <c r="AC11" t="s">
        <v>79</v>
      </c>
    </row>
    <row r="12" spans="28:29" x14ac:dyDescent="0.25">
      <c r="AB12" t="s">
        <v>80</v>
      </c>
      <c r="AC12" t="s">
        <v>81</v>
      </c>
    </row>
    <row r="23" spans="21:26" x14ac:dyDescent="0.25">
      <c r="U23" s="5" t="s">
        <v>69</v>
      </c>
      <c r="V23" s="5"/>
      <c r="W23" s="5"/>
      <c r="X23" s="5"/>
      <c r="Y23" s="5"/>
      <c r="Z23" s="5"/>
    </row>
    <row r="24" spans="21:26" x14ac:dyDescent="0.25">
      <c r="U24" s="5"/>
      <c r="V24" s="5"/>
      <c r="W24" s="5"/>
      <c r="X24" s="5"/>
      <c r="Y24" s="5"/>
      <c r="Z24" s="5"/>
    </row>
    <row r="25" spans="21:26" x14ac:dyDescent="0.25">
      <c r="U25" s="5"/>
      <c r="V25" s="5"/>
      <c r="W25" s="5"/>
      <c r="X25" s="5"/>
      <c r="Y25" s="5"/>
      <c r="Z25" s="5"/>
    </row>
    <row r="26" spans="21:26" x14ac:dyDescent="0.25">
      <c r="U26" s="6"/>
      <c r="V26" s="6"/>
      <c r="W26" s="6"/>
      <c r="X26" s="6"/>
      <c r="Y26" s="6"/>
      <c r="Z26" s="6"/>
    </row>
    <row r="27" spans="21:26" ht="15" customHeight="1" x14ac:dyDescent="0.25">
      <c r="U27" s="5" t="s">
        <v>71</v>
      </c>
      <c r="V27" s="5"/>
      <c r="W27" s="5"/>
      <c r="X27" s="5"/>
      <c r="Y27" s="5"/>
      <c r="Z27" s="5"/>
    </row>
    <row r="28" spans="21:26" x14ac:dyDescent="0.25">
      <c r="U28" s="5"/>
      <c r="V28" s="5"/>
      <c r="W28" s="5"/>
      <c r="X28" s="5"/>
      <c r="Y28" s="5"/>
      <c r="Z28" s="5"/>
    </row>
    <row r="29" spans="21:26" x14ac:dyDescent="0.25">
      <c r="U29" s="5"/>
      <c r="V29" s="5"/>
      <c r="W29" s="5"/>
      <c r="X29" s="5"/>
      <c r="Y29" s="5"/>
      <c r="Z29" s="5"/>
    </row>
    <row r="30" spans="21:26" x14ac:dyDescent="0.25">
      <c r="U30" s="5"/>
      <c r="V30" s="5"/>
      <c r="W30" s="5"/>
      <c r="X30" s="5"/>
      <c r="Y30" s="5"/>
      <c r="Z30" s="5"/>
    </row>
    <row r="31" spans="21:26" x14ac:dyDescent="0.25">
      <c r="U31" s="5"/>
      <c r="V31" s="5"/>
      <c r="W31" s="5"/>
      <c r="X31" s="5"/>
      <c r="Y31" s="5"/>
      <c r="Z31" s="5"/>
    </row>
    <row r="32" spans="21:26" x14ac:dyDescent="0.25">
      <c r="U32" s="6"/>
      <c r="V32" s="6"/>
      <c r="W32" s="6"/>
      <c r="X32" s="6"/>
      <c r="Y32" s="6"/>
      <c r="Z32" s="6"/>
    </row>
    <row r="33" spans="2:26" x14ac:dyDescent="0.25">
      <c r="U33" s="5" t="s">
        <v>70</v>
      </c>
      <c r="V33" s="5"/>
      <c r="W33" s="5"/>
      <c r="X33" s="5"/>
      <c r="Y33" s="5"/>
      <c r="Z33" s="5"/>
    </row>
    <row r="34" spans="2:26" x14ac:dyDescent="0.25">
      <c r="U34" s="5"/>
      <c r="V34" s="5"/>
      <c r="W34" s="5"/>
      <c r="X34" s="5"/>
      <c r="Y34" s="5"/>
      <c r="Z34" s="5"/>
    </row>
    <row r="35" spans="2:26" x14ac:dyDescent="0.25">
      <c r="U35" s="5"/>
      <c r="V35" s="5"/>
      <c r="W35" s="5"/>
      <c r="X35" s="5"/>
      <c r="Y35" s="5"/>
      <c r="Z35" s="5"/>
    </row>
    <row r="36" spans="2:26" x14ac:dyDescent="0.25">
      <c r="U36" s="5" t="s">
        <v>72</v>
      </c>
      <c r="V36" s="5"/>
      <c r="W36" s="5"/>
      <c r="X36" s="5"/>
      <c r="Y36" s="5"/>
      <c r="Z36" s="5"/>
    </row>
    <row r="37" spans="2:26" x14ac:dyDescent="0.25">
      <c r="U37" s="5"/>
      <c r="V37" s="5"/>
      <c r="W37" s="5"/>
      <c r="X37" s="5"/>
      <c r="Y37" s="5"/>
      <c r="Z37" s="5"/>
    </row>
    <row r="38" spans="2:26" x14ac:dyDescent="0.25">
      <c r="U38" s="6"/>
      <c r="V38" s="6"/>
      <c r="W38" s="6"/>
      <c r="X38" s="6"/>
      <c r="Y38" s="6"/>
      <c r="Z38" s="6"/>
    </row>
    <row r="39" spans="2:26" x14ac:dyDescent="0.25">
      <c r="U39" s="6" t="s">
        <v>73</v>
      </c>
      <c r="V39" s="6"/>
      <c r="W39" s="6"/>
      <c r="X39" s="6"/>
      <c r="Y39" s="6"/>
      <c r="Z39" s="6"/>
    </row>
    <row r="40" spans="2:26" x14ac:dyDescent="0.25">
      <c r="U40" s="6"/>
      <c r="V40" s="6"/>
      <c r="W40" s="6"/>
      <c r="X40" s="6"/>
      <c r="Y40" s="6"/>
      <c r="Z40" s="6"/>
    </row>
    <row r="41" spans="2:26" x14ac:dyDescent="0.25">
      <c r="U41" s="6"/>
      <c r="V41" s="6"/>
      <c r="W41" s="6"/>
      <c r="X41" s="6"/>
      <c r="Y41" s="6"/>
      <c r="Z41" s="6"/>
    </row>
    <row r="43" spans="2:26" x14ac:dyDescent="0.25">
      <c r="B43" t="s">
        <v>74</v>
      </c>
    </row>
    <row r="44" spans="2:26" x14ac:dyDescent="0.25">
      <c r="G44" t="s">
        <v>83</v>
      </c>
      <c r="L44" t="s">
        <v>75</v>
      </c>
      <c r="Q44" t="s">
        <v>86</v>
      </c>
    </row>
    <row r="45" spans="2:26" x14ac:dyDescent="0.25">
      <c r="B45" s="3" t="str">
        <f>Overview_sensitivity!A1</f>
        <v>ref</v>
      </c>
      <c r="C45" s="3"/>
      <c r="D45" s="3"/>
      <c r="E45" s="3"/>
      <c r="F45" s="3"/>
      <c r="G45" s="3" t="s">
        <v>84</v>
      </c>
      <c r="H45" s="3"/>
      <c r="I45" s="3"/>
      <c r="J45" s="3"/>
      <c r="K45" s="3"/>
      <c r="L45" s="3" t="s">
        <v>85</v>
      </c>
      <c r="M45" s="3"/>
      <c r="N45" s="3"/>
      <c r="O45" s="3"/>
      <c r="P45" s="3"/>
      <c r="Q45" s="3" t="s">
        <v>87</v>
      </c>
      <c r="R45" s="3"/>
      <c r="S45" s="3"/>
      <c r="T45" s="3"/>
      <c r="U45" s="3"/>
    </row>
    <row r="46" spans="2:26" x14ac:dyDescent="0.25">
      <c r="B46" t="str">
        <f>Overview_sensitivity!A2</f>
        <v>low natural gas price</v>
      </c>
      <c r="G46" t="s">
        <v>88</v>
      </c>
      <c r="L46" t="s">
        <v>89</v>
      </c>
      <c r="Q46" t="s">
        <v>90</v>
      </c>
    </row>
    <row r="47" spans="2:26" x14ac:dyDescent="0.25">
      <c r="B47" t="str">
        <f>Overview_sensitivity!A3</f>
        <v>high natural gas price</v>
      </c>
      <c r="G47" t="s">
        <v>91</v>
      </c>
      <c r="L47" t="s">
        <v>92</v>
      </c>
      <c r="Q47" t="s">
        <v>93</v>
      </c>
    </row>
    <row r="48" spans="2:26" x14ac:dyDescent="0.25">
      <c r="B48" s="3" t="str">
        <f>Overview_sensitivity!A4</f>
        <v>Low RES buildout</v>
      </c>
      <c r="C48" s="3"/>
      <c r="D48" s="3"/>
      <c r="E48" s="3"/>
      <c r="F48" s="3"/>
      <c r="G48" s="3" t="s">
        <v>94</v>
      </c>
      <c r="H48" s="3"/>
      <c r="I48" s="3"/>
      <c r="J48" s="3"/>
      <c r="K48" s="3"/>
      <c r="L48" s="3" t="s">
        <v>95</v>
      </c>
      <c r="M48" s="3"/>
      <c r="N48" s="3"/>
      <c r="O48" s="3"/>
      <c r="P48" s="3"/>
      <c r="Q48" s="3" t="s">
        <v>96</v>
      </c>
      <c r="R48" s="3"/>
      <c r="S48" s="3"/>
      <c r="T48" s="3"/>
      <c r="U48" s="3"/>
    </row>
    <row r="49" spans="2:21" x14ac:dyDescent="0.25">
      <c r="B49" t="str">
        <f>Overview_sensitivity!A5</f>
        <v>High RES buildout</v>
      </c>
      <c r="G49" t="s">
        <v>97</v>
      </c>
      <c r="L49" t="s">
        <v>97</v>
      </c>
      <c r="Q49" t="s">
        <v>93</v>
      </c>
    </row>
    <row r="50" spans="2:21" x14ac:dyDescent="0.25">
      <c r="B50" t="str">
        <f>Overview_sensitivity!A6</f>
        <v>low industry emission reduction rate</v>
      </c>
      <c r="G50" t="s">
        <v>98</v>
      </c>
      <c r="L50" t="s">
        <v>85</v>
      </c>
      <c r="Q50" t="s">
        <v>99</v>
      </c>
    </row>
    <row r="51" spans="2:21" x14ac:dyDescent="0.25">
      <c r="B51" t="str">
        <f>Overview_sensitivity!A7</f>
        <v>cheap SMR+CCS</v>
      </c>
      <c r="G51" t="s">
        <v>100</v>
      </c>
      <c r="L51" t="s">
        <v>101</v>
      </c>
      <c r="Q51" t="s">
        <v>99</v>
      </c>
    </row>
    <row r="52" spans="2:21" x14ac:dyDescent="0.25">
      <c r="B52" t="str">
        <f>Overview_sensitivity!A8</f>
        <v>expensive SMR+CCS</v>
      </c>
      <c r="G52" t="s">
        <v>100</v>
      </c>
      <c r="L52" t="s">
        <v>101</v>
      </c>
      <c r="Q52" t="s">
        <v>99</v>
      </c>
    </row>
    <row r="53" spans="2:21" x14ac:dyDescent="0.25">
      <c r="B53" t="str">
        <f>Overview_sensitivity!A9</f>
        <v>High electrolysis buildout</v>
      </c>
      <c r="G53" t="s">
        <v>100</v>
      </c>
      <c r="L53" t="s">
        <v>101</v>
      </c>
      <c r="Q53" t="s">
        <v>99</v>
      </c>
    </row>
    <row r="54" spans="2:21" x14ac:dyDescent="0.25">
      <c r="B54" t="str">
        <f>Overview_sensitivity!A10</f>
        <v>Extreme electrolysis buildout</v>
      </c>
      <c r="G54" t="s">
        <v>100</v>
      </c>
      <c r="L54" t="s">
        <v>101</v>
      </c>
      <c r="Q54" t="s">
        <v>99</v>
      </c>
    </row>
    <row r="55" spans="2:21" x14ac:dyDescent="0.25">
      <c r="B55" t="str">
        <f>Overview_sensitivity!A11</f>
        <v>2030 res target 60</v>
      </c>
      <c r="G55" t="s">
        <v>102</v>
      </c>
      <c r="L55" t="s">
        <v>103</v>
      </c>
      <c r="Q55" t="s">
        <v>99</v>
      </c>
    </row>
    <row r="56" spans="2:21" x14ac:dyDescent="0.25">
      <c r="B56" t="str">
        <f>Overview_sensitivity!A12</f>
        <v>2030 res target 80</v>
      </c>
      <c r="G56" t="s">
        <v>108</v>
      </c>
      <c r="L56" t="s">
        <v>104</v>
      </c>
      <c r="Q56" t="s">
        <v>105</v>
      </c>
    </row>
    <row r="57" spans="2:21" x14ac:dyDescent="0.25">
      <c r="B57" t="str">
        <f>Overview_sensitivity!A13</f>
        <v>Expensive RES</v>
      </c>
      <c r="G57" t="s">
        <v>108</v>
      </c>
      <c r="L57" t="s">
        <v>104</v>
      </c>
      <c r="Q57" t="s">
        <v>106</v>
      </c>
    </row>
    <row r="58" spans="2:21" x14ac:dyDescent="0.25">
      <c r="B58" t="str">
        <f>Overview_sensitivity!A14</f>
        <v>Cheap RES</v>
      </c>
      <c r="G58" t="s">
        <v>108</v>
      </c>
      <c r="L58" t="s">
        <v>104</v>
      </c>
      <c r="Q58" t="s">
        <v>106</v>
      </c>
    </row>
    <row r="59" spans="2:21" x14ac:dyDescent="0.25">
      <c r="B59" t="str">
        <f>Overview_sensitivity!A15</f>
        <v>low demand growth</v>
      </c>
      <c r="G59" t="s">
        <v>108</v>
      </c>
      <c r="L59" t="s">
        <v>104</v>
      </c>
      <c r="Q59" t="s">
        <v>106</v>
      </c>
    </row>
    <row r="60" spans="2:21" x14ac:dyDescent="0.25">
      <c r="B60" t="str">
        <f>Overview_sensitivity!A16</f>
        <v>high demand growth</v>
      </c>
      <c r="G60" t="s">
        <v>108</v>
      </c>
      <c r="L60" t="s">
        <v>107</v>
      </c>
      <c r="Q60" t="s">
        <v>106</v>
      </c>
    </row>
    <row r="61" spans="2:21" x14ac:dyDescent="0.25">
      <c r="B61" t="str">
        <f>Overview_sensitivity!A17</f>
        <v>expensive electrolysis</v>
      </c>
      <c r="G61" t="s">
        <v>108</v>
      </c>
      <c r="L61" t="s">
        <v>107</v>
      </c>
      <c r="Q61" t="s">
        <v>106</v>
      </c>
    </row>
    <row r="62" spans="2:21" x14ac:dyDescent="0.25">
      <c r="B62" t="str">
        <f>Overview_sensitivity!A18</f>
        <v>cheap electrolysis</v>
      </c>
      <c r="G62" t="s">
        <v>108</v>
      </c>
      <c r="L62" t="s">
        <v>107</v>
      </c>
      <c r="Q62" t="s">
        <v>106</v>
      </c>
    </row>
    <row r="63" spans="2:21" x14ac:dyDescent="0.25">
      <c r="B63" t="str">
        <f>Overview_sensitivity!A19</f>
        <v>double CNHydrogen target 2030</v>
      </c>
      <c r="G63" t="s">
        <v>108</v>
      </c>
      <c r="L63" t="s">
        <v>107</v>
      </c>
      <c r="Q63" t="s">
        <v>109</v>
      </c>
    </row>
    <row r="64" spans="2:21" x14ac:dyDescent="0.25">
      <c r="B64" s="3" t="str">
        <f>Overview_sensitivity!A20</f>
        <v>Low discount rate</v>
      </c>
      <c r="C64" s="3"/>
      <c r="D64" s="3"/>
      <c r="E64" s="3"/>
      <c r="F64" s="3"/>
      <c r="G64" s="3" t="s">
        <v>110</v>
      </c>
      <c r="H64" s="3"/>
      <c r="I64" s="3"/>
      <c r="J64" s="3"/>
      <c r="K64" s="3"/>
      <c r="L64" s="3" t="s">
        <v>111</v>
      </c>
      <c r="M64" s="3"/>
      <c r="N64" s="3"/>
      <c r="O64" s="3"/>
      <c r="P64" s="3"/>
      <c r="Q64" s="3" t="s">
        <v>112</v>
      </c>
      <c r="R64" s="3"/>
      <c r="S64" s="3"/>
      <c r="T64" s="3"/>
      <c r="U64" s="3"/>
    </row>
    <row r="65" spans="2:17" x14ac:dyDescent="0.25">
      <c r="B65" t="str">
        <f>Overview_sensitivity!A21</f>
        <v>High discount rate</v>
      </c>
      <c r="G65" t="s">
        <v>113</v>
      </c>
      <c r="L65" t="s">
        <v>114</v>
      </c>
      <c r="Q65" t="s">
        <v>115</v>
      </c>
    </row>
    <row r="66" spans="2:17" x14ac:dyDescent="0.25">
      <c r="B66" t="str">
        <f>Overview_sensitivity!A22</f>
        <v>No new nuclear-biomass</v>
      </c>
      <c r="G66" t="s">
        <v>113</v>
      </c>
      <c r="L66" t="s">
        <v>114</v>
      </c>
      <c r="Q66" t="s">
        <v>115</v>
      </c>
    </row>
    <row r="68" spans="2:17" x14ac:dyDescent="0.25">
      <c r="B68" t="s">
        <v>116</v>
      </c>
      <c r="G68" t="s">
        <v>117</v>
      </c>
      <c r="L68" t="s">
        <v>120</v>
      </c>
    </row>
    <row r="69" spans="2:17" x14ac:dyDescent="0.25">
      <c r="B69" t="s">
        <v>118</v>
      </c>
      <c r="G69" t="s">
        <v>119</v>
      </c>
      <c r="L69" t="s">
        <v>121</v>
      </c>
    </row>
    <row r="71" spans="2:17" x14ac:dyDescent="0.25">
      <c r="B71" t="s">
        <v>122</v>
      </c>
      <c r="G71" t="s">
        <v>123</v>
      </c>
      <c r="L71" t="s">
        <v>124</v>
      </c>
      <c r="Q71" t="s">
        <v>125</v>
      </c>
    </row>
  </sheetData>
  <mergeCells count="10">
    <mergeCell ref="U26:Z26"/>
    <mergeCell ref="U23:Z25"/>
    <mergeCell ref="U32:Z32"/>
    <mergeCell ref="U27:Z31"/>
    <mergeCell ref="U33:Z35"/>
    <mergeCell ref="U36:Z37"/>
    <mergeCell ref="U38:Z38"/>
    <mergeCell ref="U39:Z39"/>
    <mergeCell ref="U40:Z40"/>
    <mergeCell ref="U41:Z4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workbookViewId="0"/>
  </sheetViews>
  <sheetFormatPr defaultRowHeight="15" x14ac:dyDescent="0.25"/>
  <cols>
    <col min="14" max="14" width="11.140625" bestFit="1" customWidth="1"/>
    <col min="17" max="17" width="22" bestFit="1" customWidth="1"/>
    <col min="18" max="18" width="22" customWidth="1"/>
    <col min="19" max="19" width="13.140625" bestFit="1" customWidth="1"/>
  </cols>
  <sheetData>
    <row r="1" spans="1:19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1</v>
      </c>
      <c r="Q1" t="s">
        <v>40</v>
      </c>
      <c r="R1" t="s">
        <v>59</v>
      </c>
      <c r="S1" t="s">
        <v>49</v>
      </c>
    </row>
    <row r="2" spans="1:19" x14ac:dyDescent="0.25">
      <c r="A2">
        <v>1</v>
      </c>
      <c r="B2" t="s">
        <v>41</v>
      </c>
      <c r="C2">
        <v>0.45</v>
      </c>
      <c r="D2">
        <v>20</v>
      </c>
      <c r="E2">
        <v>50</v>
      </c>
      <c r="F2">
        <v>6</v>
      </c>
      <c r="G2">
        <v>40</v>
      </c>
      <c r="H2">
        <v>0</v>
      </c>
      <c r="I2">
        <v>5.6</v>
      </c>
      <c r="J2">
        <v>1</v>
      </c>
      <c r="K2">
        <v>10</v>
      </c>
      <c r="L2" t="s">
        <v>42</v>
      </c>
      <c r="M2" t="s">
        <v>42</v>
      </c>
      <c r="N2" t="s">
        <v>43</v>
      </c>
      <c r="O2">
        <v>1</v>
      </c>
      <c r="P2" t="s">
        <v>44</v>
      </c>
      <c r="Q2" t="s">
        <v>45</v>
      </c>
      <c r="R2" t="s">
        <v>50</v>
      </c>
      <c r="S2">
        <v>0</v>
      </c>
    </row>
    <row r="3" spans="1:19" x14ac:dyDescent="0.25">
      <c r="A3">
        <v>2</v>
      </c>
      <c r="B3" t="s">
        <v>41</v>
      </c>
      <c r="C3">
        <v>0.45</v>
      </c>
      <c r="D3">
        <v>20</v>
      </c>
      <c r="E3">
        <v>50</v>
      </c>
      <c r="F3">
        <v>6</v>
      </c>
      <c r="G3">
        <v>100</v>
      </c>
      <c r="H3">
        <v>1</v>
      </c>
      <c r="I3">
        <v>10</v>
      </c>
      <c r="J3">
        <v>1</v>
      </c>
      <c r="K3">
        <v>10</v>
      </c>
      <c r="L3" t="s">
        <v>42</v>
      </c>
      <c r="M3" t="s">
        <v>42</v>
      </c>
      <c r="N3" t="s">
        <v>43</v>
      </c>
      <c r="O3">
        <v>1</v>
      </c>
      <c r="P3" t="s">
        <v>44</v>
      </c>
      <c r="R3" t="s">
        <v>44</v>
      </c>
      <c r="S3">
        <v>1</v>
      </c>
    </row>
    <row r="4" spans="1:19" x14ac:dyDescent="0.25">
      <c r="A4">
        <v>3</v>
      </c>
      <c r="B4" t="s">
        <v>41</v>
      </c>
      <c r="C4">
        <v>0.45</v>
      </c>
      <c r="D4">
        <v>20</v>
      </c>
      <c r="E4">
        <v>50</v>
      </c>
      <c r="F4">
        <v>6</v>
      </c>
      <c r="G4">
        <v>100</v>
      </c>
      <c r="H4">
        <v>1</v>
      </c>
      <c r="I4">
        <v>10</v>
      </c>
      <c r="J4">
        <v>1</v>
      </c>
      <c r="K4">
        <v>10</v>
      </c>
      <c r="L4" t="s">
        <v>43</v>
      </c>
      <c r="M4" t="s">
        <v>43</v>
      </c>
      <c r="N4" t="s">
        <v>43</v>
      </c>
      <c r="O4">
        <v>1</v>
      </c>
      <c r="P4" t="s">
        <v>44</v>
      </c>
      <c r="R4" t="s">
        <v>52</v>
      </c>
      <c r="S4">
        <v>2</v>
      </c>
    </row>
    <row r="5" spans="1:19" x14ac:dyDescent="0.25">
      <c r="A5">
        <v>4</v>
      </c>
      <c r="B5" t="s">
        <v>41</v>
      </c>
      <c r="C5">
        <v>0.45</v>
      </c>
      <c r="D5">
        <v>20</v>
      </c>
      <c r="E5">
        <v>50</v>
      </c>
      <c r="F5">
        <v>6</v>
      </c>
      <c r="G5">
        <v>100</v>
      </c>
      <c r="H5">
        <v>1</v>
      </c>
      <c r="I5">
        <v>10</v>
      </c>
      <c r="J5">
        <v>1</v>
      </c>
      <c r="K5">
        <v>10</v>
      </c>
      <c r="L5" t="s">
        <v>46</v>
      </c>
      <c r="M5" t="s">
        <v>46</v>
      </c>
      <c r="N5" t="s">
        <v>43</v>
      </c>
      <c r="O5">
        <v>1</v>
      </c>
      <c r="P5" t="s">
        <v>44</v>
      </c>
      <c r="R5" t="s">
        <v>53</v>
      </c>
      <c r="S5">
        <v>3</v>
      </c>
    </row>
    <row r="6" spans="1:19" x14ac:dyDescent="0.25">
      <c r="A6">
        <v>5</v>
      </c>
      <c r="B6" t="s">
        <v>41</v>
      </c>
      <c r="C6">
        <v>0.45</v>
      </c>
      <c r="D6">
        <v>20</v>
      </c>
      <c r="E6">
        <v>50</v>
      </c>
      <c r="F6">
        <v>6</v>
      </c>
      <c r="G6">
        <v>100</v>
      </c>
      <c r="H6">
        <v>1</v>
      </c>
      <c r="I6">
        <v>10</v>
      </c>
      <c r="J6">
        <v>1</v>
      </c>
      <c r="K6">
        <v>10</v>
      </c>
      <c r="L6" t="s">
        <v>47</v>
      </c>
      <c r="M6" t="s">
        <v>47</v>
      </c>
      <c r="N6" t="s">
        <v>43</v>
      </c>
      <c r="O6">
        <v>1</v>
      </c>
      <c r="P6" t="s">
        <v>44</v>
      </c>
      <c r="R6" t="s">
        <v>54</v>
      </c>
      <c r="S6">
        <v>4</v>
      </c>
    </row>
    <row r="7" spans="1:19" x14ac:dyDescent="0.25">
      <c r="A7">
        <v>6</v>
      </c>
      <c r="B7" t="s">
        <v>41</v>
      </c>
      <c r="C7">
        <v>0.45</v>
      </c>
      <c r="D7">
        <v>20</v>
      </c>
      <c r="E7">
        <v>50</v>
      </c>
      <c r="F7">
        <v>6</v>
      </c>
      <c r="G7">
        <v>100</v>
      </c>
      <c r="H7">
        <v>1</v>
      </c>
      <c r="I7">
        <v>10</v>
      </c>
      <c r="J7">
        <v>1</v>
      </c>
      <c r="K7">
        <v>10</v>
      </c>
      <c r="L7" t="s">
        <v>48</v>
      </c>
      <c r="M7" t="s">
        <v>48</v>
      </c>
      <c r="N7" t="s">
        <v>43</v>
      </c>
      <c r="O7">
        <v>1</v>
      </c>
      <c r="P7" t="s">
        <v>44</v>
      </c>
      <c r="R7" t="s">
        <v>55</v>
      </c>
      <c r="S7">
        <v>5</v>
      </c>
    </row>
    <row r="8" spans="1:19" x14ac:dyDescent="0.25">
      <c r="A8">
        <v>7</v>
      </c>
      <c r="B8" t="s">
        <v>41</v>
      </c>
      <c r="C8">
        <v>0.45</v>
      </c>
      <c r="D8">
        <v>20</v>
      </c>
      <c r="E8">
        <v>50</v>
      </c>
      <c r="F8">
        <v>6</v>
      </c>
      <c r="G8">
        <v>100</v>
      </c>
      <c r="H8">
        <v>1</v>
      </c>
      <c r="I8">
        <v>10</v>
      </c>
      <c r="J8">
        <v>1</v>
      </c>
      <c r="K8">
        <v>10</v>
      </c>
      <c r="L8" t="s">
        <v>46</v>
      </c>
      <c r="M8" t="s">
        <v>48</v>
      </c>
      <c r="N8" t="s">
        <v>43</v>
      </c>
      <c r="O8">
        <v>1</v>
      </c>
      <c r="P8" t="s">
        <v>44</v>
      </c>
      <c r="R8" t="s">
        <v>56</v>
      </c>
      <c r="S8">
        <v>6</v>
      </c>
    </row>
    <row r="9" spans="1:19" x14ac:dyDescent="0.25">
      <c r="A9">
        <v>8</v>
      </c>
      <c r="B9" t="s">
        <v>41</v>
      </c>
      <c r="C9">
        <v>0.45</v>
      </c>
      <c r="D9">
        <v>20</v>
      </c>
      <c r="E9">
        <v>50</v>
      </c>
      <c r="F9">
        <v>6</v>
      </c>
      <c r="G9">
        <v>100</v>
      </c>
      <c r="H9">
        <v>1</v>
      </c>
      <c r="I9">
        <v>10</v>
      </c>
      <c r="J9">
        <v>1</v>
      </c>
      <c r="K9">
        <v>10</v>
      </c>
      <c r="L9" t="s">
        <v>42</v>
      </c>
      <c r="M9" t="s">
        <v>42</v>
      </c>
      <c r="N9" t="s">
        <v>46</v>
      </c>
      <c r="O9">
        <v>1</v>
      </c>
      <c r="P9" t="s">
        <v>44</v>
      </c>
      <c r="R9" t="s">
        <v>51</v>
      </c>
      <c r="S9">
        <v>1</v>
      </c>
    </row>
    <row r="10" spans="1:19" x14ac:dyDescent="0.25">
      <c r="A10">
        <v>9</v>
      </c>
      <c r="B10" t="s">
        <v>41</v>
      </c>
      <c r="C10">
        <v>0.45</v>
      </c>
      <c r="D10">
        <v>20</v>
      </c>
      <c r="E10">
        <v>50</v>
      </c>
      <c r="F10">
        <v>6</v>
      </c>
      <c r="G10">
        <v>100</v>
      </c>
      <c r="H10">
        <v>1</v>
      </c>
      <c r="I10">
        <v>10</v>
      </c>
      <c r="J10">
        <v>1</v>
      </c>
      <c r="K10">
        <v>10</v>
      </c>
      <c r="L10" t="s">
        <v>43</v>
      </c>
      <c r="M10" t="s">
        <v>43</v>
      </c>
      <c r="N10" t="s">
        <v>46</v>
      </c>
      <c r="O10">
        <v>1</v>
      </c>
      <c r="P10" t="s">
        <v>44</v>
      </c>
      <c r="R10" t="s">
        <v>52</v>
      </c>
      <c r="S10">
        <v>2</v>
      </c>
    </row>
    <row r="11" spans="1:19" x14ac:dyDescent="0.25">
      <c r="A11">
        <v>10</v>
      </c>
      <c r="B11" t="s">
        <v>41</v>
      </c>
      <c r="C11">
        <v>0.45</v>
      </c>
      <c r="D11">
        <v>20</v>
      </c>
      <c r="E11">
        <v>50</v>
      </c>
      <c r="F11">
        <v>6</v>
      </c>
      <c r="G11">
        <v>100</v>
      </c>
      <c r="H11">
        <v>1</v>
      </c>
      <c r="I11">
        <v>10</v>
      </c>
      <c r="J11">
        <v>1</v>
      </c>
      <c r="K11">
        <v>10</v>
      </c>
      <c r="L11" t="s">
        <v>46</v>
      </c>
      <c r="M11" t="s">
        <v>46</v>
      </c>
      <c r="N11" t="s">
        <v>46</v>
      </c>
      <c r="O11">
        <v>1</v>
      </c>
      <c r="P11" t="s">
        <v>44</v>
      </c>
      <c r="R11" t="s">
        <v>53</v>
      </c>
      <c r="S11">
        <v>3</v>
      </c>
    </row>
    <row r="12" spans="1:19" x14ac:dyDescent="0.25">
      <c r="A12">
        <v>11</v>
      </c>
      <c r="B12" t="s">
        <v>41</v>
      </c>
      <c r="C12">
        <v>0.45</v>
      </c>
      <c r="D12">
        <v>20</v>
      </c>
      <c r="E12">
        <v>50</v>
      </c>
      <c r="F12">
        <v>6</v>
      </c>
      <c r="G12">
        <v>100</v>
      </c>
      <c r="H12">
        <v>1</v>
      </c>
      <c r="I12">
        <v>10</v>
      </c>
      <c r="J12">
        <v>1</v>
      </c>
      <c r="K12">
        <v>10</v>
      </c>
      <c r="L12" t="s">
        <v>47</v>
      </c>
      <c r="M12" t="s">
        <v>47</v>
      </c>
      <c r="N12" t="s">
        <v>46</v>
      </c>
      <c r="O12">
        <v>1</v>
      </c>
      <c r="P12" t="s">
        <v>44</v>
      </c>
      <c r="R12" t="s">
        <v>54</v>
      </c>
      <c r="S12">
        <v>4</v>
      </c>
    </row>
    <row r="13" spans="1:19" x14ac:dyDescent="0.25">
      <c r="A13">
        <v>12</v>
      </c>
      <c r="B13" t="s">
        <v>41</v>
      </c>
      <c r="C13">
        <v>0.45</v>
      </c>
      <c r="D13">
        <v>20</v>
      </c>
      <c r="E13">
        <v>50</v>
      </c>
      <c r="F13">
        <v>6</v>
      </c>
      <c r="G13">
        <v>100</v>
      </c>
      <c r="H13">
        <v>1</v>
      </c>
      <c r="I13">
        <v>10</v>
      </c>
      <c r="J13">
        <v>1</v>
      </c>
      <c r="K13">
        <v>10</v>
      </c>
      <c r="L13" t="s">
        <v>48</v>
      </c>
      <c r="M13" t="s">
        <v>48</v>
      </c>
      <c r="N13" t="s">
        <v>46</v>
      </c>
      <c r="O13">
        <v>1</v>
      </c>
      <c r="P13" t="s">
        <v>44</v>
      </c>
      <c r="R13" t="s">
        <v>55</v>
      </c>
      <c r="S13">
        <v>5</v>
      </c>
    </row>
    <row r="14" spans="1:19" x14ac:dyDescent="0.25">
      <c r="A14">
        <v>13</v>
      </c>
      <c r="B14" t="s">
        <v>41</v>
      </c>
      <c r="C14">
        <v>0.45</v>
      </c>
      <c r="D14">
        <v>20</v>
      </c>
      <c r="E14">
        <v>50</v>
      </c>
      <c r="F14">
        <v>6</v>
      </c>
      <c r="G14">
        <v>100</v>
      </c>
      <c r="H14">
        <v>1</v>
      </c>
      <c r="I14">
        <v>10</v>
      </c>
      <c r="J14">
        <v>1</v>
      </c>
      <c r="K14">
        <v>10</v>
      </c>
      <c r="L14" t="s">
        <v>46</v>
      </c>
      <c r="M14" t="s">
        <v>48</v>
      </c>
      <c r="N14" t="s">
        <v>46</v>
      </c>
      <c r="O14">
        <v>1</v>
      </c>
      <c r="P14" t="s">
        <v>44</v>
      </c>
      <c r="R14" t="s">
        <v>56</v>
      </c>
      <c r="S14">
        <v>6</v>
      </c>
    </row>
    <row r="15" spans="1:19" x14ac:dyDescent="0.25">
      <c r="A15">
        <v>14</v>
      </c>
      <c r="B15" t="s">
        <v>41</v>
      </c>
      <c r="C15">
        <v>0.45</v>
      </c>
      <c r="D15">
        <v>20</v>
      </c>
      <c r="E15">
        <v>50</v>
      </c>
      <c r="F15">
        <v>6</v>
      </c>
      <c r="G15">
        <v>100</v>
      </c>
      <c r="H15">
        <v>1</v>
      </c>
      <c r="I15">
        <v>10</v>
      </c>
      <c r="J15">
        <v>1</v>
      </c>
      <c r="K15">
        <v>10</v>
      </c>
      <c r="L15" t="s">
        <v>42</v>
      </c>
      <c r="M15" t="s">
        <v>42</v>
      </c>
      <c r="N15" t="s">
        <v>47</v>
      </c>
      <c r="O15">
        <v>1</v>
      </c>
      <c r="P15" t="s">
        <v>44</v>
      </c>
      <c r="R15" t="s">
        <v>51</v>
      </c>
      <c r="S15">
        <v>1</v>
      </c>
    </row>
    <row r="16" spans="1:19" x14ac:dyDescent="0.25">
      <c r="A16">
        <v>15</v>
      </c>
      <c r="B16" t="s">
        <v>41</v>
      </c>
      <c r="C16">
        <v>0.45</v>
      </c>
      <c r="D16">
        <v>20</v>
      </c>
      <c r="E16">
        <v>50</v>
      </c>
      <c r="F16">
        <v>6</v>
      </c>
      <c r="G16">
        <v>100</v>
      </c>
      <c r="H16">
        <v>1</v>
      </c>
      <c r="I16">
        <v>10</v>
      </c>
      <c r="J16">
        <v>1</v>
      </c>
      <c r="K16">
        <v>10</v>
      </c>
      <c r="L16" t="s">
        <v>43</v>
      </c>
      <c r="M16" t="s">
        <v>43</v>
      </c>
      <c r="N16" t="s">
        <v>47</v>
      </c>
      <c r="O16">
        <v>1</v>
      </c>
      <c r="P16" t="s">
        <v>44</v>
      </c>
      <c r="R16" t="s">
        <v>52</v>
      </c>
      <c r="S16">
        <v>2</v>
      </c>
    </row>
    <row r="17" spans="1:19" x14ac:dyDescent="0.25">
      <c r="A17">
        <v>16</v>
      </c>
      <c r="B17" t="s">
        <v>41</v>
      </c>
      <c r="C17">
        <v>0.45</v>
      </c>
      <c r="D17">
        <v>20</v>
      </c>
      <c r="E17">
        <v>50</v>
      </c>
      <c r="F17">
        <v>6</v>
      </c>
      <c r="G17">
        <v>100</v>
      </c>
      <c r="H17">
        <v>1</v>
      </c>
      <c r="I17">
        <v>10</v>
      </c>
      <c r="J17">
        <v>1</v>
      </c>
      <c r="K17">
        <v>10</v>
      </c>
      <c r="L17" t="s">
        <v>46</v>
      </c>
      <c r="M17" t="s">
        <v>46</v>
      </c>
      <c r="N17" t="s">
        <v>47</v>
      </c>
      <c r="O17">
        <v>1</v>
      </c>
      <c r="P17" t="s">
        <v>44</v>
      </c>
      <c r="R17" t="s">
        <v>53</v>
      </c>
      <c r="S17">
        <v>3</v>
      </c>
    </row>
    <row r="18" spans="1:19" x14ac:dyDescent="0.25">
      <c r="A18">
        <v>17</v>
      </c>
      <c r="B18" t="s">
        <v>41</v>
      </c>
      <c r="C18">
        <v>0.45</v>
      </c>
      <c r="D18">
        <v>20</v>
      </c>
      <c r="E18">
        <v>50</v>
      </c>
      <c r="F18">
        <v>6</v>
      </c>
      <c r="G18">
        <v>100</v>
      </c>
      <c r="H18">
        <v>1</v>
      </c>
      <c r="I18">
        <v>10</v>
      </c>
      <c r="J18">
        <v>1</v>
      </c>
      <c r="K18">
        <v>10</v>
      </c>
      <c r="L18" t="s">
        <v>47</v>
      </c>
      <c r="M18" t="s">
        <v>47</v>
      </c>
      <c r="N18" t="s">
        <v>47</v>
      </c>
      <c r="O18">
        <v>1</v>
      </c>
      <c r="P18" t="s">
        <v>44</v>
      </c>
      <c r="R18" t="s">
        <v>54</v>
      </c>
      <c r="S18">
        <v>4</v>
      </c>
    </row>
    <row r="19" spans="1:19" x14ac:dyDescent="0.25">
      <c r="A19">
        <v>18</v>
      </c>
      <c r="B19" t="s">
        <v>41</v>
      </c>
      <c r="C19">
        <v>0.45</v>
      </c>
      <c r="D19">
        <v>20</v>
      </c>
      <c r="E19">
        <v>50</v>
      </c>
      <c r="F19">
        <v>6</v>
      </c>
      <c r="G19">
        <v>100</v>
      </c>
      <c r="H19">
        <v>1</v>
      </c>
      <c r="I19">
        <v>10</v>
      </c>
      <c r="J19">
        <v>1</v>
      </c>
      <c r="K19">
        <v>10</v>
      </c>
      <c r="L19" t="s">
        <v>48</v>
      </c>
      <c r="M19" t="s">
        <v>48</v>
      </c>
      <c r="N19" t="s">
        <v>47</v>
      </c>
      <c r="O19">
        <v>1</v>
      </c>
      <c r="P19" t="s">
        <v>44</v>
      </c>
      <c r="R19" t="s">
        <v>55</v>
      </c>
      <c r="S19">
        <v>5</v>
      </c>
    </row>
    <row r="20" spans="1:19" x14ac:dyDescent="0.25">
      <c r="A20">
        <v>19</v>
      </c>
      <c r="B20" t="s">
        <v>41</v>
      </c>
      <c r="C20">
        <v>0.45</v>
      </c>
      <c r="D20">
        <v>20</v>
      </c>
      <c r="E20">
        <v>50</v>
      </c>
      <c r="F20">
        <v>6</v>
      </c>
      <c r="G20">
        <v>100</v>
      </c>
      <c r="H20">
        <v>1</v>
      </c>
      <c r="I20">
        <v>10</v>
      </c>
      <c r="J20">
        <v>1</v>
      </c>
      <c r="K20">
        <v>10</v>
      </c>
      <c r="L20" t="s">
        <v>46</v>
      </c>
      <c r="M20" t="s">
        <v>48</v>
      </c>
      <c r="N20" t="s">
        <v>47</v>
      </c>
      <c r="O20">
        <v>1</v>
      </c>
      <c r="P20" t="s">
        <v>44</v>
      </c>
      <c r="R20" t="s">
        <v>56</v>
      </c>
      <c r="S20">
        <v>6</v>
      </c>
    </row>
    <row r="21" spans="1:19" x14ac:dyDescent="0.25">
      <c r="A21">
        <v>20</v>
      </c>
      <c r="B21" t="s">
        <v>41</v>
      </c>
      <c r="C21">
        <v>0.45</v>
      </c>
      <c r="D21">
        <v>20</v>
      </c>
      <c r="E21">
        <v>50</v>
      </c>
      <c r="F21">
        <v>6</v>
      </c>
      <c r="G21">
        <v>100</v>
      </c>
      <c r="H21">
        <v>1</v>
      </c>
      <c r="I21">
        <v>10</v>
      </c>
      <c r="J21">
        <v>1</v>
      </c>
      <c r="K21">
        <v>10</v>
      </c>
      <c r="L21" t="s">
        <v>42</v>
      </c>
      <c r="M21" t="s">
        <v>42</v>
      </c>
      <c r="N21" t="s">
        <v>48</v>
      </c>
      <c r="O21">
        <v>1</v>
      </c>
      <c r="P21" t="s">
        <v>44</v>
      </c>
      <c r="R21" t="s">
        <v>51</v>
      </c>
      <c r="S21">
        <v>1</v>
      </c>
    </row>
    <row r="22" spans="1:19" x14ac:dyDescent="0.25">
      <c r="A22">
        <v>21</v>
      </c>
      <c r="B22" t="s">
        <v>41</v>
      </c>
      <c r="C22">
        <v>0.45</v>
      </c>
      <c r="D22">
        <v>20</v>
      </c>
      <c r="E22">
        <v>50</v>
      </c>
      <c r="F22">
        <v>6</v>
      </c>
      <c r="G22">
        <v>100</v>
      </c>
      <c r="H22">
        <v>1</v>
      </c>
      <c r="I22">
        <v>10</v>
      </c>
      <c r="J22">
        <v>1</v>
      </c>
      <c r="K22">
        <v>10</v>
      </c>
      <c r="L22" t="s">
        <v>43</v>
      </c>
      <c r="M22" t="s">
        <v>43</v>
      </c>
      <c r="N22" t="s">
        <v>48</v>
      </c>
      <c r="O22">
        <v>1</v>
      </c>
      <c r="P22" t="s">
        <v>44</v>
      </c>
      <c r="R22" t="s">
        <v>52</v>
      </c>
      <c r="S22">
        <v>2</v>
      </c>
    </row>
    <row r="23" spans="1:19" x14ac:dyDescent="0.25">
      <c r="A23">
        <v>22</v>
      </c>
      <c r="B23" t="s">
        <v>41</v>
      </c>
      <c r="C23">
        <v>0.45</v>
      </c>
      <c r="D23">
        <v>20</v>
      </c>
      <c r="E23">
        <v>50</v>
      </c>
      <c r="F23">
        <v>6</v>
      </c>
      <c r="G23">
        <v>100</v>
      </c>
      <c r="H23">
        <v>1</v>
      </c>
      <c r="I23">
        <v>10</v>
      </c>
      <c r="J23">
        <v>1</v>
      </c>
      <c r="K23">
        <v>10</v>
      </c>
      <c r="L23" t="s">
        <v>46</v>
      </c>
      <c r="M23" t="s">
        <v>46</v>
      </c>
      <c r="N23" t="s">
        <v>48</v>
      </c>
      <c r="O23">
        <v>1</v>
      </c>
      <c r="P23" t="s">
        <v>44</v>
      </c>
      <c r="R23" t="s">
        <v>53</v>
      </c>
      <c r="S23">
        <v>3</v>
      </c>
    </row>
    <row r="24" spans="1:19" x14ac:dyDescent="0.25">
      <c r="A24">
        <v>23</v>
      </c>
      <c r="B24" t="s">
        <v>41</v>
      </c>
      <c r="C24">
        <v>0.45</v>
      </c>
      <c r="D24">
        <v>20</v>
      </c>
      <c r="E24">
        <v>50</v>
      </c>
      <c r="F24">
        <v>6</v>
      </c>
      <c r="G24">
        <v>100</v>
      </c>
      <c r="H24">
        <v>1</v>
      </c>
      <c r="I24">
        <v>10</v>
      </c>
      <c r="J24">
        <v>1</v>
      </c>
      <c r="K24">
        <v>10</v>
      </c>
      <c r="L24" t="s">
        <v>47</v>
      </c>
      <c r="M24" t="s">
        <v>47</v>
      </c>
      <c r="N24" t="s">
        <v>48</v>
      </c>
      <c r="O24">
        <v>1</v>
      </c>
      <c r="P24" t="s">
        <v>44</v>
      </c>
      <c r="R24" t="s">
        <v>54</v>
      </c>
      <c r="S24">
        <v>4</v>
      </c>
    </row>
    <row r="25" spans="1:19" x14ac:dyDescent="0.25">
      <c r="A25">
        <v>24</v>
      </c>
      <c r="B25" t="s">
        <v>41</v>
      </c>
      <c r="C25">
        <v>0.45</v>
      </c>
      <c r="D25">
        <v>20</v>
      </c>
      <c r="E25">
        <v>50</v>
      </c>
      <c r="F25">
        <v>6</v>
      </c>
      <c r="G25">
        <v>100</v>
      </c>
      <c r="H25">
        <v>1</v>
      </c>
      <c r="I25">
        <v>10</v>
      </c>
      <c r="J25">
        <v>1</v>
      </c>
      <c r="K25">
        <v>10</v>
      </c>
      <c r="L25" t="s">
        <v>48</v>
      </c>
      <c r="M25" t="s">
        <v>48</v>
      </c>
      <c r="N25" t="s">
        <v>48</v>
      </c>
      <c r="O25">
        <v>1</v>
      </c>
      <c r="P25" t="s">
        <v>44</v>
      </c>
      <c r="R25" t="s">
        <v>55</v>
      </c>
      <c r="S25">
        <v>5</v>
      </c>
    </row>
    <row r="26" spans="1:19" x14ac:dyDescent="0.25">
      <c r="A26">
        <v>25</v>
      </c>
      <c r="B26" t="s">
        <v>41</v>
      </c>
      <c r="C26">
        <v>0.45</v>
      </c>
      <c r="D26">
        <v>20</v>
      </c>
      <c r="E26">
        <v>50</v>
      </c>
      <c r="F26">
        <v>6</v>
      </c>
      <c r="G26">
        <v>100</v>
      </c>
      <c r="H26">
        <v>1</v>
      </c>
      <c r="I26">
        <v>10</v>
      </c>
      <c r="J26">
        <v>1</v>
      </c>
      <c r="K26">
        <v>10</v>
      </c>
      <c r="L26" t="s">
        <v>46</v>
      </c>
      <c r="M26" t="s">
        <v>48</v>
      </c>
      <c r="N26" t="s">
        <v>48</v>
      </c>
      <c r="O26">
        <v>1</v>
      </c>
      <c r="P26" t="s">
        <v>44</v>
      </c>
      <c r="R26" t="s">
        <v>56</v>
      </c>
      <c r="S26">
        <v>6</v>
      </c>
    </row>
    <row r="27" spans="1:19" x14ac:dyDescent="0.25">
      <c r="A27">
        <v>26</v>
      </c>
      <c r="B27" t="s">
        <v>41</v>
      </c>
      <c r="C27">
        <v>0.45</v>
      </c>
      <c r="D27">
        <v>20</v>
      </c>
      <c r="E27">
        <v>50</v>
      </c>
      <c r="F27">
        <v>6</v>
      </c>
      <c r="G27">
        <v>40</v>
      </c>
      <c r="H27">
        <v>0</v>
      </c>
      <c r="I27">
        <v>5.6</v>
      </c>
      <c r="J27">
        <v>2</v>
      </c>
      <c r="K27">
        <v>10</v>
      </c>
      <c r="L27" t="s">
        <v>42</v>
      </c>
      <c r="M27" t="s">
        <v>42</v>
      </c>
      <c r="N27" t="s">
        <v>43</v>
      </c>
      <c r="O27">
        <v>26</v>
      </c>
      <c r="P27" t="s">
        <v>44</v>
      </c>
      <c r="Q27" t="s">
        <v>45</v>
      </c>
      <c r="R27" t="s">
        <v>57</v>
      </c>
      <c r="S27">
        <v>0</v>
      </c>
    </row>
    <row r="28" spans="1:19" x14ac:dyDescent="0.25">
      <c r="A28">
        <v>27</v>
      </c>
      <c r="B28" t="s">
        <v>41</v>
      </c>
      <c r="C28">
        <v>0.45</v>
      </c>
      <c r="D28">
        <v>20</v>
      </c>
      <c r="E28">
        <v>50</v>
      </c>
      <c r="F28">
        <v>6</v>
      </c>
      <c r="G28">
        <v>100</v>
      </c>
      <c r="H28">
        <v>1</v>
      </c>
      <c r="I28">
        <v>10</v>
      </c>
      <c r="J28">
        <v>2</v>
      </c>
      <c r="K28">
        <v>10</v>
      </c>
      <c r="L28" t="s">
        <v>42</v>
      </c>
      <c r="M28" t="s">
        <v>42</v>
      </c>
      <c r="N28" t="s">
        <v>43</v>
      </c>
      <c r="O28">
        <v>26</v>
      </c>
      <c r="P28" t="s">
        <v>41</v>
      </c>
      <c r="R28" t="s">
        <v>44</v>
      </c>
      <c r="S28">
        <v>1</v>
      </c>
    </row>
    <row r="29" spans="1:19" x14ac:dyDescent="0.25">
      <c r="A29">
        <v>28</v>
      </c>
      <c r="B29" t="s">
        <v>41</v>
      </c>
      <c r="C29">
        <v>0.45</v>
      </c>
      <c r="D29">
        <v>20</v>
      </c>
      <c r="E29">
        <v>50</v>
      </c>
      <c r="F29">
        <v>6</v>
      </c>
      <c r="G29">
        <v>100</v>
      </c>
      <c r="H29">
        <v>1</v>
      </c>
      <c r="I29">
        <v>10</v>
      </c>
      <c r="J29">
        <v>2</v>
      </c>
      <c r="K29">
        <v>10</v>
      </c>
      <c r="L29" t="s">
        <v>43</v>
      </c>
      <c r="M29" t="s">
        <v>43</v>
      </c>
      <c r="N29" t="s">
        <v>43</v>
      </c>
      <c r="O29">
        <v>26</v>
      </c>
      <c r="P29" t="s">
        <v>41</v>
      </c>
      <c r="R29" t="s">
        <v>52</v>
      </c>
      <c r="S29">
        <v>2</v>
      </c>
    </row>
    <row r="30" spans="1:19" x14ac:dyDescent="0.25">
      <c r="A30">
        <v>29</v>
      </c>
      <c r="B30" t="s">
        <v>41</v>
      </c>
      <c r="C30">
        <v>0.45</v>
      </c>
      <c r="D30">
        <v>20</v>
      </c>
      <c r="E30">
        <v>50</v>
      </c>
      <c r="F30">
        <v>6</v>
      </c>
      <c r="G30">
        <v>100</v>
      </c>
      <c r="H30">
        <v>1</v>
      </c>
      <c r="I30">
        <v>10</v>
      </c>
      <c r="J30">
        <v>2</v>
      </c>
      <c r="K30">
        <v>10</v>
      </c>
      <c r="L30" t="s">
        <v>46</v>
      </c>
      <c r="M30" t="s">
        <v>46</v>
      </c>
      <c r="N30" t="s">
        <v>43</v>
      </c>
      <c r="O30">
        <v>26</v>
      </c>
      <c r="P30" t="s">
        <v>41</v>
      </c>
      <c r="R30" t="s">
        <v>53</v>
      </c>
      <c r="S30">
        <v>3</v>
      </c>
    </row>
    <row r="31" spans="1:19" x14ac:dyDescent="0.25">
      <c r="A31">
        <v>30</v>
      </c>
      <c r="B31" t="s">
        <v>41</v>
      </c>
      <c r="C31">
        <v>0.45</v>
      </c>
      <c r="D31">
        <v>20</v>
      </c>
      <c r="E31">
        <v>50</v>
      </c>
      <c r="F31">
        <v>6</v>
      </c>
      <c r="G31">
        <v>100</v>
      </c>
      <c r="H31">
        <v>1</v>
      </c>
      <c r="I31">
        <v>10</v>
      </c>
      <c r="J31">
        <v>2</v>
      </c>
      <c r="K31">
        <v>10</v>
      </c>
      <c r="L31" t="s">
        <v>47</v>
      </c>
      <c r="M31" t="s">
        <v>47</v>
      </c>
      <c r="N31" t="s">
        <v>43</v>
      </c>
      <c r="O31">
        <v>26</v>
      </c>
      <c r="P31" t="s">
        <v>41</v>
      </c>
      <c r="R31" t="s">
        <v>54</v>
      </c>
      <c r="S31">
        <v>4</v>
      </c>
    </row>
    <row r="32" spans="1:19" x14ac:dyDescent="0.25">
      <c r="A32">
        <v>31</v>
      </c>
      <c r="B32" t="s">
        <v>41</v>
      </c>
      <c r="C32">
        <v>0.45</v>
      </c>
      <c r="D32">
        <v>20</v>
      </c>
      <c r="E32">
        <v>50</v>
      </c>
      <c r="F32">
        <v>6</v>
      </c>
      <c r="G32">
        <v>100</v>
      </c>
      <c r="H32">
        <v>1</v>
      </c>
      <c r="I32">
        <v>10</v>
      </c>
      <c r="J32">
        <v>2</v>
      </c>
      <c r="K32">
        <v>10</v>
      </c>
      <c r="L32" t="s">
        <v>48</v>
      </c>
      <c r="M32" t="s">
        <v>48</v>
      </c>
      <c r="N32" t="s">
        <v>43</v>
      </c>
      <c r="O32">
        <v>26</v>
      </c>
      <c r="P32" t="s">
        <v>41</v>
      </c>
      <c r="R32" t="s">
        <v>55</v>
      </c>
      <c r="S32">
        <v>5</v>
      </c>
    </row>
    <row r="33" spans="1:19" x14ac:dyDescent="0.25">
      <c r="A33">
        <v>32</v>
      </c>
      <c r="B33" t="s">
        <v>41</v>
      </c>
      <c r="C33">
        <v>0.45</v>
      </c>
      <c r="D33">
        <v>20</v>
      </c>
      <c r="E33">
        <v>50</v>
      </c>
      <c r="F33">
        <v>6</v>
      </c>
      <c r="G33">
        <v>100</v>
      </c>
      <c r="H33">
        <v>1</v>
      </c>
      <c r="I33">
        <v>10</v>
      </c>
      <c r="J33">
        <v>2</v>
      </c>
      <c r="K33">
        <v>10</v>
      </c>
      <c r="L33" t="s">
        <v>46</v>
      </c>
      <c r="M33" t="s">
        <v>48</v>
      </c>
      <c r="N33" t="s">
        <v>43</v>
      </c>
      <c r="O33">
        <v>26</v>
      </c>
      <c r="P33" t="s">
        <v>41</v>
      </c>
      <c r="R33" t="s">
        <v>56</v>
      </c>
      <c r="S33">
        <v>6</v>
      </c>
    </row>
    <row r="34" spans="1:19" x14ac:dyDescent="0.25">
      <c r="A34">
        <v>33</v>
      </c>
      <c r="B34" t="s">
        <v>41</v>
      </c>
      <c r="C34">
        <v>0.45</v>
      </c>
      <c r="D34">
        <v>20</v>
      </c>
      <c r="E34">
        <v>50</v>
      </c>
      <c r="F34">
        <v>6</v>
      </c>
      <c r="G34">
        <v>100</v>
      </c>
      <c r="H34">
        <v>1</v>
      </c>
      <c r="I34">
        <v>10</v>
      </c>
      <c r="J34">
        <v>2</v>
      </c>
      <c r="K34">
        <v>10</v>
      </c>
      <c r="L34" t="s">
        <v>42</v>
      </c>
      <c r="M34" t="s">
        <v>42</v>
      </c>
      <c r="N34" t="s">
        <v>46</v>
      </c>
      <c r="O34">
        <v>26</v>
      </c>
      <c r="P34" t="s">
        <v>41</v>
      </c>
      <c r="R34" t="s">
        <v>44</v>
      </c>
      <c r="S34">
        <v>1</v>
      </c>
    </row>
    <row r="35" spans="1:19" x14ac:dyDescent="0.25">
      <c r="A35">
        <v>34</v>
      </c>
      <c r="B35" t="s">
        <v>41</v>
      </c>
      <c r="C35">
        <v>0.45</v>
      </c>
      <c r="D35">
        <v>20</v>
      </c>
      <c r="E35">
        <v>50</v>
      </c>
      <c r="F35">
        <v>6</v>
      </c>
      <c r="G35">
        <v>100</v>
      </c>
      <c r="H35">
        <v>1</v>
      </c>
      <c r="I35">
        <v>10</v>
      </c>
      <c r="J35">
        <v>2</v>
      </c>
      <c r="K35">
        <v>10</v>
      </c>
      <c r="L35" t="s">
        <v>43</v>
      </c>
      <c r="M35" t="s">
        <v>43</v>
      </c>
      <c r="N35" t="s">
        <v>46</v>
      </c>
      <c r="O35">
        <v>26</v>
      </c>
      <c r="P35" t="s">
        <v>41</v>
      </c>
      <c r="R35" t="s">
        <v>52</v>
      </c>
      <c r="S35">
        <v>2</v>
      </c>
    </row>
    <row r="36" spans="1:19" x14ac:dyDescent="0.25">
      <c r="A36">
        <v>35</v>
      </c>
      <c r="B36" t="s">
        <v>41</v>
      </c>
      <c r="C36">
        <v>0.45</v>
      </c>
      <c r="D36">
        <v>20</v>
      </c>
      <c r="E36">
        <v>50</v>
      </c>
      <c r="F36">
        <v>6</v>
      </c>
      <c r="G36">
        <v>100</v>
      </c>
      <c r="H36">
        <v>1</v>
      </c>
      <c r="I36">
        <v>10</v>
      </c>
      <c r="J36">
        <v>2</v>
      </c>
      <c r="K36">
        <v>10</v>
      </c>
      <c r="L36" t="s">
        <v>46</v>
      </c>
      <c r="M36" t="s">
        <v>46</v>
      </c>
      <c r="N36" t="s">
        <v>46</v>
      </c>
      <c r="O36">
        <v>26</v>
      </c>
      <c r="P36" t="s">
        <v>41</v>
      </c>
      <c r="R36" t="s">
        <v>53</v>
      </c>
      <c r="S36">
        <v>3</v>
      </c>
    </row>
    <row r="37" spans="1:19" x14ac:dyDescent="0.25">
      <c r="A37">
        <v>36</v>
      </c>
      <c r="B37" t="s">
        <v>41</v>
      </c>
      <c r="C37">
        <v>0.45</v>
      </c>
      <c r="D37">
        <v>20</v>
      </c>
      <c r="E37">
        <v>50</v>
      </c>
      <c r="F37">
        <v>6</v>
      </c>
      <c r="G37">
        <v>100</v>
      </c>
      <c r="H37">
        <v>1</v>
      </c>
      <c r="I37">
        <v>10</v>
      </c>
      <c r="J37">
        <v>2</v>
      </c>
      <c r="K37">
        <v>10</v>
      </c>
      <c r="L37" t="s">
        <v>47</v>
      </c>
      <c r="M37" t="s">
        <v>47</v>
      </c>
      <c r="N37" t="s">
        <v>46</v>
      </c>
      <c r="O37">
        <v>26</v>
      </c>
      <c r="P37" t="s">
        <v>41</v>
      </c>
      <c r="R37" t="s">
        <v>54</v>
      </c>
      <c r="S37">
        <v>4</v>
      </c>
    </row>
    <row r="38" spans="1:19" x14ac:dyDescent="0.25">
      <c r="A38">
        <v>37</v>
      </c>
      <c r="B38" t="s">
        <v>41</v>
      </c>
      <c r="C38">
        <v>0.45</v>
      </c>
      <c r="D38">
        <v>20</v>
      </c>
      <c r="E38">
        <v>50</v>
      </c>
      <c r="F38">
        <v>6</v>
      </c>
      <c r="G38">
        <v>100</v>
      </c>
      <c r="H38">
        <v>1</v>
      </c>
      <c r="I38">
        <v>10</v>
      </c>
      <c r="J38">
        <v>2</v>
      </c>
      <c r="K38">
        <v>10</v>
      </c>
      <c r="L38" t="s">
        <v>48</v>
      </c>
      <c r="M38" t="s">
        <v>48</v>
      </c>
      <c r="N38" t="s">
        <v>46</v>
      </c>
      <c r="O38">
        <v>26</v>
      </c>
      <c r="P38" t="s">
        <v>41</v>
      </c>
      <c r="R38" t="s">
        <v>55</v>
      </c>
      <c r="S38">
        <v>5</v>
      </c>
    </row>
    <row r="39" spans="1:19" x14ac:dyDescent="0.25">
      <c r="A39">
        <v>38</v>
      </c>
      <c r="B39" t="s">
        <v>41</v>
      </c>
      <c r="C39">
        <v>0.45</v>
      </c>
      <c r="D39">
        <v>20</v>
      </c>
      <c r="E39">
        <v>50</v>
      </c>
      <c r="F39">
        <v>6</v>
      </c>
      <c r="G39">
        <v>100</v>
      </c>
      <c r="H39">
        <v>1</v>
      </c>
      <c r="I39">
        <v>10</v>
      </c>
      <c r="J39">
        <v>2</v>
      </c>
      <c r="K39">
        <v>10</v>
      </c>
      <c r="L39" t="s">
        <v>46</v>
      </c>
      <c r="M39" t="s">
        <v>48</v>
      </c>
      <c r="N39" t="s">
        <v>46</v>
      </c>
      <c r="O39">
        <v>26</v>
      </c>
      <c r="P39" t="s">
        <v>41</v>
      </c>
      <c r="R39" t="s">
        <v>56</v>
      </c>
      <c r="S39">
        <v>6</v>
      </c>
    </row>
    <row r="40" spans="1:19" x14ac:dyDescent="0.25">
      <c r="A40">
        <v>39</v>
      </c>
      <c r="B40" t="s">
        <v>41</v>
      </c>
      <c r="C40">
        <v>0.45</v>
      </c>
      <c r="D40">
        <v>20</v>
      </c>
      <c r="E40">
        <v>50</v>
      </c>
      <c r="F40">
        <v>6</v>
      </c>
      <c r="G40">
        <v>100</v>
      </c>
      <c r="H40">
        <v>1</v>
      </c>
      <c r="I40">
        <v>10</v>
      </c>
      <c r="J40">
        <v>2</v>
      </c>
      <c r="K40">
        <v>10</v>
      </c>
      <c r="L40" t="s">
        <v>42</v>
      </c>
      <c r="M40" t="s">
        <v>42</v>
      </c>
      <c r="N40" t="s">
        <v>47</v>
      </c>
      <c r="O40">
        <v>26</v>
      </c>
      <c r="P40" t="s">
        <v>41</v>
      </c>
      <c r="R40" t="s">
        <v>44</v>
      </c>
      <c r="S40">
        <v>1</v>
      </c>
    </row>
    <row r="41" spans="1:19" x14ac:dyDescent="0.25">
      <c r="A41">
        <v>40</v>
      </c>
      <c r="B41" t="s">
        <v>41</v>
      </c>
      <c r="C41">
        <v>0.45</v>
      </c>
      <c r="D41">
        <v>20</v>
      </c>
      <c r="E41">
        <v>50</v>
      </c>
      <c r="F41">
        <v>6</v>
      </c>
      <c r="G41">
        <v>100</v>
      </c>
      <c r="H41">
        <v>1</v>
      </c>
      <c r="I41">
        <v>10</v>
      </c>
      <c r="J41">
        <v>2</v>
      </c>
      <c r="K41">
        <v>10</v>
      </c>
      <c r="L41" t="s">
        <v>43</v>
      </c>
      <c r="M41" t="s">
        <v>43</v>
      </c>
      <c r="N41" t="s">
        <v>47</v>
      </c>
      <c r="O41">
        <v>26</v>
      </c>
      <c r="P41" t="s">
        <v>41</v>
      </c>
      <c r="R41" t="s">
        <v>52</v>
      </c>
      <c r="S41">
        <v>2</v>
      </c>
    </row>
    <row r="42" spans="1:19" x14ac:dyDescent="0.25">
      <c r="A42">
        <v>41</v>
      </c>
      <c r="B42" t="s">
        <v>41</v>
      </c>
      <c r="C42">
        <v>0.45</v>
      </c>
      <c r="D42">
        <v>20</v>
      </c>
      <c r="E42">
        <v>50</v>
      </c>
      <c r="F42">
        <v>6</v>
      </c>
      <c r="G42">
        <v>100</v>
      </c>
      <c r="H42">
        <v>1</v>
      </c>
      <c r="I42">
        <v>10</v>
      </c>
      <c r="J42">
        <v>2</v>
      </c>
      <c r="K42">
        <v>10</v>
      </c>
      <c r="L42" t="s">
        <v>46</v>
      </c>
      <c r="M42" t="s">
        <v>46</v>
      </c>
      <c r="N42" t="s">
        <v>47</v>
      </c>
      <c r="O42">
        <v>26</v>
      </c>
      <c r="P42" t="s">
        <v>41</v>
      </c>
      <c r="R42" t="s">
        <v>53</v>
      </c>
      <c r="S42">
        <v>3</v>
      </c>
    </row>
    <row r="43" spans="1:19" x14ac:dyDescent="0.25">
      <c r="A43">
        <v>42</v>
      </c>
      <c r="B43" t="s">
        <v>41</v>
      </c>
      <c r="C43">
        <v>0.45</v>
      </c>
      <c r="D43">
        <v>20</v>
      </c>
      <c r="E43">
        <v>50</v>
      </c>
      <c r="F43">
        <v>6</v>
      </c>
      <c r="G43">
        <v>100</v>
      </c>
      <c r="H43">
        <v>1</v>
      </c>
      <c r="I43">
        <v>10</v>
      </c>
      <c r="J43">
        <v>2</v>
      </c>
      <c r="K43">
        <v>10</v>
      </c>
      <c r="L43" t="s">
        <v>47</v>
      </c>
      <c r="M43" t="s">
        <v>47</v>
      </c>
      <c r="N43" t="s">
        <v>47</v>
      </c>
      <c r="O43">
        <v>26</v>
      </c>
      <c r="P43" t="s">
        <v>41</v>
      </c>
      <c r="R43" t="s">
        <v>54</v>
      </c>
      <c r="S43">
        <v>4</v>
      </c>
    </row>
    <row r="44" spans="1:19" x14ac:dyDescent="0.25">
      <c r="A44">
        <v>43</v>
      </c>
      <c r="B44" t="s">
        <v>41</v>
      </c>
      <c r="C44">
        <v>0.45</v>
      </c>
      <c r="D44">
        <v>20</v>
      </c>
      <c r="E44">
        <v>50</v>
      </c>
      <c r="F44">
        <v>6</v>
      </c>
      <c r="G44">
        <v>100</v>
      </c>
      <c r="H44">
        <v>1</v>
      </c>
      <c r="I44">
        <v>10</v>
      </c>
      <c r="J44">
        <v>2</v>
      </c>
      <c r="K44">
        <v>10</v>
      </c>
      <c r="L44" t="s">
        <v>48</v>
      </c>
      <c r="M44" t="s">
        <v>48</v>
      </c>
      <c r="N44" t="s">
        <v>47</v>
      </c>
      <c r="O44">
        <v>26</v>
      </c>
      <c r="P44" t="s">
        <v>41</v>
      </c>
      <c r="R44" t="s">
        <v>55</v>
      </c>
      <c r="S44">
        <v>5</v>
      </c>
    </row>
    <row r="45" spans="1:19" x14ac:dyDescent="0.25">
      <c r="A45">
        <v>44</v>
      </c>
      <c r="B45" t="s">
        <v>41</v>
      </c>
      <c r="C45">
        <v>0.45</v>
      </c>
      <c r="D45">
        <v>20</v>
      </c>
      <c r="E45">
        <v>50</v>
      </c>
      <c r="F45">
        <v>6</v>
      </c>
      <c r="G45">
        <v>100</v>
      </c>
      <c r="H45">
        <v>1</v>
      </c>
      <c r="I45">
        <v>10</v>
      </c>
      <c r="J45">
        <v>2</v>
      </c>
      <c r="K45">
        <v>10</v>
      </c>
      <c r="L45" t="s">
        <v>46</v>
      </c>
      <c r="M45" t="s">
        <v>48</v>
      </c>
      <c r="N45" t="s">
        <v>47</v>
      </c>
      <c r="O45">
        <v>26</v>
      </c>
      <c r="P45" t="s">
        <v>41</v>
      </c>
      <c r="R45" t="s">
        <v>56</v>
      </c>
      <c r="S45">
        <v>6</v>
      </c>
    </row>
    <row r="46" spans="1:19" x14ac:dyDescent="0.25">
      <c r="A46">
        <v>45</v>
      </c>
      <c r="B46" t="s">
        <v>41</v>
      </c>
      <c r="C46">
        <v>0.45</v>
      </c>
      <c r="D46">
        <v>20</v>
      </c>
      <c r="E46">
        <v>50</v>
      </c>
      <c r="F46">
        <v>6</v>
      </c>
      <c r="G46">
        <v>100</v>
      </c>
      <c r="H46">
        <v>1</v>
      </c>
      <c r="I46">
        <v>10</v>
      </c>
      <c r="J46">
        <v>2</v>
      </c>
      <c r="K46">
        <v>10</v>
      </c>
      <c r="L46" t="s">
        <v>42</v>
      </c>
      <c r="M46" t="s">
        <v>42</v>
      </c>
      <c r="N46" t="s">
        <v>48</v>
      </c>
      <c r="O46">
        <v>26</v>
      </c>
      <c r="P46" t="s">
        <v>41</v>
      </c>
      <c r="R46" t="s">
        <v>44</v>
      </c>
      <c r="S46">
        <v>1</v>
      </c>
    </row>
    <row r="47" spans="1:19" x14ac:dyDescent="0.25">
      <c r="A47">
        <v>46</v>
      </c>
      <c r="B47" t="s">
        <v>41</v>
      </c>
      <c r="C47">
        <v>0.45</v>
      </c>
      <c r="D47">
        <v>20</v>
      </c>
      <c r="E47">
        <v>50</v>
      </c>
      <c r="F47">
        <v>6</v>
      </c>
      <c r="G47">
        <v>100</v>
      </c>
      <c r="H47">
        <v>1</v>
      </c>
      <c r="I47">
        <v>10</v>
      </c>
      <c r="J47">
        <v>2</v>
      </c>
      <c r="K47">
        <v>10</v>
      </c>
      <c r="L47" t="s">
        <v>43</v>
      </c>
      <c r="M47" t="s">
        <v>43</v>
      </c>
      <c r="N47" t="s">
        <v>48</v>
      </c>
      <c r="O47">
        <v>26</v>
      </c>
      <c r="P47" t="s">
        <v>41</v>
      </c>
      <c r="R47" t="s">
        <v>52</v>
      </c>
      <c r="S47">
        <v>2</v>
      </c>
    </row>
    <row r="48" spans="1:19" x14ac:dyDescent="0.25">
      <c r="A48">
        <v>47</v>
      </c>
      <c r="B48" t="s">
        <v>41</v>
      </c>
      <c r="C48">
        <v>0.45</v>
      </c>
      <c r="D48">
        <v>20</v>
      </c>
      <c r="E48">
        <v>50</v>
      </c>
      <c r="F48">
        <v>6</v>
      </c>
      <c r="G48">
        <v>100</v>
      </c>
      <c r="H48">
        <v>1</v>
      </c>
      <c r="I48">
        <v>10</v>
      </c>
      <c r="J48">
        <v>2</v>
      </c>
      <c r="K48">
        <v>10</v>
      </c>
      <c r="L48" t="s">
        <v>46</v>
      </c>
      <c r="M48" t="s">
        <v>46</v>
      </c>
      <c r="N48" t="s">
        <v>48</v>
      </c>
      <c r="O48">
        <v>26</v>
      </c>
      <c r="P48" t="s">
        <v>41</v>
      </c>
      <c r="R48" t="s">
        <v>53</v>
      </c>
      <c r="S48">
        <v>3</v>
      </c>
    </row>
    <row r="49" spans="1:19" x14ac:dyDescent="0.25">
      <c r="A49">
        <v>48</v>
      </c>
      <c r="B49" t="s">
        <v>41</v>
      </c>
      <c r="C49">
        <v>0.45</v>
      </c>
      <c r="D49">
        <v>20</v>
      </c>
      <c r="E49">
        <v>50</v>
      </c>
      <c r="F49">
        <v>6</v>
      </c>
      <c r="G49">
        <v>100</v>
      </c>
      <c r="H49">
        <v>1</v>
      </c>
      <c r="I49">
        <v>10</v>
      </c>
      <c r="J49">
        <v>2</v>
      </c>
      <c r="K49">
        <v>10</v>
      </c>
      <c r="L49" t="s">
        <v>47</v>
      </c>
      <c r="M49" t="s">
        <v>47</v>
      </c>
      <c r="N49" t="s">
        <v>48</v>
      </c>
      <c r="O49">
        <v>26</v>
      </c>
      <c r="P49" t="s">
        <v>41</v>
      </c>
      <c r="R49" t="s">
        <v>54</v>
      </c>
      <c r="S49">
        <v>4</v>
      </c>
    </row>
    <row r="50" spans="1:19" x14ac:dyDescent="0.25">
      <c r="A50">
        <v>49</v>
      </c>
      <c r="B50" t="s">
        <v>41</v>
      </c>
      <c r="C50">
        <v>0.45</v>
      </c>
      <c r="D50">
        <v>20</v>
      </c>
      <c r="E50">
        <v>50</v>
      </c>
      <c r="F50">
        <v>6</v>
      </c>
      <c r="G50">
        <v>100</v>
      </c>
      <c r="H50">
        <v>1</v>
      </c>
      <c r="I50">
        <v>10</v>
      </c>
      <c r="J50">
        <v>2</v>
      </c>
      <c r="K50">
        <v>10</v>
      </c>
      <c r="L50" t="s">
        <v>48</v>
      </c>
      <c r="M50" t="s">
        <v>48</v>
      </c>
      <c r="N50" t="s">
        <v>48</v>
      </c>
      <c r="O50">
        <v>26</v>
      </c>
      <c r="P50" t="s">
        <v>41</v>
      </c>
      <c r="R50" t="s">
        <v>55</v>
      </c>
      <c r="S50">
        <v>5</v>
      </c>
    </row>
    <row r="51" spans="1:19" x14ac:dyDescent="0.25">
      <c r="A51">
        <v>50</v>
      </c>
      <c r="B51" t="s">
        <v>41</v>
      </c>
      <c r="C51">
        <v>0.45</v>
      </c>
      <c r="D51">
        <v>20</v>
      </c>
      <c r="E51">
        <v>50</v>
      </c>
      <c r="F51">
        <v>6</v>
      </c>
      <c r="G51">
        <v>100</v>
      </c>
      <c r="H51">
        <v>1</v>
      </c>
      <c r="I51">
        <v>10</v>
      </c>
      <c r="J51">
        <v>2</v>
      </c>
      <c r="K51">
        <v>10</v>
      </c>
      <c r="L51" t="s">
        <v>46</v>
      </c>
      <c r="M51" t="s">
        <v>48</v>
      </c>
      <c r="N51" t="s">
        <v>48</v>
      </c>
      <c r="O51">
        <v>26</v>
      </c>
      <c r="P51" t="s">
        <v>41</v>
      </c>
      <c r="R51" t="s">
        <v>56</v>
      </c>
      <c r="S51">
        <v>6</v>
      </c>
    </row>
    <row r="52" spans="1:19" x14ac:dyDescent="0.25">
      <c r="A52">
        <v>51</v>
      </c>
      <c r="B52" t="s">
        <v>41</v>
      </c>
      <c r="C52">
        <v>0.45</v>
      </c>
      <c r="D52">
        <v>20</v>
      </c>
      <c r="E52">
        <v>50</v>
      </c>
      <c r="F52">
        <v>6</v>
      </c>
      <c r="G52">
        <v>40</v>
      </c>
      <c r="H52">
        <v>0</v>
      </c>
      <c r="I52">
        <v>5.6</v>
      </c>
      <c r="J52">
        <v>3</v>
      </c>
      <c r="K52">
        <v>10</v>
      </c>
      <c r="L52" t="s">
        <v>42</v>
      </c>
      <c r="M52" t="s">
        <v>42</v>
      </c>
      <c r="N52" t="s">
        <v>43</v>
      </c>
      <c r="O52">
        <v>51</v>
      </c>
      <c r="P52" t="s">
        <v>44</v>
      </c>
      <c r="Q52" t="s">
        <v>45</v>
      </c>
      <c r="R52" t="s">
        <v>57</v>
      </c>
      <c r="S52">
        <v>0</v>
      </c>
    </row>
    <row r="53" spans="1:19" x14ac:dyDescent="0.25">
      <c r="A53">
        <v>52</v>
      </c>
      <c r="B53" t="s">
        <v>41</v>
      </c>
      <c r="C53">
        <v>0.45</v>
      </c>
      <c r="D53">
        <v>20</v>
      </c>
      <c r="E53">
        <v>50</v>
      </c>
      <c r="F53">
        <v>6</v>
      </c>
      <c r="G53">
        <v>100</v>
      </c>
      <c r="H53">
        <v>1</v>
      </c>
      <c r="I53">
        <v>10</v>
      </c>
      <c r="J53">
        <v>3</v>
      </c>
      <c r="K53">
        <v>10</v>
      </c>
      <c r="L53" t="s">
        <v>42</v>
      </c>
      <c r="M53" t="s">
        <v>42</v>
      </c>
      <c r="N53" t="s">
        <v>43</v>
      </c>
      <c r="O53">
        <v>51</v>
      </c>
      <c r="P53" t="s">
        <v>44</v>
      </c>
      <c r="R53" t="s">
        <v>44</v>
      </c>
      <c r="S53">
        <v>1</v>
      </c>
    </row>
    <row r="54" spans="1:19" x14ac:dyDescent="0.25">
      <c r="A54">
        <v>53</v>
      </c>
      <c r="B54" t="s">
        <v>41</v>
      </c>
      <c r="C54">
        <v>0.45</v>
      </c>
      <c r="D54">
        <v>20</v>
      </c>
      <c r="E54">
        <v>50</v>
      </c>
      <c r="F54">
        <v>6</v>
      </c>
      <c r="G54">
        <v>100</v>
      </c>
      <c r="H54">
        <v>1</v>
      </c>
      <c r="I54">
        <v>10</v>
      </c>
      <c r="J54">
        <v>3</v>
      </c>
      <c r="K54">
        <v>10</v>
      </c>
      <c r="L54" t="s">
        <v>43</v>
      </c>
      <c r="M54" t="s">
        <v>43</v>
      </c>
      <c r="N54" t="s">
        <v>43</v>
      </c>
      <c r="O54">
        <v>51</v>
      </c>
      <c r="P54" t="s">
        <v>44</v>
      </c>
      <c r="R54" t="s">
        <v>52</v>
      </c>
      <c r="S54">
        <v>2</v>
      </c>
    </row>
    <row r="55" spans="1:19" x14ac:dyDescent="0.25">
      <c r="A55">
        <v>54</v>
      </c>
      <c r="B55" t="s">
        <v>41</v>
      </c>
      <c r="C55">
        <v>0.45</v>
      </c>
      <c r="D55">
        <v>20</v>
      </c>
      <c r="E55">
        <v>50</v>
      </c>
      <c r="F55">
        <v>6</v>
      </c>
      <c r="G55">
        <v>100</v>
      </c>
      <c r="H55">
        <v>1</v>
      </c>
      <c r="I55">
        <v>10</v>
      </c>
      <c r="J55">
        <v>3</v>
      </c>
      <c r="K55">
        <v>10</v>
      </c>
      <c r="L55" t="s">
        <v>46</v>
      </c>
      <c r="M55" t="s">
        <v>46</v>
      </c>
      <c r="N55" t="s">
        <v>43</v>
      </c>
      <c r="O55">
        <v>51</v>
      </c>
      <c r="P55" t="s">
        <v>44</v>
      </c>
      <c r="R55" t="s">
        <v>53</v>
      </c>
      <c r="S55">
        <v>3</v>
      </c>
    </row>
    <row r="56" spans="1:19" x14ac:dyDescent="0.25">
      <c r="A56">
        <v>55</v>
      </c>
      <c r="B56" t="s">
        <v>41</v>
      </c>
      <c r="C56">
        <v>0.45</v>
      </c>
      <c r="D56">
        <v>20</v>
      </c>
      <c r="E56">
        <v>50</v>
      </c>
      <c r="F56">
        <v>6</v>
      </c>
      <c r="G56">
        <v>100</v>
      </c>
      <c r="H56">
        <v>1</v>
      </c>
      <c r="I56">
        <v>10</v>
      </c>
      <c r="J56">
        <v>3</v>
      </c>
      <c r="K56">
        <v>10</v>
      </c>
      <c r="L56" t="s">
        <v>47</v>
      </c>
      <c r="M56" t="s">
        <v>47</v>
      </c>
      <c r="N56" t="s">
        <v>43</v>
      </c>
      <c r="O56">
        <v>51</v>
      </c>
      <c r="P56" t="s">
        <v>44</v>
      </c>
      <c r="R56" t="s">
        <v>54</v>
      </c>
      <c r="S56">
        <v>4</v>
      </c>
    </row>
    <row r="57" spans="1:19" x14ac:dyDescent="0.25">
      <c r="A57">
        <v>56</v>
      </c>
      <c r="B57" t="s">
        <v>41</v>
      </c>
      <c r="C57">
        <v>0.45</v>
      </c>
      <c r="D57">
        <v>20</v>
      </c>
      <c r="E57">
        <v>50</v>
      </c>
      <c r="F57">
        <v>6</v>
      </c>
      <c r="G57">
        <v>100</v>
      </c>
      <c r="H57">
        <v>1</v>
      </c>
      <c r="I57">
        <v>10</v>
      </c>
      <c r="J57">
        <v>3</v>
      </c>
      <c r="K57">
        <v>10</v>
      </c>
      <c r="L57" t="s">
        <v>48</v>
      </c>
      <c r="M57" t="s">
        <v>48</v>
      </c>
      <c r="N57" t="s">
        <v>43</v>
      </c>
      <c r="O57">
        <v>51</v>
      </c>
      <c r="P57" t="s">
        <v>44</v>
      </c>
      <c r="R57" t="s">
        <v>55</v>
      </c>
      <c r="S57">
        <v>5</v>
      </c>
    </row>
    <row r="58" spans="1:19" x14ac:dyDescent="0.25">
      <c r="A58">
        <v>57</v>
      </c>
      <c r="B58" t="s">
        <v>41</v>
      </c>
      <c r="C58">
        <v>0.45</v>
      </c>
      <c r="D58">
        <v>20</v>
      </c>
      <c r="E58">
        <v>50</v>
      </c>
      <c r="F58">
        <v>6</v>
      </c>
      <c r="G58">
        <v>100</v>
      </c>
      <c r="H58">
        <v>1</v>
      </c>
      <c r="I58">
        <v>10</v>
      </c>
      <c r="J58">
        <v>3</v>
      </c>
      <c r="K58">
        <v>10</v>
      </c>
      <c r="L58" t="s">
        <v>46</v>
      </c>
      <c r="M58" t="s">
        <v>48</v>
      </c>
      <c r="N58" t="s">
        <v>43</v>
      </c>
      <c r="O58">
        <v>51</v>
      </c>
      <c r="P58" t="s">
        <v>44</v>
      </c>
      <c r="R58" t="s">
        <v>56</v>
      </c>
      <c r="S58">
        <v>6</v>
      </c>
    </row>
    <row r="59" spans="1:19" x14ac:dyDescent="0.25">
      <c r="A59">
        <v>58</v>
      </c>
      <c r="B59" t="s">
        <v>41</v>
      </c>
      <c r="C59">
        <v>0.45</v>
      </c>
      <c r="D59">
        <v>20</v>
      </c>
      <c r="E59">
        <v>50</v>
      </c>
      <c r="F59">
        <v>6</v>
      </c>
      <c r="G59">
        <v>100</v>
      </c>
      <c r="H59">
        <v>1</v>
      </c>
      <c r="I59">
        <v>10</v>
      </c>
      <c r="J59">
        <v>3</v>
      </c>
      <c r="K59">
        <v>10</v>
      </c>
      <c r="L59" t="s">
        <v>42</v>
      </c>
      <c r="M59" t="s">
        <v>42</v>
      </c>
      <c r="N59" t="s">
        <v>46</v>
      </c>
      <c r="O59">
        <v>51</v>
      </c>
      <c r="P59" t="s">
        <v>44</v>
      </c>
      <c r="R59" t="s">
        <v>44</v>
      </c>
      <c r="S59">
        <v>1</v>
      </c>
    </row>
    <row r="60" spans="1:19" x14ac:dyDescent="0.25">
      <c r="A60">
        <v>59</v>
      </c>
      <c r="B60" t="s">
        <v>41</v>
      </c>
      <c r="C60">
        <v>0.45</v>
      </c>
      <c r="D60">
        <v>20</v>
      </c>
      <c r="E60">
        <v>50</v>
      </c>
      <c r="F60">
        <v>6</v>
      </c>
      <c r="G60">
        <v>100</v>
      </c>
      <c r="H60">
        <v>1</v>
      </c>
      <c r="I60">
        <v>10</v>
      </c>
      <c r="J60">
        <v>3</v>
      </c>
      <c r="K60">
        <v>10</v>
      </c>
      <c r="L60" t="s">
        <v>43</v>
      </c>
      <c r="M60" t="s">
        <v>43</v>
      </c>
      <c r="N60" t="s">
        <v>46</v>
      </c>
      <c r="O60">
        <v>51</v>
      </c>
      <c r="P60" t="s">
        <v>44</v>
      </c>
      <c r="R60" t="s">
        <v>52</v>
      </c>
      <c r="S60">
        <v>2</v>
      </c>
    </row>
    <row r="61" spans="1:19" x14ac:dyDescent="0.25">
      <c r="A61">
        <v>60</v>
      </c>
      <c r="B61" t="s">
        <v>41</v>
      </c>
      <c r="C61">
        <v>0.45</v>
      </c>
      <c r="D61">
        <v>20</v>
      </c>
      <c r="E61">
        <v>50</v>
      </c>
      <c r="F61">
        <v>6</v>
      </c>
      <c r="G61">
        <v>100</v>
      </c>
      <c r="H61">
        <v>1</v>
      </c>
      <c r="I61">
        <v>10</v>
      </c>
      <c r="J61">
        <v>3</v>
      </c>
      <c r="K61">
        <v>10</v>
      </c>
      <c r="L61" t="s">
        <v>46</v>
      </c>
      <c r="M61" t="s">
        <v>46</v>
      </c>
      <c r="N61" t="s">
        <v>46</v>
      </c>
      <c r="O61">
        <v>51</v>
      </c>
      <c r="P61" t="s">
        <v>44</v>
      </c>
      <c r="R61" t="s">
        <v>53</v>
      </c>
      <c r="S61">
        <v>3</v>
      </c>
    </row>
    <row r="62" spans="1:19" x14ac:dyDescent="0.25">
      <c r="A62">
        <v>61</v>
      </c>
      <c r="B62" t="s">
        <v>41</v>
      </c>
      <c r="C62">
        <v>0.45</v>
      </c>
      <c r="D62">
        <v>20</v>
      </c>
      <c r="E62">
        <v>50</v>
      </c>
      <c r="F62">
        <v>6</v>
      </c>
      <c r="G62">
        <v>100</v>
      </c>
      <c r="H62">
        <v>1</v>
      </c>
      <c r="I62">
        <v>10</v>
      </c>
      <c r="J62">
        <v>3</v>
      </c>
      <c r="K62">
        <v>10</v>
      </c>
      <c r="L62" t="s">
        <v>47</v>
      </c>
      <c r="M62" t="s">
        <v>47</v>
      </c>
      <c r="N62" t="s">
        <v>46</v>
      </c>
      <c r="O62">
        <v>51</v>
      </c>
      <c r="P62" t="s">
        <v>44</v>
      </c>
      <c r="R62" t="s">
        <v>54</v>
      </c>
      <c r="S62">
        <v>4</v>
      </c>
    </row>
    <row r="63" spans="1:19" x14ac:dyDescent="0.25">
      <c r="A63">
        <v>62</v>
      </c>
      <c r="B63" t="s">
        <v>41</v>
      </c>
      <c r="C63">
        <v>0.45</v>
      </c>
      <c r="D63">
        <v>20</v>
      </c>
      <c r="E63">
        <v>50</v>
      </c>
      <c r="F63">
        <v>6</v>
      </c>
      <c r="G63">
        <v>100</v>
      </c>
      <c r="H63">
        <v>1</v>
      </c>
      <c r="I63">
        <v>10</v>
      </c>
      <c r="J63">
        <v>3</v>
      </c>
      <c r="K63">
        <v>10</v>
      </c>
      <c r="L63" t="s">
        <v>48</v>
      </c>
      <c r="M63" t="s">
        <v>48</v>
      </c>
      <c r="N63" t="s">
        <v>46</v>
      </c>
      <c r="O63">
        <v>51</v>
      </c>
      <c r="P63" t="s">
        <v>44</v>
      </c>
      <c r="R63" t="s">
        <v>55</v>
      </c>
      <c r="S63">
        <v>5</v>
      </c>
    </row>
    <row r="64" spans="1:19" x14ac:dyDescent="0.25">
      <c r="A64">
        <v>63</v>
      </c>
      <c r="B64" t="s">
        <v>41</v>
      </c>
      <c r="C64">
        <v>0.45</v>
      </c>
      <c r="D64">
        <v>20</v>
      </c>
      <c r="E64">
        <v>50</v>
      </c>
      <c r="F64">
        <v>6</v>
      </c>
      <c r="G64">
        <v>100</v>
      </c>
      <c r="H64">
        <v>1</v>
      </c>
      <c r="I64">
        <v>10</v>
      </c>
      <c r="J64">
        <v>3</v>
      </c>
      <c r="K64">
        <v>10</v>
      </c>
      <c r="L64" t="s">
        <v>46</v>
      </c>
      <c r="M64" t="s">
        <v>48</v>
      </c>
      <c r="N64" t="s">
        <v>46</v>
      </c>
      <c r="O64">
        <v>51</v>
      </c>
      <c r="P64" t="s">
        <v>44</v>
      </c>
      <c r="R64" t="s">
        <v>56</v>
      </c>
      <c r="S64">
        <v>6</v>
      </c>
    </row>
    <row r="65" spans="1:19" x14ac:dyDescent="0.25">
      <c r="A65">
        <v>64</v>
      </c>
      <c r="B65" t="s">
        <v>41</v>
      </c>
      <c r="C65">
        <v>0.45</v>
      </c>
      <c r="D65">
        <v>20</v>
      </c>
      <c r="E65">
        <v>50</v>
      </c>
      <c r="F65">
        <v>6</v>
      </c>
      <c r="G65">
        <v>100</v>
      </c>
      <c r="H65">
        <v>1</v>
      </c>
      <c r="I65">
        <v>10</v>
      </c>
      <c r="J65">
        <v>3</v>
      </c>
      <c r="K65">
        <v>10</v>
      </c>
      <c r="L65" t="s">
        <v>42</v>
      </c>
      <c r="M65" t="s">
        <v>42</v>
      </c>
      <c r="N65" t="s">
        <v>47</v>
      </c>
      <c r="O65">
        <v>51</v>
      </c>
      <c r="P65" t="s">
        <v>44</v>
      </c>
      <c r="R65" t="s">
        <v>44</v>
      </c>
      <c r="S65">
        <v>1</v>
      </c>
    </row>
    <row r="66" spans="1:19" x14ac:dyDescent="0.25">
      <c r="A66">
        <v>65</v>
      </c>
      <c r="B66" t="s">
        <v>41</v>
      </c>
      <c r="C66">
        <v>0.45</v>
      </c>
      <c r="D66">
        <v>20</v>
      </c>
      <c r="E66">
        <v>50</v>
      </c>
      <c r="F66">
        <v>6</v>
      </c>
      <c r="G66">
        <v>100</v>
      </c>
      <c r="H66">
        <v>1</v>
      </c>
      <c r="I66">
        <v>10</v>
      </c>
      <c r="J66">
        <v>3</v>
      </c>
      <c r="K66">
        <v>10</v>
      </c>
      <c r="L66" t="s">
        <v>43</v>
      </c>
      <c r="M66" t="s">
        <v>43</v>
      </c>
      <c r="N66" t="s">
        <v>47</v>
      </c>
      <c r="O66">
        <v>51</v>
      </c>
      <c r="P66" t="s">
        <v>44</v>
      </c>
      <c r="R66" t="s">
        <v>52</v>
      </c>
      <c r="S66">
        <v>2</v>
      </c>
    </row>
    <row r="67" spans="1:19" x14ac:dyDescent="0.25">
      <c r="A67">
        <v>66</v>
      </c>
      <c r="B67" t="s">
        <v>41</v>
      </c>
      <c r="C67">
        <v>0.45</v>
      </c>
      <c r="D67">
        <v>20</v>
      </c>
      <c r="E67">
        <v>50</v>
      </c>
      <c r="F67">
        <v>6</v>
      </c>
      <c r="G67">
        <v>100</v>
      </c>
      <c r="H67">
        <v>1</v>
      </c>
      <c r="I67">
        <v>10</v>
      </c>
      <c r="J67">
        <v>3</v>
      </c>
      <c r="K67">
        <v>10</v>
      </c>
      <c r="L67" t="s">
        <v>46</v>
      </c>
      <c r="M67" t="s">
        <v>46</v>
      </c>
      <c r="N67" t="s">
        <v>47</v>
      </c>
      <c r="O67">
        <v>51</v>
      </c>
      <c r="P67" t="s">
        <v>44</v>
      </c>
      <c r="R67" t="s">
        <v>53</v>
      </c>
      <c r="S67">
        <v>3</v>
      </c>
    </row>
    <row r="68" spans="1:19" x14ac:dyDescent="0.25">
      <c r="A68">
        <v>67</v>
      </c>
      <c r="B68" t="s">
        <v>41</v>
      </c>
      <c r="C68">
        <v>0.45</v>
      </c>
      <c r="D68">
        <v>20</v>
      </c>
      <c r="E68">
        <v>50</v>
      </c>
      <c r="F68">
        <v>6</v>
      </c>
      <c r="G68">
        <v>100</v>
      </c>
      <c r="H68">
        <v>1</v>
      </c>
      <c r="I68">
        <v>10</v>
      </c>
      <c r="J68">
        <v>3</v>
      </c>
      <c r="K68">
        <v>10</v>
      </c>
      <c r="L68" t="s">
        <v>47</v>
      </c>
      <c r="M68" t="s">
        <v>47</v>
      </c>
      <c r="N68" t="s">
        <v>47</v>
      </c>
      <c r="O68">
        <v>51</v>
      </c>
      <c r="P68" t="s">
        <v>44</v>
      </c>
      <c r="R68" t="s">
        <v>54</v>
      </c>
      <c r="S68">
        <v>4</v>
      </c>
    </row>
    <row r="69" spans="1:19" x14ac:dyDescent="0.25">
      <c r="A69">
        <v>68</v>
      </c>
      <c r="B69" t="s">
        <v>41</v>
      </c>
      <c r="C69">
        <v>0.45</v>
      </c>
      <c r="D69">
        <v>20</v>
      </c>
      <c r="E69">
        <v>50</v>
      </c>
      <c r="F69">
        <v>6</v>
      </c>
      <c r="G69">
        <v>100</v>
      </c>
      <c r="H69">
        <v>1</v>
      </c>
      <c r="I69">
        <v>10</v>
      </c>
      <c r="J69">
        <v>3</v>
      </c>
      <c r="K69">
        <v>10</v>
      </c>
      <c r="L69" t="s">
        <v>48</v>
      </c>
      <c r="M69" t="s">
        <v>48</v>
      </c>
      <c r="N69" t="s">
        <v>47</v>
      </c>
      <c r="O69">
        <v>51</v>
      </c>
      <c r="P69" t="s">
        <v>44</v>
      </c>
      <c r="R69" t="s">
        <v>55</v>
      </c>
      <c r="S69">
        <v>5</v>
      </c>
    </row>
    <row r="70" spans="1:19" x14ac:dyDescent="0.25">
      <c r="A70">
        <v>69</v>
      </c>
      <c r="B70" t="s">
        <v>41</v>
      </c>
      <c r="C70">
        <v>0.45</v>
      </c>
      <c r="D70">
        <v>20</v>
      </c>
      <c r="E70">
        <v>50</v>
      </c>
      <c r="F70">
        <v>6</v>
      </c>
      <c r="G70">
        <v>100</v>
      </c>
      <c r="H70">
        <v>1</v>
      </c>
      <c r="I70">
        <v>10</v>
      </c>
      <c r="J70">
        <v>3</v>
      </c>
      <c r="K70">
        <v>10</v>
      </c>
      <c r="L70" t="s">
        <v>46</v>
      </c>
      <c r="M70" t="s">
        <v>48</v>
      </c>
      <c r="N70" t="s">
        <v>47</v>
      </c>
      <c r="O70">
        <v>51</v>
      </c>
      <c r="P70" t="s">
        <v>44</v>
      </c>
      <c r="R70" t="s">
        <v>56</v>
      </c>
      <c r="S70">
        <v>6</v>
      </c>
    </row>
    <row r="71" spans="1:19" x14ac:dyDescent="0.25">
      <c r="A71">
        <v>70</v>
      </c>
      <c r="B71" t="s">
        <v>41</v>
      </c>
      <c r="C71">
        <v>0.45</v>
      </c>
      <c r="D71">
        <v>20</v>
      </c>
      <c r="E71">
        <v>50</v>
      </c>
      <c r="F71">
        <v>6</v>
      </c>
      <c r="G71">
        <v>100</v>
      </c>
      <c r="H71">
        <v>1</v>
      </c>
      <c r="I71">
        <v>10</v>
      </c>
      <c r="J71">
        <v>3</v>
      </c>
      <c r="K71">
        <v>10</v>
      </c>
      <c r="L71" t="s">
        <v>42</v>
      </c>
      <c r="M71" t="s">
        <v>42</v>
      </c>
      <c r="N71" t="s">
        <v>48</v>
      </c>
      <c r="O71">
        <v>51</v>
      </c>
      <c r="P71" t="s">
        <v>44</v>
      </c>
      <c r="R71" t="s">
        <v>44</v>
      </c>
      <c r="S71">
        <v>1</v>
      </c>
    </row>
    <row r="72" spans="1:19" x14ac:dyDescent="0.25">
      <c r="A72">
        <v>71</v>
      </c>
      <c r="B72" t="s">
        <v>41</v>
      </c>
      <c r="C72">
        <v>0.45</v>
      </c>
      <c r="D72">
        <v>20</v>
      </c>
      <c r="E72">
        <v>50</v>
      </c>
      <c r="F72">
        <v>6</v>
      </c>
      <c r="G72">
        <v>100</v>
      </c>
      <c r="H72">
        <v>1</v>
      </c>
      <c r="I72">
        <v>10</v>
      </c>
      <c r="J72">
        <v>3</v>
      </c>
      <c r="K72">
        <v>10</v>
      </c>
      <c r="L72" t="s">
        <v>43</v>
      </c>
      <c r="M72" t="s">
        <v>43</v>
      </c>
      <c r="N72" t="s">
        <v>48</v>
      </c>
      <c r="O72">
        <v>51</v>
      </c>
      <c r="P72" t="s">
        <v>44</v>
      </c>
      <c r="R72" t="s">
        <v>52</v>
      </c>
      <c r="S72">
        <v>2</v>
      </c>
    </row>
    <row r="73" spans="1:19" x14ac:dyDescent="0.25">
      <c r="A73">
        <v>72</v>
      </c>
      <c r="B73" t="s">
        <v>41</v>
      </c>
      <c r="C73">
        <v>0.45</v>
      </c>
      <c r="D73">
        <v>20</v>
      </c>
      <c r="E73">
        <v>50</v>
      </c>
      <c r="F73">
        <v>6</v>
      </c>
      <c r="G73">
        <v>100</v>
      </c>
      <c r="H73">
        <v>1</v>
      </c>
      <c r="I73">
        <v>10</v>
      </c>
      <c r="J73">
        <v>3</v>
      </c>
      <c r="K73">
        <v>10</v>
      </c>
      <c r="L73" t="s">
        <v>46</v>
      </c>
      <c r="M73" t="s">
        <v>46</v>
      </c>
      <c r="N73" t="s">
        <v>48</v>
      </c>
      <c r="O73">
        <v>51</v>
      </c>
      <c r="P73" t="s">
        <v>44</v>
      </c>
      <c r="R73" t="s">
        <v>53</v>
      </c>
      <c r="S73">
        <v>3</v>
      </c>
    </row>
    <row r="74" spans="1:19" x14ac:dyDescent="0.25">
      <c r="A74">
        <v>73</v>
      </c>
      <c r="B74" t="s">
        <v>41</v>
      </c>
      <c r="C74">
        <v>0.45</v>
      </c>
      <c r="D74">
        <v>20</v>
      </c>
      <c r="E74">
        <v>50</v>
      </c>
      <c r="F74">
        <v>6</v>
      </c>
      <c r="G74">
        <v>100</v>
      </c>
      <c r="H74">
        <v>1</v>
      </c>
      <c r="I74">
        <v>10</v>
      </c>
      <c r="J74">
        <v>3</v>
      </c>
      <c r="K74">
        <v>10</v>
      </c>
      <c r="L74" t="s">
        <v>47</v>
      </c>
      <c r="M74" t="s">
        <v>47</v>
      </c>
      <c r="N74" t="s">
        <v>48</v>
      </c>
      <c r="O74">
        <v>51</v>
      </c>
      <c r="P74" t="s">
        <v>44</v>
      </c>
      <c r="R74" t="s">
        <v>54</v>
      </c>
      <c r="S74">
        <v>4</v>
      </c>
    </row>
    <row r="75" spans="1:19" x14ac:dyDescent="0.25">
      <c r="A75">
        <v>74</v>
      </c>
      <c r="B75" t="s">
        <v>41</v>
      </c>
      <c r="C75">
        <v>0.45</v>
      </c>
      <c r="D75">
        <v>20</v>
      </c>
      <c r="E75">
        <v>50</v>
      </c>
      <c r="F75">
        <v>6</v>
      </c>
      <c r="G75">
        <v>100</v>
      </c>
      <c r="H75">
        <v>1</v>
      </c>
      <c r="I75">
        <v>10</v>
      </c>
      <c r="J75">
        <v>3</v>
      </c>
      <c r="K75">
        <v>10</v>
      </c>
      <c r="L75" t="s">
        <v>48</v>
      </c>
      <c r="M75" t="s">
        <v>48</v>
      </c>
      <c r="N75" t="s">
        <v>48</v>
      </c>
      <c r="O75">
        <v>51</v>
      </c>
      <c r="P75" t="s">
        <v>44</v>
      </c>
      <c r="R75" t="s">
        <v>55</v>
      </c>
      <c r="S75">
        <v>5</v>
      </c>
    </row>
    <row r="76" spans="1:19" x14ac:dyDescent="0.25">
      <c r="A76">
        <v>75</v>
      </c>
      <c r="B76" t="s">
        <v>41</v>
      </c>
      <c r="C76">
        <v>0.45</v>
      </c>
      <c r="D76">
        <v>20</v>
      </c>
      <c r="E76">
        <v>50</v>
      </c>
      <c r="F76">
        <v>6</v>
      </c>
      <c r="G76">
        <v>100</v>
      </c>
      <c r="H76">
        <v>1</v>
      </c>
      <c r="I76">
        <v>10</v>
      </c>
      <c r="J76">
        <v>3</v>
      </c>
      <c r="K76">
        <v>10</v>
      </c>
      <c r="L76" t="s">
        <v>46</v>
      </c>
      <c r="M76" t="s">
        <v>48</v>
      </c>
      <c r="N76" t="s">
        <v>48</v>
      </c>
      <c r="O76">
        <v>51</v>
      </c>
      <c r="P76" t="s">
        <v>44</v>
      </c>
      <c r="R76" t="s">
        <v>56</v>
      </c>
      <c r="S76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Plots - Total System Cost</vt:lpstr>
      <vt:lpstr>Plots - Emissions &amp; EUA prices</vt:lpstr>
      <vt:lpstr>Plots - Power Sector </vt:lpstr>
      <vt:lpstr>Plots - Hydrogen Sector</vt:lpstr>
      <vt:lpstr>Overview_scenarios</vt:lpstr>
      <vt:lpstr>Overview_sensitivity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Bruninx</dc:creator>
  <cp:lastModifiedBy>Kenneth Bruninx</cp:lastModifiedBy>
  <dcterms:created xsi:type="dcterms:W3CDTF">2023-03-29T08:56:57Z</dcterms:created>
  <dcterms:modified xsi:type="dcterms:W3CDTF">2023-05-15T09:27:39Z</dcterms:modified>
</cp:coreProperties>
</file>