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runinx\Code\eu-ets-power-sector-hydrogen-industry\"/>
    </mc:Choice>
  </mc:AlternateContent>
  <bookViews>
    <workbookView xWindow="0" yWindow="0" windowWidth="28800" windowHeight="13590"/>
  </bookViews>
  <sheets>
    <sheet name="Results" sheetId="1" r:id="rId1"/>
    <sheet name="Plots - Total System Cost" sheetId="7" r:id="rId2"/>
    <sheet name="Plots - Emissions &amp; EUA prices" sheetId="5" r:id="rId3"/>
    <sheet name="Plots - Power Sector " sheetId="8" r:id="rId4"/>
    <sheet name="Plots - Hydrogen Sector" sheetId="9" r:id="rId5"/>
    <sheet name="Overview_scenarios" sheetId="2" r:id="rId6"/>
    <sheet name="Overview_sensitivity" sheetId="6" r:id="rId7"/>
  </sheets>
  <definedNames>
    <definedName name="_xlnm._FilterDatabase" localSheetId="5" hidden="1">Overview_scenarios!$S$1:$S$76</definedName>
    <definedName name="_xlnm._FilterDatabase" localSheetId="0" hidden="1">Results!$A$1:$O$627</definedName>
  </definedNames>
  <calcPr calcId="162913"/>
</workbook>
</file>

<file path=xl/calcChain.xml><?xml version="1.0" encoding="utf-8"?>
<calcChain xmlns="http://schemas.openxmlformats.org/spreadsheetml/2006/main">
  <c r="AB3" i="1" l="1"/>
  <c r="AC3" i="1"/>
  <c r="AD3" i="1"/>
  <c r="AE3" i="1"/>
  <c r="AF3" i="1"/>
  <c r="AG3" i="1"/>
  <c r="AH3" i="1"/>
  <c r="AB4" i="1"/>
  <c r="AC4" i="1"/>
  <c r="AD4" i="1"/>
  <c r="AE4" i="1"/>
  <c r="AF4" i="1"/>
  <c r="AG4" i="1"/>
  <c r="AH4" i="1"/>
  <c r="AB5" i="1"/>
  <c r="AC5" i="1"/>
  <c r="AD5" i="1"/>
  <c r="AE5" i="1"/>
  <c r="AF5" i="1"/>
  <c r="AG5" i="1"/>
  <c r="AH5" i="1"/>
  <c r="AB6" i="1"/>
  <c r="AC6" i="1"/>
  <c r="AD6" i="1"/>
  <c r="AE6" i="1"/>
  <c r="AF6" i="1"/>
  <c r="AG6" i="1"/>
  <c r="AH6" i="1"/>
  <c r="AB7" i="1"/>
  <c r="AC7" i="1"/>
  <c r="AD7" i="1"/>
  <c r="AE7" i="1"/>
  <c r="AF7" i="1"/>
  <c r="AG7" i="1"/>
  <c r="AH7" i="1"/>
  <c r="AB8" i="1"/>
  <c r="AC8" i="1"/>
  <c r="AD8" i="1"/>
  <c r="AE8" i="1"/>
  <c r="AF8" i="1"/>
  <c r="AG8" i="1"/>
  <c r="AH8" i="1"/>
  <c r="AB9" i="1"/>
  <c r="AC9" i="1"/>
  <c r="AD9" i="1"/>
  <c r="AE9" i="1"/>
  <c r="AF9" i="1"/>
  <c r="AG9" i="1"/>
  <c r="AH9" i="1"/>
  <c r="AB10" i="1"/>
  <c r="AC10" i="1"/>
  <c r="AD10" i="1"/>
  <c r="AE10" i="1"/>
  <c r="AF10" i="1"/>
  <c r="AG10" i="1"/>
  <c r="AH10" i="1"/>
  <c r="AB11" i="1"/>
  <c r="AC11" i="1"/>
  <c r="AD11" i="1"/>
  <c r="AE11" i="1"/>
  <c r="AF11" i="1"/>
  <c r="AG11" i="1"/>
  <c r="AH11" i="1"/>
  <c r="AB12" i="1"/>
  <c r="AC12" i="1"/>
  <c r="AD12" i="1"/>
  <c r="AE12" i="1"/>
  <c r="AF12" i="1"/>
  <c r="AG12" i="1"/>
  <c r="AH12" i="1"/>
  <c r="AB13" i="1"/>
  <c r="AC13" i="1"/>
  <c r="AD13" i="1"/>
  <c r="AE13" i="1"/>
  <c r="AF13" i="1"/>
  <c r="AG13" i="1"/>
  <c r="AH13" i="1"/>
  <c r="AB14" i="1"/>
  <c r="AC14" i="1"/>
  <c r="AD14" i="1"/>
  <c r="AE14" i="1"/>
  <c r="AF14" i="1"/>
  <c r="AG14" i="1"/>
  <c r="AH14" i="1"/>
  <c r="AB15" i="1"/>
  <c r="AC15" i="1"/>
  <c r="AD15" i="1"/>
  <c r="AE15" i="1"/>
  <c r="AF15" i="1"/>
  <c r="AG15" i="1"/>
  <c r="AH15" i="1"/>
  <c r="AB16" i="1"/>
  <c r="AC16" i="1"/>
  <c r="AD16" i="1"/>
  <c r="AE16" i="1"/>
  <c r="AF16" i="1"/>
  <c r="AG16" i="1"/>
  <c r="AH16" i="1"/>
  <c r="AB17" i="1"/>
  <c r="AC17" i="1"/>
  <c r="AD17" i="1"/>
  <c r="AE17" i="1"/>
  <c r="AF17" i="1"/>
  <c r="AG17" i="1"/>
  <c r="AH17" i="1"/>
  <c r="AB18" i="1"/>
  <c r="AC18" i="1"/>
  <c r="AD18" i="1"/>
  <c r="AE18" i="1"/>
  <c r="AF18" i="1"/>
  <c r="AG18" i="1"/>
  <c r="AH18" i="1"/>
  <c r="AB19" i="1"/>
  <c r="AC19" i="1"/>
  <c r="AD19" i="1"/>
  <c r="AE19" i="1"/>
  <c r="AF19" i="1"/>
  <c r="AG19" i="1"/>
  <c r="AH19" i="1"/>
  <c r="AB20" i="1"/>
  <c r="AC20" i="1"/>
  <c r="AD20" i="1"/>
  <c r="AE20" i="1"/>
  <c r="AF20" i="1"/>
  <c r="AG20" i="1"/>
  <c r="AH20" i="1"/>
  <c r="AB21" i="1"/>
  <c r="AC21" i="1"/>
  <c r="AD21" i="1"/>
  <c r="AE21" i="1"/>
  <c r="AF21" i="1"/>
  <c r="AG21" i="1"/>
  <c r="AH21" i="1"/>
  <c r="AB22" i="1"/>
  <c r="AC22" i="1"/>
  <c r="AD22" i="1"/>
  <c r="AE22" i="1"/>
  <c r="AF22" i="1"/>
  <c r="AG22" i="1"/>
  <c r="AH22" i="1"/>
  <c r="AB23" i="1"/>
  <c r="AC23" i="1"/>
  <c r="AD23" i="1"/>
  <c r="AE23" i="1"/>
  <c r="AF23" i="1"/>
  <c r="AG23" i="1"/>
  <c r="AH23" i="1"/>
  <c r="AB24" i="1"/>
  <c r="AC24" i="1"/>
  <c r="AD24" i="1"/>
  <c r="AE24" i="1"/>
  <c r="AF24" i="1"/>
  <c r="AG24" i="1"/>
  <c r="AH24" i="1"/>
  <c r="AB25" i="1"/>
  <c r="AC25" i="1"/>
  <c r="AD25" i="1"/>
  <c r="AE25" i="1"/>
  <c r="AF25" i="1"/>
  <c r="AG25" i="1"/>
  <c r="AH25" i="1"/>
  <c r="AB26" i="1"/>
  <c r="AC26" i="1"/>
  <c r="AD26" i="1"/>
  <c r="AE26" i="1"/>
  <c r="AF26" i="1"/>
  <c r="AG26" i="1"/>
  <c r="AH26" i="1"/>
  <c r="AB27" i="1"/>
  <c r="AC27" i="1"/>
  <c r="AD27" i="1"/>
  <c r="AE27" i="1"/>
  <c r="AF27" i="1"/>
  <c r="AG27" i="1"/>
  <c r="AH27" i="1"/>
  <c r="AB28" i="1"/>
  <c r="AC28" i="1"/>
  <c r="AD28" i="1"/>
  <c r="AE28" i="1"/>
  <c r="AF28" i="1"/>
  <c r="AG28" i="1"/>
  <c r="AH28" i="1"/>
  <c r="AB29" i="1"/>
  <c r="AC29" i="1"/>
  <c r="AD29" i="1"/>
  <c r="AE29" i="1"/>
  <c r="AF29" i="1"/>
  <c r="AG29" i="1"/>
  <c r="AH29" i="1"/>
  <c r="AB30" i="1"/>
  <c r="AC30" i="1"/>
  <c r="AD30" i="1"/>
  <c r="AE30" i="1"/>
  <c r="AF30" i="1"/>
  <c r="AG30" i="1"/>
  <c r="AH30" i="1"/>
  <c r="AB31" i="1"/>
  <c r="AC31" i="1"/>
  <c r="AD31" i="1"/>
  <c r="AE31" i="1"/>
  <c r="AF31" i="1"/>
  <c r="AG31" i="1"/>
  <c r="AH31" i="1"/>
  <c r="AB32" i="1"/>
  <c r="AC32" i="1"/>
  <c r="AD32" i="1"/>
  <c r="AE32" i="1"/>
  <c r="AF32" i="1"/>
  <c r="AG32" i="1"/>
  <c r="AH32" i="1"/>
  <c r="AB33" i="1"/>
  <c r="AC33" i="1"/>
  <c r="AD33" i="1"/>
  <c r="AE33" i="1"/>
  <c r="AF33" i="1"/>
  <c r="AG33" i="1"/>
  <c r="AH33" i="1"/>
  <c r="AB34" i="1"/>
  <c r="AC34" i="1"/>
  <c r="AD34" i="1"/>
  <c r="AE34" i="1"/>
  <c r="AF34" i="1"/>
  <c r="AG34" i="1"/>
  <c r="AH34" i="1"/>
  <c r="AB35" i="1"/>
  <c r="AC35" i="1"/>
  <c r="AD35" i="1"/>
  <c r="AE35" i="1"/>
  <c r="AF35" i="1"/>
  <c r="AG35" i="1"/>
  <c r="AH35" i="1"/>
  <c r="AB36" i="1"/>
  <c r="AC36" i="1"/>
  <c r="AD36" i="1"/>
  <c r="AE36" i="1"/>
  <c r="AF36" i="1"/>
  <c r="AG36" i="1"/>
  <c r="AH36" i="1"/>
  <c r="AB37" i="1"/>
  <c r="AC37" i="1"/>
  <c r="AD37" i="1"/>
  <c r="AE37" i="1"/>
  <c r="AF37" i="1"/>
  <c r="AG37" i="1"/>
  <c r="AH37" i="1"/>
  <c r="AB38" i="1"/>
  <c r="AC38" i="1"/>
  <c r="AD38" i="1"/>
  <c r="AE38" i="1"/>
  <c r="AF38" i="1"/>
  <c r="AG38" i="1"/>
  <c r="AH38" i="1"/>
  <c r="AB39" i="1"/>
  <c r="AC39" i="1"/>
  <c r="AD39" i="1"/>
  <c r="AE39" i="1"/>
  <c r="AF39" i="1"/>
  <c r="AG39" i="1"/>
  <c r="AH39" i="1"/>
  <c r="AB40" i="1"/>
  <c r="AC40" i="1"/>
  <c r="AD40" i="1"/>
  <c r="AE40" i="1"/>
  <c r="AF40" i="1"/>
  <c r="AG40" i="1"/>
  <c r="AH40" i="1"/>
  <c r="AB41" i="1"/>
  <c r="AC41" i="1"/>
  <c r="AD41" i="1"/>
  <c r="AE41" i="1"/>
  <c r="AF41" i="1"/>
  <c r="AG41" i="1"/>
  <c r="AH41" i="1"/>
  <c r="AB42" i="1"/>
  <c r="AC42" i="1"/>
  <c r="AD42" i="1"/>
  <c r="AE42" i="1"/>
  <c r="AF42" i="1"/>
  <c r="AG42" i="1"/>
  <c r="AH42" i="1"/>
  <c r="AB43" i="1"/>
  <c r="AC43" i="1"/>
  <c r="AD43" i="1"/>
  <c r="AE43" i="1"/>
  <c r="AF43" i="1"/>
  <c r="AG43" i="1"/>
  <c r="AH43" i="1"/>
  <c r="AB44" i="1"/>
  <c r="AC44" i="1"/>
  <c r="AD44" i="1"/>
  <c r="AE44" i="1"/>
  <c r="AF44" i="1"/>
  <c r="AG44" i="1"/>
  <c r="AH44" i="1"/>
  <c r="AB45" i="1"/>
  <c r="AC45" i="1"/>
  <c r="AD45" i="1"/>
  <c r="AE45" i="1"/>
  <c r="AF45" i="1"/>
  <c r="AG45" i="1"/>
  <c r="AH45" i="1"/>
  <c r="AB46" i="1"/>
  <c r="AC46" i="1"/>
  <c r="AD46" i="1"/>
  <c r="AE46" i="1"/>
  <c r="AF46" i="1"/>
  <c r="AG46" i="1"/>
  <c r="AH46" i="1"/>
  <c r="AB47" i="1"/>
  <c r="AC47" i="1"/>
  <c r="AD47" i="1"/>
  <c r="AE47" i="1"/>
  <c r="AF47" i="1"/>
  <c r="AG47" i="1"/>
  <c r="AH47" i="1"/>
  <c r="AB48" i="1"/>
  <c r="AC48" i="1"/>
  <c r="AD48" i="1"/>
  <c r="AE48" i="1"/>
  <c r="AF48" i="1"/>
  <c r="AG48" i="1"/>
  <c r="AH48" i="1"/>
  <c r="AB49" i="1"/>
  <c r="AC49" i="1"/>
  <c r="AD49" i="1"/>
  <c r="AE49" i="1"/>
  <c r="AF49" i="1"/>
  <c r="AG49" i="1"/>
  <c r="AH49" i="1"/>
  <c r="AB50" i="1"/>
  <c r="AC50" i="1"/>
  <c r="AD50" i="1"/>
  <c r="AE50" i="1"/>
  <c r="AF50" i="1"/>
  <c r="AG50" i="1"/>
  <c r="AH50" i="1"/>
  <c r="AB51" i="1"/>
  <c r="AC51" i="1"/>
  <c r="AD51" i="1"/>
  <c r="AE51" i="1"/>
  <c r="AF51" i="1"/>
  <c r="AG51" i="1"/>
  <c r="AH51" i="1"/>
  <c r="AB52" i="1"/>
  <c r="AC52" i="1"/>
  <c r="AD52" i="1"/>
  <c r="AE52" i="1"/>
  <c r="AF52" i="1"/>
  <c r="AG52" i="1"/>
  <c r="AH52" i="1"/>
  <c r="AB53" i="1"/>
  <c r="AC53" i="1"/>
  <c r="AD53" i="1"/>
  <c r="AE53" i="1"/>
  <c r="AF53" i="1"/>
  <c r="AG53" i="1"/>
  <c r="AH53" i="1"/>
  <c r="AB54" i="1"/>
  <c r="AC54" i="1"/>
  <c r="AD54" i="1"/>
  <c r="AE54" i="1"/>
  <c r="AF54" i="1"/>
  <c r="AG54" i="1"/>
  <c r="AH54" i="1"/>
  <c r="AB55" i="1"/>
  <c r="AC55" i="1"/>
  <c r="AD55" i="1"/>
  <c r="AE55" i="1"/>
  <c r="AF55" i="1"/>
  <c r="AG55" i="1"/>
  <c r="AH55" i="1"/>
  <c r="AB56" i="1"/>
  <c r="AC56" i="1"/>
  <c r="AD56" i="1"/>
  <c r="AE56" i="1"/>
  <c r="AF56" i="1"/>
  <c r="AG56" i="1"/>
  <c r="AH56" i="1"/>
  <c r="AB57" i="1"/>
  <c r="AC57" i="1"/>
  <c r="AD57" i="1"/>
  <c r="AE57" i="1"/>
  <c r="AF57" i="1"/>
  <c r="AG57" i="1"/>
  <c r="AH57" i="1"/>
  <c r="AB58" i="1"/>
  <c r="AC58" i="1"/>
  <c r="AD58" i="1"/>
  <c r="AE58" i="1"/>
  <c r="AF58" i="1"/>
  <c r="AG58" i="1"/>
  <c r="AH58" i="1"/>
  <c r="AB59" i="1"/>
  <c r="AC59" i="1"/>
  <c r="AD59" i="1"/>
  <c r="AE59" i="1"/>
  <c r="AF59" i="1"/>
  <c r="AG59" i="1"/>
  <c r="AH59" i="1"/>
  <c r="AB60" i="1"/>
  <c r="AC60" i="1"/>
  <c r="AD60" i="1"/>
  <c r="AE60" i="1"/>
  <c r="AF60" i="1"/>
  <c r="AG60" i="1"/>
  <c r="AH60" i="1"/>
  <c r="AB61" i="1"/>
  <c r="AC61" i="1"/>
  <c r="AD61" i="1"/>
  <c r="AE61" i="1"/>
  <c r="AF61" i="1"/>
  <c r="AG61" i="1"/>
  <c r="AH61" i="1"/>
  <c r="AB62" i="1"/>
  <c r="AC62" i="1"/>
  <c r="AD62" i="1"/>
  <c r="AE62" i="1"/>
  <c r="AF62" i="1"/>
  <c r="AG62" i="1"/>
  <c r="AH62" i="1"/>
  <c r="AB63" i="1"/>
  <c r="AC63" i="1"/>
  <c r="AD63" i="1"/>
  <c r="AE63" i="1"/>
  <c r="AF63" i="1"/>
  <c r="AG63" i="1"/>
  <c r="AH63" i="1"/>
  <c r="AB64" i="1"/>
  <c r="AC64" i="1"/>
  <c r="AD64" i="1"/>
  <c r="AE64" i="1"/>
  <c r="AF64" i="1"/>
  <c r="AG64" i="1"/>
  <c r="AH64" i="1"/>
  <c r="AB65" i="1"/>
  <c r="AC65" i="1"/>
  <c r="AD65" i="1"/>
  <c r="AE65" i="1"/>
  <c r="AF65" i="1"/>
  <c r="AG65" i="1"/>
  <c r="AH65" i="1"/>
  <c r="AB66" i="1"/>
  <c r="AC66" i="1"/>
  <c r="AD66" i="1"/>
  <c r="AE66" i="1"/>
  <c r="AF66" i="1"/>
  <c r="AG66" i="1"/>
  <c r="AH66" i="1"/>
  <c r="AB67" i="1"/>
  <c r="AC67" i="1"/>
  <c r="AD67" i="1"/>
  <c r="AE67" i="1"/>
  <c r="AF67" i="1"/>
  <c r="AG67" i="1"/>
  <c r="AH67" i="1"/>
  <c r="AB68" i="1"/>
  <c r="AC68" i="1"/>
  <c r="AD68" i="1"/>
  <c r="AE68" i="1"/>
  <c r="AF68" i="1"/>
  <c r="AG68" i="1"/>
  <c r="AH68" i="1"/>
  <c r="AB69" i="1"/>
  <c r="AC69" i="1"/>
  <c r="AD69" i="1"/>
  <c r="AE69" i="1"/>
  <c r="AF69" i="1"/>
  <c r="AG69" i="1"/>
  <c r="AH69" i="1"/>
  <c r="AB70" i="1"/>
  <c r="AC70" i="1"/>
  <c r="AD70" i="1"/>
  <c r="AE70" i="1"/>
  <c r="AF70" i="1"/>
  <c r="AG70" i="1"/>
  <c r="AH70" i="1"/>
  <c r="AB71" i="1"/>
  <c r="AC71" i="1"/>
  <c r="AD71" i="1"/>
  <c r="AE71" i="1"/>
  <c r="AF71" i="1"/>
  <c r="AG71" i="1"/>
  <c r="AH71" i="1"/>
  <c r="AB72" i="1"/>
  <c r="AC72" i="1"/>
  <c r="AD72" i="1"/>
  <c r="AE72" i="1"/>
  <c r="AF72" i="1"/>
  <c r="AG72" i="1"/>
  <c r="AH72" i="1"/>
  <c r="AB73" i="1"/>
  <c r="AC73" i="1"/>
  <c r="AD73" i="1"/>
  <c r="AE73" i="1"/>
  <c r="AF73" i="1"/>
  <c r="AG73" i="1"/>
  <c r="AH73" i="1"/>
  <c r="AB74" i="1"/>
  <c r="AC74" i="1"/>
  <c r="AD74" i="1"/>
  <c r="AE74" i="1"/>
  <c r="AF74" i="1"/>
  <c r="AG74" i="1"/>
  <c r="AH74" i="1"/>
  <c r="AB75" i="1"/>
  <c r="AC75" i="1"/>
  <c r="AD75" i="1"/>
  <c r="AE75" i="1"/>
  <c r="AF75" i="1"/>
  <c r="AG75" i="1"/>
  <c r="AH75" i="1"/>
  <c r="AB76" i="1"/>
  <c r="AC76" i="1"/>
  <c r="AD76" i="1"/>
  <c r="AE76" i="1"/>
  <c r="AF76" i="1"/>
  <c r="AG76" i="1"/>
  <c r="AH76" i="1"/>
  <c r="AB77" i="1"/>
  <c r="AC77" i="1"/>
  <c r="AD77" i="1"/>
  <c r="AE77" i="1"/>
  <c r="AF77" i="1"/>
  <c r="AG77" i="1"/>
  <c r="AH77" i="1"/>
  <c r="AB78" i="1"/>
  <c r="AC78" i="1"/>
  <c r="AD78" i="1"/>
  <c r="AE78" i="1"/>
  <c r="AF78" i="1"/>
  <c r="AG78" i="1"/>
  <c r="AH78" i="1"/>
  <c r="AB79" i="1"/>
  <c r="AC79" i="1"/>
  <c r="AD79" i="1"/>
  <c r="AE79" i="1"/>
  <c r="AF79" i="1"/>
  <c r="AG79" i="1"/>
  <c r="AH79" i="1"/>
  <c r="AB80" i="1"/>
  <c r="AC80" i="1"/>
  <c r="AD80" i="1"/>
  <c r="AE80" i="1"/>
  <c r="AF80" i="1"/>
  <c r="AG80" i="1"/>
  <c r="AH80" i="1"/>
  <c r="AB81" i="1"/>
  <c r="AC81" i="1"/>
  <c r="AD81" i="1"/>
  <c r="AE81" i="1"/>
  <c r="AF81" i="1"/>
  <c r="AG81" i="1"/>
  <c r="AH81" i="1"/>
  <c r="AB82" i="1"/>
  <c r="AC82" i="1"/>
  <c r="AD82" i="1"/>
  <c r="AE82" i="1"/>
  <c r="AF82" i="1"/>
  <c r="AG82" i="1"/>
  <c r="AH82" i="1"/>
  <c r="AB83" i="1"/>
  <c r="AC83" i="1"/>
  <c r="AD83" i="1"/>
  <c r="AE83" i="1"/>
  <c r="AF83" i="1"/>
  <c r="AG83" i="1"/>
  <c r="AH83" i="1"/>
  <c r="AB84" i="1"/>
  <c r="AC84" i="1"/>
  <c r="AD84" i="1"/>
  <c r="AE84" i="1"/>
  <c r="AF84" i="1"/>
  <c r="AG84" i="1"/>
  <c r="AH84" i="1"/>
  <c r="AB85" i="1"/>
  <c r="AC85" i="1"/>
  <c r="AD85" i="1"/>
  <c r="AE85" i="1"/>
  <c r="AF85" i="1"/>
  <c r="AG85" i="1"/>
  <c r="AH85" i="1"/>
  <c r="AB86" i="1"/>
  <c r="AC86" i="1"/>
  <c r="AD86" i="1"/>
  <c r="AE86" i="1"/>
  <c r="AF86" i="1"/>
  <c r="AG86" i="1"/>
  <c r="AH86" i="1"/>
  <c r="AB87" i="1"/>
  <c r="AC87" i="1"/>
  <c r="AD87" i="1"/>
  <c r="AE87" i="1"/>
  <c r="AF87" i="1"/>
  <c r="AG87" i="1"/>
  <c r="AH87" i="1"/>
  <c r="AB88" i="1"/>
  <c r="AC88" i="1"/>
  <c r="AD88" i="1"/>
  <c r="AE88" i="1"/>
  <c r="AF88" i="1"/>
  <c r="AG88" i="1"/>
  <c r="AH88" i="1"/>
  <c r="AB89" i="1"/>
  <c r="AC89" i="1"/>
  <c r="AD89" i="1"/>
  <c r="AE89" i="1"/>
  <c r="AF89" i="1"/>
  <c r="AG89" i="1"/>
  <c r="AH89" i="1"/>
  <c r="AB90" i="1"/>
  <c r="AC90" i="1"/>
  <c r="AD90" i="1"/>
  <c r="AE90" i="1"/>
  <c r="AF90" i="1"/>
  <c r="AG90" i="1"/>
  <c r="AH90" i="1"/>
  <c r="AB91" i="1"/>
  <c r="AC91" i="1"/>
  <c r="AD91" i="1"/>
  <c r="AE91" i="1"/>
  <c r="AF91" i="1"/>
  <c r="AG91" i="1"/>
  <c r="AH91" i="1"/>
  <c r="AB92" i="1"/>
  <c r="AC92" i="1"/>
  <c r="AD92" i="1"/>
  <c r="AE92" i="1"/>
  <c r="AF92" i="1"/>
  <c r="AG92" i="1"/>
  <c r="AH92" i="1"/>
  <c r="AB93" i="1"/>
  <c r="AC93" i="1"/>
  <c r="AD93" i="1"/>
  <c r="AE93" i="1"/>
  <c r="AF93" i="1"/>
  <c r="AG93" i="1"/>
  <c r="AH93" i="1"/>
  <c r="AB94" i="1"/>
  <c r="AC94" i="1"/>
  <c r="AD94" i="1"/>
  <c r="AE94" i="1"/>
  <c r="AF94" i="1"/>
  <c r="AG94" i="1"/>
  <c r="AH94" i="1"/>
  <c r="AB95" i="1"/>
  <c r="AC95" i="1"/>
  <c r="AD95" i="1"/>
  <c r="AE95" i="1"/>
  <c r="AF95" i="1"/>
  <c r="AG95" i="1"/>
  <c r="AH95" i="1"/>
  <c r="AB96" i="1"/>
  <c r="AC96" i="1"/>
  <c r="AD96" i="1"/>
  <c r="AE96" i="1"/>
  <c r="AF96" i="1"/>
  <c r="AG96" i="1"/>
  <c r="AH96" i="1"/>
  <c r="AB97" i="1"/>
  <c r="AC97" i="1"/>
  <c r="AD97" i="1"/>
  <c r="AE97" i="1"/>
  <c r="AF97" i="1"/>
  <c r="AG97" i="1"/>
  <c r="AH97" i="1"/>
  <c r="AB98" i="1"/>
  <c r="AC98" i="1"/>
  <c r="AD98" i="1"/>
  <c r="AE98" i="1"/>
  <c r="AF98" i="1"/>
  <c r="AG98" i="1"/>
  <c r="AH98" i="1"/>
  <c r="AB99" i="1"/>
  <c r="AC99" i="1"/>
  <c r="AD99" i="1"/>
  <c r="AE99" i="1"/>
  <c r="AF99" i="1"/>
  <c r="AG99" i="1"/>
  <c r="AH99" i="1"/>
  <c r="AB100" i="1"/>
  <c r="AC100" i="1"/>
  <c r="AD100" i="1"/>
  <c r="AE100" i="1"/>
  <c r="AF100" i="1"/>
  <c r="AG100" i="1"/>
  <c r="AH100" i="1"/>
  <c r="AB101" i="1"/>
  <c r="AC101" i="1"/>
  <c r="AD101" i="1"/>
  <c r="AE101" i="1"/>
  <c r="AF101" i="1"/>
  <c r="AG101" i="1"/>
  <c r="AH101" i="1"/>
  <c r="AB102" i="1"/>
  <c r="AC102" i="1"/>
  <c r="AD102" i="1"/>
  <c r="AE102" i="1"/>
  <c r="AF102" i="1"/>
  <c r="AG102" i="1"/>
  <c r="AH102" i="1"/>
  <c r="AB103" i="1"/>
  <c r="AC103" i="1"/>
  <c r="AD103" i="1"/>
  <c r="AE103" i="1"/>
  <c r="AF103" i="1"/>
  <c r="AG103" i="1"/>
  <c r="AH103" i="1"/>
  <c r="AB104" i="1"/>
  <c r="AC104" i="1"/>
  <c r="AD104" i="1"/>
  <c r="AE104" i="1"/>
  <c r="AF104" i="1"/>
  <c r="AG104" i="1"/>
  <c r="AH104" i="1"/>
  <c r="AB105" i="1"/>
  <c r="AC105" i="1"/>
  <c r="AD105" i="1"/>
  <c r="AE105" i="1"/>
  <c r="AF105" i="1"/>
  <c r="AG105" i="1"/>
  <c r="AH105" i="1"/>
  <c r="AB106" i="1"/>
  <c r="AC106" i="1"/>
  <c r="AD106" i="1"/>
  <c r="AE106" i="1"/>
  <c r="AF106" i="1"/>
  <c r="AG106" i="1"/>
  <c r="AH106" i="1"/>
  <c r="AB107" i="1"/>
  <c r="AC107" i="1"/>
  <c r="AD107" i="1"/>
  <c r="AE107" i="1"/>
  <c r="AF107" i="1"/>
  <c r="AG107" i="1"/>
  <c r="AH107" i="1"/>
  <c r="AB108" i="1"/>
  <c r="AC108" i="1"/>
  <c r="AD108" i="1"/>
  <c r="AE108" i="1"/>
  <c r="AF108" i="1"/>
  <c r="AG108" i="1"/>
  <c r="AH108" i="1"/>
  <c r="AB109" i="1"/>
  <c r="AC109" i="1"/>
  <c r="AD109" i="1"/>
  <c r="AE109" i="1"/>
  <c r="AF109" i="1"/>
  <c r="AG109" i="1"/>
  <c r="AH109" i="1"/>
  <c r="AB110" i="1"/>
  <c r="AC110" i="1"/>
  <c r="AD110" i="1"/>
  <c r="AE110" i="1"/>
  <c r="AF110" i="1"/>
  <c r="AG110" i="1"/>
  <c r="AH110" i="1"/>
  <c r="AB111" i="1"/>
  <c r="AC111" i="1"/>
  <c r="AD111" i="1"/>
  <c r="AE111" i="1"/>
  <c r="AF111" i="1"/>
  <c r="AG111" i="1"/>
  <c r="AH111" i="1"/>
  <c r="AB112" i="1"/>
  <c r="AC112" i="1"/>
  <c r="AD112" i="1"/>
  <c r="AE112" i="1"/>
  <c r="AF112" i="1"/>
  <c r="AG112" i="1"/>
  <c r="AH112" i="1"/>
  <c r="AB113" i="1"/>
  <c r="AC113" i="1"/>
  <c r="AD113" i="1"/>
  <c r="AE113" i="1"/>
  <c r="AF113" i="1"/>
  <c r="AG113" i="1"/>
  <c r="AH113" i="1"/>
  <c r="AB114" i="1"/>
  <c r="AC114" i="1"/>
  <c r="AD114" i="1"/>
  <c r="AE114" i="1"/>
  <c r="AF114" i="1"/>
  <c r="AG114" i="1"/>
  <c r="AH114" i="1"/>
  <c r="AB115" i="1"/>
  <c r="AC115" i="1"/>
  <c r="AD115" i="1"/>
  <c r="AE115" i="1"/>
  <c r="AF115" i="1"/>
  <c r="AG115" i="1"/>
  <c r="AH115" i="1"/>
  <c r="AB116" i="1"/>
  <c r="AC116" i="1"/>
  <c r="AD116" i="1"/>
  <c r="AE116" i="1"/>
  <c r="AF116" i="1"/>
  <c r="AG116" i="1"/>
  <c r="AH116" i="1"/>
  <c r="AB117" i="1"/>
  <c r="AC117" i="1"/>
  <c r="AD117" i="1"/>
  <c r="AE117" i="1"/>
  <c r="AF117" i="1"/>
  <c r="AG117" i="1"/>
  <c r="AH117" i="1"/>
  <c r="AB118" i="1"/>
  <c r="AC118" i="1"/>
  <c r="AD118" i="1"/>
  <c r="AE118" i="1"/>
  <c r="AF118" i="1"/>
  <c r="AG118" i="1"/>
  <c r="AH118" i="1"/>
  <c r="AB119" i="1"/>
  <c r="AC119" i="1"/>
  <c r="AD119" i="1"/>
  <c r="AE119" i="1"/>
  <c r="AF119" i="1"/>
  <c r="AG119" i="1"/>
  <c r="AH119" i="1"/>
  <c r="AB120" i="1"/>
  <c r="AC120" i="1"/>
  <c r="AD120" i="1"/>
  <c r="AE120" i="1"/>
  <c r="AF120" i="1"/>
  <c r="AG120" i="1"/>
  <c r="AH120" i="1"/>
  <c r="AB121" i="1"/>
  <c r="AC121" i="1"/>
  <c r="AD121" i="1"/>
  <c r="AE121" i="1"/>
  <c r="AF121" i="1"/>
  <c r="AG121" i="1"/>
  <c r="AH121" i="1"/>
  <c r="AB122" i="1"/>
  <c r="AC122" i="1"/>
  <c r="AD122" i="1"/>
  <c r="AE122" i="1"/>
  <c r="AF122" i="1"/>
  <c r="AG122" i="1"/>
  <c r="AH122" i="1"/>
  <c r="AB123" i="1"/>
  <c r="AC123" i="1"/>
  <c r="AD123" i="1"/>
  <c r="AE123" i="1"/>
  <c r="AF123" i="1"/>
  <c r="AG123" i="1"/>
  <c r="AH123" i="1"/>
  <c r="AB124" i="1"/>
  <c r="AC124" i="1"/>
  <c r="AD124" i="1"/>
  <c r="AE124" i="1"/>
  <c r="AF124" i="1"/>
  <c r="AG124" i="1"/>
  <c r="AH124" i="1"/>
  <c r="AB125" i="1"/>
  <c r="AC125" i="1"/>
  <c r="AD125" i="1"/>
  <c r="AE125" i="1"/>
  <c r="AF125" i="1"/>
  <c r="AG125" i="1"/>
  <c r="AH125" i="1"/>
  <c r="AB126" i="1"/>
  <c r="AC126" i="1"/>
  <c r="AD126" i="1"/>
  <c r="AE126" i="1"/>
  <c r="AF126" i="1"/>
  <c r="AG126" i="1"/>
  <c r="AH126" i="1"/>
  <c r="AB127" i="1"/>
  <c r="AC127" i="1"/>
  <c r="AD127" i="1"/>
  <c r="AE127" i="1"/>
  <c r="AF127" i="1"/>
  <c r="AG127" i="1"/>
  <c r="AH127" i="1"/>
  <c r="AB128" i="1"/>
  <c r="AC128" i="1"/>
  <c r="AD128" i="1"/>
  <c r="AE128" i="1"/>
  <c r="AF128" i="1"/>
  <c r="AG128" i="1"/>
  <c r="AH128" i="1"/>
  <c r="AB129" i="1"/>
  <c r="AC129" i="1"/>
  <c r="AD129" i="1"/>
  <c r="AE129" i="1"/>
  <c r="AF129" i="1"/>
  <c r="AG129" i="1"/>
  <c r="AH129" i="1"/>
  <c r="AB130" i="1"/>
  <c r="AC130" i="1"/>
  <c r="AD130" i="1"/>
  <c r="AE130" i="1"/>
  <c r="AF130" i="1"/>
  <c r="AG130" i="1"/>
  <c r="AH130" i="1"/>
  <c r="AB131" i="1"/>
  <c r="AC131" i="1"/>
  <c r="AD131" i="1"/>
  <c r="AE131" i="1"/>
  <c r="AF131" i="1"/>
  <c r="AG131" i="1"/>
  <c r="AH131" i="1"/>
  <c r="AB132" i="1"/>
  <c r="AC132" i="1"/>
  <c r="AD132" i="1"/>
  <c r="AE132" i="1"/>
  <c r="AF132" i="1"/>
  <c r="AG132" i="1"/>
  <c r="AH132" i="1"/>
  <c r="AB133" i="1"/>
  <c r="AC133" i="1"/>
  <c r="AD133" i="1"/>
  <c r="AE133" i="1"/>
  <c r="AF133" i="1"/>
  <c r="AG133" i="1"/>
  <c r="AH133" i="1"/>
  <c r="AB134" i="1"/>
  <c r="AC134" i="1"/>
  <c r="AD134" i="1"/>
  <c r="AE134" i="1"/>
  <c r="AF134" i="1"/>
  <c r="AG134" i="1"/>
  <c r="AH134" i="1"/>
  <c r="AB135" i="1"/>
  <c r="AC135" i="1"/>
  <c r="AD135" i="1"/>
  <c r="AE135" i="1"/>
  <c r="AF135" i="1"/>
  <c r="AG135" i="1"/>
  <c r="AH135" i="1"/>
  <c r="AB136" i="1"/>
  <c r="AC136" i="1"/>
  <c r="AD136" i="1"/>
  <c r="AE136" i="1"/>
  <c r="AF136" i="1"/>
  <c r="AG136" i="1"/>
  <c r="AH136" i="1"/>
  <c r="AB137" i="1"/>
  <c r="AC137" i="1"/>
  <c r="AD137" i="1"/>
  <c r="AE137" i="1"/>
  <c r="AF137" i="1"/>
  <c r="AG137" i="1"/>
  <c r="AH137" i="1"/>
  <c r="AB138" i="1"/>
  <c r="AC138" i="1"/>
  <c r="AD138" i="1"/>
  <c r="AE138" i="1"/>
  <c r="AF138" i="1"/>
  <c r="AG138" i="1"/>
  <c r="AH138" i="1"/>
  <c r="AB139" i="1"/>
  <c r="AC139" i="1"/>
  <c r="AD139" i="1"/>
  <c r="AE139" i="1"/>
  <c r="AF139" i="1"/>
  <c r="AG139" i="1"/>
  <c r="AH139" i="1"/>
  <c r="AB140" i="1"/>
  <c r="AC140" i="1"/>
  <c r="AD140" i="1"/>
  <c r="AE140" i="1"/>
  <c r="AF140" i="1"/>
  <c r="AG140" i="1"/>
  <c r="AH140" i="1"/>
  <c r="AB141" i="1"/>
  <c r="AC141" i="1"/>
  <c r="AD141" i="1"/>
  <c r="AE141" i="1"/>
  <c r="AF141" i="1"/>
  <c r="AG141" i="1"/>
  <c r="AH141" i="1"/>
  <c r="AB142" i="1"/>
  <c r="AC142" i="1"/>
  <c r="AD142" i="1"/>
  <c r="AE142" i="1"/>
  <c r="AF142" i="1"/>
  <c r="AG142" i="1"/>
  <c r="AH142" i="1"/>
  <c r="AB143" i="1"/>
  <c r="AC143" i="1"/>
  <c r="AD143" i="1"/>
  <c r="AE143" i="1"/>
  <c r="AF143" i="1"/>
  <c r="AG143" i="1"/>
  <c r="AH143" i="1"/>
  <c r="AB144" i="1"/>
  <c r="AC144" i="1"/>
  <c r="AD144" i="1"/>
  <c r="AE144" i="1"/>
  <c r="AF144" i="1"/>
  <c r="AG144" i="1"/>
  <c r="AH144" i="1"/>
  <c r="AB145" i="1"/>
  <c r="AC145" i="1"/>
  <c r="AD145" i="1"/>
  <c r="AE145" i="1"/>
  <c r="AF145" i="1"/>
  <c r="AG145" i="1"/>
  <c r="AH145" i="1"/>
  <c r="AB146" i="1"/>
  <c r="AC146" i="1"/>
  <c r="AD146" i="1"/>
  <c r="AE146" i="1"/>
  <c r="AF146" i="1"/>
  <c r="AG146" i="1"/>
  <c r="AH146" i="1"/>
  <c r="AB147" i="1"/>
  <c r="AC147" i="1"/>
  <c r="AD147" i="1"/>
  <c r="AE147" i="1"/>
  <c r="AF147" i="1"/>
  <c r="AG147" i="1"/>
  <c r="AH147" i="1"/>
  <c r="AB148" i="1"/>
  <c r="AC148" i="1"/>
  <c r="AD148" i="1"/>
  <c r="AE148" i="1"/>
  <c r="AF148" i="1"/>
  <c r="AG148" i="1"/>
  <c r="AH148" i="1"/>
  <c r="AB149" i="1"/>
  <c r="AC149" i="1"/>
  <c r="AD149" i="1"/>
  <c r="AE149" i="1"/>
  <c r="AF149" i="1"/>
  <c r="AG149" i="1"/>
  <c r="AH149" i="1"/>
  <c r="AB150" i="1"/>
  <c r="AC150" i="1"/>
  <c r="AD150" i="1"/>
  <c r="AE150" i="1"/>
  <c r="AF150" i="1"/>
  <c r="AG150" i="1"/>
  <c r="AH150" i="1"/>
  <c r="AB151" i="1"/>
  <c r="AC151" i="1"/>
  <c r="AD151" i="1"/>
  <c r="AE151" i="1"/>
  <c r="AF151" i="1"/>
  <c r="AG151" i="1"/>
  <c r="AH151" i="1"/>
  <c r="AB152" i="1"/>
  <c r="AC152" i="1"/>
  <c r="AD152" i="1"/>
  <c r="AE152" i="1"/>
  <c r="AF152" i="1"/>
  <c r="AG152" i="1"/>
  <c r="AH152" i="1"/>
  <c r="AB153" i="1"/>
  <c r="AC153" i="1"/>
  <c r="AD153" i="1"/>
  <c r="AE153" i="1"/>
  <c r="AF153" i="1"/>
  <c r="AG153" i="1"/>
  <c r="AH153" i="1"/>
  <c r="AB154" i="1"/>
  <c r="AC154" i="1"/>
  <c r="AD154" i="1"/>
  <c r="AE154" i="1"/>
  <c r="AF154" i="1"/>
  <c r="AG154" i="1"/>
  <c r="AH154" i="1"/>
  <c r="AB155" i="1"/>
  <c r="AC155" i="1"/>
  <c r="AD155" i="1"/>
  <c r="AE155" i="1"/>
  <c r="AF155" i="1"/>
  <c r="AG155" i="1"/>
  <c r="AH155" i="1"/>
  <c r="AB156" i="1"/>
  <c r="AC156" i="1"/>
  <c r="AD156" i="1"/>
  <c r="AE156" i="1"/>
  <c r="AF156" i="1"/>
  <c r="AG156" i="1"/>
  <c r="AH156" i="1"/>
  <c r="AB157" i="1"/>
  <c r="AC157" i="1"/>
  <c r="AD157" i="1"/>
  <c r="AE157" i="1"/>
  <c r="AF157" i="1"/>
  <c r="AG157" i="1"/>
  <c r="AH157" i="1"/>
  <c r="AB158" i="1"/>
  <c r="AC158" i="1"/>
  <c r="AD158" i="1"/>
  <c r="AE158" i="1"/>
  <c r="AF158" i="1"/>
  <c r="AG158" i="1"/>
  <c r="AH158" i="1"/>
  <c r="AB159" i="1"/>
  <c r="AC159" i="1"/>
  <c r="AD159" i="1"/>
  <c r="AE159" i="1"/>
  <c r="AF159" i="1"/>
  <c r="AG159" i="1"/>
  <c r="AH159" i="1"/>
  <c r="AB160" i="1"/>
  <c r="AC160" i="1"/>
  <c r="AD160" i="1"/>
  <c r="AE160" i="1"/>
  <c r="AF160" i="1"/>
  <c r="AG160" i="1"/>
  <c r="AH160" i="1"/>
  <c r="AB161" i="1"/>
  <c r="AC161" i="1"/>
  <c r="AD161" i="1"/>
  <c r="AE161" i="1"/>
  <c r="AF161" i="1"/>
  <c r="AG161" i="1"/>
  <c r="AH161" i="1"/>
  <c r="AB162" i="1"/>
  <c r="AC162" i="1"/>
  <c r="AD162" i="1"/>
  <c r="AE162" i="1"/>
  <c r="AF162" i="1"/>
  <c r="AG162" i="1"/>
  <c r="AH162" i="1"/>
  <c r="AB163" i="1"/>
  <c r="AC163" i="1"/>
  <c r="AD163" i="1"/>
  <c r="AE163" i="1"/>
  <c r="AF163" i="1"/>
  <c r="AG163" i="1"/>
  <c r="AH163" i="1"/>
  <c r="AB164" i="1"/>
  <c r="AC164" i="1"/>
  <c r="AD164" i="1"/>
  <c r="AE164" i="1"/>
  <c r="AF164" i="1"/>
  <c r="AG164" i="1"/>
  <c r="AH164" i="1"/>
  <c r="AB165" i="1"/>
  <c r="AC165" i="1"/>
  <c r="AD165" i="1"/>
  <c r="AE165" i="1"/>
  <c r="AF165" i="1"/>
  <c r="AG165" i="1"/>
  <c r="AH165" i="1"/>
  <c r="AB166" i="1"/>
  <c r="AC166" i="1"/>
  <c r="AD166" i="1"/>
  <c r="AE166" i="1"/>
  <c r="AF166" i="1"/>
  <c r="AG166" i="1"/>
  <c r="AH166" i="1"/>
  <c r="AB167" i="1"/>
  <c r="AC167" i="1"/>
  <c r="AD167" i="1"/>
  <c r="AE167" i="1"/>
  <c r="AF167" i="1"/>
  <c r="AG167" i="1"/>
  <c r="AH167" i="1"/>
  <c r="AB168" i="1"/>
  <c r="AC168" i="1"/>
  <c r="AD168" i="1"/>
  <c r="AE168" i="1"/>
  <c r="AF168" i="1"/>
  <c r="AG168" i="1"/>
  <c r="AH168" i="1"/>
  <c r="AB169" i="1"/>
  <c r="AC169" i="1"/>
  <c r="AD169" i="1"/>
  <c r="AE169" i="1"/>
  <c r="AF169" i="1"/>
  <c r="AG169" i="1"/>
  <c r="AH169" i="1"/>
  <c r="AB170" i="1"/>
  <c r="AC170" i="1"/>
  <c r="AD170" i="1"/>
  <c r="AE170" i="1"/>
  <c r="AF170" i="1"/>
  <c r="AG170" i="1"/>
  <c r="AH170" i="1"/>
  <c r="AB171" i="1"/>
  <c r="AC171" i="1"/>
  <c r="AD171" i="1"/>
  <c r="AE171" i="1"/>
  <c r="AF171" i="1"/>
  <c r="AG171" i="1"/>
  <c r="AH171" i="1"/>
  <c r="AB172" i="1"/>
  <c r="AC172" i="1"/>
  <c r="AD172" i="1"/>
  <c r="AE172" i="1"/>
  <c r="AF172" i="1"/>
  <c r="AG172" i="1"/>
  <c r="AH172" i="1"/>
  <c r="AB173" i="1"/>
  <c r="AC173" i="1"/>
  <c r="AD173" i="1"/>
  <c r="AE173" i="1"/>
  <c r="AF173" i="1"/>
  <c r="AG173" i="1"/>
  <c r="AH173" i="1"/>
  <c r="AB174" i="1"/>
  <c r="AC174" i="1"/>
  <c r="AD174" i="1"/>
  <c r="AE174" i="1"/>
  <c r="AF174" i="1"/>
  <c r="AG174" i="1"/>
  <c r="AH174" i="1"/>
  <c r="AB175" i="1"/>
  <c r="AC175" i="1"/>
  <c r="AD175" i="1"/>
  <c r="AE175" i="1"/>
  <c r="AF175" i="1"/>
  <c r="AG175" i="1"/>
  <c r="AH175" i="1"/>
  <c r="AB176" i="1"/>
  <c r="AC176" i="1"/>
  <c r="AD176" i="1"/>
  <c r="AE176" i="1"/>
  <c r="AF176" i="1"/>
  <c r="AG176" i="1"/>
  <c r="AH176" i="1"/>
  <c r="AB177" i="1"/>
  <c r="AC177" i="1"/>
  <c r="AD177" i="1"/>
  <c r="AE177" i="1"/>
  <c r="AF177" i="1"/>
  <c r="AG177" i="1"/>
  <c r="AH177" i="1"/>
  <c r="AB178" i="1"/>
  <c r="AC178" i="1"/>
  <c r="AD178" i="1"/>
  <c r="AE178" i="1"/>
  <c r="AF178" i="1"/>
  <c r="AG178" i="1"/>
  <c r="AH178" i="1"/>
  <c r="AB179" i="1"/>
  <c r="AC179" i="1"/>
  <c r="AD179" i="1"/>
  <c r="AE179" i="1"/>
  <c r="AF179" i="1"/>
  <c r="AG179" i="1"/>
  <c r="AH179" i="1"/>
  <c r="AB180" i="1"/>
  <c r="AC180" i="1"/>
  <c r="AD180" i="1"/>
  <c r="AE180" i="1"/>
  <c r="AF180" i="1"/>
  <c r="AG180" i="1"/>
  <c r="AH180" i="1"/>
  <c r="AB181" i="1"/>
  <c r="AC181" i="1"/>
  <c r="AD181" i="1"/>
  <c r="AE181" i="1"/>
  <c r="AF181" i="1"/>
  <c r="AG181" i="1"/>
  <c r="AH181" i="1"/>
  <c r="AB182" i="1"/>
  <c r="AC182" i="1"/>
  <c r="AD182" i="1"/>
  <c r="AE182" i="1"/>
  <c r="AF182" i="1"/>
  <c r="AG182" i="1"/>
  <c r="AH182" i="1"/>
  <c r="AB183" i="1"/>
  <c r="AC183" i="1"/>
  <c r="AD183" i="1"/>
  <c r="AE183" i="1"/>
  <c r="AF183" i="1"/>
  <c r="AG183" i="1"/>
  <c r="AH183" i="1"/>
  <c r="AB184" i="1"/>
  <c r="AC184" i="1"/>
  <c r="AD184" i="1"/>
  <c r="AE184" i="1"/>
  <c r="AF184" i="1"/>
  <c r="AG184" i="1"/>
  <c r="AH184" i="1"/>
  <c r="AB185" i="1"/>
  <c r="AC185" i="1"/>
  <c r="AD185" i="1"/>
  <c r="AE185" i="1"/>
  <c r="AF185" i="1"/>
  <c r="AG185" i="1"/>
  <c r="AH185" i="1"/>
  <c r="AB186" i="1"/>
  <c r="AC186" i="1"/>
  <c r="AD186" i="1"/>
  <c r="AE186" i="1"/>
  <c r="AF186" i="1"/>
  <c r="AG186" i="1"/>
  <c r="AH186" i="1"/>
  <c r="AB187" i="1"/>
  <c r="AC187" i="1"/>
  <c r="AD187" i="1"/>
  <c r="AE187" i="1"/>
  <c r="AF187" i="1"/>
  <c r="AG187" i="1"/>
  <c r="AH187" i="1"/>
  <c r="AB188" i="1"/>
  <c r="AC188" i="1"/>
  <c r="AD188" i="1"/>
  <c r="AE188" i="1"/>
  <c r="AF188" i="1"/>
  <c r="AG188" i="1"/>
  <c r="AH188" i="1"/>
  <c r="AB189" i="1"/>
  <c r="AC189" i="1"/>
  <c r="AD189" i="1"/>
  <c r="AE189" i="1"/>
  <c r="AF189" i="1"/>
  <c r="AG189" i="1"/>
  <c r="AH189" i="1"/>
  <c r="AB190" i="1"/>
  <c r="AC190" i="1"/>
  <c r="AD190" i="1"/>
  <c r="AE190" i="1"/>
  <c r="AF190" i="1"/>
  <c r="AG190" i="1"/>
  <c r="AH190" i="1"/>
  <c r="AB191" i="1"/>
  <c r="AC191" i="1"/>
  <c r="AD191" i="1"/>
  <c r="AE191" i="1"/>
  <c r="AF191" i="1"/>
  <c r="AG191" i="1"/>
  <c r="AH191" i="1"/>
  <c r="AB192" i="1"/>
  <c r="AC192" i="1"/>
  <c r="AD192" i="1"/>
  <c r="AE192" i="1"/>
  <c r="AF192" i="1"/>
  <c r="AG192" i="1"/>
  <c r="AH192" i="1"/>
  <c r="AB193" i="1"/>
  <c r="AC193" i="1"/>
  <c r="AD193" i="1"/>
  <c r="AE193" i="1"/>
  <c r="AF193" i="1"/>
  <c r="AG193" i="1"/>
  <c r="AH193" i="1"/>
  <c r="AB194" i="1"/>
  <c r="AC194" i="1"/>
  <c r="AD194" i="1"/>
  <c r="AE194" i="1"/>
  <c r="AF194" i="1"/>
  <c r="AG194" i="1"/>
  <c r="AH194" i="1"/>
  <c r="AB195" i="1"/>
  <c r="AC195" i="1"/>
  <c r="AD195" i="1"/>
  <c r="AE195" i="1"/>
  <c r="AF195" i="1"/>
  <c r="AG195" i="1"/>
  <c r="AH195" i="1"/>
  <c r="AB196" i="1"/>
  <c r="AC196" i="1"/>
  <c r="AD196" i="1"/>
  <c r="AE196" i="1"/>
  <c r="AF196" i="1"/>
  <c r="AG196" i="1"/>
  <c r="AH196" i="1"/>
  <c r="AB197" i="1"/>
  <c r="AC197" i="1"/>
  <c r="AD197" i="1"/>
  <c r="AE197" i="1"/>
  <c r="AF197" i="1"/>
  <c r="AG197" i="1"/>
  <c r="AH197" i="1"/>
  <c r="AB198" i="1"/>
  <c r="AC198" i="1"/>
  <c r="AD198" i="1"/>
  <c r="AE198" i="1"/>
  <c r="AF198" i="1"/>
  <c r="AG198" i="1"/>
  <c r="AH198" i="1"/>
  <c r="AB199" i="1"/>
  <c r="AC199" i="1"/>
  <c r="AD199" i="1"/>
  <c r="AE199" i="1"/>
  <c r="AF199" i="1"/>
  <c r="AG199" i="1"/>
  <c r="AH199" i="1"/>
  <c r="AB200" i="1"/>
  <c r="AC200" i="1"/>
  <c r="AD200" i="1"/>
  <c r="AE200" i="1"/>
  <c r="AF200" i="1"/>
  <c r="AG200" i="1"/>
  <c r="AH200" i="1"/>
  <c r="AB201" i="1"/>
  <c r="AC201" i="1"/>
  <c r="AD201" i="1"/>
  <c r="AE201" i="1"/>
  <c r="AF201" i="1"/>
  <c r="AG201" i="1"/>
  <c r="AH201" i="1"/>
  <c r="AB202" i="1"/>
  <c r="AC202" i="1"/>
  <c r="AD202" i="1"/>
  <c r="AE202" i="1"/>
  <c r="AF202" i="1"/>
  <c r="AG202" i="1"/>
  <c r="AH202" i="1"/>
  <c r="AB203" i="1"/>
  <c r="AC203" i="1"/>
  <c r="AD203" i="1"/>
  <c r="AE203" i="1"/>
  <c r="AF203" i="1"/>
  <c r="AG203" i="1"/>
  <c r="AH203" i="1"/>
  <c r="AB204" i="1"/>
  <c r="AC204" i="1"/>
  <c r="AD204" i="1"/>
  <c r="AE204" i="1"/>
  <c r="AF204" i="1"/>
  <c r="AG204" i="1"/>
  <c r="AH204" i="1"/>
  <c r="AB205" i="1"/>
  <c r="AC205" i="1"/>
  <c r="AD205" i="1"/>
  <c r="AE205" i="1"/>
  <c r="AF205" i="1"/>
  <c r="AG205" i="1"/>
  <c r="AH205" i="1"/>
  <c r="AB206" i="1"/>
  <c r="AC206" i="1"/>
  <c r="AD206" i="1"/>
  <c r="AE206" i="1"/>
  <c r="AF206" i="1"/>
  <c r="AG206" i="1"/>
  <c r="AH206" i="1"/>
  <c r="AB207" i="1"/>
  <c r="AC207" i="1"/>
  <c r="AD207" i="1"/>
  <c r="AE207" i="1"/>
  <c r="AF207" i="1"/>
  <c r="AG207" i="1"/>
  <c r="AH207" i="1"/>
  <c r="AB208" i="1"/>
  <c r="AC208" i="1"/>
  <c r="AD208" i="1"/>
  <c r="AE208" i="1"/>
  <c r="AF208" i="1"/>
  <c r="AG208" i="1"/>
  <c r="AH208" i="1"/>
  <c r="AB209" i="1"/>
  <c r="AC209" i="1"/>
  <c r="AD209" i="1"/>
  <c r="AE209" i="1"/>
  <c r="AF209" i="1"/>
  <c r="AG209" i="1"/>
  <c r="AH209" i="1"/>
  <c r="AB210" i="1"/>
  <c r="AC210" i="1"/>
  <c r="AD210" i="1"/>
  <c r="AE210" i="1"/>
  <c r="AF210" i="1"/>
  <c r="AG210" i="1"/>
  <c r="AH210" i="1"/>
  <c r="AB211" i="1"/>
  <c r="AC211" i="1"/>
  <c r="AD211" i="1"/>
  <c r="AE211" i="1"/>
  <c r="AF211" i="1"/>
  <c r="AG211" i="1"/>
  <c r="AH211" i="1"/>
  <c r="AB212" i="1"/>
  <c r="AC212" i="1"/>
  <c r="AD212" i="1"/>
  <c r="AE212" i="1"/>
  <c r="AF212" i="1"/>
  <c r="AG212" i="1"/>
  <c r="AH212" i="1"/>
  <c r="AB213" i="1"/>
  <c r="AC213" i="1"/>
  <c r="AD213" i="1"/>
  <c r="AE213" i="1"/>
  <c r="AF213" i="1"/>
  <c r="AG213" i="1"/>
  <c r="AH213" i="1"/>
  <c r="AB214" i="1"/>
  <c r="AC214" i="1"/>
  <c r="AD214" i="1"/>
  <c r="AE214" i="1"/>
  <c r="AF214" i="1"/>
  <c r="AG214" i="1"/>
  <c r="AH214" i="1"/>
  <c r="AB215" i="1"/>
  <c r="AC215" i="1"/>
  <c r="AD215" i="1"/>
  <c r="AE215" i="1"/>
  <c r="AF215" i="1"/>
  <c r="AG215" i="1"/>
  <c r="AH215" i="1"/>
  <c r="AB216" i="1"/>
  <c r="AC216" i="1"/>
  <c r="AD216" i="1"/>
  <c r="AE216" i="1"/>
  <c r="AF216" i="1"/>
  <c r="AG216" i="1"/>
  <c r="AH216" i="1"/>
  <c r="AB217" i="1"/>
  <c r="AC217" i="1"/>
  <c r="AD217" i="1"/>
  <c r="AE217" i="1"/>
  <c r="AF217" i="1"/>
  <c r="AG217" i="1"/>
  <c r="AH217" i="1"/>
  <c r="AB218" i="1"/>
  <c r="AC218" i="1"/>
  <c r="AD218" i="1"/>
  <c r="AE218" i="1"/>
  <c r="AF218" i="1"/>
  <c r="AG218" i="1"/>
  <c r="AH218" i="1"/>
  <c r="AB219" i="1"/>
  <c r="AC219" i="1"/>
  <c r="AD219" i="1"/>
  <c r="AE219" i="1"/>
  <c r="AF219" i="1"/>
  <c r="AG219" i="1"/>
  <c r="AH219" i="1"/>
  <c r="AB220" i="1"/>
  <c r="AC220" i="1"/>
  <c r="AD220" i="1"/>
  <c r="AE220" i="1"/>
  <c r="AF220" i="1"/>
  <c r="AG220" i="1"/>
  <c r="AH220" i="1"/>
  <c r="AB221" i="1"/>
  <c r="AC221" i="1"/>
  <c r="AD221" i="1"/>
  <c r="AE221" i="1"/>
  <c r="AF221" i="1"/>
  <c r="AG221" i="1"/>
  <c r="AH221" i="1"/>
  <c r="AB222" i="1"/>
  <c r="AC222" i="1"/>
  <c r="AD222" i="1"/>
  <c r="AE222" i="1"/>
  <c r="AF222" i="1"/>
  <c r="AG222" i="1"/>
  <c r="AH222" i="1"/>
  <c r="AB223" i="1"/>
  <c r="AC223" i="1"/>
  <c r="AD223" i="1"/>
  <c r="AE223" i="1"/>
  <c r="AF223" i="1"/>
  <c r="AG223" i="1"/>
  <c r="AH223" i="1"/>
  <c r="AB224" i="1"/>
  <c r="AC224" i="1"/>
  <c r="AD224" i="1"/>
  <c r="AE224" i="1"/>
  <c r="AF224" i="1"/>
  <c r="AG224" i="1"/>
  <c r="AH224" i="1"/>
  <c r="AB225" i="1"/>
  <c r="AC225" i="1"/>
  <c r="AD225" i="1"/>
  <c r="AE225" i="1"/>
  <c r="AF225" i="1"/>
  <c r="AG225" i="1"/>
  <c r="AH225" i="1"/>
  <c r="AB226" i="1"/>
  <c r="AC226" i="1"/>
  <c r="AD226" i="1"/>
  <c r="AE226" i="1"/>
  <c r="AF226" i="1"/>
  <c r="AG226" i="1"/>
  <c r="AH226" i="1"/>
  <c r="AB227" i="1"/>
  <c r="AC227" i="1"/>
  <c r="AD227" i="1"/>
  <c r="AE227" i="1"/>
  <c r="AF227" i="1"/>
  <c r="AG227" i="1"/>
  <c r="AH227" i="1"/>
  <c r="AB228" i="1"/>
  <c r="AC228" i="1"/>
  <c r="AD228" i="1"/>
  <c r="AE228" i="1"/>
  <c r="AF228" i="1"/>
  <c r="AG228" i="1"/>
  <c r="AH228" i="1"/>
  <c r="AB229" i="1"/>
  <c r="AC229" i="1"/>
  <c r="AD229" i="1"/>
  <c r="AE229" i="1"/>
  <c r="AF229" i="1"/>
  <c r="AG229" i="1"/>
  <c r="AH229" i="1"/>
  <c r="AB230" i="1"/>
  <c r="AC230" i="1"/>
  <c r="AD230" i="1"/>
  <c r="AE230" i="1"/>
  <c r="AF230" i="1"/>
  <c r="AG230" i="1"/>
  <c r="AH230" i="1"/>
  <c r="AB231" i="1"/>
  <c r="AC231" i="1"/>
  <c r="AD231" i="1"/>
  <c r="AE231" i="1"/>
  <c r="AF231" i="1"/>
  <c r="AG231" i="1"/>
  <c r="AH231" i="1"/>
  <c r="AB232" i="1"/>
  <c r="AC232" i="1"/>
  <c r="AD232" i="1"/>
  <c r="AE232" i="1"/>
  <c r="AF232" i="1"/>
  <c r="AG232" i="1"/>
  <c r="AH232" i="1"/>
  <c r="AB233" i="1"/>
  <c r="AC233" i="1"/>
  <c r="AD233" i="1"/>
  <c r="AE233" i="1"/>
  <c r="AF233" i="1"/>
  <c r="AG233" i="1"/>
  <c r="AH233" i="1"/>
  <c r="AB234" i="1"/>
  <c r="AC234" i="1"/>
  <c r="AD234" i="1"/>
  <c r="AE234" i="1"/>
  <c r="AF234" i="1"/>
  <c r="AG234" i="1"/>
  <c r="AH234" i="1"/>
  <c r="AB235" i="1"/>
  <c r="AC235" i="1"/>
  <c r="AD235" i="1"/>
  <c r="AE235" i="1"/>
  <c r="AF235" i="1"/>
  <c r="AG235" i="1"/>
  <c r="AH235" i="1"/>
  <c r="AB236" i="1"/>
  <c r="AC236" i="1"/>
  <c r="AD236" i="1"/>
  <c r="AE236" i="1"/>
  <c r="AF236" i="1"/>
  <c r="AG236" i="1"/>
  <c r="AH236" i="1"/>
  <c r="AB237" i="1"/>
  <c r="AC237" i="1"/>
  <c r="AD237" i="1"/>
  <c r="AE237" i="1"/>
  <c r="AF237" i="1"/>
  <c r="AG237" i="1"/>
  <c r="AH237" i="1"/>
  <c r="AB238" i="1"/>
  <c r="AC238" i="1"/>
  <c r="AD238" i="1"/>
  <c r="AE238" i="1"/>
  <c r="AF238" i="1"/>
  <c r="AG238" i="1"/>
  <c r="AH238" i="1"/>
  <c r="AB239" i="1"/>
  <c r="AC239" i="1"/>
  <c r="AD239" i="1"/>
  <c r="AE239" i="1"/>
  <c r="AF239" i="1"/>
  <c r="AG239" i="1"/>
  <c r="AH239" i="1"/>
  <c r="AB240" i="1"/>
  <c r="AC240" i="1"/>
  <c r="AD240" i="1"/>
  <c r="AE240" i="1"/>
  <c r="AF240" i="1"/>
  <c r="AG240" i="1"/>
  <c r="AH240" i="1"/>
  <c r="AB241" i="1"/>
  <c r="AC241" i="1"/>
  <c r="AD241" i="1"/>
  <c r="AE241" i="1"/>
  <c r="AF241" i="1"/>
  <c r="AG241" i="1"/>
  <c r="AH241" i="1"/>
  <c r="AB242" i="1"/>
  <c r="AC242" i="1"/>
  <c r="AD242" i="1"/>
  <c r="AE242" i="1"/>
  <c r="AF242" i="1"/>
  <c r="AG242" i="1"/>
  <c r="AH242" i="1"/>
  <c r="AB243" i="1"/>
  <c r="AC243" i="1"/>
  <c r="AD243" i="1"/>
  <c r="AE243" i="1"/>
  <c r="AF243" i="1"/>
  <c r="AG243" i="1"/>
  <c r="AH243" i="1"/>
  <c r="AB244" i="1"/>
  <c r="AC244" i="1"/>
  <c r="AD244" i="1"/>
  <c r="AE244" i="1"/>
  <c r="AF244" i="1"/>
  <c r="AG244" i="1"/>
  <c r="AH244" i="1"/>
  <c r="AB245" i="1"/>
  <c r="AC245" i="1"/>
  <c r="AD245" i="1"/>
  <c r="AE245" i="1"/>
  <c r="AF245" i="1"/>
  <c r="AG245" i="1"/>
  <c r="AH245" i="1"/>
  <c r="AB246" i="1"/>
  <c r="AC246" i="1"/>
  <c r="AD246" i="1"/>
  <c r="AE246" i="1"/>
  <c r="AF246" i="1"/>
  <c r="AG246" i="1"/>
  <c r="AH246" i="1"/>
  <c r="AB247" i="1"/>
  <c r="AC247" i="1"/>
  <c r="AD247" i="1"/>
  <c r="AE247" i="1"/>
  <c r="AF247" i="1"/>
  <c r="AG247" i="1"/>
  <c r="AH247" i="1"/>
  <c r="AB248" i="1"/>
  <c r="AC248" i="1"/>
  <c r="AD248" i="1"/>
  <c r="AE248" i="1"/>
  <c r="AF248" i="1"/>
  <c r="AG248" i="1"/>
  <c r="AH248" i="1"/>
  <c r="AB249" i="1"/>
  <c r="AC249" i="1"/>
  <c r="AD249" i="1"/>
  <c r="AE249" i="1"/>
  <c r="AF249" i="1"/>
  <c r="AG249" i="1"/>
  <c r="AH249" i="1"/>
  <c r="AB250" i="1"/>
  <c r="AC250" i="1"/>
  <c r="AD250" i="1"/>
  <c r="AE250" i="1"/>
  <c r="AF250" i="1"/>
  <c r="AG250" i="1"/>
  <c r="AH250" i="1"/>
  <c r="AB251" i="1"/>
  <c r="AC251" i="1"/>
  <c r="AD251" i="1"/>
  <c r="AE251" i="1"/>
  <c r="AF251" i="1"/>
  <c r="AG251" i="1"/>
  <c r="AH251" i="1"/>
  <c r="AB252" i="1"/>
  <c r="AC252" i="1"/>
  <c r="AD252" i="1"/>
  <c r="AE252" i="1"/>
  <c r="AF252" i="1"/>
  <c r="AG252" i="1"/>
  <c r="AH252" i="1"/>
  <c r="AB253" i="1"/>
  <c r="AC253" i="1"/>
  <c r="AD253" i="1"/>
  <c r="AE253" i="1"/>
  <c r="AF253" i="1"/>
  <c r="AG253" i="1"/>
  <c r="AH253" i="1"/>
  <c r="AB254" i="1"/>
  <c r="AC254" i="1"/>
  <c r="AD254" i="1"/>
  <c r="AE254" i="1"/>
  <c r="AF254" i="1"/>
  <c r="AG254" i="1"/>
  <c r="AH254" i="1"/>
  <c r="AB255" i="1"/>
  <c r="AC255" i="1"/>
  <c r="AD255" i="1"/>
  <c r="AE255" i="1"/>
  <c r="AF255" i="1"/>
  <c r="AG255" i="1"/>
  <c r="AH255" i="1"/>
  <c r="AB256" i="1"/>
  <c r="AC256" i="1"/>
  <c r="AD256" i="1"/>
  <c r="AE256" i="1"/>
  <c r="AF256" i="1"/>
  <c r="AG256" i="1"/>
  <c r="AH256" i="1"/>
  <c r="AB257" i="1"/>
  <c r="AC257" i="1"/>
  <c r="AD257" i="1"/>
  <c r="AE257" i="1"/>
  <c r="AF257" i="1"/>
  <c r="AG257" i="1"/>
  <c r="AH257" i="1"/>
  <c r="AB258" i="1"/>
  <c r="AC258" i="1"/>
  <c r="AD258" i="1"/>
  <c r="AE258" i="1"/>
  <c r="AF258" i="1"/>
  <c r="AG258" i="1"/>
  <c r="AH258" i="1"/>
  <c r="AB259" i="1"/>
  <c r="AC259" i="1"/>
  <c r="AD259" i="1"/>
  <c r="AE259" i="1"/>
  <c r="AF259" i="1"/>
  <c r="AG259" i="1"/>
  <c r="AH259" i="1"/>
  <c r="AB260" i="1"/>
  <c r="AC260" i="1"/>
  <c r="AD260" i="1"/>
  <c r="AE260" i="1"/>
  <c r="AF260" i="1"/>
  <c r="AG260" i="1"/>
  <c r="AH260" i="1"/>
  <c r="AB261" i="1"/>
  <c r="AC261" i="1"/>
  <c r="AD261" i="1"/>
  <c r="AE261" i="1"/>
  <c r="AF261" i="1"/>
  <c r="AG261" i="1"/>
  <c r="AH261" i="1"/>
  <c r="AB262" i="1"/>
  <c r="AC262" i="1"/>
  <c r="AD262" i="1"/>
  <c r="AE262" i="1"/>
  <c r="AF262" i="1"/>
  <c r="AG262" i="1"/>
  <c r="AH262" i="1"/>
  <c r="AB263" i="1"/>
  <c r="AC263" i="1"/>
  <c r="AD263" i="1"/>
  <c r="AE263" i="1"/>
  <c r="AF263" i="1"/>
  <c r="AG263" i="1"/>
  <c r="AH263" i="1"/>
  <c r="AB264" i="1"/>
  <c r="AC264" i="1"/>
  <c r="AD264" i="1"/>
  <c r="AE264" i="1"/>
  <c r="AF264" i="1"/>
  <c r="AG264" i="1"/>
  <c r="AH264" i="1"/>
  <c r="AB265" i="1"/>
  <c r="AC265" i="1"/>
  <c r="AD265" i="1"/>
  <c r="AE265" i="1"/>
  <c r="AF265" i="1"/>
  <c r="AG265" i="1"/>
  <c r="AH265" i="1"/>
  <c r="AB266" i="1"/>
  <c r="AC266" i="1"/>
  <c r="AD266" i="1"/>
  <c r="AE266" i="1"/>
  <c r="AF266" i="1"/>
  <c r="AG266" i="1"/>
  <c r="AH266" i="1"/>
  <c r="AB267" i="1"/>
  <c r="AC267" i="1"/>
  <c r="AD267" i="1"/>
  <c r="AE267" i="1"/>
  <c r="AF267" i="1"/>
  <c r="AG267" i="1"/>
  <c r="AH267" i="1"/>
  <c r="AB268" i="1"/>
  <c r="AC268" i="1"/>
  <c r="AD268" i="1"/>
  <c r="AE268" i="1"/>
  <c r="AF268" i="1"/>
  <c r="AG268" i="1"/>
  <c r="AH268" i="1"/>
  <c r="AB269" i="1"/>
  <c r="AC269" i="1"/>
  <c r="AD269" i="1"/>
  <c r="AE269" i="1"/>
  <c r="AF269" i="1"/>
  <c r="AG269" i="1"/>
  <c r="AH269" i="1"/>
  <c r="AB270" i="1"/>
  <c r="AC270" i="1"/>
  <c r="AD270" i="1"/>
  <c r="AE270" i="1"/>
  <c r="AF270" i="1"/>
  <c r="AG270" i="1"/>
  <c r="AH270" i="1"/>
  <c r="AB271" i="1"/>
  <c r="AC271" i="1"/>
  <c r="AD271" i="1"/>
  <c r="AE271" i="1"/>
  <c r="AF271" i="1"/>
  <c r="AG271" i="1"/>
  <c r="AH271" i="1"/>
  <c r="AB272" i="1"/>
  <c r="AC272" i="1"/>
  <c r="AD272" i="1"/>
  <c r="AE272" i="1"/>
  <c r="AF272" i="1"/>
  <c r="AG272" i="1"/>
  <c r="AH272" i="1"/>
  <c r="AB273" i="1"/>
  <c r="AC273" i="1"/>
  <c r="AD273" i="1"/>
  <c r="AE273" i="1"/>
  <c r="AF273" i="1"/>
  <c r="AG273" i="1"/>
  <c r="AH273" i="1"/>
  <c r="AB274" i="1"/>
  <c r="AC274" i="1"/>
  <c r="AD274" i="1"/>
  <c r="AE274" i="1"/>
  <c r="AF274" i="1"/>
  <c r="AG274" i="1"/>
  <c r="AH274" i="1"/>
  <c r="AB275" i="1"/>
  <c r="AC275" i="1"/>
  <c r="AD275" i="1"/>
  <c r="AE275" i="1"/>
  <c r="AF275" i="1"/>
  <c r="AG275" i="1"/>
  <c r="AH275" i="1"/>
  <c r="AB276" i="1"/>
  <c r="AC276" i="1"/>
  <c r="AD276" i="1"/>
  <c r="AE276" i="1"/>
  <c r="AF276" i="1"/>
  <c r="AG276" i="1"/>
  <c r="AH276" i="1"/>
  <c r="AB277" i="1"/>
  <c r="AC277" i="1"/>
  <c r="AD277" i="1"/>
  <c r="AE277" i="1"/>
  <c r="AF277" i="1"/>
  <c r="AG277" i="1"/>
  <c r="AH277" i="1"/>
  <c r="AB278" i="1"/>
  <c r="AC278" i="1"/>
  <c r="AD278" i="1"/>
  <c r="AE278" i="1"/>
  <c r="AF278" i="1"/>
  <c r="AG278" i="1"/>
  <c r="AH278" i="1"/>
  <c r="AB279" i="1"/>
  <c r="AC279" i="1"/>
  <c r="AD279" i="1"/>
  <c r="AE279" i="1"/>
  <c r="AF279" i="1"/>
  <c r="AG279" i="1"/>
  <c r="AH279" i="1"/>
  <c r="AB280" i="1"/>
  <c r="AC280" i="1"/>
  <c r="AD280" i="1"/>
  <c r="AE280" i="1"/>
  <c r="AF280" i="1"/>
  <c r="AG280" i="1"/>
  <c r="AH280" i="1"/>
  <c r="AB281" i="1"/>
  <c r="AC281" i="1"/>
  <c r="AD281" i="1"/>
  <c r="AE281" i="1"/>
  <c r="AF281" i="1"/>
  <c r="AG281" i="1"/>
  <c r="AH281" i="1"/>
  <c r="AB282" i="1"/>
  <c r="AC282" i="1"/>
  <c r="AD282" i="1"/>
  <c r="AE282" i="1"/>
  <c r="AF282" i="1"/>
  <c r="AG282" i="1"/>
  <c r="AH282" i="1"/>
  <c r="AB283" i="1"/>
  <c r="AC283" i="1"/>
  <c r="AD283" i="1"/>
  <c r="AE283" i="1"/>
  <c r="AF283" i="1"/>
  <c r="AG283" i="1"/>
  <c r="AH283" i="1"/>
  <c r="AB284" i="1"/>
  <c r="AC284" i="1"/>
  <c r="AD284" i="1"/>
  <c r="AE284" i="1"/>
  <c r="AF284" i="1"/>
  <c r="AG284" i="1"/>
  <c r="AH284" i="1"/>
  <c r="AB285" i="1"/>
  <c r="AC285" i="1"/>
  <c r="AD285" i="1"/>
  <c r="AE285" i="1"/>
  <c r="AF285" i="1"/>
  <c r="AG285" i="1"/>
  <c r="AH285" i="1"/>
  <c r="AB286" i="1"/>
  <c r="AC286" i="1"/>
  <c r="AD286" i="1"/>
  <c r="AE286" i="1"/>
  <c r="AF286" i="1"/>
  <c r="AG286" i="1"/>
  <c r="AH286" i="1"/>
  <c r="AB287" i="1"/>
  <c r="AC287" i="1"/>
  <c r="AD287" i="1"/>
  <c r="AE287" i="1"/>
  <c r="AF287" i="1"/>
  <c r="AG287" i="1"/>
  <c r="AH287" i="1"/>
  <c r="AB288" i="1"/>
  <c r="AC288" i="1"/>
  <c r="AD288" i="1"/>
  <c r="AE288" i="1"/>
  <c r="AF288" i="1"/>
  <c r="AG288" i="1"/>
  <c r="AH288" i="1"/>
  <c r="AB289" i="1"/>
  <c r="AC289" i="1"/>
  <c r="AD289" i="1"/>
  <c r="AE289" i="1"/>
  <c r="AF289" i="1"/>
  <c r="AG289" i="1"/>
  <c r="AH289" i="1"/>
  <c r="AB290" i="1"/>
  <c r="AC290" i="1"/>
  <c r="AD290" i="1"/>
  <c r="AE290" i="1"/>
  <c r="AF290" i="1"/>
  <c r="AG290" i="1"/>
  <c r="AH290" i="1"/>
  <c r="AB291" i="1"/>
  <c r="AC291" i="1"/>
  <c r="AD291" i="1"/>
  <c r="AE291" i="1"/>
  <c r="AF291" i="1"/>
  <c r="AG291" i="1"/>
  <c r="AH291" i="1"/>
  <c r="AB292" i="1"/>
  <c r="AC292" i="1"/>
  <c r="AD292" i="1"/>
  <c r="AE292" i="1"/>
  <c r="AF292" i="1"/>
  <c r="AG292" i="1"/>
  <c r="AH292" i="1"/>
  <c r="AB293" i="1"/>
  <c r="AC293" i="1"/>
  <c r="AD293" i="1"/>
  <c r="AE293" i="1"/>
  <c r="AF293" i="1"/>
  <c r="AG293" i="1"/>
  <c r="AH293" i="1"/>
  <c r="AB294" i="1"/>
  <c r="AC294" i="1"/>
  <c r="AD294" i="1"/>
  <c r="AE294" i="1"/>
  <c r="AF294" i="1"/>
  <c r="AG294" i="1"/>
  <c r="AH294" i="1"/>
  <c r="AB295" i="1"/>
  <c r="AC295" i="1"/>
  <c r="AD295" i="1"/>
  <c r="AE295" i="1"/>
  <c r="AF295" i="1"/>
  <c r="AG295" i="1"/>
  <c r="AH295" i="1"/>
  <c r="AB296" i="1"/>
  <c r="AC296" i="1"/>
  <c r="AD296" i="1"/>
  <c r="AE296" i="1"/>
  <c r="AF296" i="1"/>
  <c r="AG296" i="1"/>
  <c r="AH296" i="1"/>
  <c r="AB297" i="1"/>
  <c r="AC297" i="1"/>
  <c r="AD297" i="1"/>
  <c r="AE297" i="1"/>
  <c r="AF297" i="1"/>
  <c r="AG297" i="1"/>
  <c r="AH297" i="1"/>
  <c r="AB298" i="1"/>
  <c r="AC298" i="1"/>
  <c r="AD298" i="1"/>
  <c r="AE298" i="1"/>
  <c r="AF298" i="1"/>
  <c r="AG298" i="1"/>
  <c r="AH298" i="1"/>
  <c r="AB299" i="1"/>
  <c r="AC299" i="1"/>
  <c r="AD299" i="1"/>
  <c r="AE299" i="1"/>
  <c r="AF299" i="1"/>
  <c r="AG299" i="1"/>
  <c r="AH299" i="1"/>
  <c r="AB300" i="1"/>
  <c r="AC300" i="1"/>
  <c r="AD300" i="1"/>
  <c r="AE300" i="1"/>
  <c r="AF300" i="1"/>
  <c r="AG300" i="1"/>
  <c r="AH300" i="1"/>
  <c r="AB301" i="1"/>
  <c r="AC301" i="1"/>
  <c r="AD301" i="1"/>
  <c r="AE301" i="1"/>
  <c r="AF301" i="1"/>
  <c r="AG301" i="1"/>
  <c r="AH301" i="1"/>
  <c r="AB302" i="1"/>
  <c r="AC302" i="1"/>
  <c r="AD302" i="1"/>
  <c r="AE302" i="1"/>
  <c r="AF302" i="1"/>
  <c r="AG302" i="1"/>
  <c r="AH302" i="1"/>
  <c r="AB303" i="1"/>
  <c r="AC303" i="1"/>
  <c r="AD303" i="1"/>
  <c r="AE303" i="1"/>
  <c r="AF303" i="1"/>
  <c r="AG303" i="1"/>
  <c r="AH303" i="1"/>
  <c r="AB304" i="1"/>
  <c r="AC304" i="1"/>
  <c r="AD304" i="1"/>
  <c r="AE304" i="1"/>
  <c r="AF304" i="1"/>
  <c r="AG304" i="1"/>
  <c r="AH304" i="1"/>
  <c r="AB305" i="1"/>
  <c r="AC305" i="1"/>
  <c r="AD305" i="1"/>
  <c r="AE305" i="1"/>
  <c r="AF305" i="1"/>
  <c r="AG305" i="1"/>
  <c r="AH305" i="1"/>
  <c r="AB306" i="1"/>
  <c r="AC306" i="1"/>
  <c r="AD306" i="1"/>
  <c r="AE306" i="1"/>
  <c r="AF306" i="1"/>
  <c r="AG306" i="1"/>
  <c r="AH306" i="1"/>
  <c r="AB307" i="1"/>
  <c r="AC307" i="1"/>
  <c r="AD307" i="1"/>
  <c r="AE307" i="1"/>
  <c r="AF307" i="1"/>
  <c r="AG307" i="1"/>
  <c r="AH307" i="1"/>
  <c r="AB308" i="1"/>
  <c r="AC308" i="1"/>
  <c r="AD308" i="1"/>
  <c r="AE308" i="1"/>
  <c r="AF308" i="1"/>
  <c r="AG308" i="1"/>
  <c r="AH308" i="1"/>
  <c r="AB309" i="1"/>
  <c r="AC309" i="1"/>
  <c r="AD309" i="1"/>
  <c r="AE309" i="1"/>
  <c r="AF309" i="1"/>
  <c r="AG309" i="1"/>
  <c r="AH309" i="1"/>
  <c r="AB310" i="1"/>
  <c r="AC310" i="1"/>
  <c r="AD310" i="1"/>
  <c r="AE310" i="1"/>
  <c r="AF310" i="1"/>
  <c r="AG310" i="1"/>
  <c r="AH310" i="1"/>
  <c r="AB311" i="1"/>
  <c r="AC311" i="1"/>
  <c r="AD311" i="1"/>
  <c r="AE311" i="1"/>
  <c r="AF311" i="1"/>
  <c r="AG311" i="1"/>
  <c r="AH311" i="1"/>
  <c r="AB312" i="1"/>
  <c r="AC312" i="1"/>
  <c r="AD312" i="1"/>
  <c r="AE312" i="1"/>
  <c r="AF312" i="1"/>
  <c r="AG312" i="1"/>
  <c r="AH312" i="1"/>
  <c r="AB313" i="1"/>
  <c r="AC313" i="1"/>
  <c r="AD313" i="1"/>
  <c r="AE313" i="1"/>
  <c r="AF313" i="1"/>
  <c r="AG313" i="1"/>
  <c r="AH313" i="1"/>
  <c r="AB314" i="1"/>
  <c r="AC314" i="1"/>
  <c r="AD314" i="1"/>
  <c r="AE314" i="1"/>
  <c r="AF314" i="1"/>
  <c r="AG314" i="1"/>
  <c r="AH314" i="1"/>
  <c r="AB315" i="1"/>
  <c r="AC315" i="1"/>
  <c r="AD315" i="1"/>
  <c r="AE315" i="1"/>
  <c r="AF315" i="1"/>
  <c r="AG315" i="1"/>
  <c r="AH315" i="1"/>
  <c r="AB316" i="1"/>
  <c r="AC316" i="1"/>
  <c r="AD316" i="1"/>
  <c r="AE316" i="1"/>
  <c r="AF316" i="1"/>
  <c r="AG316" i="1"/>
  <c r="AH316" i="1"/>
  <c r="AB317" i="1"/>
  <c r="AC317" i="1"/>
  <c r="AD317" i="1"/>
  <c r="AE317" i="1"/>
  <c r="AF317" i="1"/>
  <c r="AG317" i="1"/>
  <c r="AH317" i="1"/>
  <c r="AB318" i="1"/>
  <c r="AC318" i="1"/>
  <c r="AD318" i="1"/>
  <c r="AE318" i="1"/>
  <c r="AF318" i="1"/>
  <c r="AG318" i="1"/>
  <c r="AH318" i="1"/>
  <c r="AB319" i="1"/>
  <c r="AC319" i="1"/>
  <c r="AD319" i="1"/>
  <c r="AE319" i="1"/>
  <c r="AF319" i="1"/>
  <c r="AG319" i="1"/>
  <c r="AH319" i="1"/>
  <c r="AB320" i="1"/>
  <c r="AC320" i="1"/>
  <c r="AD320" i="1"/>
  <c r="AE320" i="1"/>
  <c r="AF320" i="1"/>
  <c r="AG320" i="1"/>
  <c r="AH320" i="1"/>
  <c r="AB321" i="1"/>
  <c r="AC321" i="1"/>
  <c r="AD321" i="1"/>
  <c r="AE321" i="1"/>
  <c r="AF321" i="1"/>
  <c r="AG321" i="1"/>
  <c r="AH321" i="1"/>
  <c r="AB322" i="1"/>
  <c r="AC322" i="1"/>
  <c r="AD322" i="1"/>
  <c r="AE322" i="1"/>
  <c r="AF322" i="1"/>
  <c r="AG322" i="1"/>
  <c r="AH322" i="1"/>
  <c r="AB323" i="1"/>
  <c r="AC323" i="1"/>
  <c r="AD323" i="1"/>
  <c r="AE323" i="1"/>
  <c r="AF323" i="1"/>
  <c r="AG323" i="1"/>
  <c r="AH323" i="1"/>
  <c r="AB324" i="1"/>
  <c r="AC324" i="1"/>
  <c r="AD324" i="1"/>
  <c r="AE324" i="1"/>
  <c r="AF324" i="1"/>
  <c r="AG324" i="1"/>
  <c r="AH324" i="1"/>
  <c r="AB325" i="1"/>
  <c r="AC325" i="1"/>
  <c r="AD325" i="1"/>
  <c r="AE325" i="1"/>
  <c r="AF325" i="1"/>
  <c r="AG325" i="1"/>
  <c r="AH325" i="1"/>
  <c r="AB326" i="1"/>
  <c r="AC326" i="1"/>
  <c r="AD326" i="1"/>
  <c r="AE326" i="1"/>
  <c r="AF326" i="1"/>
  <c r="AG326" i="1"/>
  <c r="AH326" i="1"/>
  <c r="AB327" i="1"/>
  <c r="AC327" i="1"/>
  <c r="AD327" i="1"/>
  <c r="AE327" i="1"/>
  <c r="AF327" i="1"/>
  <c r="AG327" i="1"/>
  <c r="AH327" i="1"/>
  <c r="AB328" i="1"/>
  <c r="AC328" i="1"/>
  <c r="AD328" i="1"/>
  <c r="AE328" i="1"/>
  <c r="AF328" i="1"/>
  <c r="AG328" i="1"/>
  <c r="AH328" i="1"/>
  <c r="AB329" i="1"/>
  <c r="AC329" i="1"/>
  <c r="AD329" i="1"/>
  <c r="AE329" i="1"/>
  <c r="AF329" i="1"/>
  <c r="AG329" i="1"/>
  <c r="AH329" i="1"/>
  <c r="AB330" i="1"/>
  <c r="AC330" i="1"/>
  <c r="AD330" i="1"/>
  <c r="AE330" i="1"/>
  <c r="AF330" i="1"/>
  <c r="AG330" i="1"/>
  <c r="AH330" i="1"/>
  <c r="AB331" i="1"/>
  <c r="AC331" i="1"/>
  <c r="AD331" i="1"/>
  <c r="AE331" i="1"/>
  <c r="AF331" i="1"/>
  <c r="AG331" i="1"/>
  <c r="AH331" i="1"/>
  <c r="AB332" i="1"/>
  <c r="AC332" i="1"/>
  <c r="AD332" i="1"/>
  <c r="AE332" i="1"/>
  <c r="AF332" i="1"/>
  <c r="AG332" i="1"/>
  <c r="AH332" i="1"/>
  <c r="AB333" i="1"/>
  <c r="AC333" i="1"/>
  <c r="AD333" i="1"/>
  <c r="AE333" i="1"/>
  <c r="AF333" i="1"/>
  <c r="AG333" i="1"/>
  <c r="AH333" i="1"/>
  <c r="AB334" i="1"/>
  <c r="AC334" i="1"/>
  <c r="AD334" i="1"/>
  <c r="AE334" i="1"/>
  <c r="AF334" i="1"/>
  <c r="AG334" i="1"/>
  <c r="AH334" i="1"/>
  <c r="AB335" i="1"/>
  <c r="AC335" i="1"/>
  <c r="AD335" i="1"/>
  <c r="AE335" i="1"/>
  <c r="AF335" i="1"/>
  <c r="AG335" i="1"/>
  <c r="AH335" i="1"/>
  <c r="AB336" i="1"/>
  <c r="AC336" i="1"/>
  <c r="AD336" i="1"/>
  <c r="AE336" i="1"/>
  <c r="AF336" i="1"/>
  <c r="AG336" i="1"/>
  <c r="AH336" i="1"/>
  <c r="AB337" i="1"/>
  <c r="AC337" i="1"/>
  <c r="AD337" i="1"/>
  <c r="AE337" i="1"/>
  <c r="AF337" i="1"/>
  <c r="AG337" i="1"/>
  <c r="AH337" i="1"/>
  <c r="AB338" i="1"/>
  <c r="AC338" i="1"/>
  <c r="AD338" i="1"/>
  <c r="AE338" i="1"/>
  <c r="AF338" i="1"/>
  <c r="AG338" i="1"/>
  <c r="AH338" i="1"/>
  <c r="AB339" i="1"/>
  <c r="AC339" i="1"/>
  <c r="AD339" i="1"/>
  <c r="AE339" i="1"/>
  <c r="AF339" i="1"/>
  <c r="AG339" i="1"/>
  <c r="AH339" i="1"/>
  <c r="AB340" i="1"/>
  <c r="AC340" i="1"/>
  <c r="AD340" i="1"/>
  <c r="AE340" i="1"/>
  <c r="AF340" i="1"/>
  <c r="AG340" i="1"/>
  <c r="AH340" i="1"/>
  <c r="AB341" i="1"/>
  <c r="AC341" i="1"/>
  <c r="AD341" i="1"/>
  <c r="AE341" i="1"/>
  <c r="AF341" i="1"/>
  <c r="AG341" i="1"/>
  <c r="AH341" i="1"/>
  <c r="AB342" i="1"/>
  <c r="AC342" i="1"/>
  <c r="AD342" i="1"/>
  <c r="AE342" i="1"/>
  <c r="AF342" i="1"/>
  <c r="AG342" i="1"/>
  <c r="AH342" i="1"/>
  <c r="AB343" i="1"/>
  <c r="AC343" i="1"/>
  <c r="AD343" i="1"/>
  <c r="AE343" i="1"/>
  <c r="AF343" i="1"/>
  <c r="AG343" i="1"/>
  <c r="AH343" i="1"/>
  <c r="AB344" i="1"/>
  <c r="AC344" i="1"/>
  <c r="AD344" i="1"/>
  <c r="AE344" i="1"/>
  <c r="AF344" i="1"/>
  <c r="AG344" i="1"/>
  <c r="AH344" i="1"/>
  <c r="AB345" i="1"/>
  <c r="AC345" i="1"/>
  <c r="AD345" i="1"/>
  <c r="AE345" i="1"/>
  <c r="AF345" i="1"/>
  <c r="AG345" i="1"/>
  <c r="AH345" i="1"/>
  <c r="AB346" i="1"/>
  <c r="AC346" i="1"/>
  <c r="AD346" i="1"/>
  <c r="AE346" i="1"/>
  <c r="AF346" i="1"/>
  <c r="AG346" i="1"/>
  <c r="AH346" i="1"/>
  <c r="AB347" i="1"/>
  <c r="AC347" i="1"/>
  <c r="AD347" i="1"/>
  <c r="AE347" i="1"/>
  <c r="AF347" i="1"/>
  <c r="AG347" i="1"/>
  <c r="AH347" i="1"/>
  <c r="AB348" i="1"/>
  <c r="AC348" i="1"/>
  <c r="AD348" i="1"/>
  <c r="AE348" i="1"/>
  <c r="AF348" i="1"/>
  <c r="AG348" i="1"/>
  <c r="AH348" i="1"/>
  <c r="AB349" i="1"/>
  <c r="AC349" i="1"/>
  <c r="AD349" i="1"/>
  <c r="AE349" i="1"/>
  <c r="AF349" i="1"/>
  <c r="AG349" i="1"/>
  <c r="AH349" i="1"/>
  <c r="AB350" i="1"/>
  <c r="AC350" i="1"/>
  <c r="AD350" i="1"/>
  <c r="AE350" i="1"/>
  <c r="AF350" i="1"/>
  <c r="AG350" i="1"/>
  <c r="AH350" i="1"/>
  <c r="AB351" i="1"/>
  <c r="AC351" i="1"/>
  <c r="AD351" i="1"/>
  <c r="AE351" i="1"/>
  <c r="AF351" i="1"/>
  <c r="AG351" i="1"/>
  <c r="AH351" i="1"/>
  <c r="AB352" i="1"/>
  <c r="AC352" i="1"/>
  <c r="AD352" i="1"/>
  <c r="AE352" i="1"/>
  <c r="AF352" i="1"/>
  <c r="AG352" i="1"/>
  <c r="AH352" i="1"/>
  <c r="AB353" i="1"/>
  <c r="AC353" i="1"/>
  <c r="AD353" i="1"/>
  <c r="AE353" i="1"/>
  <c r="AF353" i="1"/>
  <c r="AG353" i="1"/>
  <c r="AH353" i="1"/>
  <c r="AB354" i="1"/>
  <c r="AC354" i="1"/>
  <c r="AD354" i="1"/>
  <c r="AE354" i="1"/>
  <c r="AF354" i="1"/>
  <c r="AG354" i="1"/>
  <c r="AH354" i="1"/>
  <c r="AB355" i="1"/>
  <c r="AC355" i="1"/>
  <c r="AD355" i="1"/>
  <c r="AE355" i="1"/>
  <c r="AF355" i="1"/>
  <c r="AG355" i="1"/>
  <c r="AH355" i="1"/>
  <c r="AB356" i="1"/>
  <c r="AC356" i="1"/>
  <c r="AD356" i="1"/>
  <c r="AE356" i="1"/>
  <c r="AF356" i="1"/>
  <c r="AG356" i="1"/>
  <c r="AH356" i="1"/>
  <c r="AB357" i="1"/>
  <c r="AC357" i="1"/>
  <c r="AD357" i="1"/>
  <c r="AE357" i="1"/>
  <c r="AF357" i="1"/>
  <c r="AG357" i="1"/>
  <c r="AH357" i="1"/>
  <c r="AB358" i="1"/>
  <c r="AC358" i="1"/>
  <c r="AD358" i="1"/>
  <c r="AE358" i="1"/>
  <c r="AF358" i="1"/>
  <c r="AG358" i="1"/>
  <c r="AH358" i="1"/>
  <c r="AB359" i="1"/>
  <c r="AC359" i="1"/>
  <c r="AD359" i="1"/>
  <c r="AE359" i="1"/>
  <c r="AF359" i="1"/>
  <c r="AG359" i="1"/>
  <c r="AH359" i="1"/>
  <c r="AB360" i="1"/>
  <c r="AC360" i="1"/>
  <c r="AD360" i="1"/>
  <c r="AE360" i="1"/>
  <c r="AF360" i="1"/>
  <c r="AG360" i="1"/>
  <c r="AH360" i="1"/>
  <c r="AB361" i="1"/>
  <c r="AC361" i="1"/>
  <c r="AD361" i="1"/>
  <c r="AE361" i="1"/>
  <c r="AF361" i="1"/>
  <c r="AG361" i="1"/>
  <c r="AH361" i="1"/>
  <c r="AB362" i="1"/>
  <c r="AC362" i="1"/>
  <c r="AD362" i="1"/>
  <c r="AE362" i="1"/>
  <c r="AF362" i="1"/>
  <c r="AG362" i="1"/>
  <c r="AH362" i="1"/>
  <c r="AB363" i="1"/>
  <c r="AC363" i="1"/>
  <c r="AD363" i="1"/>
  <c r="AE363" i="1"/>
  <c r="AF363" i="1"/>
  <c r="AG363" i="1"/>
  <c r="AH363" i="1"/>
  <c r="AB364" i="1"/>
  <c r="AC364" i="1"/>
  <c r="AD364" i="1"/>
  <c r="AE364" i="1"/>
  <c r="AF364" i="1"/>
  <c r="AG364" i="1"/>
  <c r="AH364" i="1"/>
  <c r="AB365" i="1"/>
  <c r="AC365" i="1"/>
  <c r="AD365" i="1"/>
  <c r="AE365" i="1"/>
  <c r="AF365" i="1"/>
  <c r="AG365" i="1"/>
  <c r="AH365" i="1"/>
  <c r="AB366" i="1"/>
  <c r="AC366" i="1"/>
  <c r="AD366" i="1"/>
  <c r="AE366" i="1"/>
  <c r="AF366" i="1"/>
  <c r="AG366" i="1"/>
  <c r="AH366" i="1"/>
  <c r="AB367" i="1"/>
  <c r="AC367" i="1"/>
  <c r="AD367" i="1"/>
  <c r="AE367" i="1"/>
  <c r="AF367" i="1"/>
  <c r="AG367" i="1"/>
  <c r="AH367" i="1"/>
  <c r="AB368" i="1"/>
  <c r="AC368" i="1"/>
  <c r="AD368" i="1"/>
  <c r="AE368" i="1"/>
  <c r="AF368" i="1"/>
  <c r="AG368" i="1"/>
  <c r="AH368" i="1"/>
  <c r="AB369" i="1"/>
  <c r="AC369" i="1"/>
  <c r="AD369" i="1"/>
  <c r="AE369" i="1"/>
  <c r="AF369" i="1"/>
  <c r="AG369" i="1"/>
  <c r="AH369" i="1"/>
  <c r="AB370" i="1"/>
  <c r="AC370" i="1"/>
  <c r="AD370" i="1"/>
  <c r="AE370" i="1"/>
  <c r="AF370" i="1"/>
  <c r="AG370" i="1"/>
  <c r="AH370" i="1"/>
  <c r="AB371" i="1"/>
  <c r="AC371" i="1"/>
  <c r="AD371" i="1"/>
  <c r="AE371" i="1"/>
  <c r="AF371" i="1"/>
  <c r="AG371" i="1"/>
  <c r="AH371" i="1"/>
  <c r="AB372" i="1"/>
  <c r="AC372" i="1"/>
  <c r="AD372" i="1"/>
  <c r="AE372" i="1"/>
  <c r="AF372" i="1"/>
  <c r="AG372" i="1"/>
  <c r="AH372" i="1"/>
  <c r="AB373" i="1"/>
  <c r="AC373" i="1"/>
  <c r="AD373" i="1"/>
  <c r="AE373" i="1"/>
  <c r="AF373" i="1"/>
  <c r="AG373" i="1"/>
  <c r="AH373" i="1"/>
  <c r="AB374" i="1"/>
  <c r="AC374" i="1"/>
  <c r="AD374" i="1"/>
  <c r="AE374" i="1"/>
  <c r="AF374" i="1"/>
  <c r="AG374" i="1"/>
  <c r="AH374" i="1"/>
  <c r="AB375" i="1"/>
  <c r="AC375" i="1"/>
  <c r="AD375" i="1"/>
  <c r="AE375" i="1"/>
  <c r="AF375" i="1"/>
  <c r="AG375" i="1"/>
  <c r="AH375" i="1"/>
  <c r="AB376" i="1"/>
  <c r="AC376" i="1"/>
  <c r="AD376" i="1"/>
  <c r="AE376" i="1"/>
  <c r="AF376" i="1"/>
  <c r="AG376" i="1"/>
  <c r="AH376" i="1"/>
  <c r="AB377" i="1"/>
  <c r="AC377" i="1"/>
  <c r="AD377" i="1"/>
  <c r="AE377" i="1"/>
  <c r="AF377" i="1"/>
  <c r="AG377" i="1"/>
  <c r="AH377" i="1"/>
  <c r="AB378" i="1"/>
  <c r="AC378" i="1"/>
  <c r="AD378" i="1"/>
  <c r="AE378" i="1"/>
  <c r="AF378" i="1"/>
  <c r="AG378" i="1"/>
  <c r="AH378" i="1"/>
  <c r="AB379" i="1"/>
  <c r="AC379" i="1"/>
  <c r="AD379" i="1"/>
  <c r="AE379" i="1"/>
  <c r="AF379" i="1"/>
  <c r="AG379" i="1"/>
  <c r="AH379" i="1"/>
  <c r="AB380" i="1"/>
  <c r="AC380" i="1"/>
  <c r="AD380" i="1"/>
  <c r="AE380" i="1"/>
  <c r="AF380" i="1"/>
  <c r="AG380" i="1"/>
  <c r="AH380" i="1"/>
  <c r="AB381" i="1"/>
  <c r="AC381" i="1"/>
  <c r="AD381" i="1"/>
  <c r="AE381" i="1"/>
  <c r="AF381" i="1"/>
  <c r="AG381" i="1"/>
  <c r="AH381" i="1"/>
  <c r="AB382" i="1"/>
  <c r="AC382" i="1"/>
  <c r="AD382" i="1"/>
  <c r="AE382" i="1"/>
  <c r="AF382" i="1"/>
  <c r="AG382" i="1"/>
  <c r="AH382" i="1"/>
  <c r="AB383" i="1"/>
  <c r="AC383" i="1"/>
  <c r="AD383" i="1"/>
  <c r="AE383" i="1"/>
  <c r="AF383" i="1"/>
  <c r="AG383" i="1"/>
  <c r="AH383" i="1"/>
  <c r="AB384" i="1"/>
  <c r="AC384" i="1"/>
  <c r="AD384" i="1"/>
  <c r="AE384" i="1"/>
  <c r="AF384" i="1"/>
  <c r="AG384" i="1"/>
  <c r="AH384" i="1"/>
  <c r="AB385" i="1"/>
  <c r="AC385" i="1"/>
  <c r="AD385" i="1"/>
  <c r="AE385" i="1"/>
  <c r="AF385" i="1"/>
  <c r="AG385" i="1"/>
  <c r="AH385" i="1"/>
  <c r="AB386" i="1"/>
  <c r="AC386" i="1"/>
  <c r="AD386" i="1"/>
  <c r="AE386" i="1"/>
  <c r="AF386" i="1"/>
  <c r="AG386" i="1"/>
  <c r="AH386" i="1"/>
  <c r="AB387" i="1"/>
  <c r="AC387" i="1"/>
  <c r="AD387" i="1"/>
  <c r="AE387" i="1"/>
  <c r="AF387" i="1"/>
  <c r="AG387" i="1"/>
  <c r="AH387" i="1"/>
  <c r="AB388" i="1"/>
  <c r="AC388" i="1"/>
  <c r="AD388" i="1"/>
  <c r="AE388" i="1"/>
  <c r="AF388" i="1"/>
  <c r="AG388" i="1"/>
  <c r="AH388" i="1"/>
  <c r="AB389" i="1"/>
  <c r="AC389" i="1"/>
  <c r="AD389" i="1"/>
  <c r="AE389" i="1"/>
  <c r="AF389" i="1"/>
  <c r="AG389" i="1"/>
  <c r="AH389" i="1"/>
  <c r="AB390" i="1"/>
  <c r="AC390" i="1"/>
  <c r="AD390" i="1"/>
  <c r="AE390" i="1"/>
  <c r="AF390" i="1"/>
  <c r="AG390" i="1"/>
  <c r="AH390" i="1"/>
  <c r="AB391" i="1"/>
  <c r="AC391" i="1"/>
  <c r="AD391" i="1"/>
  <c r="AE391" i="1"/>
  <c r="AF391" i="1"/>
  <c r="AG391" i="1"/>
  <c r="AH391" i="1"/>
  <c r="AB392" i="1"/>
  <c r="AC392" i="1"/>
  <c r="AD392" i="1"/>
  <c r="AE392" i="1"/>
  <c r="AF392" i="1"/>
  <c r="AG392" i="1"/>
  <c r="AH392" i="1"/>
  <c r="AB393" i="1"/>
  <c r="AC393" i="1"/>
  <c r="AD393" i="1"/>
  <c r="AE393" i="1"/>
  <c r="AF393" i="1"/>
  <c r="AG393" i="1"/>
  <c r="AH393" i="1"/>
  <c r="AB394" i="1"/>
  <c r="AC394" i="1"/>
  <c r="AD394" i="1"/>
  <c r="AE394" i="1"/>
  <c r="AF394" i="1"/>
  <c r="AG394" i="1"/>
  <c r="AH394" i="1"/>
  <c r="AB395" i="1"/>
  <c r="AC395" i="1"/>
  <c r="AD395" i="1"/>
  <c r="AE395" i="1"/>
  <c r="AF395" i="1"/>
  <c r="AG395" i="1"/>
  <c r="AH395" i="1"/>
  <c r="AB396" i="1"/>
  <c r="AC396" i="1"/>
  <c r="AD396" i="1"/>
  <c r="AE396" i="1"/>
  <c r="AF396" i="1"/>
  <c r="AG396" i="1"/>
  <c r="AH396" i="1"/>
  <c r="AB397" i="1"/>
  <c r="AC397" i="1"/>
  <c r="AD397" i="1"/>
  <c r="AE397" i="1"/>
  <c r="AF397" i="1"/>
  <c r="AG397" i="1"/>
  <c r="AH397" i="1"/>
  <c r="AB398" i="1"/>
  <c r="AC398" i="1"/>
  <c r="AD398" i="1"/>
  <c r="AE398" i="1"/>
  <c r="AF398" i="1"/>
  <c r="AG398" i="1"/>
  <c r="AH398" i="1"/>
  <c r="AB399" i="1"/>
  <c r="AC399" i="1"/>
  <c r="AD399" i="1"/>
  <c r="AE399" i="1"/>
  <c r="AF399" i="1"/>
  <c r="AG399" i="1"/>
  <c r="AH399" i="1"/>
  <c r="AB400" i="1"/>
  <c r="AC400" i="1"/>
  <c r="AD400" i="1"/>
  <c r="AE400" i="1"/>
  <c r="AF400" i="1"/>
  <c r="AG400" i="1"/>
  <c r="AH400" i="1"/>
  <c r="AB401" i="1"/>
  <c r="AC401" i="1"/>
  <c r="AD401" i="1"/>
  <c r="AE401" i="1"/>
  <c r="AF401" i="1"/>
  <c r="AG401" i="1"/>
  <c r="AH401" i="1"/>
  <c r="AB402" i="1"/>
  <c r="AC402" i="1"/>
  <c r="AD402" i="1"/>
  <c r="AE402" i="1"/>
  <c r="AF402" i="1"/>
  <c r="AG402" i="1"/>
  <c r="AH402" i="1"/>
  <c r="AB403" i="1"/>
  <c r="AC403" i="1"/>
  <c r="AD403" i="1"/>
  <c r="AE403" i="1"/>
  <c r="AF403" i="1"/>
  <c r="AG403" i="1"/>
  <c r="AH403" i="1"/>
  <c r="AB404" i="1"/>
  <c r="AC404" i="1"/>
  <c r="AD404" i="1"/>
  <c r="AE404" i="1"/>
  <c r="AF404" i="1"/>
  <c r="AG404" i="1"/>
  <c r="AH404" i="1"/>
  <c r="AB405" i="1"/>
  <c r="AC405" i="1"/>
  <c r="AD405" i="1"/>
  <c r="AE405" i="1"/>
  <c r="AF405" i="1"/>
  <c r="AG405" i="1"/>
  <c r="AH405" i="1"/>
  <c r="AB406" i="1"/>
  <c r="AC406" i="1"/>
  <c r="AD406" i="1"/>
  <c r="AE406" i="1"/>
  <c r="AF406" i="1"/>
  <c r="AG406" i="1"/>
  <c r="AH406" i="1"/>
  <c r="AB407" i="1"/>
  <c r="AC407" i="1"/>
  <c r="AD407" i="1"/>
  <c r="AE407" i="1"/>
  <c r="AF407" i="1"/>
  <c r="AG407" i="1"/>
  <c r="AH407" i="1"/>
  <c r="AB408" i="1"/>
  <c r="AC408" i="1"/>
  <c r="AD408" i="1"/>
  <c r="AE408" i="1"/>
  <c r="AF408" i="1"/>
  <c r="AG408" i="1"/>
  <c r="AH408" i="1"/>
  <c r="AB409" i="1"/>
  <c r="AC409" i="1"/>
  <c r="AD409" i="1"/>
  <c r="AE409" i="1"/>
  <c r="AF409" i="1"/>
  <c r="AG409" i="1"/>
  <c r="AH409" i="1"/>
  <c r="AB410" i="1"/>
  <c r="AC410" i="1"/>
  <c r="AD410" i="1"/>
  <c r="AE410" i="1"/>
  <c r="AF410" i="1"/>
  <c r="AG410" i="1"/>
  <c r="AH410" i="1"/>
  <c r="AB411" i="1"/>
  <c r="AC411" i="1"/>
  <c r="AD411" i="1"/>
  <c r="AE411" i="1"/>
  <c r="AF411" i="1"/>
  <c r="AG411" i="1"/>
  <c r="AH411" i="1"/>
  <c r="AB412" i="1"/>
  <c r="AC412" i="1"/>
  <c r="AD412" i="1"/>
  <c r="AE412" i="1"/>
  <c r="AF412" i="1"/>
  <c r="AG412" i="1"/>
  <c r="AH412" i="1"/>
  <c r="AB413" i="1"/>
  <c r="AC413" i="1"/>
  <c r="AD413" i="1"/>
  <c r="AE413" i="1"/>
  <c r="AF413" i="1"/>
  <c r="AG413" i="1"/>
  <c r="AH413" i="1"/>
  <c r="AB414" i="1"/>
  <c r="AC414" i="1"/>
  <c r="AD414" i="1"/>
  <c r="AE414" i="1"/>
  <c r="AF414" i="1"/>
  <c r="AG414" i="1"/>
  <c r="AH414" i="1"/>
  <c r="AB415" i="1"/>
  <c r="AC415" i="1"/>
  <c r="AD415" i="1"/>
  <c r="AE415" i="1"/>
  <c r="AF415" i="1"/>
  <c r="AG415" i="1"/>
  <c r="AH415" i="1"/>
  <c r="AB416" i="1"/>
  <c r="AC416" i="1"/>
  <c r="AD416" i="1"/>
  <c r="AE416" i="1"/>
  <c r="AF416" i="1"/>
  <c r="AG416" i="1"/>
  <c r="AH416" i="1"/>
  <c r="AB417" i="1"/>
  <c r="AC417" i="1"/>
  <c r="AD417" i="1"/>
  <c r="AE417" i="1"/>
  <c r="AF417" i="1"/>
  <c r="AG417" i="1"/>
  <c r="AH417" i="1"/>
  <c r="AB418" i="1"/>
  <c r="AC418" i="1"/>
  <c r="AD418" i="1"/>
  <c r="AE418" i="1"/>
  <c r="AF418" i="1"/>
  <c r="AG418" i="1"/>
  <c r="AH418" i="1"/>
  <c r="AB419" i="1"/>
  <c r="AC419" i="1"/>
  <c r="AD419" i="1"/>
  <c r="AE419" i="1"/>
  <c r="AF419" i="1"/>
  <c r="AG419" i="1"/>
  <c r="AH419" i="1"/>
  <c r="AB420" i="1"/>
  <c r="AC420" i="1"/>
  <c r="AD420" i="1"/>
  <c r="AE420" i="1"/>
  <c r="AF420" i="1"/>
  <c r="AG420" i="1"/>
  <c r="AH420" i="1"/>
  <c r="AB421" i="1"/>
  <c r="AC421" i="1"/>
  <c r="AD421" i="1"/>
  <c r="AE421" i="1"/>
  <c r="AF421" i="1"/>
  <c r="AG421" i="1"/>
  <c r="AH421" i="1"/>
  <c r="AB422" i="1"/>
  <c r="AC422" i="1"/>
  <c r="AD422" i="1"/>
  <c r="AE422" i="1"/>
  <c r="AF422" i="1"/>
  <c r="AG422" i="1"/>
  <c r="AH422" i="1"/>
  <c r="AB423" i="1"/>
  <c r="AC423" i="1"/>
  <c r="AD423" i="1"/>
  <c r="AE423" i="1"/>
  <c r="AF423" i="1"/>
  <c r="AG423" i="1"/>
  <c r="AH423" i="1"/>
  <c r="AB424" i="1"/>
  <c r="AC424" i="1"/>
  <c r="AD424" i="1"/>
  <c r="AE424" i="1"/>
  <c r="AF424" i="1"/>
  <c r="AG424" i="1"/>
  <c r="AH424" i="1"/>
  <c r="AB425" i="1"/>
  <c r="AC425" i="1"/>
  <c r="AD425" i="1"/>
  <c r="AE425" i="1"/>
  <c r="AF425" i="1"/>
  <c r="AG425" i="1"/>
  <c r="AH425" i="1"/>
  <c r="AB426" i="1"/>
  <c r="AC426" i="1"/>
  <c r="AD426" i="1"/>
  <c r="AE426" i="1"/>
  <c r="AF426" i="1"/>
  <c r="AG426" i="1"/>
  <c r="AH426" i="1"/>
  <c r="AB427" i="1"/>
  <c r="AC427" i="1"/>
  <c r="AD427" i="1"/>
  <c r="AE427" i="1"/>
  <c r="AF427" i="1"/>
  <c r="AG427" i="1"/>
  <c r="AH427" i="1"/>
  <c r="AB428" i="1"/>
  <c r="AC428" i="1"/>
  <c r="AD428" i="1"/>
  <c r="AE428" i="1"/>
  <c r="AF428" i="1"/>
  <c r="AG428" i="1"/>
  <c r="AH428" i="1"/>
  <c r="AB429" i="1"/>
  <c r="AC429" i="1"/>
  <c r="AD429" i="1"/>
  <c r="AE429" i="1"/>
  <c r="AF429" i="1"/>
  <c r="AG429" i="1"/>
  <c r="AH429" i="1"/>
  <c r="AB430" i="1"/>
  <c r="AC430" i="1"/>
  <c r="AD430" i="1"/>
  <c r="AE430" i="1"/>
  <c r="AF430" i="1"/>
  <c r="AG430" i="1"/>
  <c r="AH430" i="1"/>
  <c r="AB431" i="1"/>
  <c r="AC431" i="1"/>
  <c r="AD431" i="1"/>
  <c r="AE431" i="1"/>
  <c r="AF431" i="1"/>
  <c r="AG431" i="1"/>
  <c r="AH431" i="1"/>
  <c r="AB432" i="1"/>
  <c r="AC432" i="1"/>
  <c r="AD432" i="1"/>
  <c r="AE432" i="1"/>
  <c r="AF432" i="1"/>
  <c r="AG432" i="1"/>
  <c r="AH432" i="1"/>
  <c r="AB433" i="1"/>
  <c r="AC433" i="1"/>
  <c r="AD433" i="1"/>
  <c r="AE433" i="1"/>
  <c r="AF433" i="1"/>
  <c r="AG433" i="1"/>
  <c r="AH433" i="1"/>
  <c r="AB434" i="1"/>
  <c r="AC434" i="1"/>
  <c r="AD434" i="1"/>
  <c r="AE434" i="1"/>
  <c r="AF434" i="1"/>
  <c r="AG434" i="1"/>
  <c r="AH434" i="1"/>
  <c r="AB435" i="1"/>
  <c r="AC435" i="1"/>
  <c r="AD435" i="1"/>
  <c r="AE435" i="1"/>
  <c r="AF435" i="1"/>
  <c r="AG435" i="1"/>
  <c r="AH435" i="1"/>
  <c r="AB436" i="1"/>
  <c r="AC436" i="1"/>
  <c r="AD436" i="1"/>
  <c r="AE436" i="1"/>
  <c r="AF436" i="1"/>
  <c r="AG436" i="1"/>
  <c r="AH436" i="1"/>
  <c r="AB437" i="1"/>
  <c r="AC437" i="1"/>
  <c r="AD437" i="1"/>
  <c r="AE437" i="1"/>
  <c r="AF437" i="1"/>
  <c r="AG437" i="1"/>
  <c r="AH437" i="1"/>
  <c r="AB438" i="1"/>
  <c r="AC438" i="1"/>
  <c r="AD438" i="1"/>
  <c r="AE438" i="1"/>
  <c r="AF438" i="1"/>
  <c r="AG438" i="1"/>
  <c r="AH438" i="1"/>
  <c r="AB439" i="1"/>
  <c r="AC439" i="1"/>
  <c r="AD439" i="1"/>
  <c r="AE439" i="1"/>
  <c r="AF439" i="1"/>
  <c r="AG439" i="1"/>
  <c r="AH439" i="1"/>
  <c r="AB440" i="1"/>
  <c r="AC440" i="1"/>
  <c r="AD440" i="1"/>
  <c r="AE440" i="1"/>
  <c r="AF440" i="1"/>
  <c r="AG440" i="1"/>
  <c r="AH440" i="1"/>
  <c r="AB441" i="1"/>
  <c r="AC441" i="1"/>
  <c r="AD441" i="1"/>
  <c r="AE441" i="1"/>
  <c r="AF441" i="1"/>
  <c r="AG441" i="1"/>
  <c r="AH441" i="1"/>
  <c r="AB442" i="1"/>
  <c r="AC442" i="1"/>
  <c r="AD442" i="1"/>
  <c r="AE442" i="1"/>
  <c r="AF442" i="1"/>
  <c r="AG442" i="1"/>
  <c r="AH442" i="1"/>
  <c r="AB443" i="1"/>
  <c r="AC443" i="1"/>
  <c r="AD443" i="1"/>
  <c r="AE443" i="1"/>
  <c r="AF443" i="1"/>
  <c r="AG443" i="1"/>
  <c r="AH443" i="1"/>
  <c r="AB444" i="1"/>
  <c r="AC444" i="1"/>
  <c r="AD444" i="1"/>
  <c r="AE444" i="1"/>
  <c r="AF444" i="1"/>
  <c r="AG444" i="1"/>
  <c r="AH444" i="1"/>
  <c r="AB445" i="1"/>
  <c r="AC445" i="1"/>
  <c r="AD445" i="1"/>
  <c r="AE445" i="1"/>
  <c r="AF445" i="1"/>
  <c r="AG445" i="1"/>
  <c r="AH445" i="1"/>
  <c r="AB446" i="1"/>
  <c r="AC446" i="1"/>
  <c r="AD446" i="1"/>
  <c r="AE446" i="1"/>
  <c r="AF446" i="1"/>
  <c r="AG446" i="1"/>
  <c r="AH446" i="1"/>
  <c r="AB447" i="1"/>
  <c r="AC447" i="1"/>
  <c r="AD447" i="1"/>
  <c r="AE447" i="1"/>
  <c r="AF447" i="1"/>
  <c r="AG447" i="1"/>
  <c r="AH447" i="1"/>
  <c r="AB448" i="1"/>
  <c r="AC448" i="1"/>
  <c r="AD448" i="1"/>
  <c r="AE448" i="1"/>
  <c r="AF448" i="1"/>
  <c r="AG448" i="1"/>
  <c r="AH448" i="1"/>
  <c r="AB449" i="1"/>
  <c r="AC449" i="1"/>
  <c r="AD449" i="1"/>
  <c r="AE449" i="1"/>
  <c r="AF449" i="1"/>
  <c r="AG449" i="1"/>
  <c r="AH449" i="1"/>
  <c r="AB450" i="1"/>
  <c r="AC450" i="1"/>
  <c r="AD450" i="1"/>
  <c r="AE450" i="1"/>
  <c r="AF450" i="1"/>
  <c r="AG450" i="1"/>
  <c r="AH450" i="1"/>
  <c r="AB451" i="1"/>
  <c r="AC451" i="1"/>
  <c r="AD451" i="1"/>
  <c r="AE451" i="1"/>
  <c r="AF451" i="1"/>
  <c r="AG451" i="1"/>
  <c r="AH451" i="1"/>
  <c r="AB452" i="1"/>
  <c r="AC452" i="1"/>
  <c r="AD452" i="1"/>
  <c r="AE452" i="1"/>
  <c r="AF452" i="1"/>
  <c r="AG452" i="1"/>
  <c r="AH452" i="1"/>
  <c r="AB453" i="1"/>
  <c r="AC453" i="1"/>
  <c r="AD453" i="1"/>
  <c r="AE453" i="1"/>
  <c r="AF453" i="1"/>
  <c r="AG453" i="1"/>
  <c r="AH453" i="1"/>
  <c r="AB454" i="1"/>
  <c r="AC454" i="1"/>
  <c r="AD454" i="1"/>
  <c r="AE454" i="1"/>
  <c r="AF454" i="1"/>
  <c r="AG454" i="1"/>
  <c r="AH454" i="1"/>
  <c r="AB455" i="1"/>
  <c r="AC455" i="1"/>
  <c r="AD455" i="1"/>
  <c r="AE455" i="1"/>
  <c r="AF455" i="1"/>
  <c r="AG455" i="1"/>
  <c r="AH455" i="1"/>
  <c r="AB456" i="1"/>
  <c r="AC456" i="1"/>
  <c r="AD456" i="1"/>
  <c r="AE456" i="1"/>
  <c r="AF456" i="1"/>
  <c r="AG456" i="1"/>
  <c r="AH456" i="1"/>
  <c r="AB457" i="1"/>
  <c r="AC457" i="1"/>
  <c r="AD457" i="1"/>
  <c r="AE457" i="1"/>
  <c r="AF457" i="1"/>
  <c r="AG457" i="1"/>
  <c r="AH457" i="1"/>
  <c r="AB458" i="1"/>
  <c r="AC458" i="1"/>
  <c r="AD458" i="1"/>
  <c r="AE458" i="1"/>
  <c r="AF458" i="1"/>
  <c r="AG458" i="1"/>
  <c r="AH458" i="1"/>
  <c r="AB459" i="1"/>
  <c r="AC459" i="1"/>
  <c r="AD459" i="1"/>
  <c r="AE459" i="1"/>
  <c r="AF459" i="1"/>
  <c r="AG459" i="1"/>
  <c r="AH459" i="1"/>
  <c r="AB460" i="1"/>
  <c r="AC460" i="1"/>
  <c r="AD460" i="1"/>
  <c r="AE460" i="1"/>
  <c r="AF460" i="1"/>
  <c r="AG460" i="1"/>
  <c r="AH460" i="1"/>
  <c r="AB461" i="1"/>
  <c r="AC461" i="1"/>
  <c r="AD461" i="1"/>
  <c r="AE461" i="1"/>
  <c r="AF461" i="1"/>
  <c r="AG461" i="1"/>
  <c r="AH461" i="1"/>
  <c r="AB462" i="1"/>
  <c r="AC462" i="1"/>
  <c r="AD462" i="1"/>
  <c r="AE462" i="1"/>
  <c r="AF462" i="1"/>
  <c r="AG462" i="1"/>
  <c r="AH462" i="1"/>
  <c r="AB463" i="1"/>
  <c r="AC463" i="1"/>
  <c r="AD463" i="1"/>
  <c r="AE463" i="1"/>
  <c r="AF463" i="1"/>
  <c r="AG463" i="1"/>
  <c r="AH463" i="1"/>
  <c r="AB464" i="1"/>
  <c r="AC464" i="1"/>
  <c r="AD464" i="1"/>
  <c r="AE464" i="1"/>
  <c r="AF464" i="1"/>
  <c r="AG464" i="1"/>
  <c r="AH464" i="1"/>
  <c r="AB465" i="1"/>
  <c r="AC465" i="1"/>
  <c r="AD465" i="1"/>
  <c r="AE465" i="1"/>
  <c r="AF465" i="1"/>
  <c r="AG465" i="1"/>
  <c r="AH465" i="1"/>
  <c r="AB466" i="1"/>
  <c r="AC466" i="1"/>
  <c r="AD466" i="1"/>
  <c r="AE466" i="1"/>
  <c r="AF466" i="1"/>
  <c r="AG466" i="1"/>
  <c r="AH466" i="1"/>
  <c r="AB467" i="1"/>
  <c r="AC467" i="1"/>
  <c r="AD467" i="1"/>
  <c r="AE467" i="1"/>
  <c r="AF467" i="1"/>
  <c r="AG467" i="1"/>
  <c r="AH467" i="1"/>
  <c r="AB468" i="1"/>
  <c r="AC468" i="1"/>
  <c r="AD468" i="1"/>
  <c r="AE468" i="1"/>
  <c r="AF468" i="1"/>
  <c r="AG468" i="1"/>
  <c r="AH468" i="1"/>
  <c r="AB469" i="1"/>
  <c r="AC469" i="1"/>
  <c r="AD469" i="1"/>
  <c r="AE469" i="1"/>
  <c r="AF469" i="1"/>
  <c r="AG469" i="1"/>
  <c r="AH469" i="1"/>
  <c r="AB470" i="1"/>
  <c r="AC470" i="1"/>
  <c r="AD470" i="1"/>
  <c r="AE470" i="1"/>
  <c r="AF470" i="1"/>
  <c r="AG470" i="1"/>
  <c r="AH470" i="1"/>
  <c r="AB471" i="1"/>
  <c r="AC471" i="1"/>
  <c r="AD471" i="1"/>
  <c r="AE471" i="1"/>
  <c r="AF471" i="1"/>
  <c r="AG471" i="1"/>
  <c r="AH471" i="1"/>
  <c r="AB472" i="1"/>
  <c r="AC472" i="1"/>
  <c r="AD472" i="1"/>
  <c r="AE472" i="1"/>
  <c r="AF472" i="1"/>
  <c r="AG472" i="1"/>
  <c r="AH472" i="1"/>
  <c r="AB473" i="1"/>
  <c r="AC473" i="1"/>
  <c r="AD473" i="1"/>
  <c r="AE473" i="1"/>
  <c r="AF473" i="1"/>
  <c r="AG473" i="1"/>
  <c r="AH473" i="1"/>
  <c r="AB474" i="1"/>
  <c r="AC474" i="1"/>
  <c r="AD474" i="1"/>
  <c r="AE474" i="1"/>
  <c r="AF474" i="1"/>
  <c r="AG474" i="1"/>
  <c r="AH474" i="1"/>
  <c r="AB475" i="1"/>
  <c r="AC475" i="1"/>
  <c r="AD475" i="1"/>
  <c r="AE475" i="1"/>
  <c r="AF475" i="1"/>
  <c r="AG475" i="1"/>
  <c r="AH475" i="1"/>
  <c r="AB476" i="1"/>
  <c r="AC476" i="1"/>
  <c r="AD476" i="1"/>
  <c r="AE476" i="1"/>
  <c r="AF476" i="1"/>
  <c r="AG476" i="1"/>
  <c r="AH476" i="1"/>
  <c r="AB477" i="1"/>
  <c r="AC477" i="1"/>
  <c r="AD477" i="1"/>
  <c r="AE477" i="1"/>
  <c r="AF477" i="1"/>
  <c r="AG477" i="1"/>
  <c r="AH477" i="1"/>
  <c r="AB478" i="1"/>
  <c r="AC478" i="1"/>
  <c r="AD478" i="1"/>
  <c r="AE478" i="1"/>
  <c r="AF478" i="1"/>
  <c r="AG478" i="1"/>
  <c r="AH478" i="1"/>
  <c r="AB479" i="1"/>
  <c r="AC479" i="1"/>
  <c r="AD479" i="1"/>
  <c r="AE479" i="1"/>
  <c r="AF479" i="1"/>
  <c r="AG479" i="1"/>
  <c r="AH479" i="1"/>
  <c r="AB480" i="1"/>
  <c r="AC480" i="1"/>
  <c r="AD480" i="1"/>
  <c r="AE480" i="1"/>
  <c r="AF480" i="1"/>
  <c r="AG480" i="1"/>
  <c r="AH480" i="1"/>
  <c r="AB481" i="1"/>
  <c r="AC481" i="1"/>
  <c r="AD481" i="1"/>
  <c r="AE481" i="1"/>
  <c r="AF481" i="1"/>
  <c r="AG481" i="1"/>
  <c r="AH481" i="1"/>
  <c r="AB482" i="1"/>
  <c r="AC482" i="1"/>
  <c r="AD482" i="1"/>
  <c r="AE482" i="1"/>
  <c r="AF482" i="1"/>
  <c r="AG482" i="1"/>
  <c r="AH482" i="1"/>
  <c r="AB483" i="1"/>
  <c r="AC483" i="1"/>
  <c r="AD483" i="1"/>
  <c r="AE483" i="1"/>
  <c r="AF483" i="1"/>
  <c r="AG483" i="1"/>
  <c r="AH483" i="1"/>
  <c r="AB484" i="1"/>
  <c r="AC484" i="1"/>
  <c r="AD484" i="1"/>
  <c r="AE484" i="1"/>
  <c r="AF484" i="1"/>
  <c r="AG484" i="1"/>
  <c r="AH484" i="1"/>
  <c r="AB485" i="1"/>
  <c r="AC485" i="1"/>
  <c r="AD485" i="1"/>
  <c r="AE485" i="1"/>
  <c r="AF485" i="1"/>
  <c r="AG485" i="1"/>
  <c r="AH485" i="1"/>
  <c r="AB486" i="1"/>
  <c r="AC486" i="1"/>
  <c r="AD486" i="1"/>
  <c r="AE486" i="1"/>
  <c r="AF486" i="1"/>
  <c r="AG486" i="1"/>
  <c r="AH486" i="1"/>
  <c r="AB487" i="1"/>
  <c r="AC487" i="1"/>
  <c r="AD487" i="1"/>
  <c r="AE487" i="1"/>
  <c r="AF487" i="1"/>
  <c r="AG487" i="1"/>
  <c r="AH487" i="1"/>
  <c r="AB488" i="1"/>
  <c r="AC488" i="1"/>
  <c r="AD488" i="1"/>
  <c r="AE488" i="1"/>
  <c r="AF488" i="1"/>
  <c r="AG488" i="1"/>
  <c r="AH488" i="1"/>
  <c r="AB489" i="1"/>
  <c r="AC489" i="1"/>
  <c r="AD489" i="1"/>
  <c r="AE489" i="1"/>
  <c r="AF489" i="1"/>
  <c r="AG489" i="1"/>
  <c r="AH489" i="1"/>
  <c r="AB490" i="1"/>
  <c r="AC490" i="1"/>
  <c r="AD490" i="1"/>
  <c r="AE490" i="1"/>
  <c r="AF490" i="1"/>
  <c r="AG490" i="1"/>
  <c r="AH490" i="1"/>
  <c r="AB491" i="1"/>
  <c r="AC491" i="1"/>
  <c r="AD491" i="1"/>
  <c r="AE491" i="1"/>
  <c r="AF491" i="1"/>
  <c r="AG491" i="1"/>
  <c r="AH491" i="1"/>
  <c r="AB492" i="1"/>
  <c r="AC492" i="1"/>
  <c r="AD492" i="1"/>
  <c r="AE492" i="1"/>
  <c r="AF492" i="1"/>
  <c r="AG492" i="1"/>
  <c r="AH492" i="1"/>
  <c r="AB493" i="1"/>
  <c r="AC493" i="1"/>
  <c r="AD493" i="1"/>
  <c r="AE493" i="1"/>
  <c r="AF493" i="1"/>
  <c r="AG493" i="1"/>
  <c r="AH493" i="1"/>
  <c r="AB494" i="1"/>
  <c r="AC494" i="1"/>
  <c r="AD494" i="1"/>
  <c r="AE494" i="1"/>
  <c r="AF494" i="1"/>
  <c r="AG494" i="1"/>
  <c r="AH494" i="1"/>
  <c r="AB495" i="1"/>
  <c r="AC495" i="1"/>
  <c r="AD495" i="1"/>
  <c r="AE495" i="1"/>
  <c r="AF495" i="1"/>
  <c r="AG495" i="1"/>
  <c r="AH495" i="1"/>
  <c r="AB496" i="1"/>
  <c r="AC496" i="1"/>
  <c r="AD496" i="1"/>
  <c r="AE496" i="1"/>
  <c r="AF496" i="1"/>
  <c r="AG496" i="1"/>
  <c r="AH496" i="1"/>
  <c r="AB497" i="1"/>
  <c r="AC497" i="1"/>
  <c r="AD497" i="1"/>
  <c r="AE497" i="1"/>
  <c r="AF497" i="1"/>
  <c r="AG497" i="1"/>
  <c r="AH497" i="1"/>
  <c r="AB498" i="1"/>
  <c r="AC498" i="1"/>
  <c r="AD498" i="1"/>
  <c r="AE498" i="1"/>
  <c r="AF498" i="1"/>
  <c r="AG498" i="1"/>
  <c r="AH498" i="1"/>
  <c r="AB499" i="1"/>
  <c r="AC499" i="1"/>
  <c r="AD499" i="1"/>
  <c r="AE499" i="1"/>
  <c r="AF499" i="1"/>
  <c r="AG499" i="1"/>
  <c r="AH499" i="1"/>
  <c r="AB500" i="1"/>
  <c r="AC500" i="1"/>
  <c r="AD500" i="1"/>
  <c r="AE500" i="1"/>
  <c r="AF500" i="1"/>
  <c r="AG500" i="1"/>
  <c r="AH500" i="1"/>
  <c r="AB501" i="1"/>
  <c r="AC501" i="1"/>
  <c r="AD501" i="1"/>
  <c r="AE501" i="1"/>
  <c r="AF501" i="1"/>
  <c r="AG501" i="1"/>
  <c r="AH501" i="1"/>
  <c r="AB502" i="1"/>
  <c r="AC502" i="1"/>
  <c r="AD502" i="1"/>
  <c r="AE502" i="1"/>
  <c r="AF502" i="1"/>
  <c r="AG502" i="1"/>
  <c r="AH502" i="1"/>
  <c r="AB503" i="1"/>
  <c r="AC503" i="1"/>
  <c r="AD503" i="1"/>
  <c r="AE503" i="1"/>
  <c r="AF503" i="1"/>
  <c r="AG503" i="1"/>
  <c r="AH503" i="1"/>
  <c r="AB504" i="1"/>
  <c r="AC504" i="1"/>
  <c r="AD504" i="1"/>
  <c r="AE504" i="1"/>
  <c r="AF504" i="1"/>
  <c r="AG504" i="1"/>
  <c r="AH504" i="1"/>
  <c r="AB505" i="1"/>
  <c r="AC505" i="1"/>
  <c r="AD505" i="1"/>
  <c r="AE505" i="1"/>
  <c r="AF505" i="1"/>
  <c r="AG505" i="1"/>
  <c r="AH505" i="1"/>
  <c r="AB506" i="1"/>
  <c r="AC506" i="1"/>
  <c r="AD506" i="1"/>
  <c r="AE506" i="1"/>
  <c r="AF506" i="1"/>
  <c r="AG506" i="1"/>
  <c r="AH506" i="1"/>
  <c r="AB507" i="1"/>
  <c r="AC507" i="1"/>
  <c r="AD507" i="1"/>
  <c r="AE507" i="1"/>
  <c r="AF507" i="1"/>
  <c r="AG507" i="1"/>
  <c r="AH507" i="1"/>
  <c r="AB508" i="1"/>
  <c r="AC508" i="1"/>
  <c r="AD508" i="1"/>
  <c r="AE508" i="1"/>
  <c r="AF508" i="1"/>
  <c r="AG508" i="1"/>
  <c r="AH508" i="1"/>
  <c r="AB509" i="1"/>
  <c r="AC509" i="1"/>
  <c r="AD509" i="1"/>
  <c r="AE509" i="1"/>
  <c r="AF509" i="1"/>
  <c r="AG509" i="1"/>
  <c r="AH509" i="1"/>
  <c r="AB510" i="1"/>
  <c r="AC510" i="1"/>
  <c r="AD510" i="1"/>
  <c r="AE510" i="1"/>
  <c r="AF510" i="1"/>
  <c r="AG510" i="1"/>
  <c r="AH510" i="1"/>
  <c r="AB511" i="1"/>
  <c r="AC511" i="1"/>
  <c r="AD511" i="1"/>
  <c r="AE511" i="1"/>
  <c r="AF511" i="1"/>
  <c r="AG511" i="1"/>
  <c r="AH511" i="1"/>
  <c r="AB512" i="1"/>
  <c r="AC512" i="1"/>
  <c r="AD512" i="1"/>
  <c r="AE512" i="1"/>
  <c r="AF512" i="1"/>
  <c r="AG512" i="1"/>
  <c r="AH512" i="1"/>
  <c r="AB513" i="1"/>
  <c r="AC513" i="1"/>
  <c r="AD513" i="1"/>
  <c r="AE513" i="1"/>
  <c r="AF513" i="1"/>
  <c r="AG513" i="1"/>
  <c r="AH513" i="1"/>
  <c r="AB514" i="1"/>
  <c r="AC514" i="1"/>
  <c r="AD514" i="1"/>
  <c r="AE514" i="1"/>
  <c r="AF514" i="1"/>
  <c r="AG514" i="1"/>
  <c r="AH514" i="1"/>
  <c r="AB515" i="1"/>
  <c r="AC515" i="1"/>
  <c r="AD515" i="1"/>
  <c r="AE515" i="1"/>
  <c r="AF515" i="1"/>
  <c r="AG515" i="1"/>
  <c r="AH515" i="1"/>
  <c r="AB516" i="1"/>
  <c r="AC516" i="1"/>
  <c r="AD516" i="1"/>
  <c r="AE516" i="1"/>
  <c r="AF516" i="1"/>
  <c r="AG516" i="1"/>
  <c r="AH516" i="1"/>
  <c r="AB517" i="1"/>
  <c r="AC517" i="1"/>
  <c r="AD517" i="1"/>
  <c r="AE517" i="1"/>
  <c r="AF517" i="1"/>
  <c r="AG517" i="1"/>
  <c r="AH517" i="1"/>
  <c r="AB518" i="1"/>
  <c r="AC518" i="1"/>
  <c r="AD518" i="1"/>
  <c r="AE518" i="1"/>
  <c r="AF518" i="1"/>
  <c r="AG518" i="1"/>
  <c r="AH518" i="1"/>
  <c r="AB519" i="1"/>
  <c r="AC519" i="1"/>
  <c r="AD519" i="1"/>
  <c r="AE519" i="1"/>
  <c r="AF519" i="1"/>
  <c r="AG519" i="1"/>
  <c r="AH519" i="1"/>
  <c r="AB520" i="1"/>
  <c r="AC520" i="1"/>
  <c r="AD520" i="1"/>
  <c r="AE520" i="1"/>
  <c r="AF520" i="1"/>
  <c r="AG520" i="1"/>
  <c r="AH520" i="1"/>
  <c r="AB521" i="1"/>
  <c r="AC521" i="1"/>
  <c r="AD521" i="1"/>
  <c r="AE521" i="1"/>
  <c r="AF521" i="1"/>
  <c r="AG521" i="1"/>
  <c r="AH521" i="1"/>
  <c r="AB522" i="1"/>
  <c r="AC522" i="1"/>
  <c r="AD522" i="1"/>
  <c r="AE522" i="1"/>
  <c r="AF522" i="1"/>
  <c r="AG522" i="1"/>
  <c r="AH522" i="1"/>
  <c r="AB523" i="1"/>
  <c r="AC523" i="1"/>
  <c r="AD523" i="1"/>
  <c r="AE523" i="1"/>
  <c r="AF523" i="1"/>
  <c r="AG523" i="1"/>
  <c r="AH523" i="1"/>
  <c r="AB524" i="1"/>
  <c r="AC524" i="1"/>
  <c r="AD524" i="1"/>
  <c r="AE524" i="1"/>
  <c r="AF524" i="1"/>
  <c r="AG524" i="1"/>
  <c r="AH524" i="1"/>
  <c r="AB525" i="1"/>
  <c r="AC525" i="1"/>
  <c r="AD525" i="1"/>
  <c r="AE525" i="1"/>
  <c r="AF525" i="1"/>
  <c r="AG525" i="1"/>
  <c r="AH525" i="1"/>
  <c r="AB526" i="1"/>
  <c r="AC526" i="1"/>
  <c r="AD526" i="1"/>
  <c r="AE526" i="1"/>
  <c r="AF526" i="1"/>
  <c r="AG526" i="1"/>
  <c r="AH526" i="1"/>
  <c r="AB527" i="1"/>
  <c r="AC527" i="1"/>
  <c r="AD527" i="1"/>
  <c r="AE527" i="1"/>
  <c r="AF527" i="1"/>
  <c r="AG527" i="1"/>
  <c r="AH527" i="1"/>
  <c r="AB528" i="1"/>
  <c r="AC528" i="1"/>
  <c r="AD528" i="1"/>
  <c r="AE528" i="1"/>
  <c r="AF528" i="1"/>
  <c r="AG528" i="1"/>
  <c r="AH528" i="1"/>
  <c r="AB529" i="1"/>
  <c r="AC529" i="1"/>
  <c r="AD529" i="1"/>
  <c r="AE529" i="1"/>
  <c r="AF529" i="1"/>
  <c r="AG529" i="1"/>
  <c r="AH529" i="1"/>
  <c r="AB530" i="1"/>
  <c r="AC530" i="1"/>
  <c r="AD530" i="1"/>
  <c r="AE530" i="1"/>
  <c r="AF530" i="1"/>
  <c r="AG530" i="1"/>
  <c r="AH530" i="1"/>
  <c r="AB531" i="1"/>
  <c r="AC531" i="1"/>
  <c r="AD531" i="1"/>
  <c r="AE531" i="1"/>
  <c r="AF531" i="1"/>
  <c r="AG531" i="1"/>
  <c r="AH531" i="1"/>
  <c r="AB532" i="1"/>
  <c r="AC532" i="1"/>
  <c r="AD532" i="1"/>
  <c r="AE532" i="1"/>
  <c r="AF532" i="1"/>
  <c r="AG532" i="1"/>
  <c r="AH532" i="1"/>
  <c r="AB533" i="1"/>
  <c r="AC533" i="1"/>
  <c r="AD533" i="1"/>
  <c r="AE533" i="1"/>
  <c r="AF533" i="1"/>
  <c r="AG533" i="1"/>
  <c r="AH533" i="1"/>
  <c r="AB534" i="1"/>
  <c r="AC534" i="1"/>
  <c r="AD534" i="1"/>
  <c r="AE534" i="1"/>
  <c r="AF534" i="1"/>
  <c r="AG534" i="1"/>
  <c r="AH534" i="1"/>
  <c r="AB535" i="1"/>
  <c r="AC535" i="1"/>
  <c r="AD535" i="1"/>
  <c r="AE535" i="1"/>
  <c r="AF535" i="1"/>
  <c r="AG535" i="1"/>
  <c r="AH535" i="1"/>
  <c r="AB536" i="1"/>
  <c r="AC536" i="1"/>
  <c r="AD536" i="1"/>
  <c r="AE536" i="1"/>
  <c r="AF536" i="1"/>
  <c r="AG536" i="1"/>
  <c r="AH536" i="1"/>
  <c r="AB537" i="1"/>
  <c r="AC537" i="1"/>
  <c r="AD537" i="1"/>
  <c r="AE537" i="1"/>
  <c r="AF537" i="1"/>
  <c r="AG537" i="1"/>
  <c r="AH537" i="1"/>
  <c r="AB538" i="1"/>
  <c r="AC538" i="1"/>
  <c r="AD538" i="1"/>
  <c r="AE538" i="1"/>
  <c r="AF538" i="1"/>
  <c r="AG538" i="1"/>
  <c r="AH538" i="1"/>
  <c r="AB539" i="1"/>
  <c r="AC539" i="1"/>
  <c r="AD539" i="1"/>
  <c r="AE539" i="1"/>
  <c r="AF539" i="1"/>
  <c r="AG539" i="1"/>
  <c r="AH539" i="1"/>
  <c r="AB540" i="1"/>
  <c r="AC540" i="1"/>
  <c r="AD540" i="1"/>
  <c r="AE540" i="1"/>
  <c r="AF540" i="1"/>
  <c r="AG540" i="1"/>
  <c r="AH540" i="1"/>
  <c r="AB541" i="1"/>
  <c r="AC541" i="1"/>
  <c r="AD541" i="1"/>
  <c r="AE541" i="1"/>
  <c r="AF541" i="1"/>
  <c r="AG541" i="1"/>
  <c r="AH541" i="1"/>
  <c r="AB542" i="1"/>
  <c r="AC542" i="1"/>
  <c r="AD542" i="1"/>
  <c r="AE542" i="1"/>
  <c r="AF542" i="1"/>
  <c r="AG542" i="1"/>
  <c r="AH542" i="1"/>
  <c r="AB543" i="1"/>
  <c r="AC543" i="1"/>
  <c r="AD543" i="1"/>
  <c r="AE543" i="1"/>
  <c r="AF543" i="1"/>
  <c r="AG543" i="1"/>
  <c r="AH543" i="1"/>
  <c r="AB544" i="1"/>
  <c r="AC544" i="1"/>
  <c r="AD544" i="1"/>
  <c r="AE544" i="1"/>
  <c r="AF544" i="1"/>
  <c r="AG544" i="1"/>
  <c r="AH544" i="1"/>
  <c r="AB545" i="1"/>
  <c r="AC545" i="1"/>
  <c r="AD545" i="1"/>
  <c r="AE545" i="1"/>
  <c r="AF545" i="1"/>
  <c r="AG545" i="1"/>
  <c r="AH545" i="1"/>
  <c r="AB546" i="1"/>
  <c r="AC546" i="1"/>
  <c r="AD546" i="1"/>
  <c r="AE546" i="1"/>
  <c r="AF546" i="1"/>
  <c r="AG546" i="1"/>
  <c r="AH546" i="1"/>
  <c r="AB547" i="1"/>
  <c r="AC547" i="1"/>
  <c r="AD547" i="1"/>
  <c r="AE547" i="1"/>
  <c r="AF547" i="1"/>
  <c r="AG547" i="1"/>
  <c r="AH547" i="1"/>
  <c r="AB548" i="1"/>
  <c r="AC548" i="1"/>
  <c r="AD548" i="1"/>
  <c r="AE548" i="1"/>
  <c r="AF548" i="1"/>
  <c r="AG548" i="1"/>
  <c r="AH548" i="1"/>
  <c r="AB549" i="1"/>
  <c r="AC549" i="1"/>
  <c r="AD549" i="1"/>
  <c r="AE549" i="1"/>
  <c r="AF549" i="1"/>
  <c r="AG549" i="1"/>
  <c r="AH549" i="1"/>
  <c r="AB550" i="1"/>
  <c r="AC550" i="1"/>
  <c r="AD550" i="1"/>
  <c r="AE550" i="1"/>
  <c r="AF550" i="1"/>
  <c r="AG550" i="1"/>
  <c r="AH550" i="1"/>
  <c r="AB551" i="1"/>
  <c r="AC551" i="1"/>
  <c r="AD551" i="1"/>
  <c r="AE551" i="1"/>
  <c r="AF551" i="1"/>
  <c r="AG551" i="1"/>
  <c r="AH551" i="1"/>
  <c r="AB552" i="1"/>
  <c r="AC552" i="1"/>
  <c r="AD552" i="1"/>
  <c r="AE552" i="1"/>
  <c r="AF552" i="1"/>
  <c r="AG552" i="1"/>
  <c r="AH552" i="1"/>
  <c r="AB553" i="1"/>
  <c r="AC553" i="1"/>
  <c r="AD553" i="1"/>
  <c r="AE553" i="1"/>
  <c r="AF553" i="1"/>
  <c r="AG553" i="1"/>
  <c r="AH553" i="1"/>
  <c r="AB554" i="1"/>
  <c r="AC554" i="1"/>
  <c r="AD554" i="1"/>
  <c r="AE554" i="1"/>
  <c r="AF554" i="1"/>
  <c r="AG554" i="1"/>
  <c r="AH554" i="1"/>
  <c r="AB555" i="1"/>
  <c r="AC555" i="1"/>
  <c r="AD555" i="1"/>
  <c r="AE555" i="1"/>
  <c r="AF555" i="1"/>
  <c r="AG555" i="1"/>
  <c r="AH555" i="1"/>
  <c r="AB556" i="1"/>
  <c r="AC556" i="1"/>
  <c r="AD556" i="1"/>
  <c r="AE556" i="1"/>
  <c r="AF556" i="1"/>
  <c r="AG556" i="1"/>
  <c r="AH556" i="1"/>
  <c r="AB557" i="1"/>
  <c r="AC557" i="1"/>
  <c r="AD557" i="1"/>
  <c r="AE557" i="1"/>
  <c r="AF557" i="1"/>
  <c r="AG557" i="1"/>
  <c r="AH557" i="1"/>
  <c r="AB558" i="1"/>
  <c r="AC558" i="1"/>
  <c r="AD558" i="1"/>
  <c r="AE558" i="1"/>
  <c r="AF558" i="1"/>
  <c r="AG558" i="1"/>
  <c r="AH558" i="1"/>
  <c r="AB559" i="1"/>
  <c r="AC559" i="1"/>
  <c r="AD559" i="1"/>
  <c r="AE559" i="1"/>
  <c r="AF559" i="1"/>
  <c r="AG559" i="1"/>
  <c r="AH559" i="1"/>
  <c r="AB560" i="1"/>
  <c r="AC560" i="1"/>
  <c r="AD560" i="1"/>
  <c r="AE560" i="1"/>
  <c r="AF560" i="1"/>
  <c r="AG560" i="1"/>
  <c r="AH560" i="1"/>
  <c r="AB561" i="1"/>
  <c r="AC561" i="1"/>
  <c r="AD561" i="1"/>
  <c r="AE561" i="1"/>
  <c r="AF561" i="1"/>
  <c r="AG561" i="1"/>
  <c r="AH561" i="1"/>
  <c r="AB562" i="1"/>
  <c r="AC562" i="1"/>
  <c r="AD562" i="1"/>
  <c r="AE562" i="1"/>
  <c r="AF562" i="1"/>
  <c r="AG562" i="1"/>
  <c r="AH562" i="1"/>
  <c r="AB563" i="1"/>
  <c r="AC563" i="1"/>
  <c r="AD563" i="1"/>
  <c r="AE563" i="1"/>
  <c r="AF563" i="1"/>
  <c r="AG563" i="1"/>
  <c r="AH563" i="1"/>
  <c r="AB564" i="1"/>
  <c r="AC564" i="1"/>
  <c r="AD564" i="1"/>
  <c r="AE564" i="1"/>
  <c r="AF564" i="1"/>
  <c r="AG564" i="1"/>
  <c r="AH564" i="1"/>
  <c r="AB565" i="1"/>
  <c r="AC565" i="1"/>
  <c r="AD565" i="1"/>
  <c r="AE565" i="1"/>
  <c r="AF565" i="1"/>
  <c r="AG565" i="1"/>
  <c r="AH565" i="1"/>
  <c r="AB566" i="1"/>
  <c r="AC566" i="1"/>
  <c r="AD566" i="1"/>
  <c r="AE566" i="1"/>
  <c r="AF566" i="1"/>
  <c r="AG566" i="1"/>
  <c r="AH566" i="1"/>
  <c r="AB567" i="1"/>
  <c r="AC567" i="1"/>
  <c r="AD567" i="1"/>
  <c r="AE567" i="1"/>
  <c r="AF567" i="1"/>
  <c r="AG567" i="1"/>
  <c r="AH567" i="1"/>
  <c r="AB568" i="1"/>
  <c r="AC568" i="1"/>
  <c r="AD568" i="1"/>
  <c r="AE568" i="1"/>
  <c r="AF568" i="1"/>
  <c r="AG568" i="1"/>
  <c r="AH568" i="1"/>
  <c r="AB569" i="1"/>
  <c r="AC569" i="1"/>
  <c r="AD569" i="1"/>
  <c r="AE569" i="1"/>
  <c r="AF569" i="1"/>
  <c r="AG569" i="1"/>
  <c r="AH569" i="1"/>
  <c r="AB570" i="1"/>
  <c r="AC570" i="1"/>
  <c r="AD570" i="1"/>
  <c r="AE570" i="1"/>
  <c r="AF570" i="1"/>
  <c r="AG570" i="1"/>
  <c r="AH570" i="1"/>
  <c r="AC2" i="1"/>
  <c r="AD2" i="1"/>
  <c r="AE2" i="1"/>
  <c r="AF2" i="1"/>
  <c r="AG2" i="1"/>
  <c r="AH2" i="1"/>
  <c r="AB2" i="1"/>
  <c r="AC1" i="1"/>
  <c r="AD1" i="1"/>
  <c r="AE1" i="1"/>
  <c r="AF1" i="1"/>
  <c r="AG1" i="1"/>
  <c r="AH1" i="1"/>
  <c r="AB1" i="1"/>
  <c r="B46" i="5" l="1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45" i="5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F2" i="1"/>
  <c r="E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O2" i="1"/>
  <c r="S2" i="1" s="1"/>
  <c r="O3" i="1"/>
  <c r="O530" i="1" l="1"/>
  <c r="R530" i="1"/>
  <c r="O531" i="1"/>
  <c r="R531" i="1"/>
  <c r="O532" i="1"/>
  <c r="R532" i="1"/>
  <c r="O533" i="1"/>
  <c r="R533" i="1"/>
  <c r="O534" i="1"/>
  <c r="R534" i="1"/>
  <c r="O535" i="1"/>
  <c r="R535" i="1"/>
  <c r="O536" i="1"/>
  <c r="R536" i="1"/>
  <c r="O537" i="1"/>
  <c r="R537" i="1"/>
  <c r="O538" i="1"/>
  <c r="R538" i="1"/>
  <c r="O539" i="1"/>
  <c r="R539" i="1"/>
  <c r="O540" i="1"/>
  <c r="R540" i="1"/>
  <c r="O541" i="1"/>
  <c r="R541" i="1"/>
  <c r="O542" i="1"/>
  <c r="R542" i="1"/>
  <c r="O543" i="1"/>
  <c r="R543" i="1"/>
  <c r="O544" i="1"/>
  <c r="R544" i="1"/>
  <c r="O545" i="1"/>
  <c r="R545" i="1"/>
  <c r="O546" i="1"/>
  <c r="R546" i="1"/>
  <c r="O547" i="1"/>
  <c r="R547" i="1"/>
  <c r="O548" i="1"/>
  <c r="R548" i="1"/>
  <c r="O549" i="1"/>
  <c r="R549" i="1"/>
  <c r="O550" i="1"/>
  <c r="R550" i="1"/>
  <c r="O551" i="1"/>
  <c r="R551" i="1"/>
  <c r="O552" i="1"/>
  <c r="R552" i="1"/>
  <c r="O553" i="1"/>
  <c r="R553" i="1"/>
  <c r="O554" i="1"/>
  <c r="R554" i="1"/>
  <c r="O555" i="1"/>
  <c r="R555" i="1"/>
  <c r="O556" i="1"/>
  <c r="R556" i="1"/>
  <c r="O557" i="1"/>
  <c r="R557" i="1"/>
  <c r="O558" i="1"/>
  <c r="R558" i="1"/>
  <c r="O559" i="1"/>
  <c r="R559" i="1"/>
  <c r="O560" i="1"/>
  <c r="R560" i="1"/>
  <c r="O561" i="1"/>
  <c r="R561" i="1"/>
  <c r="O562" i="1"/>
  <c r="R562" i="1"/>
  <c r="O563" i="1"/>
  <c r="R563" i="1"/>
  <c r="O564" i="1"/>
  <c r="R564" i="1"/>
  <c r="O565" i="1"/>
  <c r="R565" i="1"/>
  <c r="O566" i="1"/>
  <c r="R566" i="1"/>
  <c r="O567" i="1"/>
  <c r="R567" i="1"/>
  <c r="O568" i="1"/>
  <c r="R568" i="1"/>
  <c r="O569" i="1"/>
  <c r="R569" i="1"/>
  <c r="O570" i="1"/>
  <c r="R57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S569" i="1" l="1"/>
  <c r="S565" i="1"/>
  <c r="S561" i="1"/>
  <c r="S557" i="1"/>
  <c r="S553" i="1"/>
  <c r="S549" i="1"/>
  <c r="S545" i="1"/>
  <c r="T541" i="1"/>
  <c r="S537" i="1"/>
  <c r="T533" i="1"/>
  <c r="S568" i="1"/>
  <c r="S564" i="1"/>
  <c r="S556" i="1"/>
  <c r="S552" i="1"/>
  <c r="S544" i="1"/>
  <c r="S540" i="1"/>
  <c r="S536" i="1"/>
  <c r="S555" i="1"/>
  <c r="T551" i="1"/>
  <c r="S542" i="1"/>
  <c r="S532" i="1"/>
  <c r="T567" i="1"/>
  <c r="S563" i="1"/>
  <c r="T559" i="1"/>
  <c r="S547" i="1"/>
  <c r="T543" i="1"/>
  <c r="S539" i="1"/>
  <c r="T535" i="1"/>
  <c r="S531" i="1"/>
  <c r="S560" i="1"/>
  <c r="S548" i="1"/>
  <c r="S570" i="1"/>
  <c r="X566" i="1"/>
  <c r="S562" i="1"/>
  <c r="S558" i="1"/>
  <c r="S554" i="1"/>
  <c r="S550" i="1"/>
  <c r="S546" i="1"/>
  <c r="S538" i="1"/>
  <c r="S534" i="1"/>
  <c r="S530" i="1"/>
  <c r="Y569" i="1"/>
  <c r="W562" i="1"/>
  <c r="V555" i="1"/>
  <c r="X550" i="1"/>
  <c r="X542" i="1"/>
  <c r="Y550" i="1"/>
  <c r="W570" i="1"/>
  <c r="W563" i="1"/>
  <c r="W538" i="1"/>
  <c r="Y556" i="1"/>
  <c r="X546" i="1"/>
  <c r="Y559" i="1"/>
  <c r="W546" i="1"/>
  <c r="Y563" i="1"/>
  <c r="V562" i="1"/>
  <c r="S559" i="1"/>
  <c r="Y548" i="1"/>
  <c r="V546" i="1"/>
  <c r="X563" i="1"/>
  <c r="V563" i="1"/>
  <c r="Y558" i="1"/>
  <c r="X556" i="1"/>
  <c r="W550" i="1"/>
  <c r="Y547" i="1"/>
  <c r="Y564" i="1"/>
  <c r="U563" i="1"/>
  <c r="U558" i="1"/>
  <c r="X534" i="1"/>
  <c r="W564" i="1"/>
  <c r="T558" i="1"/>
  <c r="X537" i="1"/>
  <c r="W566" i="1"/>
  <c r="X565" i="1"/>
  <c r="X564" i="1"/>
  <c r="V566" i="1"/>
  <c r="W565" i="1"/>
  <c r="Y554" i="1"/>
  <c r="Y542" i="1"/>
  <c r="Y537" i="1"/>
  <c r="Y534" i="1"/>
  <c r="U566" i="1"/>
  <c r="V565" i="1"/>
  <c r="V564" i="1"/>
  <c r="Y557" i="1"/>
  <c r="X554" i="1"/>
  <c r="V570" i="1"/>
  <c r="Y567" i="1"/>
  <c r="T566" i="1"/>
  <c r="U565" i="1"/>
  <c r="U564" i="1"/>
  <c r="X558" i="1"/>
  <c r="X557" i="1"/>
  <c r="Y555" i="1"/>
  <c r="W554" i="1"/>
  <c r="Y551" i="1"/>
  <c r="Y549" i="1"/>
  <c r="Y530" i="1"/>
  <c r="S567" i="1"/>
  <c r="S566" i="1"/>
  <c r="T565" i="1"/>
  <c r="W558" i="1"/>
  <c r="W557" i="1"/>
  <c r="X555" i="1"/>
  <c r="V554" i="1"/>
  <c r="X549" i="1"/>
  <c r="Y538" i="1"/>
  <c r="X530" i="1"/>
  <c r="X562" i="1"/>
  <c r="V558" i="1"/>
  <c r="W555" i="1"/>
  <c r="Y546" i="1"/>
  <c r="Y541" i="1"/>
  <c r="X538" i="1"/>
  <c r="W530" i="1"/>
  <c r="Y566" i="1"/>
  <c r="Y565" i="1"/>
  <c r="X545" i="1"/>
  <c r="S541" i="1"/>
  <c r="T540" i="1"/>
  <c r="S533" i="1"/>
  <c r="T532" i="1"/>
  <c r="V557" i="1"/>
  <c r="W556" i="1"/>
  <c r="V550" i="1"/>
  <c r="W549" i="1"/>
  <c r="X548" i="1"/>
  <c r="X547" i="1"/>
  <c r="W542" i="1"/>
  <c r="X541" i="1"/>
  <c r="Y540" i="1"/>
  <c r="Y539" i="1"/>
  <c r="W534" i="1"/>
  <c r="X533" i="1"/>
  <c r="Y532" i="1"/>
  <c r="Y531" i="1"/>
  <c r="U557" i="1"/>
  <c r="V556" i="1"/>
  <c r="U550" i="1"/>
  <c r="V549" i="1"/>
  <c r="W548" i="1"/>
  <c r="W547" i="1"/>
  <c r="V542" i="1"/>
  <c r="W541" i="1"/>
  <c r="X540" i="1"/>
  <c r="X539" i="1"/>
  <c r="V534" i="1"/>
  <c r="W533" i="1"/>
  <c r="X532" i="1"/>
  <c r="X531" i="1"/>
  <c r="X569" i="1"/>
  <c r="T564" i="1"/>
  <c r="Y561" i="1"/>
  <c r="T557" i="1"/>
  <c r="U556" i="1"/>
  <c r="U555" i="1"/>
  <c r="S551" i="1"/>
  <c r="T550" i="1"/>
  <c r="U549" i="1"/>
  <c r="V548" i="1"/>
  <c r="V547" i="1"/>
  <c r="Y543" i="1"/>
  <c r="U542" i="1"/>
  <c r="V541" i="1"/>
  <c r="W540" i="1"/>
  <c r="W539" i="1"/>
  <c r="V538" i="1"/>
  <c r="U534" i="1"/>
  <c r="V533" i="1"/>
  <c r="W532" i="1"/>
  <c r="W531" i="1"/>
  <c r="V530" i="1"/>
  <c r="Y570" i="1"/>
  <c r="X561" i="1"/>
  <c r="T556" i="1"/>
  <c r="Y553" i="1"/>
  <c r="T549" i="1"/>
  <c r="U548" i="1"/>
  <c r="U547" i="1"/>
  <c r="S543" i="1"/>
  <c r="T542" i="1"/>
  <c r="U541" i="1"/>
  <c r="V540" i="1"/>
  <c r="V539" i="1"/>
  <c r="Y535" i="1"/>
  <c r="T534" i="1"/>
  <c r="U533" i="1"/>
  <c r="V532" i="1"/>
  <c r="V531" i="1"/>
  <c r="Y533" i="1"/>
  <c r="X570" i="1"/>
  <c r="Y562" i="1"/>
  <c r="X553" i="1"/>
  <c r="T548" i="1"/>
  <c r="Y545" i="1"/>
  <c r="U540" i="1"/>
  <c r="U539" i="1"/>
  <c r="U532" i="1"/>
  <c r="U531" i="1"/>
  <c r="S535" i="1"/>
  <c r="Y568" i="1"/>
  <c r="Y552" i="1"/>
  <c r="W569" i="1"/>
  <c r="X568" i="1"/>
  <c r="W561" i="1"/>
  <c r="X560" i="1"/>
  <c r="W553" i="1"/>
  <c r="X552" i="1"/>
  <c r="W545" i="1"/>
  <c r="X544" i="1"/>
  <c r="W537" i="1"/>
  <c r="X536" i="1"/>
  <c r="U570" i="1"/>
  <c r="V569" i="1"/>
  <c r="W568" i="1"/>
  <c r="X567" i="1"/>
  <c r="T563" i="1"/>
  <c r="U562" i="1"/>
  <c r="V561" i="1"/>
  <c r="W560" i="1"/>
  <c r="X559" i="1"/>
  <c r="T555" i="1"/>
  <c r="U554" i="1"/>
  <c r="V553" i="1"/>
  <c r="W552" i="1"/>
  <c r="X551" i="1"/>
  <c r="T547" i="1"/>
  <c r="U546" i="1"/>
  <c r="V545" i="1"/>
  <c r="W544" i="1"/>
  <c r="X543" i="1"/>
  <c r="T539" i="1"/>
  <c r="U538" i="1"/>
  <c r="V537" i="1"/>
  <c r="W536" i="1"/>
  <c r="X535" i="1"/>
  <c r="T531" i="1"/>
  <c r="U530" i="1"/>
  <c r="Y560" i="1"/>
  <c r="T570" i="1"/>
  <c r="U569" i="1"/>
  <c r="V568" i="1"/>
  <c r="W567" i="1"/>
  <c r="T562" i="1"/>
  <c r="U561" i="1"/>
  <c r="V560" i="1"/>
  <c r="W559" i="1"/>
  <c r="T554" i="1"/>
  <c r="U553" i="1"/>
  <c r="V552" i="1"/>
  <c r="W551" i="1"/>
  <c r="T546" i="1"/>
  <c r="U545" i="1"/>
  <c r="V544" i="1"/>
  <c r="W543" i="1"/>
  <c r="T538" i="1"/>
  <c r="U537" i="1"/>
  <c r="V536" i="1"/>
  <c r="W535" i="1"/>
  <c r="T530" i="1"/>
  <c r="T569" i="1"/>
  <c r="U568" i="1"/>
  <c r="V567" i="1"/>
  <c r="T561" i="1"/>
  <c r="U560" i="1"/>
  <c r="V559" i="1"/>
  <c r="T553" i="1"/>
  <c r="U552" i="1"/>
  <c r="V551" i="1"/>
  <c r="T545" i="1"/>
  <c r="U544" i="1"/>
  <c r="V543" i="1"/>
  <c r="T537" i="1"/>
  <c r="U536" i="1"/>
  <c r="V535" i="1"/>
  <c r="Y536" i="1"/>
  <c r="T568" i="1"/>
  <c r="U567" i="1"/>
  <c r="T560" i="1"/>
  <c r="U559" i="1"/>
  <c r="T552" i="1"/>
  <c r="U551" i="1"/>
  <c r="T544" i="1"/>
  <c r="U543" i="1"/>
  <c r="T536" i="1"/>
  <c r="U535" i="1"/>
  <c r="Y54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2" i="1"/>
  <c r="T3" i="1"/>
  <c r="W41" i="1"/>
  <c r="W78" i="1"/>
  <c r="X148" i="1"/>
  <c r="T161" i="1"/>
  <c r="X171" i="1"/>
  <c r="S186" i="1"/>
  <c r="X188" i="1"/>
  <c r="X189" i="1"/>
  <c r="T201" i="1"/>
  <c r="Y209" i="1"/>
  <c r="S210" i="1"/>
  <c r="U212" i="1"/>
  <c r="Y217" i="1"/>
  <c r="S218" i="1"/>
  <c r="X220" i="1"/>
  <c r="S223" i="1"/>
  <c r="T241" i="1"/>
  <c r="T249" i="1"/>
  <c r="W257" i="1"/>
  <c r="S266" i="1"/>
  <c r="S274" i="1"/>
  <c r="U281" i="1"/>
  <c r="W297" i="1"/>
  <c r="S299" i="1"/>
  <c r="W300" i="1"/>
  <c r="T305" i="1"/>
  <c r="U316" i="1"/>
  <c r="V325" i="1"/>
  <c r="T339" i="1"/>
  <c r="X345" i="1"/>
  <c r="U348" i="1"/>
  <c r="W351" i="1"/>
  <c r="V357" i="1"/>
  <c r="T373" i="1"/>
  <c r="S379" i="1"/>
  <c r="U382" i="1"/>
  <c r="T395" i="1"/>
  <c r="T397" i="1"/>
  <c r="X398" i="1"/>
  <c r="Y409" i="1"/>
  <c r="Y411" i="1"/>
  <c r="V413" i="1"/>
  <c r="W419" i="1"/>
  <c r="X420" i="1"/>
  <c r="Y421" i="1"/>
  <c r="U425" i="1"/>
  <c r="W427" i="1"/>
  <c r="X428" i="1"/>
  <c r="Y429" i="1"/>
  <c r="S431" i="1"/>
  <c r="U433" i="1"/>
  <c r="W435" i="1"/>
  <c r="X436" i="1"/>
  <c r="Y437" i="1"/>
  <c r="V443" i="1"/>
  <c r="W444" i="1"/>
  <c r="Y445" i="1"/>
  <c r="Y446" i="1"/>
  <c r="U449" i="1"/>
  <c r="U450" i="1"/>
  <c r="V451" i="1"/>
  <c r="X452" i="1"/>
  <c r="X453" i="1"/>
  <c r="Y454" i="1"/>
  <c r="U457" i="1"/>
  <c r="W459" i="1"/>
  <c r="W460" i="1"/>
  <c r="S464" i="1"/>
  <c r="T465" i="1"/>
  <c r="V467" i="1"/>
  <c r="X468" i="1"/>
  <c r="X469" i="1"/>
  <c r="T473" i="1"/>
  <c r="U475" i="1"/>
  <c r="X476" i="1"/>
  <c r="W477" i="1"/>
  <c r="Y479" i="1"/>
  <c r="S481" i="1"/>
  <c r="V482" i="1"/>
  <c r="U483" i="1"/>
  <c r="X484" i="1"/>
  <c r="W485" i="1"/>
  <c r="X486" i="1"/>
  <c r="S489" i="1"/>
  <c r="U491" i="1"/>
  <c r="V492" i="1"/>
  <c r="Y493" i="1"/>
  <c r="X494" i="1"/>
  <c r="U497" i="1"/>
  <c r="T498" i="1"/>
  <c r="V499" i="1"/>
  <c r="V500" i="1"/>
  <c r="W501" i="1"/>
  <c r="S504" i="1"/>
  <c r="T505" i="1"/>
  <c r="V507" i="1"/>
  <c r="Y508" i="1"/>
  <c r="W509" i="1"/>
  <c r="S512" i="1"/>
  <c r="S513" i="1"/>
  <c r="U514" i="1"/>
  <c r="V515" i="1"/>
  <c r="X516" i="1"/>
  <c r="X517" i="1"/>
  <c r="Y518" i="1"/>
  <c r="V521" i="1"/>
  <c r="U523" i="1"/>
  <c r="Y524" i="1"/>
  <c r="X525" i="1"/>
  <c r="S529" i="1"/>
  <c r="V2" i="1"/>
  <c r="W516" i="1" l="1"/>
  <c r="Y516" i="1"/>
  <c r="W468" i="1"/>
  <c r="V516" i="1"/>
  <c r="V508" i="1"/>
  <c r="U507" i="1"/>
  <c r="Y494" i="1"/>
  <c r="X485" i="1"/>
  <c r="X524" i="1"/>
  <c r="W484" i="1"/>
  <c r="W212" i="1"/>
  <c r="S497" i="1"/>
  <c r="T521" i="1"/>
  <c r="X509" i="1"/>
  <c r="W500" i="1"/>
  <c r="U489" i="1"/>
  <c r="V476" i="1"/>
  <c r="V459" i="1"/>
  <c r="U266" i="1"/>
  <c r="S521" i="1"/>
  <c r="X508" i="1"/>
  <c r="Y257" i="1"/>
  <c r="U529" i="1"/>
  <c r="W249" i="1"/>
  <c r="U465" i="1"/>
  <c r="V524" i="1"/>
  <c r="S505" i="1"/>
  <c r="X492" i="1"/>
  <c r="U481" i="1"/>
  <c r="X300" i="1"/>
  <c r="V523" i="1"/>
  <c r="U513" i="1"/>
  <c r="W492" i="1"/>
  <c r="X460" i="1"/>
  <c r="X445" i="1"/>
  <c r="W281" i="1"/>
  <c r="Y171" i="1"/>
  <c r="X500" i="1"/>
  <c r="W491" i="1"/>
  <c r="W476" i="1"/>
  <c r="X444" i="1"/>
  <c r="U274" i="1"/>
  <c r="X522" i="1"/>
  <c r="Y522" i="1"/>
  <c r="S522" i="1"/>
  <c r="T522" i="1"/>
  <c r="U522" i="1"/>
  <c r="V522" i="1"/>
  <c r="W522" i="1"/>
  <c r="V528" i="1"/>
  <c r="W528" i="1"/>
  <c r="X528" i="1"/>
  <c r="Y528" i="1"/>
  <c r="T528" i="1"/>
  <c r="U528" i="1"/>
  <c r="U496" i="1"/>
  <c r="V496" i="1"/>
  <c r="W496" i="1"/>
  <c r="X496" i="1"/>
  <c r="Y496" i="1"/>
  <c r="S496" i="1"/>
  <c r="T496" i="1"/>
  <c r="U480" i="1"/>
  <c r="V480" i="1"/>
  <c r="W480" i="1"/>
  <c r="X480" i="1"/>
  <c r="Y480" i="1"/>
  <c r="S480" i="1"/>
  <c r="T480" i="1"/>
  <c r="U456" i="1"/>
  <c r="V456" i="1"/>
  <c r="W456" i="1"/>
  <c r="X456" i="1"/>
  <c r="Y456" i="1"/>
  <c r="T456" i="1"/>
  <c r="S456" i="1"/>
  <c r="U440" i="1"/>
  <c r="V440" i="1"/>
  <c r="W440" i="1"/>
  <c r="X440" i="1"/>
  <c r="Y440" i="1"/>
  <c r="S440" i="1"/>
  <c r="U432" i="1"/>
  <c r="V432" i="1"/>
  <c r="W432" i="1"/>
  <c r="X432" i="1"/>
  <c r="Y432" i="1"/>
  <c r="S432" i="1"/>
  <c r="T432" i="1"/>
  <c r="U416" i="1"/>
  <c r="V416" i="1"/>
  <c r="W416" i="1"/>
  <c r="X416" i="1"/>
  <c r="Y416" i="1"/>
  <c r="S416" i="1"/>
  <c r="T416" i="1"/>
  <c r="S400" i="1"/>
  <c r="T400" i="1"/>
  <c r="U400" i="1"/>
  <c r="Y400" i="1"/>
  <c r="V400" i="1"/>
  <c r="W400" i="1"/>
  <c r="X400" i="1"/>
  <c r="S368" i="1"/>
  <c r="T368" i="1"/>
  <c r="U368" i="1"/>
  <c r="V368" i="1"/>
  <c r="W368" i="1"/>
  <c r="X368" i="1"/>
  <c r="Y368" i="1"/>
  <c r="S344" i="1"/>
  <c r="T344" i="1"/>
  <c r="U344" i="1"/>
  <c r="V344" i="1"/>
  <c r="W344" i="1"/>
  <c r="X344" i="1"/>
  <c r="Y344" i="1"/>
  <c r="S336" i="1"/>
  <c r="T336" i="1"/>
  <c r="U336" i="1"/>
  <c r="V336" i="1"/>
  <c r="W336" i="1"/>
  <c r="X336" i="1"/>
  <c r="Y336" i="1"/>
  <c r="S328" i="1"/>
  <c r="T328" i="1"/>
  <c r="U328" i="1"/>
  <c r="V328" i="1"/>
  <c r="W328" i="1"/>
  <c r="X328" i="1"/>
  <c r="Y328" i="1"/>
  <c r="S320" i="1"/>
  <c r="T320" i="1"/>
  <c r="U320" i="1"/>
  <c r="V320" i="1"/>
  <c r="W320" i="1"/>
  <c r="X320" i="1"/>
  <c r="S312" i="1"/>
  <c r="T312" i="1"/>
  <c r="U312" i="1"/>
  <c r="V312" i="1"/>
  <c r="W312" i="1"/>
  <c r="X312" i="1"/>
  <c r="Y312" i="1"/>
  <c r="U304" i="1"/>
  <c r="S304" i="1"/>
  <c r="T304" i="1"/>
  <c r="V304" i="1"/>
  <c r="W304" i="1"/>
  <c r="X304" i="1"/>
  <c r="Y304" i="1"/>
  <c r="U296" i="1"/>
  <c r="V296" i="1"/>
  <c r="W296" i="1"/>
  <c r="X296" i="1"/>
  <c r="Y296" i="1"/>
  <c r="S296" i="1"/>
  <c r="T296" i="1"/>
  <c r="U288" i="1"/>
  <c r="X288" i="1"/>
  <c r="Y288" i="1"/>
  <c r="S288" i="1"/>
  <c r="T288" i="1"/>
  <c r="V288" i="1"/>
  <c r="W288" i="1"/>
  <c r="U280" i="1"/>
  <c r="W280" i="1"/>
  <c r="S280" i="1"/>
  <c r="T280" i="1"/>
  <c r="V280" i="1"/>
  <c r="X280" i="1"/>
  <c r="Y280" i="1"/>
  <c r="U272" i="1"/>
  <c r="W272" i="1"/>
  <c r="X272" i="1"/>
  <c r="Y272" i="1"/>
  <c r="S272" i="1"/>
  <c r="T272" i="1"/>
  <c r="V272" i="1"/>
  <c r="U264" i="1"/>
  <c r="W264" i="1"/>
  <c r="S264" i="1"/>
  <c r="V264" i="1"/>
  <c r="X264" i="1"/>
  <c r="Y264" i="1"/>
  <c r="T264" i="1"/>
  <c r="U256" i="1"/>
  <c r="W256" i="1"/>
  <c r="X256" i="1"/>
  <c r="S256" i="1"/>
  <c r="T256" i="1"/>
  <c r="V256" i="1"/>
  <c r="Y256" i="1"/>
  <c r="U248" i="1"/>
  <c r="W248" i="1"/>
  <c r="S248" i="1"/>
  <c r="T248" i="1"/>
  <c r="V248" i="1"/>
  <c r="X248" i="1"/>
  <c r="Y248" i="1"/>
  <c r="U240" i="1"/>
  <c r="W240" i="1"/>
  <c r="T240" i="1"/>
  <c r="S240" i="1"/>
  <c r="V240" i="1"/>
  <c r="X240" i="1"/>
  <c r="Y240" i="1"/>
  <c r="U232" i="1"/>
  <c r="W232" i="1"/>
  <c r="Y232" i="1"/>
  <c r="S232" i="1"/>
  <c r="T232" i="1"/>
  <c r="V232" i="1"/>
  <c r="X232" i="1"/>
  <c r="U224" i="1"/>
  <c r="W224" i="1"/>
  <c r="T224" i="1"/>
  <c r="S224" i="1"/>
  <c r="V224" i="1"/>
  <c r="X224" i="1"/>
  <c r="Y224" i="1"/>
  <c r="U216" i="1"/>
  <c r="W216" i="1"/>
  <c r="V216" i="1"/>
  <c r="Y216" i="1"/>
  <c r="S216" i="1"/>
  <c r="T216" i="1"/>
  <c r="X216" i="1"/>
  <c r="U208" i="1"/>
  <c r="W208" i="1"/>
  <c r="S208" i="1"/>
  <c r="T208" i="1"/>
  <c r="V208" i="1"/>
  <c r="X208" i="1"/>
  <c r="Y208" i="1"/>
  <c r="U200" i="1"/>
  <c r="W200" i="1"/>
  <c r="S200" i="1"/>
  <c r="T200" i="1"/>
  <c r="V200" i="1"/>
  <c r="X200" i="1"/>
  <c r="Y200" i="1"/>
  <c r="U192" i="1"/>
  <c r="W192" i="1"/>
  <c r="X192" i="1"/>
  <c r="Y192" i="1"/>
  <c r="V192" i="1"/>
  <c r="S192" i="1"/>
  <c r="T192" i="1"/>
  <c r="S184" i="1"/>
  <c r="W184" i="1"/>
  <c r="U184" i="1"/>
  <c r="Y184" i="1"/>
  <c r="X184" i="1"/>
  <c r="T184" i="1"/>
  <c r="V184" i="1"/>
  <c r="S176" i="1"/>
  <c r="W176" i="1"/>
  <c r="X176" i="1"/>
  <c r="T176" i="1"/>
  <c r="U176" i="1"/>
  <c r="V176" i="1"/>
  <c r="Y176" i="1"/>
  <c r="S168" i="1"/>
  <c r="W168" i="1"/>
  <c r="T168" i="1"/>
  <c r="V168" i="1"/>
  <c r="U168" i="1"/>
  <c r="Y168" i="1"/>
  <c r="X168" i="1"/>
  <c r="Y160" i="1"/>
  <c r="U160" i="1"/>
  <c r="W160" i="1"/>
  <c r="S160" i="1"/>
  <c r="T160" i="1"/>
  <c r="X160" i="1"/>
  <c r="V160" i="1"/>
  <c r="W152" i="1"/>
  <c r="Y152" i="1"/>
  <c r="U152" i="1"/>
  <c r="T152" i="1"/>
  <c r="S152" i="1"/>
  <c r="V152" i="1"/>
  <c r="X152" i="1"/>
  <c r="W144" i="1"/>
  <c r="Y144" i="1"/>
  <c r="U144" i="1"/>
  <c r="V144" i="1"/>
  <c r="S144" i="1"/>
  <c r="X144" i="1"/>
  <c r="T144" i="1"/>
  <c r="W136" i="1"/>
  <c r="Y136" i="1"/>
  <c r="T136" i="1"/>
  <c r="U136" i="1"/>
  <c r="S136" i="1"/>
  <c r="X136" i="1"/>
  <c r="V136" i="1"/>
  <c r="W128" i="1"/>
  <c r="Y128" i="1"/>
  <c r="X128" i="1"/>
  <c r="S128" i="1"/>
  <c r="U128" i="1"/>
  <c r="T128" i="1"/>
  <c r="V128" i="1"/>
  <c r="W120" i="1"/>
  <c r="Y120" i="1"/>
  <c r="V120" i="1"/>
  <c r="T120" i="1"/>
  <c r="S120" i="1"/>
  <c r="U120" i="1"/>
  <c r="X120" i="1"/>
  <c r="W112" i="1"/>
  <c r="Y112" i="1"/>
  <c r="U112" i="1"/>
  <c r="X112" i="1"/>
  <c r="S112" i="1"/>
  <c r="T112" i="1"/>
  <c r="V112" i="1"/>
  <c r="W104" i="1"/>
  <c r="Y104" i="1"/>
  <c r="T104" i="1"/>
  <c r="S104" i="1"/>
  <c r="V104" i="1"/>
  <c r="U104" i="1"/>
  <c r="X104" i="1"/>
  <c r="X96" i="1"/>
  <c r="T96" i="1"/>
  <c r="V96" i="1"/>
  <c r="Y96" i="1"/>
  <c r="U96" i="1"/>
  <c r="W96" i="1"/>
  <c r="S96" i="1"/>
  <c r="X88" i="1"/>
  <c r="T88" i="1"/>
  <c r="S88" i="1"/>
  <c r="Y88" i="1"/>
  <c r="U88" i="1"/>
  <c r="V88" i="1"/>
  <c r="W88" i="1"/>
  <c r="X80" i="1"/>
  <c r="T80" i="1"/>
  <c r="W80" i="1"/>
  <c r="S80" i="1"/>
  <c r="Y80" i="1"/>
  <c r="V80" i="1"/>
  <c r="U80" i="1"/>
  <c r="X72" i="1"/>
  <c r="T72" i="1"/>
  <c r="W72" i="1"/>
  <c r="U72" i="1"/>
  <c r="Y72" i="1"/>
  <c r="S72" i="1"/>
  <c r="V72" i="1"/>
  <c r="X64" i="1"/>
  <c r="T64" i="1"/>
  <c r="W64" i="1"/>
  <c r="S64" i="1"/>
  <c r="Y64" i="1"/>
  <c r="V64" i="1"/>
  <c r="U64" i="1"/>
  <c r="X56" i="1"/>
  <c r="T56" i="1"/>
  <c r="W56" i="1"/>
  <c r="U56" i="1"/>
  <c r="Y56" i="1"/>
  <c r="V56" i="1"/>
  <c r="S56" i="1"/>
  <c r="X48" i="1"/>
  <c r="T48" i="1"/>
  <c r="W48" i="1"/>
  <c r="S48" i="1"/>
  <c r="V48" i="1"/>
  <c r="Y48" i="1"/>
  <c r="U48" i="1"/>
  <c r="X40" i="1"/>
  <c r="T40" i="1"/>
  <c r="W40" i="1"/>
  <c r="U40" i="1"/>
  <c r="Y40" i="1"/>
  <c r="S40" i="1"/>
  <c r="V40" i="1"/>
  <c r="X32" i="1"/>
  <c r="T32" i="1"/>
  <c r="W32" i="1"/>
  <c r="S32" i="1"/>
  <c r="U32" i="1"/>
  <c r="V32" i="1"/>
  <c r="Y32" i="1"/>
  <c r="X24" i="1"/>
  <c r="T24" i="1"/>
  <c r="W24" i="1"/>
  <c r="U24" i="1"/>
  <c r="Y24" i="1"/>
  <c r="V24" i="1"/>
  <c r="S24" i="1"/>
  <c r="X16" i="1"/>
  <c r="T16" i="1"/>
  <c r="W16" i="1"/>
  <c r="S16" i="1"/>
  <c r="U16" i="1"/>
  <c r="V16" i="1"/>
  <c r="Y16" i="1"/>
  <c r="X8" i="1"/>
  <c r="T8" i="1"/>
  <c r="W8" i="1"/>
  <c r="U8" i="1"/>
  <c r="Y8" i="1"/>
  <c r="S8" i="1"/>
  <c r="V8" i="1"/>
  <c r="Y320" i="1"/>
  <c r="S528" i="1"/>
  <c r="V512" i="1"/>
  <c r="W512" i="1"/>
  <c r="X512" i="1"/>
  <c r="Y512" i="1"/>
  <c r="T512" i="1"/>
  <c r="U512" i="1"/>
  <c r="U472" i="1"/>
  <c r="V472" i="1"/>
  <c r="W472" i="1"/>
  <c r="X472" i="1"/>
  <c r="Y472" i="1"/>
  <c r="S472" i="1"/>
  <c r="T472" i="1"/>
  <c r="U424" i="1"/>
  <c r="V424" i="1"/>
  <c r="W424" i="1"/>
  <c r="X424" i="1"/>
  <c r="Y424" i="1"/>
  <c r="S424" i="1"/>
  <c r="T424" i="1"/>
  <c r="S392" i="1"/>
  <c r="T392" i="1"/>
  <c r="U392" i="1"/>
  <c r="V392" i="1"/>
  <c r="W392" i="1"/>
  <c r="X392" i="1"/>
  <c r="Y392" i="1"/>
  <c r="S360" i="1"/>
  <c r="T360" i="1"/>
  <c r="U360" i="1"/>
  <c r="V360" i="1"/>
  <c r="Y360" i="1"/>
  <c r="W360" i="1"/>
  <c r="X360" i="1"/>
  <c r="U527" i="1"/>
  <c r="V527" i="1"/>
  <c r="W527" i="1"/>
  <c r="X527" i="1"/>
  <c r="S527" i="1"/>
  <c r="T527" i="1"/>
  <c r="Y527" i="1"/>
  <c r="U511" i="1"/>
  <c r="V511" i="1"/>
  <c r="W511" i="1"/>
  <c r="X511" i="1"/>
  <c r="S511" i="1"/>
  <c r="T511" i="1"/>
  <c r="Y511" i="1"/>
  <c r="T503" i="1"/>
  <c r="U503" i="1"/>
  <c r="V503" i="1"/>
  <c r="W503" i="1"/>
  <c r="X503" i="1"/>
  <c r="S503" i="1"/>
  <c r="Y503" i="1"/>
  <c r="T487" i="1"/>
  <c r="U487" i="1"/>
  <c r="V487" i="1"/>
  <c r="W487" i="1"/>
  <c r="X487" i="1"/>
  <c r="S487" i="1"/>
  <c r="Y487" i="1"/>
  <c r="T471" i="1"/>
  <c r="U471" i="1"/>
  <c r="V471" i="1"/>
  <c r="W471" i="1"/>
  <c r="X471" i="1"/>
  <c r="Y471" i="1"/>
  <c r="S471" i="1"/>
  <c r="T463" i="1"/>
  <c r="U463" i="1"/>
  <c r="V463" i="1"/>
  <c r="W463" i="1"/>
  <c r="X463" i="1"/>
  <c r="Y463" i="1"/>
  <c r="S463" i="1"/>
  <c r="T447" i="1"/>
  <c r="U447" i="1"/>
  <c r="V447" i="1"/>
  <c r="W447" i="1"/>
  <c r="X447" i="1"/>
  <c r="Y447" i="1"/>
  <c r="S447" i="1"/>
  <c r="T439" i="1"/>
  <c r="U439" i="1"/>
  <c r="V439" i="1"/>
  <c r="W439" i="1"/>
  <c r="X439" i="1"/>
  <c r="Y439" i="1"/>
  <c r="S439" i="1"/>
  <c r="T423" i="1"/>
  <c r="U423" i="1"/>
  <c r="V423" i="1"/>
  <c r="W423" i="1"/>
  <c r="X423" i="1"/>
  <c r="Y423" i="1"/>
  <c r="S423" i="1"/>
  <c r="S407" i="1"/>
  <c r="T407" i="1"/>
  <c r="U407" i="1"/>
  <c r="V407" i="1"/>
  <c r="W407" i="1"/>
  <c r="X407" i="1"/>
  <c r="Y407" i="1"/>
  <c r="S399" i="1"/>
  <c r="T399" i="1"/>
  <c r="U399" i="1"/>
  <c r="V399" i="1"/>
  <c r="W399" i="1"/>
  <c r="X399" i="1"/>
  <c r="Y399" i="1"/>
  <c r="Y383" i="1"/>
  <c r="S383" i="1"/>
  <c r="T383" i="1"/>
  <c r="U383" i="1"/>
  <c r="V383" i="1"/>
  <c r="W383" i="1"/>
  <c r="X383" i="1"/>
  <c r="Y367" i="1"/>
  <c r="S367" i="1"/>
  <c r="T367" i="1"/>
  <c r="U367" i="1"/>
  <c r="V367" i="1"/>
  <c r="W367" i="1"/>
  <c r="X367" i="1"/>
  <c r="Y343" i="1"/>
  <c r="S343" i="1"/>
  <c r="T343" i="1"/>
  <c r="U343" i="1"/>
  <c r="V343" i="1"/>
  <c r="W343" i="1"/>
  <c r="X343" i="1"/>
  <c r="Y311" i="1"/>
  <c r="S311" i="1"/>
  <c r="T311" i="1"/>
  <c r="U311" i="1"/>
  <c r="V311" i="1"/>
  <c r="W311" i="1"/>
  <c r="X311" i="1"/>
  <c r="S502" i="1"/>
  <c r="T502" i="1"/>
  <c r="U502" i="1"/>
  <c r="V502" i="1"/>
  <c r="W502" i="1"/>
  <c r="X502" i="1"/>
  <c r="Y502" i="1"/>
  <c r="T440" i="1"/>
  <c r="Y2" i="1"/>
  <c r="T2" i="1"/>
  <c r="U2" i="1"/>
  <c r="W2" i="1"/>
  <c r="X2" i="1"/>
  <c r="V520" i="1"/>
  <c r="W520" i="1"/>
  <c r="X520" i="1"/>
  <c r="Y520" i="1"/>
  <c r="S520" i="1"/>
  <c r="T520" i="1"/>
  <c r="U520" i="1"/>
  <c r="U504" i="1"/>
  <c r="V504" i="1"/>
  <c r="W504" i="1"/>
  <c r="X504" i="1"/>
  <c r="Y504" i="1"/>
  <c r="T504" i="1"/>
  <c r="U488" i="1"/>
  <c r="V488" i="1"/>
  <c r="W488" i="1"/>
  <c r="X488" i="1"/>
  <c r="Y488" i="1"/>
  <c r="S488" i="1"/>
  <c r="T488" i="1"/>
  <c r="U464" i="1"/>
  <c r="V464" i="1"/>
  <c r="W464" i="1"/>
  <c r="X464" i="1"/>
  <c r="Y464" i="1"/>
  <c r="T464" i="1"/>
  <c r="U448" i="1"/>
  <c r="V448" i="1"/>
  <c r="W448" i="1"/>
  <c r="X448" i="1"/>
  <c r="Y448" i="1"/>
  <c r="S448" i="1"/>
  <c r="T448" i="1"/>
  <c r="S408" i="1"/>
  <c r="T408" i="1"/>
  <c r="U408" i="1"/>
  <c r="V408" i="1"/>
  <c r="W408" i="1"/>
  <c r="X408" i="1"/>
  <c r="Y408" i="1"/>
  <c r="S384" i="1"/>
  <c r="T384" i="1"/>
  <c r="U384" i="1"/>
  <c r="V384" i="1"/>
  <c r="W384" i="1"/>
  <c r="X384" i="1"/>
  <c r="Y384" i="1"/>
  <c r="S376" i="1"/>
  <c r="T376" i="1"/>
  <c r="U376" i="1"/>
  <c r="V376" i="1"/>
  <c r="W376" i="1"/>
  <c r="X376" i="1"/>
  <c r="Y376" i="1"/>
  <c r="S352" i="1"/>
  <c r="T352" i="1"/>
  <c r="U352" i="1"/>
  <c r="V352" i="1"/>
  <c r="W352" i="1"/>
  <c r="X352" i="1"/>
  <c r="Y352" i="1"/>
  <c r="U519" i="1"/>
  <c r="V519" i="1"/>
  <c r="W519" i="1"/>
  <c r="X519" i="1"/>
  <c r="Y519" i="1"/>
  <c r="S519" i="1"/>
  <c r="T519" i="1"/>
  <c r="T495" i="1"/>
  <c r="U495" i="1"/>
  <c r="V495" i="1"/>
  <c r="W495" i="1"/>
  <c r="X495" i="1"/>
  <c r="S495" i="1"/>
  <c r="Y495" i="1"/>
  <c r="T479" i="1"/>
  <c r="U479" i="1"/>
  <c r="V479" i="1"/>
  <c r="W479" i="1"/>
  <c r="X479" i="1"/>
  <c r="S479" i="1"/>
  <c r="T455" i="1"/>
  <c r="U455" i="1"/>
  <c r="V455" i="1"/>
  <c r="W455" i="1"/>
  <c r="X455" i="1"/>
  <c r="Y455" i="1"/>
  <c r="S455" i="1"/>
  <c r="T431" i="1"/>
  <c r="U431" i="1"/>
  <c r="V431" i="1"/>
  <c r="W431" i="1"/>
  <c r="X431" i="1"/>
  <c r="Y431" i="1"/>
  <c r="T415" i="1"/>
  <c r="U415" i="1"/>
  <c r="V415" i="1"/>
  <c r="W415" i="1"/>
  <c r="X415" i="1"/>
  <c r="Y415" i="1"/>
  <c r="S415" i="1"/>
  <c r="Y391" i="1"/>
  <c r="S391" i="1"/>
  <c r="T391" i="1"/>
  <c r="U391" i="1"/>
  <c r="W391" i="1"/>
  <c r="X391" i="1"/>
  <c r="V391" i="1"/>
  <c r="Y375" i="1"/>
  <c r="S375" i="1"/>
  <c r="T375" i="1"/>
  <c r="U375" i="1"/>
  <c r="V375" i="1"/>
  <c r="W375" i="1"/>
  <c r="Y359" i="1"/>
  <c r="S359" i="1"/>
  <c r="T359" i="1"/>
  <c r="U359" i="1"/>
  <c r="V359" i="1"/>
  <c r="W359" i="1"/>
  <c r="X359" i="1"/>
  <c r="Y351" i="1"/>
  <c r="S351" i="1"/>
  <c r="T351" i="1"/>
  <c r="U351" i="1"/>
  <c r="X351" i="1"/>
  <c r="V351" i="1"/>
  <c r="Y335" i="1"/>
  <c r="S335" i="1"/>
  <c r="T335" i="1"/>
  <c r="U335" i="1"/>
  <c r="V335" i="1"/>
  <c r="W335" i="1"/>
  <c r="X335" i="1"/>
  <c r="Y327" i="1"/>
  <c r="S327" i="1"/>
  <c r="T327" i="1"/>
  <c r="U327" i="1"/>
  <c r="V327" i="1"/>
  <c r="W327" i="1"/>
  <c r="X327" i="1"/>
  <c r="Y319" i="1"/>
  <c r="S319" i="1"/>
  <c r="T319" i="1"/>
  <c r="U319" i="1"/>
  <c r="V319" i="1"/>
  <c r="W319" i="1"/>
  <c r="X319" i="1"/>
  <c r="Y303" i="1"/>
  <c r="T303" i="1"/>
  <c r="S303" i="1"/>
  <c r="U303" i="1"/>
  <c r="V303" i="1"/>
  <c r="W303" i="1"/>
  <c r="X303" i="1"/>
  <c r="T526" i="1"/>
  <c r="U526" i="1"/>
  <c r="V526" i="1"/>
  <c r="W526" i="1"/>
  <c r="X526" i="1"/>
  <c r="Y526" i="1"/>
  <c r="S526" i="1"/>
  <c r="T518" i="1"/>
  <c r="U518" i="1"/>
  <c r="V518" i="1"/>
  <c r="W518" i="1"/>
  <c r="S518" i="1"/>
  <c r="X518" i="1"/>
  <c r="T510" i="1"/>
  <c r="U510" i="1"/>
  <c r="V510" i="1"/>
  <c r="W510" i="1"/>
  <c r="X510" i="1"/>
  <c r="Y510" i="1"/>
  <c r="S510" i="1"/>
  <c r="S525" i="1"/>
  <c r="T525" i="1"/>
  <c r="U525" i="1"/>
  <c r="V525" i="1"/>
  <c r="W525" i="1"/>
  <c r="Y525" i="1"/>
  <c r="X375" i="1"/>
  <c r="X514" i="1"/>
  <c r="Y514" i="1"/>
  <c r="S514" i="1"/>
  <c r="W506" i="1"/>
  <c r="X506" i="1"/>
  <c r="Y506" i="1"/>
  <c r="S506" i="1"/>
  <c r="W498" i="1"/>
  <c r="X498" i="1"/>
  <c r="Y498" i="1"/>
  <c r="S498" i="1"/>
  <c r="W490" i="1"/>
  <c r="X490" i="1"/>
  <c r="Y490" i="1"/>
  <c r="S490" i="1"/>
  <c r="W482" i="1"/>
  <c r="X482" i="1"/>
  <c r="Y482" i="1"/>
  <c r="S482" i="1"/>
  <c r="W474" i="1"/>
  <c r="X474" i="1"/>
  <c r="Y474" i="1"/>
  <c r="S474" i="1"/>
  <c r="T474" i="1"/>
  <c r="W466" i="1"/>
  <c r="X466" i="1"/>
  <c r="Y466" i="1"/>
  <c r="S466" i="1"/>
  <c r="T466" i="1"/>
  <c r="W458" i="1"/>
  <c r="X458" i="1"/>
  <c r="Y458" i="1"/>
  <c r="S458" i="1"/>
  <c r="T458" i="1"/>
  <c r="W450" i="1"/>
  <c r="X450" i="1"/>
  <c r="Y450" i="1"/>
  <c r="S450" i="1"/>
  <c r="T450" i="1"/>
  <c r="W442" i="1"/>
  <c r="X442" i="1"/>
  <c r="Y442" i="1"/>
  <c r="S442" i="1"/>
  <c r="T442" i="1"/>
  <c r="W434" i="1"/>
  <c r="X434" i="1"/>
  <c r="Y434" i="1"/>
  <c r="S434" i="1"/>
  <c r="T434" i="1"/>
  <c r="U434" i="1"/>
  <c r="W426" i="1"/>
  <c r="X426" i="1"/>
  <c r="Y426" i="1"/>
  <c r="S426" i="1"/>
  <c r="T426" i="1"/>
  <c r="U426" i="1"/>
  <c r="W418" i="1"/>
  <c r="X418" i="1"/>
  <c r="Y418" i="1"/>
  <c r="S418" i="1"/>
  <c r="T418" i="1"/>
  <c r="U418" i="1"/>
  <c r="U410" i="1"/>
  <c r="V410" i="1"/>
  <c r="W410" i="1"/>
  <c r="S410" i="1"/>
  <c r="T410" i="1"/>
  <c r="X410" i="1"/>
  <c r="Y410" i="1"/>
  <c r="U402" i="1"/>
  <c r="V402" i="1"/>
  <c r="W402" i="1"/>
  <c r="Y402" i="1"/>
  <c r="S402" i="1"/>
  <c r="T402" i="1"/>
  <c r="U394" i="1"/>
  <c r="V394" i="1"/>
  <c r="W394" i="1"/>
  <c r="S394" i="1"/>
  <c r="T394" i="1"/>
  <c r="X394" i="1"/>
  <c r="Y394" i="1"/>
  <c r="T386" i="1"/>
  <c r="U386" i="1"/>
  <c r="V386" i="1"/>
  <c r="W386" i="1"/>
  <c r="X386" i="1"/>
  <c r="S386" i="1"/>
  <c r="Y386" i="1"/>
  <c r="T378" i="1"/>
  <c r="U378" i="1"/>
  <c r="V378" i="1"/>
  <c r="W378" i="1"/>
  <c r="X378" i="1"/>
  <c r="S378" i="1"/>
  <c r="Y378" i="1"/>
  <c r="T370" i="1"/>
  <c r="U370" i="1"/>
  <c r="V370" i="1"/>
  <c r="W370" i="1"/>
  <c r="X370" i="1"/>
  <c r="S370" i="1"/>
  <c r="Y370" i="1"/>
  <c r="T362" i="1"/>
  <c r="U362" i="1"/>
  <c r="V362" i="1"/>
  <c r="W362" i="1"/>
  <c r="X362" i="1"/>
  <c r="S362" i="1"/>
  <c r="Y362" i="1"/>
  <c r="T354" i="1"/>
  <c r="U354" i="1"/>
  <c r="V354" i="1"/>
  <c r="W354" i="1"/>
  <c r="X354" i="1"/>
  <c r="S354" i="1"/>
  <c r="T346" i="1"/>
  <c r="U346" i="1"/>
  <c r="V346" i="1"/>
  <c r="W346" i="1"/>
  <c r="X346" i="1"/>
  <c r="S346" i="1"/>
  <c r="Y346" i="1"/>
  <c r="T338" i="1"/>
  <c r="U338" i="1"/>
  <c r="V338" i="1"/>
  <c r="W338" i="1"/>
  <c r="X338" i="1"/>
  <c r="Y338" i="1"/>
  <c r="S338" i="1"/>
  <c r="T330" i="1"/>
  <c r="U330" i="1"/>
  <c r="V330" i="1"/>
  <c r="W330" i="1"/>
  <c r="X330" i="1"/>
  <c r="Y330" i="1"/>
  <c r="T322" i="1"/>
  <c r="U322" i="1"/>
  <c r="V322" i="1"/>
  <c r="W322" i="1"/>
  <c r="X322" i="1"/>
  <c r="Y322" i="1"/>
  <c r="S322" i="1"/>
  <c r="T314" i="1"/>
  <c r="U314" i="1"/>
  <c r="V314" i="1"/>
  <c r="W314" i="1"/>
  <c r="X314" i="1"/>
  <c r="Y314" i="1"/>
  <c r="S314" i="1"/>
  <c r="T306" i="1"/>
  <c r="W306" i="1"/>
  <c r="S306" i="1"/>
  <c r="U306" i="1"/>
  <c r="V306" i="1"/>
  <c r="X306" i="1"/>
  <c r="T298" i="1"/>
  <c r="W298" i="1"/>
  <c r="S298" i="1"/>
  <c r="U298" i="1"/>
  <c r="V298" i="1"/>
  <c r="X298" i="1"/>
  <c r="Y298" i="1"/>
  <c r="X523" i="1"/>
  <c r="W514" i="1"/>
  <c r="W507" i="1"/>
  <c r="X501" i="1"/>
  <c r="V498" i="1"/>
  <c r="V483" i="1"/>
  <c r="U474" i="1"/>
  <c r="U442" i="1"/>
  <c r="S330" i="1"/>
  <c r="W529" i="1"/>
  <c r="X529" i="1"/>
  <c r="Y529" i="1"/>
  <c r="W521" i="1"/>
  <c r="X521" i="1"/>
  <c r="Y521" i="1"/>
  <c r="W513" i="1"/>
  <c r="X513" i="1"/>
  <c r="Y513" i="1"/>
  <c r="V505" i="1"/>
  <c r="W505" i="1"/>
  <c r="X505" i="1"/>
  <c r="Y505" i="1"/>
  <c r="V497" i="1"/>
  <c r="W497" i="1"/>
  <c r="X497" i="1"/>
  <c r="Y497" i="1"/>
  <c r="V489" i="1"/>
  <c r="W489" i="1"/>
  <c r="X489" i="1"/>
  <c r="Y489" i="1"/>
  <c r="V481" i="1"/>
  <c r="W481" i="1"/>
  <c r="X481" i="1"/>
  <c r="Y481" i="1"/>
  <c r="V473" i="1"/>
  <c r="W473" i="1"/>
  <c r="X473" i="1"/>
  <c r="Y473" i="1"/>
  <c r="S473" i="1"/>
  <c r="V465" i="1"/>
  <c r="W465" i="1"/>
  <c r="X465" i="1"/>
  <c r="Y465" i="1"/>
  <c r="S465" i="1"/>
  <c r="V457" i="1"/>
  <c r="W457" i="1"/>
  <c r="X457" i="1"/>
  <c r="Y457" i="1"/>
  <c r="S457" i="1"/>
  <c r="V449" i="1"/>
  <c r="W449" i="1"/>
  <c r="X449" i="1"/>
  <c r="Y449" i="1"/>
  <c r="S449" i="1"/>
  <c r="V441" i="1"/>
  <c r="W441" i="1"/>
  <c r="X441" i="1"/>
  <c r="Y441" i="1"/>
  <c r="S441" i="1"/>
  <c r="T441" i="1"/>
  <c r="V433" i="1"/>
  <c r="W433" i="1"/>
  <c r="X433" i="1"/>
  <c r="Y433" i="1"/>
  <c r="S433" i="1"/>
  <c r="T433" i="1"/>
  <c r="V425" i="1"/>
  <c r="W425" i="1"/>
  <c r="X425" i="1"/>
  <c r="Y425" i="1"/>
  <c r="S425" i="1"/>
  <c r="T425" i="1"/>
  <c r="V417" i="1"/>
  <c r="W417" i="1"/>
  <c r="X417" i="1"/>
  <c r="Y417" i="1"/>
  <c r="S417" i="1"/>
  <c r="T417" i="1"/>
  <c r="T409" i="1"/>
  <c r="U409" i="1"/>
  <c r="V409" i="1"/>
  <c r="S409" i="1"/>
  <c r="W409" i="1"/>
  <c r="X409" i="1"/>
  <c r="T401" i="1"/>
  <c r="U401" i="1"/>
  <c r="V401" i="1"/>
  <c r="S401" i="1"/>
  <c r="W401" i="1"/>
  <c r="X401" i="1"/>
  <c r="Y401" i="1"/>
  <c r="T393" i="1"/>
  <c r="U393" i="1"/>
  <c r="V393" i="1"/>
  <c r="X393" i="1"/>
  <c r="Y393" i="1"/>
  <c r="S393" i="1"/>
  <c r="S385" i="1"/>
  <c r="T385" i="1"/>
  <c r="U385" i="1"/>
  <c r="V385" i="1"/>
  <c r="W385" i="1"/>
  <c r="X385" i="1"/>
  <c r="Y385" i="1"/>
  <c r="S377" i="1"/>
  <c r="T377" i="1"/>
  <c r="U377" i="1"/>
  <c r="V377" i="1"/>
  <c r="W377" i="1"/>
  <c r="X377" i="1"/>
  <c r="Y377" i="1"/>
  <c r="S369" i="1"/>
  <c r="T369" i="1"/>
  <c r="U369" i="1"/>
  <c r="V369" i="1"/>
  <c r="W369" i="1"/>
  <c r="X369" i="1"/>
  <c r="S361" i="1"/>
  <c r="T361" i="1"/>
  <c r="U361" i="1"/>
  <c r="V361" i="1"/>
  <c r="W361" i="1"/>
  <c r="X361" i="1"/>
  <c r="Y361" i="1"/>
  <c r="S353" i="1"/>
  <c r="T353" i="1"/>
  <c r="U353" i="1"/>
  <c r="V353" i="1"/>
  <c r="W353" i="1"/>
  <c r="X353" i="1"/>
  <c r="Y353" i="1"/>
  <c r="S345" i="1"/>
  <c r="T345" i="1"/>
  <c r="U345" i="1"/>
  <c r="V345" i="1"/>
  <c r="W345" i="1"/>
  <c r="Y345" i="1"/>
  <c r="S337" i="1"/>
  <c r="T337" i="1"/>
  <c r="U337" i="1"/>
  <c r="V337" i="1"/>
  <c r="W337" i="1"/>
  <c r="X337" i="1"/>
  <c r="Y337" i="1"/>
  <c r="S329" i="1"/>
  <c r="T329" i="1"/>
  <c r="U329" i="1"/>
  <c r="V329" i="1"/>
  <c r="W329" i="1"/>
  <c r="X329" i="1"/>
  <c r="Y329" i="1"/>
  <c r="S321" i="1"/>
  <c r="T321" i="1"/>
  <c r="U321" i="1"/>
  <c r="V321" i="1"/>
  <c r="W321" i="1"/>
  <c r="X321" i="1"/>
  <c r="Y321" i="1"/>
  <c r="S313" i="1"/>
  <c r="T313" i="1"/>
  <c r="U313" i="1"/>
  <c r="V313" i="1"/>
  <c r="W313" i="1"/>
  <c r="X313" i="1"/>
  <c r="Y313" i="1"/>
  <c r="W523" i="1"/>
  <c r="U521" i="1"/>
  <c r="V514" i="1"/>
  <c r="Y509" i="1"/>
  <c r="U498" i="1"/>
  <c r="T489" i="1"/>
  <c r="Y485" i="1"/>
  <c r="U473" i="1"/>
  <c r="V450" i="1"/>
  <c r="U441" i="1"/>
  <c r="Y354" i="1"/>
  <c r="Y295" i="1"/>
  <c r="T295" i="1"/>
  <c r="S295" i="1"/>
  <c r="U295" i="1"/>
  <c r="V295" i="1"/>
  <c r="W295" i="1"/>
  <c r="X295" i="1"/>
  <c r="Y287" i="1"/>
  <c r="T287" i="1"/>
  <c r="U287" i="1"/>
  <c r="V287" i="1"/>
  <c r="W287" i="1"/>
  <c r="X287" i="1"/>
  <c r="S287" i="1"/>
  <c r="Y279" i="1"/>
  <c r="T279" i="1"/>
  <c r="V279" i="1"/>
  <c r="S279" i="1"/>
  <c r="U279" i="1"/>
  <c r="W279" i="1"/>
  <c r="X279" i="1"/>
  <c r="Y271" i="1"/>
  <c r="T271" i="1"/>
  <c r="V271" i="1"/>
  <c r="U271" i="1"/>
  <c r="S271" i="1"/>
  <c r="W271" i="1"/>
  <c r="X271" i="1"/>
  <c r="Y263" i="1"/>
  <c r="T263" i="1"/>
  <c r="V263" i="1"/>
  <c r="S263" i="1"/>
  <c r="U263" i="1"/>
  <c r="W263" i="1"/>
  <c r="X263" i="1"/>
  <c r="Y255" i="1"/>
  <c r="T255" i="1"/>
  <c r="V255" i="1"/>
  <c r="S255" i="1"/>
  <c r="U255" i="1"/>
  <c r="W255" i="1"/>
  <c r="X255" i="1"/>
  <c r="Y247" i="1"/>
  <c r="T247" i="1"/>
  <c r="V247" i="1"/>
  <c r="W247" i="1"/>
  <c r="X247" i="1"/>
  <c r="S247" i="1"/>
  <c r="U247" i="1"/>
  <c r="Y239" i="1"/>
  <c r="T239" i="1"/>
  <c r="V239" i="1"/>
  <c r="U239" i="1"/>
  <c r="W239" i="1"/>
  <c r="X239" i="1"/>
  <c r="S239" i="1"/>
  <c r="Y231" i="1"/>
  <c r="T231" i="1"/>
  <c r="V231" i="1"/>
  <c r="S231" i="1"/>
  <c r="W231" i="1"/>
  <c r="U231" i="1"/>
  <c r="X231" i="1"/>
  <c r="Y223" i="1"/>
  <c r="T223" i="1"/>
  <c r="V223" i="1"/>
  <c r="X223" i="1"/>
  <c r="U223" i="1"/>
  <c r="W223" i="1"/>
  <c r="Y215" i="1"/>
  <c r="T215" i="1"/>
  <c r="V215" i="1"/>
  <c r="S215" i="1"/>
  <c r="U215" i="1"/>
  <c r="W215" i="1"/>
  <c r="X215" i="1"/>
  <c r="Y207" i="1"/>
  <c r="T207" i="1"/>
  <c r="V207" i="1"/>
  <c r="U207" i="1"/>
  <c r="W207" i="1"/>
  <c r="X207" i="1"/>
  <c r="S207" i="1"/>
  <c r="Y199" i="1"/>
  <c r="T199" i="1"/>
  <c r="V199" i="1"/>
  <c r="S199" i="1"/>
  <c r="U199" i="1"/>
  <c r="W199" i="1"/>
  <c r="X199" i="1"/>
  <c r="Y191" i="1"/>
  <c r="T191" i="1"/>
  <c r="V191" i="1"/>
  <c r="S191" i="1"/>
  <c r="U191" i="1"/>
  <c r="W191" i="1"/>
  <c r="X191" i="1"/>
  <c r="V183" i="1"/>
  <c r="U183" i="1"/>
  <c r="X183" i="1"/>
  <c r="S183" i="1"/>
  <c r="W183" i="1"/>
  <c r="T183" i="1"/>
  <c r="Y183" i="1"/>
  <c r="V175" i="1"/>
  <c r="T175" i="1"/>
  <c r="X175" i="1"/>
  <c r="S175" i="1"/>
  <c r="U175" i="1"/>
  <c r="W175" i="1"/>
  <c r="Y175" i="1"/>
  <c r="V167" i="1"/>
  <c r="W167" i="1"/>
  <c r="S167" i="1"/>
  <c r="X167" i="1"/>
  <c r="Y167" i="1"/>
  <c r="U167" i="1"/>
  <c r="T167" i="1"/>
  <c r="X159" i="1"/>
  <c r="S159" i="1"/>
  <c r="W159" i="1"/>
  <c r="V159" i="1"/>
  <c r="U159" i="1"/>
  <c r="Y159" i="1"/>
  <c r="T159" i="1"/>
  <c r="V151" i="1"/>
  <c r="X151" i="1"/>
  <c r="W151" i="1"/>
  <c r="S151" i="1"/>
  <c r="Y151" i="1"/>
  <c r="U151" i="1"/>
  <c r="T151" i="1"/>
  <c r="V143" i="1"/>
  <c r="X143" i="1"/>
  <c r="Y143" i="1"/>
  <c r="U143" i="1"/>
  <c r="S143" i="1"/>
  <c r="W143" i="1"/>
  <c r="T143" i="1"/>
  <c r="V135" i="1"/>
  <c r="X135" i="1"/>
  <c r="Y135" i="1"/>
  <c r="T135" i="1"/>
  <c r="W135" i="1"/>
  <c r="S135" i="1"/>
  <c r="U135" i="1"/>
  <c r="V127" i="1"/>
  <c r="X127" i="1"/>
  <c r="Y127" i="1"/>
  <c r="S127" i="1"/>
  <c r="U127" i="1"/>
  <c r="T127" i="1"/>
  <c r="W127" i="1"/>
  <c r="V119" i="1"/>
  <c r="X119" i="1"/>
  <c r="Y119" i="1"/>
  <c r="W119" i="1"/>
  <c r="T119" i="1"/>
  <c r="U119" i="1"/>
  <c r="S119" i="1"/>
  <c r="V111" i="1"/>
  <c r="X111" i="1"/>
  <c r="Y111" i="1"/>
  <c r="U111" i="1"/>
  <c r="T111" i="1"/>
  <c r="W111" i="1"/>
  <c r="S111" i="1"/>
  <c r="V103" i="1"/>
  <c r="X103" i="1"/>
  <c r="Y103" i="1"/>
  <c r="T103" i="1"/>
  <c r="S103" i="1"/>
  <c r="W103" i="1"/>
  <c r="U103" i="1"/>
  <c r="W95" i="1"/>
  <c r="Y95" i="1"/>
  <c r="S95" i="1"/>
  <c r="T95" i="1"/>
  <c r="U95" i="1"/>
  <c r="X95" i="1"/>
  <c r="V95" i="1"/>
  <c r="W87" i="1"/>
  <c r="Y87" i="1"/>
  <c r="S87" i="1"/>
  <c r="U87" i="1"/>
  <c r="X87" i="1"/>
  <c r="V87" i="1"/>
  <c r="T87" i="1"/>
  <c r="W79" i="1"/>
  <c r="Y79" i="1"/>
  <c r="S79" i="1"/>
  <c r="V79" i="1"/>
  <c r="T79" i="1"/>
  <c r="X79" i="1"/>
  <c r="U79" i="1"/>
  <c r="W71" i="1"/>
  <c r="Y71" i="1"/>
  <c r="S71" i="1"/>
  <c r="V71" i="1"/>
  <c r="U71" i="1"/>
  <c r="T71" i="1"/>
  <c r="X71" i="1"/>
  <c r="W63" i="1"/>
  <c r="Y63" i="1"/>
  <c r="S63" i="1"/>
  <c r="V63" i="1"/>
  <c r="T63" i="1"/>
  <c r="X63" i="1"/>
  <c r="U63" i="1"/>
  <c r="W55" i="1"/>
  <c r="Y55" i="1"/>
  <c r="S55" i="1"/>
  <c r="V55" i="1"/>
  <c r="X55" i="1"/>
  <c r="T55" i="1"/>
  <c r="U55" i="1"/>
  <c r="W47" i="1"/>
  <c r="Y47" i="1"/>
  <c r="S47" i="1"/>
  <c r="V47" i="1"/>
  <c r="T47" i="1"/>
  <c r="X47" i="1"/>
  <c r="U47" i="1"/>
  <c r="W39" i="1"/>
  <c r="Y39" i="1"/>
  <c r="S39" i="1"/>
  <c r="V39" i="1"/>
  <c r="U39" i="1"/>
  <c r="T39" i="1"/>
  <c r="X39" i="1"/>
  <c r="W31" i="1"/>
  <c r="Y31" i="1"/>
  <c r="S31" i="1"/>
  <c r="V31" i="1"/>
  <c r="T31" i="1"/>
  <c r="X31" i="1"/>
  <c r="U31" i="1"/>
  <c r="W23" i="1"/>
  <c r="Y23" i="1"/>
  <c r="S23" i="1"/>
  <c r="V23" i="1"/>
  <c r="T23" i="1"/>
  <c r="U23" i="1"/>
  <c r="X23" i="1"/>
  <c r="W15" i="1"/>
  <c r="Y15" i="1"/>
  <c r="S15" i="1"/>
  <c r="V15" i="1"/>
  <c r="T15" i="1"/>
  <c r="X15" i="1"/>
  <c r="U15" i="1"/>
  <c r="W7" i="1"/>
  <c r="Y7" i="1"/>
  <c r="S7" i="1"/>
  <c r="V7" i="1"/>
  <c r="X7" i="1"/>
  <c r="T7" i="1"/>
  <c r="U7" i="1"/>
  <c r="T514" i="1"/>
  <c r="V506" i="1"/>
  <c r="V491" i="1"/>
  <c r="U482" i="1"/>
  <c r="W467" i="1"/>
  <c r="V458" i="1"/>
  <c r="Y453" i="1"/>
  <c r="S494" i="1"/>
  <c r="T494" i="1"/>
  <c r="U494" i="1"/>
  <c r="V494" i="1"/>
  <c r="W494" i="1"/>
  <c r="S486" i="1"/>
  <c r="T486" i="1"/>
  <c r="U486" i="1"/>
  <c r="V486" i="1"/>
  <c r="W486" i="1"/>
  <c r="S478" i="1"/>
  <c r="T478" i="1"/>
  <c r="U478" i="1"/>
  <c r="V478" i="1"/>
  <c r="W478" i="1"/>
  <c r="S470" i="1"/>
  <c r="T470" i="1"/>
  <c r="U470" i="1"/>
  <c r="V470" i="1"/>
  <c r="W470" i="1"/>
  <c r="X470" i="1"/>
  <c r="S462" i="1"/>
  <c r="T462" i="1"/>
  <c r="U462" i="1"/>
  <c r="V462" i="1"/>
  <c r="W462" i="1"/>
  <c r="X462" i="1"/>
  <c r="S454" i="1"/>
  <c r="T454" i="1"/>
  <c r="U454" i="1"/>
  <c r="V454" i="1"/>
  <c r="W454" i="1"/>
  <c r="X454" i="1"/>
  <c r="S446" i="1"/>
  <c r="T446" i="1"/>
  <c r="U446" i="1"/>
  <c r="V446" i="1"/>
  <c r="W446" i="1"/>
  <c r="X446" i="1"/>
  <c r="S438" i="1"/>
  <c r="T438" i="1"/>
  <c r="U438" i="1"/>
  <c r="V438" i="1"/>
  <c r="W438" i="1"/>
  <c r="X438" i="1"/>
  <c r="Y438" i="1"/>
  <c r="S430" i="1"/>
  <c r="T430" i="1"/>
  <c r="U430" i="1"/>
  <c r="V430" i="1"/>
  <c r="W430" i="1"/>
  <c r="X430" i="1"/>
  <c r="Y430" i="1"/>
  <c r="S422" i="1"/>
  <c r="T422" i="1"/>
  <c r="U422" i="1"/>
  <c r="V422" i="1"/>
  <c r="W422" i="1"/>
  <c r="X422" i="1"/>
  <c r="Y422" i="1"/>
  <c r="S414" i="1"/>
  <c r="T414" i="1"/>
  <c r="U414" i="1"/>
  <c r="V414" i="1"/>
  <c r="W414" i="1"/>
  <c r="X414" i="1"/>
  <c r="Y414" i="1"/>
  <c r="Y406" i="1"/>
  <c r="S406" i="1"/>
  <c r="V406" i="1"/>
  <c r="W406" i="1"/>
  <c r="X406" i="1"/>
  <c r="T406" i="1"/>
  <c r="Y398" i="1"/>
  <c r="S398" i="1"/>
  <c r="T398" i="1"/>
  <c r="U398" i="1"/>
  <c r="V398" i="1"/>
  <c r="W398" i="1"/>
  <c r="X390" i="1"/>
  <c r="Y390" i="1"/>
  <c r="S390" i="1"/>
  <c r="T390" i="1"/>
  <c r="U390" i="1"/>
  <c r="V390" i="1"/>
  <c r="W390" i="1"/>
  <c r="X382" i="1"/>
  <c r="Y382" i="1"/>
  <c r="S382" i="1"/>
  <c r="T382" i="1"/>
  <c r="V382" i="1"/>
  <c r="W382" i="1"/>
  <c r="X374" i="1"/>
  <c r="Y374" i="1"/>
  <c r="S374" i="1"/>
  <c r="T374" i="1"/>
  <c r="U374" i="1"/>
  <c r="V374" i="1"/>
  <c r="W374" i="1"/>
  <c r="X366" i="1"/>
  <c r="Y366" i="1"/>
  <c r="S366" i="1"/>
  <c r="T366" i="1"/>
  <c r="U366" i="1"/>
  <c r="V366" i="1"/>
  <c r="X358" i="1"/>
  <c r="Y358" i="1"/>
  <c r="S358" i="1"/>
  <c r="T358" i="1"/>
  <c r="U358" i="1"/>
  <c r="V358" i="1"/>
  <c r="W358" i="1"/>
  <c r="X350" i="1"/>
  <c r="Y350" i="1"/>
  <c r="S350" i="1"/>
  <c r="T350" i="1"/>
  <c r="U350" i="1"/>
  <c r="V350" i="1"/>
  <c r="W350" i="1"/>
  <c r="X342" i="1"/>
  <c r="Y342" i="1"/>
  <c r="S342" i="1"/>
  <c r="T342" i="1"/>
  <c r="W342" i="1"/>
  <c r="U342" i="1"/>
  <c r="X334" i="1"/>
  <c r="Y334" i="1"/>
  <c r="S334" i="1"/>
  <c r="T334" i="1"/>
  <c r="U334" i="1"/>
  <c r="V334" i="1"/>
  <c r="X326" i="1"/>
  <c r="Y326" i="1"/>
  <c r="S326" i="1"/>
  <c r="T326" i="1"/>
  <c r="U326" i="1"/>
  <c r="V326" i="1"/>
  <c r="W326" i="1"/>
  <c r="X318" i="1"/>
  <c r="Y318" i="1"/>
  <c r="S318" i="1"/>
  <c r="T318" i="1"/>
  <c r="U318" i="1"/>
  <c r="V318" i="1"/>
  <c r="W318" i="1"/>
  <c r="X310" i="1"/>
  <c r="Y310" i="1"/>
  <c r="S310" i="1"/>
  <c r="T310" i="1"/>
  <c r="U310" i="1"/>
  <c r="V310" i="1"/>
  <c r="W310" i="1"/>
  <c r="X302" i="1"/>
  <c r="S302" i="1"/>
  <c r="V302" i="1"/>
  <c r="W302" i="1"/>
  <c r="Y302" i="1"/>
  <c r="T302" i="1"/>
  <c r="U302" i="1"/>
  <c r="X294" i="1"/>
  <c r="S294" i="1"/>
  <c r="Y294" i="1"/>
  <c r="T294" i="1"/>
  <c r="U294" i="1"/>
  <c r="V294" i="1"/>
  <c r="X286" i="1"/>
  <c r="S286" i="1"/>
  <c r="U286" i="1"/>
  <c r="T286" i="1"/>
  <c r="V286" i="1"/>
  <c r="W286" i="1"/>
  <c r="Y286" i="1"/>
  <c r="X278" i="1"/>
  <c r="S278" i="1"/>
  <c r="U278" i="1"/>
  <c r="T278" i="1"/>
  <c r="V278" i="1"/>
  <c r="W278" i="1"/>
  <c r="Y278" i="1"/>
  <c r="X270" i="1"/>
  <c r="S270" i="1"/>
  <c r="U270" i="1"/>
  <c r="W270" i="1"/>
  <c r="Y270" i="1"/>
  <c r="T270" i="1"/>
  <c r="V270" i="1"/>
  <c r="X262" i="1"/>
  <c r="S262" i="1"/>
  <c r="U262" i="1"/>
  <c r="T262" i="1"/>
  <c r="V262" i="1"/>
  <c r="W262" i="1"/>
  <c r="Y262" i="1"/>
  <c r="X254" i="1"/>
  <c r="S254" i="1"/>
  <c r="U254" i="1"/>
  <c r="Y254" i="1"/>
  <c r="T254" i="1"/>
  <c r="V254" i="1"/>
  <c r="W254" i="1"/>
  <c r="X246" i="1"/>
  <c r="S246" i="1"/>
  <c r="U246" i="1"/>
  <c r="T246" i="1"/>
  <c r="V246" i="1"/>
  <c r="W246" i="1"/>
  <c r="Y246" i="1"/>
  <c r="X238" i="1"/>
  <c r="S238" i="1"/>
  <c r="U238" i="1"/>
  <c r="V238" i="1"/>
  <c r="T238" i="1"/>
  <c r="W238" i="1"/>
  <c r="Y238" i="1"/>
  <c r="X230" i="1"/>
  <c r="S230" i="1"/>
  <c r="U230" i="1"/>
  <c r="W230" i="1"/>
  <c r="Y230" i="1"/>
  <c r="T230" i="1"/>
  <c r="V230" i="1"/>
  <c r="X222" i="1"/>
  <c r="S222" i="1"/>
  <c r="U222" i="1"/>
  <c r="V222" i="1"/>
  <c r="T222" i="1"/>
  <c r="W222" i="1"/>
  <c r="Y222" i="1"/>
  <c r="X214" i="1"/>
  <c r="S214" i="1"/>
  <c r="U214" i="1"/>
  <c r="W214" i="1"/>
  <c r="Y214" i="1"/>
  <c r="T214" i="1"/>
  <c r="V214" i="1"/>
  <c r="X206" i="1"/>
  <c r="S206" i="1"/>
  <c r="U206" i="1"/>
  <c r="T206" i="1"/>
  <c r="V206" i="1"/>
  <c r="W206" i="1"/>
  <c r="Y206" i="1"/>
  <c r="X198" i="1"/>
  <c r="S198" i="1"/>
  <c r="U198" i="1"/>
  <c r="T198" i="1"/>
  <c r="V198" i="1"/>
  <c r="W198" i="1"/>
  <c r="Y198" i="1"/>
  <c r="X190" i="1"/>
  <c r="S190" i="1"/>
  <c r="U190" i="1"/>
  <c r="Y190" i="1"/>
  <c r="T190" i="1"/>
  <c r="V190" i="1"/>
  <c r="W190" i="1"/>
  <c r="Y182" i="1"/>
  <c r="U182" i="1"/>
  <c r="X182" i="1"/>
  <c r="T182" i="1"/>
  <c r="V182" i="1"/>
  <c r="W182" i="1"/>
  <c r="S182" i="1"/>
  <c r="Y174" i="1"/>
  <c r="U174" i="1"/>
  <c r="T174" i="1"/>
  <c r="W174" i="1"/>
  <c r="S174" i="1"/>
  <c r="V174" i="1"/>
  <c r="X174" i="1"/>
  <c r="W166" i="1"/>
  <c r="Y166" i="1"/>
  <c r="T166" i="1"/>
  <c r="V166" i="1"/>
  <c r="U166" i="1"/>
  <c r="S166" i="1"/>
  <c r="X166" i="1"/>
  <c r="W158" i="1"/>
  <c r="U158" i="1"/>
  <c r="Y158" i="1"/>
  <c r="T158" i="1"/>
  <c r="S158" i="1"/>
  <c r="V158" i="1"/>
  <c r="X158" i="1"/>
  <c r="U150" i="1"/>
  <c r="W150" i="1"/>
  <c r="S150" i="1"/>
  <c r="Y150" i="1"/>
  <c r="T150" i="1"/>
  <c r="V150" i="1"/>
  <c r="X150" i="1"/>
  <c r="U142" i="1"/>
  <c r="W142" i="1"/>
  <c r="X142" i="1"/>
  <c r="V142" i="1"/>
  <c r="S142" i="1"/>
  <c r="Y142" i="1"/>
  <c r="T142" i="1"/>
  <c r="U134" i="1"/>
  <c r="W134" i="1"/>
  <c r="X134" i="1"/>
  <c r="T134" i="1"/>
  <c r="Y134" i="1"/>
  <c r="V134" i="1"/>
  <c r="S134" i="1"/>
  <c r="U126" i="1"/>
  <c r="W126" i="1"/>
  <c r="X126" i="1"/>
  <c r="S126" i="1"/>
  <c r="V126" i="1"/>
  <c r="Y126" i="1"/>
  <c r="T126" i="1"/>
  <c r="U118" i="1"/>
  <c r="W118" i="1"/>
  <c r="X118" i="1"/>
  <c r="Y118" i="1"/>
  <c r="V118" i="1"/>
  <c r="S118" i="1"/>
  <c r="U110" i="1"/>
  <c r="W110" i="1"/>
  <c r="X110" i="1"/>
  <c r="V110" i="1"/>
  <c r="T110" i="1"/>
  <c r="S110" i="1"/>
  <c r="Y110" i="1"/>
  <c r="U102" i="1"/>
  <c r="W102" i="1"/>
  <c r="X102" i="1"/>
  <c r="T102" i="1"/>
  <c r="S102" i="1"/>
  <c r="V102" i="1"/>
  <c r="Y102" i="1"/>
  <c r="V94" i="1"/>
  <c r="X94" i="1"/>
  <c r="W94" i="1"/>
  <c r="Y94" i="1"/>
  <c r="U94" i="1"/>
  <c r="S94" i="1"/>
  <c r="T94" i="1"/>
  <c r="V86" i="1"/>
  <c r="X86" i="1"/>
  <c r="S86" i="1"/>
  <c r="T86" i="1"/>
  <c r="U86" i="1"/>
  <c r="Y86" i="1"/>
  <c r="W86" i="1"/>
  <c r="V78" i="1"/>
  <c r="X78" i="1"/>
  <c r="U78" i="1"/>
  <c r="S78" i="1"/>
  <c r="T78" i="1"/>
  <c r="Y78" i="1"/>
  <c r="V70" i="1"/>
  <c r="X70" i="1"/>
  <c r="U70" i="1"/>
  <c r="S70" i="1"/>
  <c r="W70" i="1"/>
  <c r="Y70" i="1"/>
  <c r="T70" i="1"/>
  <c r="V62" i="1"/>
  <c r="X62" i="1"/>
  <c r="U62" i="1"/>
  <c r="Y62" i="1"/>
  <c r="S62" i="1"/>
  <c r="T62" i="1"/>
  <c r="W62" i="1"/>
  <c r="V54" i="1"/>
  <c r="X54" i="1"/>
  <c r="U54" i="1"/>
  <c r="S54" i="1"/>
  <c r="W54" i="1"/>
  <c r="Y54" i="1"/>
  <c r="T54" i="1"/>
  <c r="V46" i="1"/>
  <c r="X46" i="1"/>
  <c r="U46" i="1"/>
  <c r="W46" i="1"/>
  <c r="Y46" i="1"/>
  <c r="S46" i="1"/>
  <c r="T46" i="1"/>
  <c r="V38" i="1"/>
  <c r="X38" i="1"/>
  <c r="U38" i="1"/>
  <c r="S38" i="1"/>
  <c r="W38" i="1"/>
  <c r="Y38" i="1"/>
  <c r="T38" i="1"/>
  <c r="V30" i="1"/>
  <c r="X30" i="1"/>
  <c r="U30" i="1"/>
  <c r="T30" i="1"/>
  <c r="W30" i="1"/>
  <c r="Y30" i="1"/>
  <c r="S30" i="1"/>
  <c r="V22" i="1"/>
  <c r="X22" i="1"/>
  <c r="U22" i="1"/>
  <c r="S22" i="1"/>
  <c r="W22" i="1"/>
  <c r="Y22" i="1"/>
  <c r="T22" i="1"/>
  <c r="V14" i="1"/>
  <c r="X14" i="1"/>
  <c r="U14" i="1"/>
  <c r="S14" i="1"/>
  <c r="W14" i="1"/>
  <c r="T14" i="1"/>
  <c r="Y14" i="1"/>
  <c r="V6" i="1"/>
  <c r="X6" i="1"/>
  <c r="U6" i="1"/>
  <c r="S6" i="1"/>
  <c r="W6" i="1"/>
  <c r="Y6" i="1"/>
  <c r="T6" i="1"/>
  <c r="V529" i="1"/>
  <c r="X515" i="1"/>
  <c r="V513" i="1"/>
  <c r="U506" i="1"/>
  <c r="T497" i="1"/>
  <c r="T482" i="1"/>
  <c r="Y478" i="1"/>
  <c r="W475" i="1"/>
  <c r="Y462" i="1"/>
  <c r="U458" i="1"/>
  <c r="T449" i="1"/>
  <c r="W393" i="1"/>
  <c r="Y369" i="1"/>
  <c r="S509" i="1"/>
  <c r="T509" i="1"/>
  <c r="U509" i="1"/>
  <c r="V509" i="1"/>
  <c r="S501" i="1"/>
  <c r="T501" i="1"/>
  <c r="U501" i="1"/>
  <c r="V501" i="1"/>
  <c r="S493" i="1"/>
  <c r="T493" i="1"/>
  <c r="U493" i="1"/>
  <c r="V493" i="1"/>
  <c r="S477" i="1"/>
  <c r="T477" i="1"/>
  <c r="U477" i="1"/>
  <c r="V477" i="1"/>
  <c r="S469" i="1"/>
  <c r="T469" i="1"/>
  <c r="U469" i="1"/>
  <c r="V469" i="1"/>
  <c r="W469" i="1"/>
  <c r="S461" i="1"/>
  <c r="T461" i="1"/>
  <c r="U461" i="1"/>
  <c r="V461" i="1"/>
  <c r="W461" i="1"/>
  <c r="S445" i="1"/>
  <c r="T445" i="1"/>
  <c r="U445" i="1"/>
  <c r="V445" i="1"/>
  <c r="W445" i="1"/>
  <c r="S429" i="1"/>
  <c r="T429" i="1"/>
  <c r="U429" i="1"/>
  <c r="V429" i="1"/>
  <c r="W429" i="1"/>
  <c r="X429" i="1"/>
  <c r="X405" i="1"/>
  <c r="Y405" i="1"/>
  <c r="S405" i="1"/>
  <c r="T405" i="1"/>
  <c r="U405" i="1"/>
  <c r="V405" i="1"/>
  <c r="W405" i="1"/>
  <c r="W381" i="1"/>
  <c r="X381" i="1"/>
  <c r="Y381" i="1"/>
  <c r="S381" i="1"/>
  <c r="T381" i="1"/>
  <c r="U381" i="1"/>
  <c r="V381" i="1"/>
  <c r="W365" i="1"/>
  <c r="X365" i="1"/>
  <c r="Y365" i="1"/>
  <c r="S365" i="1"/>
  <c r="T365" i="1"/>
  <c r="U365" i="1"/>
  <c r="V365" i="1"/>
  <c r="W357" i="1"/>
  <c r="X357" i="1"/>
  <c r="Y357" i="1"/>
  <c r="S357" i="1"/>
  <c r="T357" i="1"/>
  <c r="U357" i="1"/>
  <c r="W341" i="1"/>
  <c r="X341" i="1"/>
  <c r="Y341" i="1"/>
  <c r="S341" i="1"/>
  <c r="T341" i="1"/>
  <c r="U341" i="1"/>
  <c r="V341" i="1"/>
  <c r="W333" i="1"/>
  <c r="X333" i="1"/>
  <c r="Y333" i="1"/>
  <c r="S333" i="1"/>
  <c r="T333" i="1"/>
  <c r="U333" i="1"/>
  <c r="V333" i="1"/>
  <c r="W317" i="1"/>
  <c r="X317" i="1"/>
  <c r="Y317" i="1"/>
  <c r="S317" i="1"/>
  <c r="T317" i="1"/>
  <c r="U317" i="1"/>
  <c r="V317" i="1"/>
  <c r="W301" i="1"/>
  <c r="S301" i="1"/>
  <c r="T301" i="1"/>
  <c r="U301" i="1"/>
  <c r="V301" i="1"/>
  <c r="X301" i="1"/>
  <c r="Y301" i="1"/>
  <c r="W285" i="1"/>
  <c r="T285" i="1"/>
  <c r="V285" i="1"/>
  <c r="X285" i="1"/>
  <c r="Y285" i="1"/>
  <c r="S285" i="1"/>
  <c r="U285" i="1"/>
  <c r="W269" i="1"/>
  <c r="T269" i="1"/>
  <c r="V269" i="1"/>
  <c r="S269" i="1"/>
  <c r="U269" i="1"/>
  <c r="X269" i="1"/>
  <c r="Y269" i="1"/>
  <c r="W245" i="1"/>
  <c r="T245" i="1"/>
  <c r="X245" i="1"/>
  <c r="V245" i="1"/>
  <c r="Y245" i="1"/>
  <c r="S245" i="1"/>
  <c r="U245" i="1"/>
  <c r="W229" i="1"/>
  <c r="T229" i="1"/>
  <c r="U229" i="1"/>
  <c r="X229" i="1"/>
  <c r="S229" i="1"/>
  <c r="V229" i="1"/>
  <c r="Y229" i="1"/>
  <c r="W205" i="1"/>
  <c r="T205" i="1"/>
  <c r="V205" i="1"/>
  <c r="X205" i="1"/>
  <c r="Y205" i="1"/>
  <c r="S205" i="1"/>
  <c r="U205" i="1"/>
  <c r="W197" i="1"/>
  <c r="T197" i="1"/>
  <c r="S197" i="1"/>
  <c r="U197" i="1"/>
  <c r="V197" i="1"/>
  <c r="X197" i="1"/>
  <c r="Y197" i="1"/>
  <c r="X173" i="1"/>
  <c r="T173" i="1"/>
  <c r="W173" i="1"/>
  <c r="S173" i="1"/>
  <c r="U173" i="1"/>
  <c r="Y173" i="1"/>
  <c r="V173" i="1"/>
  <c r="T157" i="1"/>
  <c r="V157" i="1"/>
  <c r="X157" i="1"/>
  <c r="S157" i="1"/>
  <c r="Y157" i="1"/>
  <c r="U157" i="1"/>
  <c r="W157" i="1"/>
  <c r="T133" i="1"/>
  <c r="V133" i="1"/>
  <c r="W133" i="1"/>
  <c r="U133" i="1"/>
  <c r="S133" i="1"/>
  <c r="Y133" i="1"/>
  <c r="X133" i="1"/>
  <c r="T117" i="1"/>
  <c r="V117" i="1"/>
  <c r="W117" i="1"/>
  <c r="Y117" i="1"/>
  <c r="X117" i="1"/>
  <c r="U117" i="1"/>
  <c r="S117" i="1"/>
  <c r="T101" i="1"/>
  <c r="V101" i="1"/>
  <c r="W101" i="1"/>
  <c r="U101" i="1"/>
  <c r="X101" i="1"/>
  <c r="Y101" i="1"/>
  <c r="S101" i="1"/>
  <c r="U69" i="1"/>
  <c r="W69" i="1"/>
  <c r="Y69" i="1"/>
  <c r="T69" i="1"/>
  <c r="V69" i="1"/>
  <c r="S69" i="1"/>
  <c r="X69" i="1"/>
  <c r="U53" i="1"/>
  <c r="W53" i="1"/>
  <c r="Y53" i="1"/>
  <c r="T53" i="1"/>
  <c r="X53" i="1"/>
  <c r="V53" i="1"/>
  <c r="S53" i="1"/>
  <c r="U13" i="1"/>
  <c r="W13" i="1"/>
  <c r="Y13" i="1"/>
  <c r="T13" i="1"/>
  <c r="V13" i="1"/>
  <c r="X13" i="1"/>
  <c r="S13" i="1"/>
  <c r="Y517" i="1"/>
  <c r="V466" i="1"/>
  <c r="W443" i="1"/>
  <c r="Y306" i="1"/>
  <c r="S485" i="1"/>
  <c r="T485" i="1"/>
  <c r="U485" i="1"/>
  <c r="V485" i="1"/>
  <c r="S453" i="1"/>
  <c r="T453" i="1"/>
  <c r="U453" i="1"/>
  <c r="V453" i="1"/>
  <c r="W453" i="1"/>
  <c r="S437" i="1"/>
  <c r="T437" i="1"/>
  <c r="U437" i="1"/>
  <c r="V437" i="1"/>
  <c r="W437" i="1"/>
  <c r="X437" i="1"/>
  <c r="S421" i="1"/>
  <c r="T421" i="1"/>
  <c r="U421" i="1"/>
  <c r="V421" i="1"/>
  <c r="W421" i="1"/>
  <c r="X421" i="1"/>
  <c r="X413" i="1"/>
  <c r="Y413" i="1"/>
  <c r="W413" i="1"/>
  <c r="S413" i="1"/>
  <c r="T413" i="1"/>
  <c r="U413" i="1"/>
  <c r="X397" i="1"/>
  <c r="Y397" i="1"/>
  <c r="U397" i="1"/>
  <c r="V397" i="1"/>
  <c r="W397" i="1"/>
  <c r="S397" i="1"/>
  <c r="W389" i="1"/>
  <c r="X389" i="1"/>
  <c r="Y389" i="1"/>
  <c r="S389" i="1"/>
  <c r="T389" i="1"/>
  <c r="U389" i="1"/>
  <c r="V389" i="1"/>
  <c r="W373" i="1"/>
  <c r="X373" i="1"/>
  <c r="Y373" i="1"/>
  <c r="S373" i="1"/>
  <c r="U373" i="1"/>
  <c r="V373" i="1"/>
  <c r="W349" i="1"/>
  <c r="X349" i="1"/>
  <c r="Y349" i="1"/>
  <c r="S349" i="1"/>
  <c r="T349" i="1"/>
  <c r="U349" i="1"/>
  <c r="V349" i="1"/>
  <c r="W325" i="1"/>
  <c r="X325" i="1"/>
  <c r="Y325" i="1"/>
  <c r="S325" i="1"/>
  <c r="T325" i="1"/>
  <c r="U325" i="1"/>
  <c r="W309" i="1"/>
  <c r="X309" i="1"/>
  <c r="Y309" i="1"/>
  <c r="S309" i="1"/>
  <c r="T309" i="1"/>
  <c r="U309" i="1"/>
  <c r="V309" i="1"/>
  <c r="W293" i="1"/>
  <c r="U293" i="1"/>
  <c r="V293" i="1"/>
  <c r="X293" i="1"/>
  <c r="Y293" i="1"/>
  <c r="S293" i="1"/>
  <c r="T293" i="1"/>
  <c r="W277" i="1"/>
  <c r="T277" i="1"/>
  <c r="S277" i="1"/>
  <c r="U277" i="1"/>
  <c r="V277" i="1"/>
  <c r="X277" i="1"/>
  <c r="Y277" i="1"/>
  <c r="W261" i="1"/>
  <c r="T261" i="1"/>
  <c r="S261" i="1"/>
  <c r="U261" i="1"/>
  <c r="V261" i="1"/>
  <c r="X261" i="1"/>
  <c r="Y261" i="1"/>
  <c r="W253" i="1"/>
  <c r="T253" i="1"/>
  <c r="S253" i="1"/>
  <c r="Y253" i="1"/>
  <c r="U253" i="1"/>
  <c r="V253" i="1"/>
  <c r="X253" i="1"/>
  <c r="W237" i="1"/>
  <c r="T237" i="1"/>
  <c r="U237" i="1"/>
  <c r="V237" i="1"/>
  <c r="X237" i="1"/>
  <c r="Y237" i="1"/>
  <c r="S237" i="1"/>
  <c r="W221" i="1"/>
  <c r="T221" i="1"/>
  <c r="Y221" i="1"/>
  <c r="S221" i="1"/>
  <c r="U221" i="1"/>
  <c r="V221" i="1"/>
  <c r="X221" i="1"/>
  <c r="W213" i="1"/>
  <c r="T213" i="1"/>
  <c r="S213" i="1"/>
  <c r="U213" i="1"/>
  <c r="V213" i="1"/>
  <c r="X213" i="1"/>
  <c r="Y213" i="1"/>
  <c r="W189" i="1"/>
  <c r="T189" i="1"/>
  <c r="S189" i="1"/>
  <c r="U189" i="1"/>
  <c r="V189" i="1"/>
  <c r="Y189" i="1"/>
  <c r="X181" i="1"/>
  <c r="T181" i="1"/>
  <c r="U181" i="1"/>
  <c r="Y181" i="1"/>
  <c r="S181" i="1"/>
  <c r="V181" i="1"/>
  <c r="W181" i="1"/>
  <c r="V165" i="1"/>
  <c r="W165" i="1"/>
  <c r="Y165" i="1"/>
  <c r="T165" i="1"/>
  <c r="S165" i="1"/>
  <c r="U165" i="1"/>
  <c r="X165" i="1"/>
  <c r="T149" i="1"/>
  <c r="V149" i="1"/>
  <c r="U149" i="1"/>
  <c r="X149" i="1"/>
  <c r="Y149" i="1"/>
  <c r="W149" i="1"/>
  <c r="T141" i="1"/>
  <c r="V141" i="1"/>
  <c r="W141" i="1"/>
  <c r="X141" i="1"/>
  <c r="S141" i="1"/>
  <c r="U141" i="1"/>
  <c r="Y141" i="1"/>
  <c r="T125" i="1"/>
  <c r="V125" i="1"/>
  <c r="W125" i="1"/>
  <c r="S125" i="1"/>
  <c r="Y125" i="1"/>
  <c r="U125" i="1"/>
  <c r="X125" i="1"/>
  <c r="T109" i="1"/>
  <c r="V109" i="1"/>
  <c r="W109" i="1"/>
  <c r="X109" i="1"/>
  <c r="U109" i="1"/>
  <c r="Y109" i="1"/>
  <c r="S109" i="1"/>
  <c r="U93" i="1"/>
  <c r="W93" i="1"/>
  <c r="Y93" i="1"/>
  <c r="T93" i="1"/>
  <c r="V93" i="1"/>
  <c r="X93" i="1"/>
  <c r="S93" i="1"/>
  <c r="U85" i="1"/>
  <c r="W85" i="1"/>
  <c r="Y85" i="1"/>
  <c r="V85" i="1"/>
  <c r="T85" i="1"/>
  <c r="S85" i="1"/>
  <c r="X85" i="1"/>
  <c r="U77" i="1"/>
  <c r="W77" i="1"/>
  <c r="Y77" i="1"/>
  <c r="T77" i="1"/>
  <c r="V77" i="1"/>
  <c r="X77" i="1"/>
  <c r="S77" i="1"/>
  <c r="U61" i="1"/>
  <c r="W61" i="1"/>
  <c r="Y61" i="1"/>
  <c r="T61" i="1"/>
  <c r="V61" i="1"/>
  <c r="X61" i="1"/>
  <c r="S61" i="1"/>
  <c r="U45" i="1"/>
  <c r="W45" i="1"/>
  <c r="Y45" i="1"/>
  <c r="T45" i="1"/>
  <c r="V45" i="1"/>
  <c r="X45" i="1"/>
  <c r="S45" i="1"/>
  <c r="U37" i="1"/>
  <c r="W37" i="1"/>
  <c r="Y37" i="1"/>
  <c r="T37" i="1"/>
  <c r="V37" i="1"/>
  <c r="S37" i="1"/>
  <c r="X37" i="1"/>
  <c r="U29" i="1"/>
  <c r="W29" i="1"/>
  <c r="Y29" i="1"/>
  <c r="T29" i="1"/>
  <c r="V29" i="1"/>
  <c r="X29" i="1"/>
  <c r="S29" i="1"/>
  <c r="U21" i="1"/>
  <c r="W21" i="1"/>
  <c r="Y21" i="1"/>
  <c r="T21" i="1"/>
  <c r="S21" i="1"/>
  <c r="V21" i="1"/>
  <c r="X21" i="1"/>
  <c r="U5" i="1"/>
  <c r="W5" i="1"/>
  <c r="Y5" i="1"/>
  <c r="T5" i="1"/>
  <c r="S5" i="1"/>
  <c r="X5" i="1"/>
  <c r="V5" i="1"/>
  <c r="W515" i="1"/>
  <c r="T506" i="1"/>
  <c r="W499" i="1"/>
  <c r="X493" i="1"/>
  <c r="V490" i="1"/>
  <c r="X478" i="1"/>
  <c r="V475" i="1"/>
  <c r="Y461" i="1"/>
  <c r="V418" i="1"/>
  <c r="U406" i="1"/>
  <c r="W366" i="1"/>
  <c r="V342" i="1"/>
  <c r="S149" i="1"/>
  <c r="S524" i="1"/>
  <c r="T524" i="1"/>
  <c r="U524" i="1"/>
  <c r="S516" i="1"/>
  <c r="T516" i="1"/>
  <c r="U516" i="1"/>
  <c r="S508" i="1"/>
  <c r="T508" i="1"/>
  <c r="U508" i="1"/>
  <c r="Y500" i="1"/>
  <c r="S500" i="1"/>
  <c r="T500" i="1"/>
  <c r="U500" i="1"/>
  <c r="Y492" i="1"/>
  <c r="S492" i="1"/>
  <c r="T492" i="1"/>
  <c r="U492" i="1"/>
  <c r="Y484" i="1"/>
  <c r="S484" i="1"/>
  <c r="T484" i="1"/>
  <c r="U484" i="1"/>
  <c r="Y476" i="1"/>
  <c r="S476" i="1"/>
  <c r="T476" i="1"/>
  <c r="U476" i="1"/>
  <c r="Y468" i="1"/>
  <c r="S468" i="1"/>
  <c r="T468" i="1"/>
  <c r="U468" i="1"/>
  <c r="V468" i="1"/>
  <c r="Y460" i="1"/>
  <c r="S460" i="1"/>
  <c r="T460" i="1"/>
  <c r="U460" i="1"/>
  <c r="V460" i="1"/>
  <c r="Y452" i="1"/>
  <c r="S452" i="1"/>
  <c r="T452" i="1"/>
  <c r="U452" i="1"/>
  <c r="V452" i="1"/>
  <c r="Y444" i="1"/>
  <c r="S444" i="1"/>
  <c r="T444" i="1"/>
  <c r="U444" i="1"/>
  <c r="V444" i="1"/>
  <c r="Y436" i="1"/>
  <c r="S436" i="1"/>
  <c r="T436" i="1"/>
  <c r="U436" i="1"/>
  <c r="V436" i="1"/>
  <c r="W436" i="1"/>
  <c r="Y428" i="1"/>
  <c r="S428" i="1"/>
  <c r="T428" i="1"/>
  <c r="U428" i="1"/>
  <c r="V428" i="1"/>
  <c r="W428" i="1"/>
  <c r="Y420" i="1"/>
  <c r="S420" i="1"/>
  <c r="T420" i="1"/>
  <c r="U420" i="1"/>
  <c r="V420" i="1"/>
  <c r="W420" i="1"/>
  <c r="W412" i="1"/>
  <c r="X412" i="1"/>
  <c r="Y412" i="1"/>
  <c r="S412" i="1"/>
  <c r="T412" i="1"/>
  <c r="U412" i="1"/>
  <c r="V412" i="1"/>
  <c r="W404" i="1"/>
  <c r="X404" i="1"/>
  <c r="Y404" i="1"/>
  <c r="V404" i="1"/>
  <c r="S404" i="1"/>
  <c r="T404" i="1"/>
  <c r="W396" i="1"/>
  <c r="X396" i="1"/>
  <c r="Y396" i="1"/>
  <c r="S396" i="1"/>
  <c r="T396" i="1"/>
  <c r="U396" i="1"/>
  <c r="V396" i="1"/>
  <c r="V388" i="1"/>
  <c r="W388" i="1"/>
  <c r="X388" i="1"/>
  <c r="Y388" i="1"/>
  <c r="U388" i="1"/>
  <c r="S388" i="1"/>
  <c r="V380" i="1"/>
  <c r="W380" i="1"/>
  <c r="X380" i="1"/>
  <c r="Y380" i="1"/>
  <c r="S380" i="1"/>
  <c r="T380" i="1"/>
  <c r="U380" i="1"/>
  <c r="V372" i="1"/>
  <c r="W372" i="1"/>
  <c r="X372" i="1"/>
  <c r="Y372" i="1"/>
  <c r="S372" i="1"/>
  <c r="T372" i="1"/>
  <c r="U372" i="1"/>
  <c r="V364" i="1"/>
  <c r="W364" i="1"/>
  <c r="X364" i="1"/>
  <c r="Y364" i="1"/>
  <c r="T364" i="1"/>
  <c r="U364" i="1"/>
  <c r="V356" i="1"/>
  <c r="W356" i="1"/>
  <c r="X356" i="1"/>
  <c r="Y356" i="1"/>
  <c r="S356" i="1"/>
  <c r="T356" i="1"/>
  <c r="U356" i="1"/>
  <c r="V348" i="1"/>
  <c r="W348" i="1"/>
  <c r="X348" i="1"/>
  <c r="Y348" i="1"/>
  <c r="S348" i="1"/>
  <c r="T348" i="1"/>
  <c r="V340" i="1"/>
  <c r="W340" i="1"/>
  <c r="X340" i="1"/>
  <c r="Y340" i="1"/>
  <c r="S340" i="1"/>
  <c r="T340" i="1"/>
  <c r="U340" i="1"/>
  <c r="V332" i="1"/>
  <c r="W332" i="1"/>
  <c r="X332" i="1"/>
  <c r="Y332" i="1"/>
  <c r="S332" i="1"/>
  <c r="T332" i="1"/>
  <c r="U332" i="1"/>
  <c r="V324" i="1"/>
  <c r="W324" i="1"/>
  <c r="X324" i="1"/>
  <c r="Y324" i="1"/>
  <c r="S324" i="1"/>
  <c r="T324" i="1"/>
  <c r="U324" i="1"/>
  <c r="V316" i="1"/>
  <c r="W316" i="1"/>
  <c r="X316" i="1"/>
  <c r="Y316" i="1"/>
  <c r="S316" i="1"/>
  <c r="T316" i="1"/>
  <c r="V308" i="1"/>
  <c r="W308" i="1"/>
  <c r="X308" i="1"/>
  <c r="Y308" i="1"/>
  <c r="S308" i="1"/>
  <c r="T308" i="1"/>
  <c r="U308" i="1"/>
  <c r="T529" i="1"/>
  <c r="W524" i="1"/>
  <c r="T513" i="1"/>
  <c r="W508" i="1"/>
  <c r="U505" i="1"/>
  <c r="W493" i="1"/>
  <c r="U490" i="1"/>
  <c r="V484" i="1"/>
  <c r="T481" i="1"/>
  <c r="Y477" i="1"/>
  <c r="Y470" i="1"/>
  <c r="U466" i="1"/>
  <c r="X461" i="1"/>
  <c r="T457" i="1"/>
  <c r="W452" i="1"/>
  <c r="V426" i="1"/>
  <c r="U417" i="1"/>
  <c r="U404" i="1"/>
  <c r="T388" i="1"/>
  <c r="S364" i="1"/>
  <c r="T118" i="1"/>
  <c r="S517" i="1"/>
  <c r="T517" i="1"/>
  <c r="U517" i="1"/>
  <c r="V517" i="1"/>
  <c r="Y523" i="1"/>
  <c r="S523" i="1"/>
  <c r="T523" i="1"/>
  <c r="Y515" i="1"/>
  <c r="S515" i="1"/>
  <c r="T515" i="1"/>
  <c r="X507" i="1"/>
  <c r="Y507" i="1"/>
  <c r="S507" i="1"/>
  <c r="T507" i="1"/>
  <c r="X499" i="1"/>
  <c r="Y499" i="1"/>
  <c r="S499" i="1"/>
  <c r="T499" i="1"/>
  <c r="X491" i="1"/>
  <c r="Y491" i="1"/>
  <c r="S491" i="1"/>
  <c r="T491" i="1"/>
  <c r="X483" i="1"/>
  <c r="Y483" i="1"/>
  <c r="S483" i="1"/>
  <c r="T483" i="1"/>
  <c r="X475" i="1"/>
  <c r="Y475" i="1"/>
  <c r="S475" i="1"/>
  <c r="T475" i="1"/>
  <c r="X467" i="1"/>
  <c r="Y467" i="1"/>
  <c r="S467" i="1"/>
  <c r="T467" i="1"/>
  <c r="U467" i="1"/>
  <c r="X459" i="1"/>
  <c r="Y459" i="1"/>
  <c r="S459" i="1"/>
  <c r="T459" i="1"/>
  <c r="U459" i="1"/>
  <c r="X451" i="1"/>
  <c r="Y451" i="1"/>
  <c r="S451" i="1"/>
  <c r="T451" i="1"/>
  <c r="U451" i="1"/>
  <c r="X443" i="1"/>
  <c r="Y443" i="1"/>
  <c r="S443" i="1"/>
  <c r="T443" i="1"/>
  <c r="U443" i="1"/>
  <c r="X435" i="1"/>
  <c r="Y435" i="1"/>
  <c r="S435" i="1"/>
  <c r="T435" i="1"/>
  <c r="U435" i="1"/>
  <c r="V435" i="1"/>
  <c r="X427" i="1"/>
  <c r="Y427" i="1"/>
  <c r="S427" i="1"/>
  <c r="T427" i="1"/>
  <c r="U427" i="1"/>
  <c r="V427" i="1"/>
  <c r="X419" i="1"/>
  <c r="Y419" i="1"/>
  <c r="S419" i="1"/>
  <c r="T419" i="1"/>
  <c r="U419" i="1"/>
  <c r="V419" i="1"/>
  <c r="V411" i="1"/>
  <c r="W411" i="1"/>
  <c r="X411" i="1"/>
  <c r="S411" i="1"/>
  <c r="T411" i="1"/>
  <c r="U411" i="1"/>
  <c r="V403" i="1"/>
  <c r="W403" i="1"/>
  <c r="X403" i="1"/>
  <c r="S403" i="1"/>
  <c r="T403" i="1"/>
  <c r="U403" i="1"/>
  <c r="Y403" i="1"/>
  <c r="V395" i="1"/>
  <c r="W395" i="1"/>
  <c r="X395" i="1"/>
  <c r="U395" i="1"/>
  <c r="Y395" i="1"/>
  <c r="S395" i="1"/>
  <c r="U387" i="1"/>
  <c r="V387" i="1"/>
  <c r="W387" i="1"/>
  <c r="X387" i="1"/>
  <c r="Y387" i="1"/>
  <c r="S387" i="1"/>
  <c r="T387" i="1"/>
  <c r="U379" i="1"/>
  <c r="V379" i="1"/>
  <c r="W379" i="1"/>
  <c r="X379" i="1"/>
  <c r="Y379" i="1"/>
  <c r="T379" i="1"/>
  <c r="U371" i="1"/>
  <c r="V371" i="1"/>
  <c r="W371" i="1"/>
  <c r="X371" i="1"/>
  <c r="Y371" i="1"/>
  <c r="S371" i="1"/>
  <c r="T371" i="1"/>
  <c r="U363" i="1"/>
  <c r="V363" i="1"/>
  <c r="W363" i="1"/>
  <c r="X363" i="1"/>
  <c r="Y363" i="1"/>
  <c r="S363" i="1"/>
  <c r="T363" i="1"/>
  <c r="U355" i="1"/>
  <c r="V355" i="1"/>
  <c r="W355" i="1"/>
  <c r="X355" i="1"/>
  <c r="Y355" i="1"/>
  <c r="S355" i="1"/>
  <c r="T355" i="1"/>
  <c r="U347" i="1"/>
  <c r="V347" i="1"/>
  <c r="W347" i="1"/>
  <c r="X347" i="1"/>
  <c r="Y347" i="1"/>
  <c r="S347" i="1"/>
  <c r="T347" i="1"/>
  <c r="U339" i="1"/>
  <c r="V339" i="1"/>
  <c r="W339" i="1"/>
  <c r="X339" i="1"/>
  <c r="Y339" i="1"/>
  <c r="S339" i="1"/>
  <c r="U331" i="1"/>
  <c r="V331" i="1"/>
  <c r="W331" i="1"/>
  <c r="X331" i="1"/>
  <c r="Y331" i="1"/>
  <c r="S331" i="1"/>
  <c r="T331" i="1"/>
  <c r="U323" i="1"/>
  <c r="V323" i="1"/>
  <c r="W323" i="1"/>
  <c r="X323" i="1"/>
  <c r="Y323" i="1"/>
  <c r="S323" i="1"/>
  <c r="T323" i="1"/>
  <c r="U315" i="1"/>
  <c r="V315" i="1"/>
  <c r="W315" i="1"/>
  <c r="X315" i="1"/>
  <c r="Y315" i="1"/>
  <c r="S315" i="1"/>
  <c r="T315" i="1"/>
  <c r="U307" i="1"/>
  <c r="X307" i="1"/>
  <c r="S307" i="1"/>
  <c r="T307" i="1"/>
  <c r="V307" i="1"/>
  <c r="W307" i="1"/>
  <c r="Y307" i="1"/>
  <c r="W517" i="1"/>
  <c r="U515" i="1"/>
  <c r="Y501" i="1"/>
  <c r="U499" i="1"/>
  <c r="T490" i="1"/>
  <c r="Y486" i="1"/>
  <c r="W483" i="1"/>
  <c r="X477" i="1"/>
  <c r="V474" i="1"/>
  <c r="Y469" i="1"/>
  <c r="W451" i="1"/>
  <c r="V442" i="1"/>
  <c r="V434" i="1"/>
  <c r="X402" i="1"/>
  <c r="W334" i="1"/>
  <c r="W294" i="1"/>
  <c r="U305" i="1"/>
  <c r="T299" i="1"/>
  <c r="T186" i="1"/>
  <c r="V300" i="1"/>
  <c r="Y300" i="1"/>
  <c r="S300" i="1"/>
  <c r="T300" i="1"/>
  <c r="U300" i="1"/>
  <c r="V292" i="1"/>
  <c r="Y292" i="1"/>
  <c r="S292" i="1"/>
  <c r="T292" i="1"/>
  <c r="U292" i="1"/>
  <c r="W292" i="1"/>
  <c r="X292" i="1"/>
  <c r="V284" i="1"/>
  <c r="Y284" i="1"/>
  <c r="S284" i="1"/>
  <c r="T284" i="1"/>
  <c r="U284" i="1"/>
  <c r="W284" i="1"/>
  <c r="X284" i="1"/>
  <c r="V276" i="1"/>
  <c r="Y276" i="1"/>
  <c r="S276" i="1"/>
  <c r="U276" i="1"/>
  <c r="W276" i="1"/>
  <c r="X276" i="1"/>
  <c r="V268" i="1"/>
  <c r="Y268" i="1"/>
  <c r="S268" i="1"/>
  <c r="W268" i="1"/>
  <c r="X268" i="1"/>
  <c r="V260" i="1"/>
  <c r="Y260" i="1"/>
  <c r="S260" i="1"/>
  <c r="U260" i="1"/>
  <c r="T260" i="1"/>
  <c r="W260" i="1"/>
  <c r="X260" i="1"/>
  <c r="V252" i="1"/>
  <c r="Y252" i="1"/>
  <c r="S252" i="1"/>
  <c r="T252" i="1"/>
  <c r="U252" i="1"/>
  <c r="W252" i="1"/>
  <c r="X252" i="1"/>
  <c r="V244" i="1"/>
  <c r="Y244" i="1"/>
  <c r="S244" i="1"/>
  <c r="T244" i="1"/>
  <c r="U244" i="1"/>
  <c r="W244" i="1"/>
  <c r="X244" i="1"/>
  <c r="V236" i="1"/>
  <c r="Y236" i="1"/>
  <c r="S236" i="1"/>
  <c r="W236" i="1"/>
  <c r="T236" i="1"/>
  <c r="U236" i="1"/>
  <c r="V228" i="1"/>
  <c r="Y228" i="1"/>
  <c r="S228" i="1"/>
  <c r="U228" i="1"/>
  <c r="W228" i="1"/>
  <c r="X228" i="1"/>
  <c r="V220" i="1"/>
  <c r="Y220" i="1"/>
  <c r="S220" i="1"/>
  <c r="T220" i="1"/>
  <c r="W220" i="1"/>
  <c r="V212" i="1"/>
  <c r="Y212" i="1"/>
  <c r="S212" i="1"/>
  <c r="X212" i="1"/>
  <c r="T212" i="1"/>
  <c r="V204" i="1"/>
  <c r="Y204" i="1"/>
  <c r="S204" i="1"/>
  <c r="T204" i="1"/>
  <c r="W204" i="1"/>
  <c r="X204" i="1"/>
  <c r="V196" i="1"/>
  <c r="Y196" i="1"/>
  <c r="S196" i="1"/>
  <c r="U196" i="1"/>
  <c r="W196" i="1"/>
  <c r="X196" i="1"/>
  <c r="T196" i="1"/>
  <c r="V188" i="1"/>
  <c r="Y188" i="1"/>
  <c r="S188" i="1"/>
  <c r="T188" i="1"/>
  <c r="U188" i="1"/>
  <c r="W188" i="1"/>
  <c r="W180" i="1"/>
  <c r="S180" i="1"/>
  <c r="U180" i="1"/>
  <c r="X180" i="1"/>
  <c r="T180" i="1"/>
  <c r="V180" i="1"/>
  <c r="Y180" i="1"/>
  <c r="W172" i="1"/>
  <c r="S172" i="1"/>
  <c r="T172" i="1"/>
  <c r="X172" i="1"/>
  <c r="V172" i="1"/>
  <c r="Y172" i="1"/>
  <c r="U172" i="1"/>
  <c r="U164" i="1"/>
  <c r="T164" i="1"/>
  <c r="Y164" i="1"/>
  <c r="S164" i="1"/>
  <c r="X164" i="1"/>
  <c r="V164" i="1"/>
  <c r="W164" i="1"/>
  <c r="S156" i="1"/>
  <c r="U156" i="1"/>
  <c r="T156" i="1"/>
  <c r="Y156" i="1"/>
  <c r="V156" i="1"/>
  <c r="W156" i="1"/>
  <c r="X156" i="1"/>
  <c r="S148" i="1"/>
  <c r="U148" i="1"/>
  <c r="W148" i="1"/>
  <c r="Y148" i="1"/>
  <c r="T148" i="1"/>
  <c r="V148" i="1"/>
  <c r="S140" i="1"/>
  <c r="U140" i="1"/>
  <c r="V140" i="1"/>
  <c r="X140" i="1"/>
  <c r="W140" i="1"/>
  <c r="Y140" i="1"/>
  <c r="T140" i="1"/>
  <c r="S132" i="1"/>
  <c r="U132" i="1"/>
  <c r="V132" i="1"/>
  <c r="W132" i="1"/>
  <c r="T132" i="1"/>
  <c r="Y132" i="1"/>
  <c r="X132" i="1"/>
  <c r="S124" i="1"/>
  <c r="U124" i="1"/>
  <c r="V124" i="1"/>
  <c r="T124" i="1"/>
  <c r="Y124" i="1"/>
  <c r="W124" i="1"/>
  <c r="X124" i="1"/>
  <c r="S116" i="1"/>
  <c r="U116" i="1"/>
  <c r="V116" i="1"/>
  <c r="Y116" i="1"/>
  <c r="T116" i="1"/>
  <c r="X116" i="1"/>
  <c r="W116" i="1"/>
  <c r="S108" i="1"/>
  <c r="U108" i="1"/>
  <c r="V108" i="1"/>
  <c r="X108" i="1"/>
  <c r="Y108" i="1"/>
  <c r="T108" i="1"/>
  <c r="W108" i="1"/>
  <c r="S100" i="1"/>
  <c r="U100" i="1"/>
  <c r="V100" i="1"/>
  <c r="W100" i="1"/>
  <c r="X100" i="1"/>
  <c r="T100" i="1"/>
  <c r="Y100" i="1"/>
  <c r="T92" i="1"/>
  <c r="V92" i="1"/>
  <c r="X92" i="1"/>
  <c r="Y92" i="1"/>
  <c r="S92" i="1"/>
  <c r="W92" i="1"/>
  <c r="T84" i="1"/>
  <c r="V84" i="1"/>
  <c r="X84" i="1"/>
  <c r="S84" i="1"/>
  <c r="U84" i="1"/>
  <c r="Y84" i="1"/>
  <c r="W84" i="1"/>
  <c r="T76" i="1"/>
  <c r="V76" i="1"/>
  <c r="X76" i="1"/>
  <c r="S76" i="1"/>
  <c r="Y76" i="1"/>
  <c r="U76" i="1"/>
  <c r="W76" i="1"/>
  <c r="T68" i="1"/>
  <c r="V68" i="1"/>
  <c r="X68" i="1"/>
  <c r="S68" i="1"/>
  <c r="U68" i="1"/>
  <c r="W68" i="1"/>
  <c r="Y68" i="1"/>
  <c r="T60" i="1"/>
  <c r="V60" i="1"/>
  <c r="X60" i="1"/>
  <c r="S60" i="1"/>
  <c r="Y60" i="1"/>
  <c r="U60" i="1"/>
  <c r="T52" i="1"/>
  <c r="V52" i="1"/>
  <c r="X52" i="1"/>
  <c r="S52" i="1"/>
  <c r="U52" i="1"/>
  <c r="W52" i="1"/>
  <c r="Y52" i="1"/>
  <c r="T44" i="1"/>
  <c r="V44" i="1"/>
  <c r="X44" i="1"/>
  <c r="S44" i="1"/>
  <c r="Y44" i="1"/>
  <c r="W44" i="1"/>
  <c r="U44" i="1"/>
  <c r="T36" i="1"/>
  <c r="V36" i="1"/>
  <c r="X36" i="1"/>
  <c r="S36" i="1"/>
  <c r="U36" i="1"/>
  <c r="W36" i="1"/>
  <c r="Y36" i="1"/>
  <c r="T28" i="1"/>
  <c r="V28" i="1"/>
  <c r="X28" i="1"/>
  <c r="S28" i="1"/>
  <c r="Y28" i="1"/>
  <c r="U28" i="1"/>
  <c r="W28" i="1"/>
  <c r="T20" i="1"/>
  <c r="V20" i="1"/>
  <c r="X20" i="1"/>
  <c r="S20" i="1"/>
  <c r="U20" i="1"/>
  <c r="W20" i="1"/>
  <c r="Y20" i="1"/>
  <c r="T12" i="1"/>
  <c r="V12" i="1"/>
  <c r="X12" i="1"/>
  <c r="S12" i="1"/>
  <c r="Y12" i="1"/>
  <c r="W12" i="1"/>
  <c r="U12" i="1"/>
  <c r="T4" i="1"/>
  <c r="V4" i="1"/>
  <c r="X4" i="1"/>
  <c r="S4" i="1"/>
  <c r="U4" i="1"/>
  <c r="W4" i="1"/>
  <c r="Y4" i="1"/>
  <c r="U220" i="1"/>
  <c r="W60" i="1"/>
  <c r="U299" i="1"/>
  <c r="X299" i="1"/>
  <c r="V299" i="1"/>
  <c r="W299" i="1"/>
  <c r="Y299" i="1"/>
  <c r="U291" i="1"/>
  <c r="X291" i="1"/>
  <c r="Y291" i="1"/>
  <c r="S291" i="1"/>
  <c r="T291" i="1"/>
  <c r="U283" i="1"/>
  <c r="X283" i="1"/>
  <c r="W283" i="1"/>
  <c r="Y283" i="1"/>
  <c r="S283" i="1"/>
  <c r="U275" i="1"/>
  <c r="X275" i="1"/>
  <c r="S275" i="1"/>
  <c r="T275" i="1"/>
  <c r="V275" i="1"/>
  <c r="W275" i="1"/>
  <c r="U267" i="1"/>
  <c r="X267" i="1"/>
  <c r="W267" i="1"/>
  <c r="S267" i="1"/>
  <c r="T267" i="1"/>
  <c r="V267" i="1"/>
  <c r="Y267" i="1"/>
  <c r="U259" i="1"/>
  <c r="X259" i="1"/>
  <c r="S259" i="1"/>
  <c r="T259" i="1"/>
  <c r="V259" i="1"/>
  <c r="U251" i="1"/>
  <c r="X251" i="1"/>
  <c r="T251" i="1"/>
  <c r="Y251" i="1"/>
  <c r="S251" i="1"/>
  <c r="U243" i="1"/>
  <c r="X243" i="1"/>
  <c r="Y243" i="1"/>
  <c r="V243" i="1"/>
  <c r="W243" i="1"/>
  <c r="U235" i="1"/>
  <c r="X235" i="1"/>
  <c r="T235" i="1"/>
  <c r="V235" i="1"/>
  <c r="W235" i="1"/>
  <c r="Y235" i="1"/>
  <c r="U227" i="1"/>
  <c r="X227" i="1"/>
  <c r="V227" i="1"/>
  <c r="Y227" i="1"/>
  <c r="S227" i="1"/>
  <c r="T227" i="1"/>
  <c r="U219" i="1"/>
  <c r="X219" i="1"/>
  <c r="S219" i="1"/>
  <c r="T219" i="1"/>
  <c r="V219" i="1"/>
  <c r="W219" i="1"/>
  <c r="Y219" i="1"/>
  <c r="U211" i="1"/>
  <c r="X211" i="1"/>
  <c r="S211" i="1"/>
  <c r="T211" i="1"/>
  <c r="V211" i="1"/>
  <c r="W211" i="1"/>
  <c r="Y211" i="1"/>
  <c r="U203" i="1"/>
  <c r="X203" i="1"/>
  <c r="W203" i="1"/>
  <c r="Y203" i="1"/>
  <c r="S203" i="1"/>
  <c r="T203" i="1"/>
  <c r="U195" i="1"/>
  <c r="X195" i="1"/>
  <c r="S195" i="1"/>
  <c r="W195" i="1"/>
  <c r="Y195" i="1"/>
  <c r="U187" i="1"/>
  <c r="X187" i="1"/>
  <c r="T187" i="1"/>
  <c r="V187" i="1"/>
  <c r="W187" i="1"/>
  <c r="S187" i="1"/>
  <c r="Y187" i="1"/>
  <c r="V179" i="1"/>
  <c r="X179" i="1"/>
  <c r="T179" i="1"/>
  <c r="Y179" i="1"/>
  <c r="S179" i="1"/>
  <c r="U179" i="1"/>
  <c r="W179" i="1"/>
  <c r="V171" i="1"/>
  <c r="T171" i="1"/>
  <c r="W171" i="1"/>
  <c r="U171" i="1"/>
  <c r="S171" i="1"/>
  <c r="T163" i="1"/>
  <c r="W163" i="1"/>
  <c r="S163" i="1"/>
  <c r="V163" i="1"/>
  <c r="X163" i="1"/>
  <c r="U163" i="1"/>
  <c r="Y163" i="1"/>
  <c r="T155" i="1"/>
  <c r="V155" i="1"/>
  <c r="S155" i="1"/>
  <c r="X155" i="1"/>
  <c r="Y155" i="1"/>
  <c r="T147" i="1"/>
  <c r="S147" i="1"/>
  <c r="X147" i="1"/>
  <c r="W147" i="1"/>
  <c r="U147" i="1"/>
  <c r="V147" i="1"/>
  <c r="Y147" i="1"/>
  <c r="T139" i="1"/>
  <c r="U139" i="1"/>
  <c r="X139" i="1"/>
  <c r="W139" i="1"/>
  <c r="S139" i="1"/>
  <c r="V139" i="1"/>
  <c r="Y139" i="1"/>
  <c r="T131" i="1"/>
  <c r="U131" i="1"/>
  <c r="W131" i="1"/>
  <c r="V131" i="1"/>
  <c r="S131" i="1"/>
  <c r="X131" i="1"/>
  <c r="Y131" i="1"/>
  <c r="T123" i="1"/>
  <c r="U123" i="1"/>
  <c r="V123" i="1"/>
  <c r="W123" i="1"/>
  <c r="Y123" i="1"/>
  <c r="S123" i="1"/>
  <c r="X123" i="1"/>
  <c r="T115" i="1"/>
  <c r="U115" i="1"/>
  <c r="Y115" i="1"/>
  <c r="S115" i="1"/>
  <c r="V115" i="1"/>
  <c r="W115" i="1"/>
  <c r="X115" i="1"/>
  <c r="T107" i="1"/>
  <c r="U107" i="1"/>
  <c r="X107" i="1"/>
  <c r="Y107" i="1"/>
  <c r="S107" i="1"/>
  <c r="W107" i="1"/>
  <c r="V107" i="1"/>
  <c r="S99" i="1"/>
  <c r="U99" i="1"/>
  <c r="W99" i="1"/>
  <c r="V99" i="1"/>
  <c r="X99" i="1"/>
  <c r="Y99" i="1"/>
  <c r="T99" i="1"/>
  <c r="S91" i="1"/>
  <c r="U91" i="1"/>
  <c r="W91" i="1"/>
  <c r="V91" i="1"/>
  <c r="X91" i="1"/>
  <c r="Y91" i="1"/>
  <c r="S83" i="1"/>
  <c r="U83" i="1"/>
  <c r="W83" i="1"/>
  <c r="X83" i="1"/>
  <c r="T83" i="1"/>
  <c r="Y83" i="1"/>
  <c r="V83" i="1"/>
  <c r="S75" i="1"/>
  <c r="U75" i="1"/>
  <c r="W75" i="1"/>
  <c r="T75" i="1"/>
  <c r="V75" i="1"/>
  <c r="Y75" i="1"/>
  <c r="X75" i="1"/>
  <c r="S67" i="1"/>
  <c r="U67" i="1"/>
  <c r="W67" i="1"/>
  <c r="X67" i="1"/>
  <c r="Y67" i="1"/>
  <c r="T67" i="1"/>
  <c r="V67" i="1"/>
  <c r="S59" i="1"/>
  <c r="U59" i="1"/>
  <c r="W59" i="1"/>
  <c r="T59" i="1"/>
  <c r="V59" i="1"/>
  <c r="X59" i="1"/>
  <c r="Y59" i="1"/>
  <c r="S51" i="1"/>
  <c r="U51" i="1"/>
  <c r="W51" i="1"/>
  <c r="X51" i="1"/>
  <c r="Y51" i="1"/>
  <c r="V51" i="1"/>
  <c r="T51" i="1"/>
  <c r="S43" i="1"/>
  <c r="U43" i="1"/>
  <c r="W43" i="1"/>
  <c r="T43" i="1"/>
  <c r="V43" i="1"/>
  <c r="Y43" i="1"/>
  <c r="S35" i="1"/>
  <c r="U35" i="1"/>
  <c r="W35" i="1"/>
  <c r="X35" i="1"/>
  <c r="V35" i="1"/>
  <c r="T35" i="1"/>
  <c r="Y35" i="1"/>
  <c r="S27" i="1"/>
  <c r="U27" i="1"/>
  <c r="W27" i="1"/>
  <c r="T27" i="1"/>
  <c r="V27" i="1"/>
  <c r="X27" i="1"/>
  <c r="Y27" i="1"/>
  <c r="S19" i="1"/>
  <c r="U19" i="1"/>
  <c r="W19" i="1"/>
  <c r="X19" i="1"/>
  <c r="T19" i="1"/>
  <c r="V19" i="1"/>
  <c r="Y19" i="1"/>
  <c r="S11" i="1"/>
  <c r="U11" i="1"/>
  <c r="W11" i="1"/>
  <c r="T11" i="1"/>
  <c r="V11" i="1"/>
  <c r="Y11" i="1"/>
  <c r="X11" i="1"/>
  <c r="S3" i="1"/>
  <c r="U3" i="1"/>
  <c r="W3" i="1"/>
  <c r="X3" i="1"/>
  <c r="V3" i="1"/>
  <c r="Y3" i="1"/>
  <c r="X297" i="1"/>
  <c r="W291" i="1"/>
  <c r="T228" i="1"/>
  <c r="V195" i="1"/>
  <c r="V161" i="1"/>
  <c r="X43" i="1"/>
  <c r="T290" i="1"/>
  <c r="W290" i="1"/>
  <c r="U290" i="1"/>
  <c r="V290" i="1"/>
  <c r="X290" i="1"/>
  <c r="Y290" i="1"/>
  <c r="T282" i="1"/>
  <c r="W282" i="1"/>
  <c r="Y282" i="1"/>
  <c r="S282" i="1"/>
  <c r="U282" i="1"/>
  <c r="V282" i="1"/>
  <c r="X282" i="1"/>
  <c r="T274" i="1"/>
  <c r="W274" i="1"/>
  <c r="Y274" i="1"/>
  <c r="V274" i="1"/>
  <c r="X274" i="1"/>
  <c r="T266" i="1"/>
  <c r="W266" i="1"/>
  <c r="Y266" i="1"/>
  <c r="V266" i="1"/>
  <c r="X266" i="1"/>
  <c r="T258" i="1"/>
  <c r="W258" i="1"/>
  <c r="Y258" i="1"/>
  <c r="V258" i="1"/>
  <c r="S258" i="1"/>
  <c r="U258" i="1"/>
  <c r="X258" i="1"/>
  <c r="T250" i="1"/>
  <c r="W250" i="1"/>
  <c r="Y250" i="1"/>
  <c r="S250" i="1"/>
  <c r="U250" i="1"/>
  <c r="V250" i="1"/>
  <c r="X250" i="1"/>
  <c r="T242" i="1"/>
  <c r="W242" i="1"/>
  <c r="Y242" i="1"/>
  <c r="S242" i="1"/>
  <c r="U242" i="1"/>
  <c r="V242" i="1"/>
  <c r="X242" i="1"/>
  <c r="T234" i="1"/>
  <c r="W234" i="1"/>
  <c r="Y234" i="1"/>
  <c r="X234" i="1"/>
  <c r="S234" i="1"/>
  <c r="U234" i="1"/>
  <c r="T226" i="1"/>
  <c r="W226" i="1"/>
  <c r="Y226" i="1"/>
  <c r="S226" i="1"/>
  <c r="U226" i="1"/>
  <c r="V226" i="1"/>
  <c r="X226" i="1"/>
  <c r="T218" i="1"/>
  <c r="W218" i="1"/>
  <c r="Y218" i="1"/>
  <c r="U218" i="1"/>
  <c r="X218" i="1"/>
  <c r="V218" i="1"/>
  <c r="T210" i="1"/>
  <c r="W210" i="1"/>
  <c r="Y210" i="1"/>
  <c r="U210" i="1"/>
  <c r="V210" i="1"/>
  <c r="X210" i="1"/>
  <c r="T202" i="1"/>
  <c r="W202" i="1"/>
  <c r="Y202" i="1"/>
  <c r="S202" i="1"/>
  <c r="U202" i="1"/>
  <c r="V202" i="1"/>
  <c r="X202" i="1"/>
  <c r="T194" i="1"/>
  <c r="W194" i="1"/>
  <c r="Y194" i="1"/>
  <c r="V194" i="1"/>
  <c r="X194" i="1"/>
  <c r="S194" i="1"/>
  <c r="U194" i="1"/>
  <c r="U186" i="1"/>
  <c r="Y186" i="1"/>
  <c r="V186" i="1"/>
  <c r="X186" i="1"/>
  <c r="W186" i="1"/>
  <c r="U178" i="1"/>
  <c r="Y178" i="1"/>
  <c r="T178" i="1"/>
  <c r="X178" i="1"/>
  <c r="S178" i="1"/>
  <c r="W178" i="1"/>
  <c r="V178" i="1"/>
  <c r="U170" i="1"/>
  <c r="Y170" i="1"/>
  <c r="W170" i="1"/>
  <c r="S170" i="1"/>
  <c r="T170" i="1"/>
  <c r="V170" i="1"/>
  <c r="X170" i="1"/>
  <c r="S162" i="1"/>
  <c r="Y162" i="1"/>
  <c r="U162" i="1"/>
  <c r="V162" i="1"/>
  <c r="T162" i="1"/>
  <c r="W162" i="1"/>
  <c r="X162" i="1"/>
  <c r="Y154" i="1"/>
  <c r="S154" i="1"/>
  <c r="W154" i="1"/>
  <c r="U154" i="1"/>
  <c r="T154" i="1"/>
  <c r="X154" i="1"/>
  <c r="V154" i="1"/>
  <c r="Y146" i="1"/>
  <c r="S146" i="1"/>
  <c r="T146" i="1"/>
  <c r="U146" i="1"/>
  <c r="X146" i="1"/>
  <c r="W146" i="1"/>
  <c r="V146" i="1"/>
  <c r="Y138" i="1"/>
  <c r="S138" i="1"/>
  <c r="T138" i="1"/>
  <c r="X138" i="1"/>
  <c r="U138" i="1"/>
  <c r="W138" i="1"/>
  <c r="V138" i="1"/>
  <c r="Y130" i="1"/>
  <c r="S130" i="1"/>
  <c r="T130" i="1"/>
  <c r="W130" i="1"/>
  <c r="X130" i="1"/>
  <c r="U130" i="1"/>
  <c r="V130" i="1"/>
  <c r="Y122" i="1"/>
  <c r="S122" i="1"/>
  <c r="T122" i="1"/>
  <c r="V122" i="1"/>
  <c r="W122" i="1"/>
  <c r="U122" i="1"/>
  <c r="X122" i="1"/>
  <c r="Y114" i="1"/>
  <c r="S114" i="1"/>
  <c r="T114" i="1"/>
  <c r="U114" i="1"/>
  <c r="V114" i="1"/>
  <c r="W114" i="1"/>
  <c r="X114" i="1"/>
  <c r="Y106" i="1"/>
  <c r="S106" i="1"/>
  <c r="T106" i="1"/>
  <c r="X106" i="1"/>
  <c r="V106" i="1"/>
  <c r="U106" i="1"/>
  <c r="W106" i="1"/>
  <c r="T98" i="1"/>
  <c r="V98" i="1"/>
  <c r="U98" i="1"/>
  <c r="X98" i="1"/>
  <c r="Y98" i="1"/>
  <c r="W98" i="1"/>
  <c r="S98" i="1"/>
  <c r="T90" i="1"/>
  <c r="V90" i="1"/>
  <c r="Y90" i="1"/>
  <c r="W90" i="1"/>
  <c r="X90" i="1"/>
  <c r="U90" i="1"/>
  <c r="S90" i="1"/>
  <c r="T82" i="1"/>
  <c r="V82" i="1"/>
  <c r="Y82" i="1"/>
  <c r="S82" i="1"/>
  <c r="U82" i="1"/>
  <c r="X82" i="1"/>
  <c r="W82" i="1"/>
  <c r="T74" i="1"/>
  <c r="V74" i="1"/>
  <c r="Y74" i="1"/>
  <c r="W74" i="1"/>
  <c r="S74" i="1"/>
  <c r="U74" i="1"/>
  <c r="X74" i="1"/>
  <c r="T66" i="1"/>
  <c r="V66" i="1"/>
  <c r="Y66" i="1"/>
  <c r="S66" i="1"/>
  <c r="U66" i="1"/>
  <c r="X66" i="1"/>
  <c r="W66" i="1"/>
  <c r="T58" i="1"/>
  <c r="V58" i="1"/>
  <c r="Y58" i="1"/>
  <c r="W58" i="1"/>
  <c r="U58" i="1"/>
  <c r="S58" i="1"/>
  <c r="X58" i="1"/>
  <c r="T50" i="1"/>
  <c r="V50" i="1"/>
  <c r="Y50" i="1"/>
  <c r="S50" i="1"/>
  <c r="U50" i="1"/>
  <c r="W50" i="1"/>
  <c r="X50" i="1"/>
  <c r="T42" i="1"/>
  <c r="V42" i="1"/>
  <c r="Y42" i="1"/>
  <c r="W42" i="1"/>
  <c r="X42" i="1"/>
  <c r="S42" i="1"/>
  <c r="U42" i="1"/>
  <c r="T34" i="1"/>
  <c r="V34" i="1"/>
  <c r="Y34" i="1"/>
  <c r="S34" i="1"/>
  <c r="U34" i="1"/>
  <c r="W34" i="1"/>
  <c r="X34" i="1"/>
  <c r="T26" i="1"/>
  <c r="V26" i="1"/>
  <c r="Y26" i="1"/>
  <c r="W26" i="1"/>
  <c r="U26" i="1"/>
  <c r="S26" i="1"/>
  <c r="X26" i="1"/>
  <c r="T18" i="1"/>
  <c r="V18" i="1"/>
  <c r="Y18" i="1"/>
  <c r="S18" i="1"/>
  <c r="U18" i="1"/>
  <c r="W18" i="1"/>
  <c r="X18" i="1"/>
  <c r="T10" i="1"/>
  <c r="V10" i="1"/>
  <c r="Y10" i="1"/>
  <c r="W10" i="1"/>
  <c r="S10" i="1"/>
  <c r="X10" i="1"/>
  <c r="U10" i="1"/>
  <c r="V291" i="1"/>
  <c r="X236" i="1"/>
  <c r="W227" i="1"/>
  <c r="T195" i="1"/>
  <c r="S305" i="1"/>
  <c r="V305" i="1"/>
  <c r="W305" i="1"/>
  <c r="X305" i="1"/>
  <c r="Y305" i="1"/>
  <c r="S297" i="1"/>
  <c r="V297" i="1"/>
  <c r="Y297" i="1"/>
  <c r="T297" i="1"/>
  <c r="U297" i="1"/>
  <c r="S289" i="1"/>
  <c r="V289" i="1"/>
  <c r="T289" i="1"/>
  <c r="U289" i="1"/>
  <c r="W289" i="1"/>
  <c r="X289" i="1"/>
  <c r="S281" i="1"/>
  <c r="V281" i="1"/>
  <c r="X281" i="1"/>
  <c r="Y281" i="1"/>
  <c r="T281" i="1"/>
  <c r="S273" i="1"/>
  <c r="V273" i="1"/>
  <c r="X273" i="1"/>
  <c r="T273" i="1"/>
  <c r="U273" i="1"/>
  <c r="W273" i="1"/>
  <c r="Y273" i="1"/>
  <c r="S265" i="1"/>
  <c r="V265" i="1"/>
  <c r="X265" i="1"/>
  <c r="Y265" i="1"/>
  <c r="T265" i="1"/>
  <c r="U265" i="1"/>
  <c r="W265" i="1"/>
  <c r="S257" i="1"/>
  <c r="V257" i="1"/>
  <c r="X257" i="1"/>
  <c r="T257" i="1"/>
  <c r="U257" i="1"/>
  <c r="S249" i="1"/>
  <c r="V249" i="1"/>
  <c r="X249" i="1"/>
  <c r="U249" i="1"/>
  <c r="Y249" i="1"/>
  <c r="S241" i="1"/>
  <c r="V241" i="1"/>
  <c r="X241" i="1"/>
  <c r="U241" i="1"/>
  <c r="W241" i="1"/>
  <c r="Y241" i="1"/>
  <c r="S233" i="1"/>
  <c r="V233" i="1"/>
  <c r="X233" i="1"/>
  <c r="T233" i="1"/>
  <c r="U233" i="1"/>
  <c r="W233" i="1"/>
  <c r="Y233" i="1"/>
  <c r="S225" i="1"/>
  <c r="V225" i="1"/>
  <c r="X225" i="1"/>
  <c r="W225" i="1"/>
  <c r="Y225" i="1"/>
  <c r="S217" i="1"/>
  <c r="V217" i="1"/>
  <c r="X217" i="1"/>
  <c r="T217" i="1"/>
  <c r="U217" i="1"/>
  <c r="W217" i="1"/>
  <c r="S209" i="1"/>
  <c r="V209" i="1"/>
  <c r="X209" i="1"/>
  <c r="T209" i="1"/>
  <c r="U209" i="1"/>
  <c r="W209" i="1"/>
  <c r="S201" i="1"/>
  <c r="V201" i="1"/>
  <c r="X201" i="1"/>
  <c r="Y201" i="1"/>
  <c r="U201" i="1"/>
  <c r="W201" i="1"/>
  <c r="S193" i="1"/>
  <c r="V193" i="1"/>
  <c r="X193" i="1"/>
  <c r="T193" i="1"/>
  <c r="U193" i="1"/>
  <c r="W193" i="1"/>
  <c r="Y193" i="1"/>
  <c r="T185" i="1"/>
  <c r="X185" i="1"/>
  <c r="Y185" i="1"/>
  <c r="U185" i="1"/>
  <c r="S185" i="1"/>
  <c r="V185" i="1"/>
  <c r="W185" i="1"/>
  <c r="T177" i="1"/>
  <c r="X177" i="1"/>
  <c r="U177" i="1"/>
  <c r="W177" i="1"/>
  <c r="V177" i="1"/>
  <c r="Y177" i="1"/>
  <c r="S177" i="1"/>
  <c r="T169" i="1"/>
  <c r="X169" i="1"/>
  <c r="S169" i="1"/>
  <c r="W169" i="1"/>
  <c r="U169" i="1"/>
  <c r="V169" i="1"/>
  <c r="Y169" i="1"/>
  <c r="W161" i="1"/>
  <c r="S161" i="1"/>
  <c r="U161" i="1"/>
  <c r="X161" i="1"/>
  <c r="Y161" i="1"/>
  <c r="X153" i="1"/>
  <c r="T153" i="1"/>
  <c r="Y153" i="1"/>
  <c r="S153" i="1"/>
  <c r="W153" i="1"/>
  <c r="U153" i="1"/>
  <c r="V153" i="1"/>
  <c r="X145" i="1"/>
  <c r="S145" i="1"/>
  <c r="U145" i="1"/>
  <c r="V145" i="1"/>
  <c r="Y145" i="1"/>
  <c r="T145" i="1"/>
  <c r="W145" i="1"/>
  <c r="X137" i="1"/>
  <c r="S137" i="1"/>
  <c r="Y137" i="1"/>
  <c r="T137" i="1"/>
  <c r="U137" i="1"/>
  <c r="V137" i="1"/>
  <c r="W137" i="1"/>
  <c r="X129" i="1"/>
  <c r="S129" i="1"/>
  <c r="W129" i="1"/>
  <c r="Y129" i="1"/>
  <c r="T129" i="1"/>
  <c r="U129" i="1"/>
  <c r="V129" i="1"/>
  <c r="X121" i="1"/>
  <c r="S121" i="1"/>
  <c r="V121" i="1"/>
  <c r="T121" i="1"/>
  <c r="W121" i="1"/>
  <c r="U121" i="1"/>
  <c r="Y121" i="1"/>
  <c r="X113" i="1"/>
  <c r="S113" i="1"/>
  <c r="U113" i="1"/>
  <c r="W113" i="1"/>
  <c r="V113" i="1"/>
  <c r="T113" i="1"/>
  <c r="Y113" i="1"/>
  <c r="X105" i="1"/>
  <c r="S105" i="1"/>
  <c r="T105" i="1"/>
  <c r="Y105" i="1"/>
  <c r="V105" i="1"/>
  <c r="W105" i="1"/>
  <c r="U105" i="1"/>
  <c r="Y97" i="1"/>
  <c r="S97" i="1"/>
  <c r="U97" i="1"/>
  <c r="T97" i="1"/>
  <c r="X97" i="1"/>
  <c r="V97" i="1"/>
  <c r="W97" i="1"/>
  <c r="Y89" i="1"/>
  <c r="S89" i="1"/>
  <c r="U89" i="1"/>
  <c r="T89" i="1"/>
  <c r="W89" i="1"/>
  <c r="X89" i="1"/>
  <c r="V89" i="1"/>
  <c r="Y81" i="1"/>
  <c r="S81" i="1"/>
  <c r="U81" i="1"/>
  <c r="X81" i="1"/>
  <c r="V81" i="1"/>
  <c r="T81" i="1"/>
  <c r="W81" i="1"/>
  <c r="Y73" i="1"/>
  <c r="S73" i="1"/>
  <c r="U73" i="1"/>
  <c r="X73" i="1"/>
  <c r="T73" i="1"/>
  <c r="V73" i="1"/>
  <c r="W73" i="1"/>
  <c r="Y65" i="1"/>
  <c r="S65" i="1"/>
  <c r="U65" i="1"/>
  <c r="X65" i="1"/>
  <c r="V65" i="1"/>
  <c r="T65" i="1"/>
  <c r="W65" i="1"/>
  <c r="Y57" i="1"/>
  <c r="S57" i="1"/>
  <c r="U57" i="1"/>
  <c r="X57" i="1"/>
  <c r="T57" i="1"/>
  <c r="W57" i="1"/>
  <c r="V57" i="1"/>
  <c r="Y49" i="1"/>
  <c r="S49" i="1"/>
  <c r="U49" i="1"/>
  <c r="X49" i="1"/>
  <c r="V49" i="1"/>
  <c r="W49" i="1"/>
  <c r="T49" i="1"/>
  <c r="Y41" i="1"/>
  <c r="S41" i="1"/>
  <c r="U41" i="1"/>
  <c r="X41" i="1"/>
  <c r="T41" i="1"/>
  <c r="V41" i="1"/>
  <c r="Y33" i="1"/>
  <c r="S33" i="1"/>
  <c r="U33" i="1"/>
  <c r="X33" i="1"/>
  <c r="V33" i="1"/>
  <c r="W33" i="1"/>
  <c r="T33" i="1"/>
  <c r="Y25" i="1"/>
  <c r="S25" i="1"/>
  <c r="U25" i="1"/>
  <c r="X25" i="1"/>
  <c r="T25" i="1"/>
  <c r="W25" i="1"/>
  <c r="V25" i="1"/>
  <c r="Y17" i="1"/>
  <c r="S17" i="1"/>
  <c r="U17" i="1"/>
  <c r="X17" i="1"/>
  <c r="V17" i="1"/>
  <c r="T17" i="1"/>
  <c r="W17" i="1"/>
  <c r="Y9" i="1"/>
  <c r="S9" i="1"/>
  <c r="U9" i="1"/>
  <c r="X9" i="1"/>
  <c r="T9" i="1"/>
  <c r="W9" i="1"/>
  <c r="V9" i="1"/>
  <c r="S290" i="1"/>
  <c r="V283" i="1"/>
  <c r="T276" i="1"/>
  <c r="U268" i="1"/>
  <c r="Y259" i="1"/>
  <c r="W251" i="1"/>
  <c r="T243" i="1"/>
  <c r="S235" i="1"/>
  <c r="U225" i="1"/>
  <c r="U204" i="1"/>
  <c r="W155" i="1"/>
  <c r="U92" i="1"/>
  <c r="Y289" i="1"/>
  <c r="T283" i="1"/>
  <c r="Y275" i="1"/>
  <c r="T268" i="1"/>
  <c r="W259" i="1"/>
  <c r="V251" i="1"/>
  <c r="S243" i="1"/>
  <c r="V234" i="1"/>
  <c r="T225" i="1"/>
  <c r="V203" i="1"/>
  <c r="U155" i="1"/>
  <c r="T91" i="1"/>
</calcChain>
</file>

<file path=xl/sharedStrings.xml><?xml version="1.0" encoding="utf-8"?>
<sst xmlns="http://schemas.openxmlformats.org/spreadsheetml/2006/main" count="1179" uniqueCount="128">
  <si>
    <t>scen_number</t>
  </si>
  <si>
    <t>sensitivity</t>
  </si>
  <si>
    <t>EUA_2022</t>
  </si>
  <si>
    <t>CumulativeEmissions</t>
  </si>
  <si>
    <t>ref</t>
  </si>
  <si>
    <t>low natural gas price</t>
  </si>
  <si>
    <t>high natural gas price</t>
  </si>
  <si>
    <t>Low RES buildout</t>
  </si>
  <si>
    <t>High RES buildout</t>
  </si>
  <si>
    <t>low industry emission reduction rate</t>
  </si>
  <si>
    <t>cheap SMR+CCS</t>
  </si>
  <si>
    <t>expensive SMR+CCS</t>
  </si>
  <si>
    <t>High electrolysis buildout</t>
  </si>
  <si>
    <t>Extreme electrolysis buildout</t>
  </si>
  <si>
    <t>2030 res target 60</t>
  </si>
  <si>
    <t>2030 res target 80</t>
  </si>
  <si>
    <t>Expensive RES</t>
  </si>
  <si>
    <t>Cheap RES</t>
  </si>
  <si>
    <t>low demand growth</t>
  </si>
  <si>
    <t>high demand growth</t>
  </si>
  <si>
    <t>expensive electrolysis</t>
  </si>
  <si>
    <t>cheap electrolysis</t>
  </si>
  <si>
    <t>double CNHydrogen target 2030</t>
  </si>
  <si>
    <t>Low discount rate</t>
  </si>
  <si>
    <t>High discount rate</t>
  </si>
  <si>
    <t>No new nuclear-biomass</t>
  </si>
  <si>
    <t>MSR</t>
  </si>
  <si>
    <t>RES_target_2030</t>
  </si>
  <si>
    <t>H2_demand_2030</t>
  </si>
  <si>
    <t>H2_demand_2050</t>
  </si>
  <si>
    <t>CNH2_cap_target_2024</t>
  </si>
  <si>
    <t>CNH2_cap_target_2030</t>
  </si>
  <si>
    <t>CNH2_demand_2024</t>
  </si>
  <si>
    <t>CNH2_demand_2030</t>
  </si>
  <si>
    <t>gamma</t>
  </si>
  <si>
    <t>max_em_change</t>
  </si>
  <si>
    <t>Additionality_pre_2030</t>
  </si>
  <si>
    <t>Additionality_post_2030</t>
  </si>
  <si>
    <t>H2_balance</t>
  </si>
  <si>
    <t>ref_scen_number</t>
  </si>
  <si>
    <t>remarks</t>
  </si>
  <si>
    <t>YES</t>
  </si>
  <si>
    <t>NA</t>
  </si>
  <si>
    <t>Yearly</t>
  </si>
  <si>
    <t>NO</t>
  </si>
  <si>
    <t>Used to calibrate MACC</t>
  </si>
  <si>
    <t>Monthly</t>
  </si>
  <si>
    <t>Daily</t>
  </si>
  <si>
    <t>Hourly</t>
  </si>
  <si>
    <t>case_for_plot</t>
  </si>
  <si>
    <t>Ref</t>
  </si>
  <si>
    <t>No</t>
  </si>
  <si>
    <t>Y</t>
  </si>
  <si>
    <t>M</t>
  </si>
  <si>
    <t>D</t>
  </si>
  <si>
    <t>H</t>
  </si>
  <si>
    <t>M-H</t>
  </si>
  <si>
    <t>REF</t>
  </si>
  <si>
    <t>Case_for_plot</t>
  </si>
  <si>
    <t>case</t>
  </si>
  <si>
    <t>EUA</t>
  </si>
  <si>
    <t>TotalCost</t>
  </si>
  <si>
    <t>WaterbedSealed</t>
  </si>
  <si>
    <t>No additionality</t>
  </si>
  <si>
    <t xml:space="preserve">Yearly </t>
  </si>
  <si>
    <t>Monthly - Hourly</t>
  </si>
  <si>
    <t>CumulativeEmissions_PS</t>
  </si>
  <si>
    <t>CumulativeEmissions_IND</t>
  </si>
  <si>
    <t>CumulativeEmissions_H2S</t>
  </si>
  <si>
    <t xml:space="preserve">Legend: </t>
  </si>
  <si>
    <t>1. Can we use reference case (for calibration, "0")? Emissions power sector much lower, as you don't need to produce all that hydrogen, but how does industry decarbonize?</t>
  </si>
  <si>
    <t>3. Monthly-hourly seems to perform very well, mostly due to low emissions in power sector.</t>
  </si>
  <si>
    <t>2. Stricter additionality pushes more RES (lower emissions in power sector) -&gt; cheap electricity, hence, more electrolytic hydrogen (lower emissions in H2S), but signals cheap abatement in future -&gt; low carbon prices -&gt; higher emissions &amp; invalidation (mostly in industry)</t>
  </si>
  <si>
    <t>4. Yearly temporal matching: highest outlier EUA prices? Linked to change in waterbed closure?</t>
  </si>
  <si>
    <t>5. What causes high emissions in H2S under yearly matching?</t>
  </si>
  <si>
    <t>Overview cases and impact</t>
  </si>
  <si>
    <t>EUA prices</t>
  </si>
  <si>
    <t>plot refernece case</t>
  </si>
  <si>
    <t>plot</t>
  </si>
  <si>
    <t>blue</t>
  </si>
  <si>
    <t>reference assumptions</t>
  </si>
  <si>
    <t>orange</t>
  </si>
  <si>
    <t>sensitivities</t>
  </si>
  <si>
    <t>Pl</t>
  </si>
  <si>
    <t>Emissions</t>
  </si>
  <si>
    <t>little difference, only hourly: higher emissions</t>
  </si>
  <si>
    <t>little difference, only hourly: lower prices</t>
  </si>
  <si>
    <t>Waterbed closure</t>
  </si>
  <si>
    <t>no difference, only hourly: waterbed closed in 2040</t>
  </si>
  <si>
    <t>overall same, higher in power sector, lower in industry</t>
  </si>
  <si>
    <t>higher than ref, no trend</t>
  </si>
  <si>
    <t xml:space="preserve">no difference  </t>
  </si>
  <si>
    <t>higher under hourly, driven by indutry</t>
  </si>
  <si>
    <t>higher under hourly</t>
  </si>
  <si>
    <t>no difference</t>
  </si>
  <si>
    <t>higher than RES, highest under hourly, driven by industry and marginally by power sector</t>
  </si>
  <si>
    <t>lowest in hourly, hihger in all other cases than ref</t>
  </si>
  <si>
    <t>no differnece</t>
  </si>
  <si>
    <t>small differences</t>
  </si>
  <si>
    <t>small difference, low emissions for M-H</t>
  </si>
  <si>
    <t>no difference, 2041 (instead of 2040 in ref) in all cases</t>
  </si>
  <si>
    <t>little difference, low emissions for M-H, driven by PS</t>
  </si>
  <si>
    <t>lower prices for Hourly, higher than ref for all others</t>
  </si>
  <si>
    <t>lower in power sector, higher in ind, aggregate similar</t>
  </si>
  <si>
    <t>lower overall</t>
  </si>
  <si>
    <t>higher for yearly, lower for all others</t>
  </si>
  <si>
    <t>Yearly: 2042, no additionality: 2040, rest 2040</t>
  </si>
  <si>
    <t>Yearly: 2042, no additionality: 2040, rest 2041</t>
  </si>
  <si>
    <t>higher for yearly, lower for all others, strongest decreases: monthly - daily  - hourly</t>
  </si>
  <si>
    <t xml:space="preserve">little difference, lower emissions for yearly </t>
  </si>
  <si>
    <t>Yearly: 2042, no additionality &amp; hourly: 2040, rest 2041</t>
  </si>
  <si>
    <t>much lower emissions accross the board, strongest in yearly</t>
  </si>
  <si>
    <t>much higher prices</t>
  </si>
  <si>
    <t>later waterbed closure, latest in 2043 (yearly)</t>
  </si>
  <si>
    <t>slightly lower emissions</t>
  </si>
  <si>
    <t>slightly higher prices, highest in yearly</t>
  </si>
  <si>
    <t>later waterbed closure, latest in 2042 (yearly)</t>
  </si>
  <si>
    <t>gamma = 1</t>
  </si>
  <si>
    <t>higher emissions</t>
  </si>
  <si>
    <t>gamma = 3</t>
  </si>
  <si>
    <t>lower emissions</t>
  </si>
  <si>
    <t>lower prices</t>
  </si>
  <si>
    <t>higher prices</t>
  </si>
  <si>
    <t xml:space="preserve">impact flex in hydrogen demand </t>
  </si>
  <si>
    <t>less flex is higher emissions in hydrogen sector, lower emissions in other</t>
  </si>
  <si>
    <t>less flex means higher prices</t>
  </si>
  <si>
    <t>no impact</t>
  </si>
  <si>
    <t>Fuel share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</si>
</sst>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</c:numRef>
          </c:xVal>
          <c:yVal>
            <c:numRef>
              <c:f>Results!$L$2:$L$570</c:f>
              <c:numCache>
                <c:formatCode>0.00E+00</c:formatCode>
                <c:ptCount val="569"/>
                <c:pt idx="0">
                  <c:v>2260000</c:v>
                </c:pt>
                <c:pt idx="1">
                  <c:v>2258831.2642018301</c:v>
                </c:pt>
                <c:pt idx="2">
                  <c:v>2259054.0641994299</c:v>
                </c:pt>
                <c:pt idx="3">
                  <c:v>2257587.8771568299</c:v>
                </c:pt>
                <c:pt idx="4">
                  <c:v>2258080.4423248498</c:v>
                </c:pt>
                <c:pt idx="5">
                  <c:v>2250000</c:v>
                </c:pt>
                <c:pt idx="6">
                  <c:v>2254977.0345785599</c:v>
                </c:pt>
                <c:pt idx="7">
                  <c:v>2200000</c:v>
                </c:pt>
                <c:pt idx="8">
                  <c:v>2200000</c:v>
                </c:pt>
                <c:pt idx="9">
                  <c:v>2200000</c:v>
                </c:pt>
                <c:pt idx="10">
                  <c:v>2200000</c:v>
                </c:pt>
                <c:pt idx="11">
                  <c:v>2200000</c:v>
                </c:pt>
                <c:pt idx="12">
                  <c:v>2200000</c:v>
                </c:pt>
                <c:pt idx="13">
                  <c:v>2140000</c:v>
                </c:pt>
                <c:pt idx="14">
                  <c:v>2140000</c:v>
                </c:pt>
                <c:pt idx="15">
                  <c:v>2140000</c:v>
                </c:pt>
                <c:pt idx="16">
                  <c:v>2140000</c:v>
                </c:pt>
                <c:pt idx="17">
                  <c:v>2140000</c:v>
                </c:pt>
                <c:pt idx="18">
                  <c:v>2140000</c:v>
                </c:pt>
                <c:pt idx="19">
                  <c:v>2130000</c:v>
                </c:pt>
                <c:pt idx="20">
                  <c:v>2130000</c:v>
                </c:pt>
                <c:pt idx="21">
                  <c:v>2130000</c:v>
                </c:pt>
                <c:pt idx="22">
                  <c:v>2130000</c:v>
                </c:pt>
                <c:pt idx="23">
                  <c:v>2130251.3550175601</c:v>
                </c:pt>
                <c:pt idx="24">
                  <c:v>2130000</c:v>
                </c:pt>
                <c:pt idx="25">
                  <c:v>2200000</c:v>
                </c:pt>
                <c:pt idx="26">
                  <c:v>2190000</c:v>
                </c:pt>
                <c:pt idx="27">
                  <c:v>1910000</c:v>
                </c:pt>
                <c:pt idx="28">
                  <c:v>2190000</c:v>
                </c:pt>
                <c:pt idx="29">
                  <c:v>2020000</c:v>
                </c:pt>
                <c:pt idx="30">
                  <c:v>2190000</c:v>
                </c:pt>
                <c:pt idx="31">
                  <c:v>2210000</c:v>
                </c:pt>
                <c:pt idx="32">
                  <c:v>2210000</c:v>
                </c:pt>
                <c:pt idx="33">
                  <c:v>2210000</c:v>
                </c:pt>
                <c:pt idx="34">
                  <c:v>2200000</c:v>
                </c:pt>
                <c:pt idx="35">
                  <c:v>2210000</c:v>
                </c:pt>
                <c:pt idx="36">
                  <c:v>2210000</c:v>
                </c:pt>
                <c:pt idx="37">
                  <c:v>2213466.6832108302</c:v>
                </c:pt>
                <c:pt idx="38">
                  <c:v>2237075.23551737</c:v>
                </c:pt>
                <c:pt idx="39">
                  <c:v>2132372.4052207498</c:v>
                </c:pt>
                <c:pt idx="40">
                  <c:v>2004970.6054627299</c:v>
                </c:pt>
                <c:pt idx="41">
                  <c:v>2132372.4052207498</c:v>
                </c:pt>
                <c:pt idx="42">
                  <c:v>2146515.4692081502</c:v>
                </c:pt>
                <c:pt idx="43">
                  <c:v>2132372.4052207498</c:v>
                </c:pt>
                <c:pt idx="44">
                  <c:v>2134072.0335869901</c:v>
                </c:pt>
                <c:pt idx="45">
                  <c:v>2509378.13918021</c:v>
                </c:pt>
                <c:pt idx="46">
                  <c:v>2219084.5509718801</c:v>
                </c:pt>
                <c:pt idx="47">
                  <c:v>2214138.2619793499</c:v>
                </c:pt>
                <c:pt idx="48">
                  <c:v>2200000</c:v>
                </c:pt>
                <c:pt idx="49">
                  <c:v>1910000</c:v>
                </c:pt>
                <c:pt idx="50">
                  <c:v>2200000</c:v>
                </c:pt>
                <c:pt idx="51">
                  <c:v>2020000</c:v>
                </c:pt>
                <c:pt idx="52">
                  <c:v>2200000</c:v>
                </c:pt>
                <c:pt idx="53">
                  <c:v>2210000</c:v>
                </c:pt>
                <c:pt idx="54">
                  <c:v>2210000</c:v>
                </c:pt>
                <c:pt idx="55">
                  <c:v>2210000</c:v>
                </c:pt>
                <c:pt idx="56">
                  <c:v>2200000</c:v>
                </c:pt>
                <c:pt idx="57">
                  <c:v>2210000</c:v>
                </c:pt>
                <c:pt idx="58">
                  <c:v>2210000</c:v>
                </c:pt>
                <c:pt idx="59">
                  <c:v>2150000</c:v>
                </c:pt>
                <c:pt idx="60">
                  <c:v>2170000</c:v>
                </c:pt>
                <c:pt idx="61">
                  <c:v>2150000</c:v>
                </c:pt>
                <c:pt idx="62">
                  <c:v>2010000</c:v>
                </c:pt>
                <c:pt idx="63">
                  <c:v>2150000</c:v>
                </c:pt>
                <c:pt idx="64">
                  <c:v>2160000</c:v>
                </c:pt>
                <c:pt idx="65">
                  <c:v>2150000</c:v>
                </c:pt>
                <c:pt idx="66">
                  <c:v>2230000</c:v>
                </c:pt>
                <c:pt idx="67">
                  <c:v>2600000</c:v>
                </c:pt>
                <c:pt idx="68">
                  <c:v>2290000</c:v>
                </c:pt>
                <c:pt idx="69">
                  <c:v>2310000</c:v>
                </c:pt>
                <c:pt idx="70">
                  <c:v>2200000</c:v>
                </c:pt>
                <c:pt idx="71">
                  <c:v>1910000</c:v>
                </c:pt>
                <c:pt idx="72">
                  <c:v>2200000</c:v>
                </c:pt>
                <c:pt idx="73">
                  <c:v>2020000</c:v>
                </c:pt>
                <c:pt idx="74">
                  <c:v>2200000</c:v>
                </c:pt>
                <c:pt idx="75">
                  <c:v>2210000</c:v>
                </c:pt>
                <c:pt idx="76">
                  <c:v>2210000</c:v>
                </c:pt>
                <c:pt idx="77">
                  <c:v>2210000</c:v>
                </c:pt>
                <c:pt idx="78">
                  <c:v>2190000</c:v>
                </c:pt>
                <c:pt idx="79">
                  <c:v>2200000</c:v>
                </c:pt>
                <c:pt idx="80">
                  <c:v>2200000</c:v>
                </c:pt>
                <c:pt idx="81">
                  <c:v>2260000</c:v>
                </c:pt>
                <c:pt idx="82">
                  <c:v>2300000</c:v>
                </c:pt>
                <c:pt idx="83">
                  <c:v>2260000</c:v>
                </c:pt>
                <c:pt idx="84">
                  <c:v>2120000</c:v>
                </c:pt>
                <c:pt idx="85">
                  <c:v>2260000</c:v>
                </c:pt>
                <c:pt idx="86">
                  <c:v>2270000</c:v>
                </c:pt>
                <c:pt idx="87">
                  <c:v>2260000</c:v>
                </c:pt>
                <c:pt idx="88">
                  <c:v>2260000</c:v>
                </c:pt>
                <c:pt idx="89">
                  <c:v>2640000</c:v>
                </c:pt>
                <c:pt idx="90">
                  <c:v>2340000</c:v>
                </c:pt>
                <c:pt idx="91">
                  <c:v>2330000</c:v>
                </c:pt>
                <c:pt idx="92">
                  <c:v>2200000</c:v>
                </c:pt>
                <c:pt idx="93">
                  <c:v>1910000</c:v>
                </c:pt>
                <c:pt idx="94">
                  <c:v>2200000</c:v>
                </c:pt>
                <c:pt idx="95">
                  <c:v>2020000</c:v>
                </c:pt>
                <c:pt idx="96">
                  <c:v>2200000</c:v>
                </c:pt>
                <c:pt idx="97">
                  <c:v>2210000</c:v>
                </c:pt>
                <c:pt idx="98">
                  <c:v>2210000</c:v>
                </c:pt>
                <c:pt idx="99">
                  <c:v>2210000</c:v>
                </c:pt>
                <c:pt idx="100">
                  <c:v>2200000</c:v>
                </c:pt>
                <c:pt idx="101">
                  <c:v>2210000</c:v>
                </c:pt>
                <c:pt idx="102">
                  <c:v>2210000</c:v>
                </c:pt>
                <c:pt idx="103">
                  <c:v>2260000</c:v>
                </c:pt>
                <c:pt idx="104">
                  <c:v>2300000</c:v>
                </c:pt>
                <c:pt idx="105">
                  <c:v>2260000</c:v>
                </c:pt>
                <c:pt idx="106">
                  <c:v>2120000</c:v>
                </c:pt>
                <c:pt idx="107">
                  <c:v>2260000</c:v>
                </c:pt>
                <c:pt idx="108">
                  <c:v>2270000</c:v>
                </c:pt>
                <c:pt idx="109">
                  <c:v>2260000</c:v>
                </c:pt>
                <c:pt idx="110">
                  <c:v>2270000</c:v>
                </c:pt>
                <c:pt idx="111">
                  <c:v>2640000</c:v>
                </c:pt>
                <c:pt idx="112">
                  <c:v>2340000</c:v>
                </c:pt>
                <c:pt idx="113">
                  <c:v>2340000</c:v>
                </c:pt>
                <c:pt idx="114">
                  <c:v>2200000</c:v>
                </c:pt>
                <c:pt idx="115">
                  <c:v>1920000</c:v>
                </c:pt>
                <c:pt idx="116">
                  <c:v>2240000</c:v>
                </c:pt>
                <c:pt idx="117">
                  <c:v>2090000</c:v>
                </c:pt>
                <c:pt idx="118">
                  <c:v>2240000</c:v>
                </c:pt>
                <c:pt idx="119">
                  <c:v>2250000</c:v>
                </c:pt>
                <c:pt idx="120">
                  <c:v>2250000</c:v>
                </c:pt>
                <c:pt idx="121">
                  <c:v>2250000</c:v>
                </c:pt>
                <c:pt idx="122">
                  <c:v>2240000</c:v>
                </c:pt>
                <c:pt idx="123">
                  <c:v>2250000</c:v>
                </c:pt>
                <c:pt idx="124">
                  <c:v>2250000</c:v>
                </c:pt>
                <c:pt idx="125">
                  <c:v>2300000</c:v>
                </c:pt>
                <c:pt idx="126">
                  <c:v>2330000</c:v>
                </c:pt>
                <c:pt idx="127">
                  <c:v>2130000</c:v>
                </c:pt>
                <c:pt idx="128">
                  <c:v>2000000</c:v>
                </c:pt>
                <c:pt idx="129">
                  <c:v>2130000</c:v>
                </c:pt>
                <c:pt idx="130">
                  <c:v>2140000</c:v>
                </c:pt>
                <c:pt idx="131">
                  <c:v>2200000</c:v>
                </c:pt>
                <c:pt idx="132">
                  <c:v>1910000</c:v>
                </c:pt>
                <c:pt idx="133">
                  <c:v>2200000</c:v>
                </c:pt>
                <c:pt idx="134">
                  <c:v>2020000</c:v>
                </c:pt>
                <c:pt idx="135">
                  <c:v>2200000</c:v>
                </c:pt>
                <c:pt idx="136">
                  <c:v>2220000</c:v>
                </c:pt>
                <c:pt idx="137">
                  <c:v>2220000</c:v>
                </c:pt>
                <c:pt idx="138">
                  <c:v>2220000</c:v>
                </c:pt>
                <c:pt idx="139">
                  <c:v>2200000</c:v>
                </c:pt>
                <c:pt idx="140">
                  <c:v>2220000</c:v>
                </c:pt>
                <c:pt idx="141">
                  <c:v>2220000</c:v>
                </c:pt>
                <c:pt idx="142">
                  <c:v>2210000</c:v>
                </c:pt>
                <c:pt idx="143">
                  <c:v>2250000</c:v>
                </c:pt>
                <c:pt idx="144">
                  <c:v>2210000</c:v>
                </c:pt>
                <c:pt idx="145">
                  <c:v>2090000</c:v>
                </c:pt>
                <c:pt idx="146">
                  <c:v>2210000</c:v>
                </c:pt>
                <c:pt idx="147">
                  <c:v>2230000</c:v>
                </c:pt>
                <c:pt idx="148">
                  <c:v>2210000</c:v>
                </c:pt>
                <c:pt idx="149">
                  <c:v>2220000</c:v>
                </c:pt>
                <c:pt idx="150">
                  <c:v>2580000</c:v>
                </c:pt>
                <c:pt idx="151">
                  <c:v>2280000</c:v>
                </c:pt>
                <c:pt idx="152">
                  <c:v>2280000</c:v>
                </c:pt>
                <c:pt idx="153">
                  <c:v>2150000</c:v>
                </c:pt>
                <c:pt idx="154">
                  <c:v>1920000</c:v>
                </c:pt>
                <c:pt idx="155">
                  <c:v>2150000</c:v>
                </c:pt>
                <c:pt idx="156">
                  <c:v>2020000</c:v>
                </c:pt>
                <c:pt idx="157">
                  <c:v>2150000</c:v>
                </c:pt>
                <c:pt idx="158">
                  <c:v>2160000</c:v>
                </c:pt>
                <c:pt idx="159">
                  <c:v>2160000</c:v>
                </c:pt>
                <c:pt idx="160">
                  <c:v>2160000</c:v>
                </c:pt>
                <c:pt idx="161">
                  <c:v>2160000</c:v>
                </c:pt>
                <c:pt idx="162">
                  <c:v>2160000</c:v>
                </c:pt>
                <c:pt idx="163">
                  <c:v>2160000</c:v>
                </c:pt>
                <c:pt idx="164">
                  <c:v>2150850.6467869598</c:v>
                </c:pt>
                <c:pt idx="165">
                  <c:v>2181259.5552067701</c:v>
                </c:pt>
                <c:pt idx="166">
                  <c:v>2154598.5314840302</c:v>
                </c:pt>
                <c:pt idx="167">
                  <c:v>2015722.4629345399</c:v>
                </c:pt>
                <c:pt idx="168">
                  <c:v>2154598.5314840302</c:v>
                </c:pt>
                <c:pt idx="169">
                  <c:v>2160246.8661216102</c:v>
                </c:pt>
                <c:pt idx="170">
                  <c:v>2154598.5314840302</c:v>
                </c:pt>
                <c:pt idx="171">
                  <c:v>2181295.7604116099</c:v>
                </c:pt>
                <c:pt idx="172">
                  <c:v>2625200.1409403202</c:v>
                </c:pt>
                <c:pt idx="173">
                  <c:v>2247049.5801532702</c:v>
                </c:pt>
                <c:pt idx="174">
                  <c:v>2247754.45214007</c:v>
                </c:pt>
                <c:pt idx="175">
                  <c:v>2150000</c:v>
                </c:pt>
                <c:pt idx="176">
                  <c:v>1930000</c:v>
                </c:pt>
                <c:pt idx="177">
                  <c:v>2150000</c:v>
                </c:pt>
                <c:pt idx="178">
                  <c:v>2020000</c:v>
                </c:pt>
                <c:pt idx="179">
                  <c:v>2150000</c:v>
                </c:pt>
                <c:pt idx="180">
                  <c:v>2160000</c:v>
                </c:pt>
                <c:pt idx="181">
                  <c:v>2150000</c:v>
                </c:pt>
                <c:pt idx="182">
                  <c:v>2150000</c:v>
                </c:pt>
                <c:pt idx="183">
                  <c:v>2150000</c:v>
                </c:pt>
                <c:pt idx="184">
                  <c:v>2140000</c:v>
                </c:pt>
                <c:pt idx="185">
                  <c:v>2140000</c:v>
                </c:pt>
                <c:pt idx="186">
                  <c:v>2130000</c:v>
                </c:pt>
                <c:pt idx="187">
                  <c:v>2160000</c:v>
                </c:pt>
                <c:pt idx="188">
                  <c:v>2130000</c:v>
                </c:pt>
                <c:pt idx="189">
                  <c:v>1990000</c:v>
                </c:pt>
                <c:pt idx="190">
                  <c:v>2130000</c:v>
                </c:pt>
                <c:pt idx="191">
                  <c:v>2140000</c:v>
                </c:pt>
                <c:pt idx="192">
                  <c:v>2130000</c:v>
                </c:pt>
                <c:pt idx="193">
                  <c:v>2180000</c:v>
                </c:pt>
                <c:pt idx="194">
                  <c:v>2600000</c:v>
                </c:pt>
                <c:pt idx="195">
                  <c:v>2270000</c:v>
                </c:pt>
                <c:pt idx="196">
                  <c:v>2280000</c:v>
                </c:pt>
                <c:pt idx="197">
                  <c:v>2140000</c:v>
                </c:pt>
                <c:pt idx="198">
                  <c:v>1930000</c:v>
                </c:pt>
                <c:pt idx="199">
                  <c:v>2140000</c:v>
                </c:pt>
                <c:pt idx="200">
                  <c:v>2010000</c:v>
                </c:pt>
                <c:pt idx="201">
                  <c:v>2140000</c:v>
                </c:pt>
                <c:pt idx="202">
                  <c:v>2160000</c:v>
                </c:pt>
                <c:pt idx="203">
                  <c:v>2140000</c:v>
                </c:pt>
                <c:pt idx="204">
                  <c:v>2140000</c:v>
                </c:pt>
                <c:pt idx="205">
                  <c:v>2150000</c:v>
                </c:pt>
                <c:pt idx="206">
                  <c:v>2140000</c:v>
                </c:pt>
                <c:pt idx="207">
                  <c:v>2140000</c:v>
                </c:pt>
                <c:pt idx="208">
                  <c:v>2220000</c:v>
                </c:pt>
                <c:pt idx="209">
                  <c:v>2240000</c:v>
                </c:pt>
                <c:pt idx="210">
                  <c:v>2220000</c:v>
                </c:pt>
                <c:pt idx="211">
                  <c:v>2070000</c:v>
                </c:pt>
                <c:pt idx="212">
                  <c:v>2220000</c:v>
                </c:pt>
                <c:pt idx="213">
                  <c:v>2220000</c:v>
                </c:pt>
                <c:pt idx="214">
                  <c:v>2220000</c:v>
                </c:pt>
                <c:pt idx="215">
                  <c:v>2250000</c:v>
                </c:pt>
                <c:pt idx="216">
                  <c:v>2670000</c:v>
                </c:pt>
                <c:pt idx="217">
                  <c:v>2330000</c:v>
                </c:pt>
                <c:pt idx="218">
                  <c:v>2330000</c:v>
                </c:pt>
                <c:pt idx="219">
                  <c:v>2150000</c:v>
                </c:pt>
                <c:pt idx="220">
                  <c:v>1930000</c:v>
                </c:pt>
                <c:pt idx="221">
                  <c:v>2150000</c:v>
                </c:pt>
                <c:pt idx="222">
                  <c:v>2020000</c:v>
                </c:pt>
                <c:pt idx="223">
                  <c:v>2150000</c:v>
                </c:pt>
                <c:pt idx="224">
                  <c:v>2160000</c:v>
                </c:pt>
                <c:pt idx="225">
                  <c:v>2160000</c:v>
                </c:pt>
                <c:pt idx="226">
                  <c:v>2160000</c:v>
                </c:pt>
                <c:pt idx="227">
                  <c:v>2160000</c:v>
                </c:pt>
                <c:pt idx="228">
                  <c:v>2160000</c:v>
                </c:pt>
                <c:pt idx="229">
                  <c:v>2150000</c:v>
                </c:pt>
                <c:pt idx="230">
                  <c:v>2220000</c:v>
                </c:pt>
                <c:pt idx="231">
                  <c:v>2240000</c:v>
                </c:pt>
                <c:pt idx="232">
                  <c:v>2220000</c:v>
                </c:pt>
                <c:pt idx="233">
                  <c:v>2070000</c:v>
                </c:pt>
                <c:pt idx="234">
                  <c:v>2220000</c:v>
                </c:pt>
                <c:pt idx="235">
                  <c:v>2220000</c:v>
                </c:pt>
                <c:pt idx="236">
                  <c:v>2220000</c:v>
                </c:pt>
                <c:pt idx="237">
                  <c:v>2250000</c:v>
                </c:pt>
                <c:pt idx="238">
                  <c:v>2670000</c:v>
                </c:pt>
                <c:pt idx="239">
                  <c:v>2330000</c:v>
                </c:pt>
                <c:pt idx="240">
                  <c:v>2330000</c:v>
                </c:pt>
                <c:pt idx="241">
                  <c:v>2150000</c:v>
                </c:pt>
                <c:pt idx="242">
                  <c:v>1930000</c:v>
                </c:pt>
                <c:pt idx="243">
                  <c:v>2310000</c:v>
                </c:pt>
                <c:pt idx="244">
                  <c:v>2160000</c:v>
                </c:pt>
                <c:pt idx="245">
                  <c:v>2310000</c:v>
                </c:pt>
                <c:pt idx="246">
                  <c:v>2320000</c:v>
                </c:pt>
                <c:pt idx="247">
                  <c:v>2320000</c:v>
                </c:pt>
                <c:pt idx="248">
                  <c:v>2320000</c:v>
                </c:pt>
                <c:pt idx="249">
                  <c:v>2310000</c:v>
                </c:pt>
                <c:pt idx="250">
                  <c:v>2320000</c:v>
                </c:pt>
                <c:pt idx="251">
                  <c:v>2320000</c:v>
                </c:pt>
                <c:pt idx="252">
                  <c:v>2350000</c:v>
                </c:pt>
                <c:pt idx="253">
                  <c:v>2390000</c:v>
                </c:pt>
                <c:pt idx="254">
                  <c:v>2350000</c:v>
                </c:pt>
                <c:pt idx="255">
                  <c:v>2210000</c:v>
                </c:pt>
                <c:pt idx="256">
                  <c:v>2350000</c:v>
                </c:pt>
                <c:pt idx="257">
                  <c:v>2370000</c:v>
                </c:pt>
                <c:pt idx="258">
                  <c:v>2150000</c:v>
                </c:pt>
                <c:pt idx="259">
                  <c:v>2170000</c:v>
                </c:pt>
                <c:pt idx="260">
                  <c:v>2600000</c:v>
                </c:pt>
                <c:pt idx="261">
                  <c:v>2250000</c:v>
                </c:pt>
                <c:pt idx="262">
                  <c:v>2150000</c:v>
                </c:pt>
                <c:pt idx="263">
                  <c:v>1930000</c:v>
                </c:pt>
                <c:pt idx="264">
                  <c:v>2150000</c:v>
                </c:pt>
                <c:pt idx="265">
                  <c:v>2010000</c:v>
                </c:pt>
                <c:pt idx="266">
                  <c:v>2150000</c:v>
                </c:pt>
                <c:pt idx="267">
                  <c:v>2160000</c:v>
                </c:pt>
                <c:pt idx="268">
                  <c:v>2160000</c:v>
                </c:pt>
                <c:pt idx="269">
                  <c:v>2160000</c:v>
                </c:pt>
                <c:pt idx="270">
                  <c:v>2160000</c:v>
                </c:pt>
                <c:pt idx="271">
                  <c:v>2160000</c:v>
                </c:pt>
                <c:pt idx="272">
                  <c:v>2150000</c:v>
                </c:pt>
                <c:pt idx="273">
                  <c:v>2150000</c:v>
                </c:pt>
                <c:pt idx="274">
                  <c:v>2180000</c:v>
                </c:pt>
                <c:pt idx="275">
                  <c:v>2150000</c:v>
                </c:pt>
                <c:pt idx="276">
                  <c:v>2010000</c:v>
                </c:pt>
                <c:pt idx="277">
                  <c:v>2150000</c:v>
                </c:pt>
                <c:pt idx="278">
                  <c:v>2160000</c:v>
                </c:pt>
                <c:pt idx="279">
                  <c:v>2150000</c:v>
                </c:pt>
                <c:pt idx="280">
                  <c:v>2180000</c:v>
                </c:pt>
                <c:pt idx="281">
                  <c:v>2620000</c:v>
                </c:pt>
                <c:pt idx="282">
                  <c:v>2270000</c:v>
                </c:pt>
                <c:pt idx="283">
                  <c:v>2270000</c:v>
                </c:pt>
                <c:pt idx="284">
                  <c:v>2100000</c:v>
                </c:pt>
                <c:pt idx="285">
                  <c:v>1930000</c:v>
                </c:pt>
                <c:pt idx="286">
                  <c:v>2100000</c:v>
                </c:pt>
                <c:pt idx="287">
                  <c:v>2000000</c:v>
                </c:pt>
                <c:pt idx="288">
                  <c:v>2100000</c:v>
                </c:pt>
                <c:pt idx="289">
                  <c:v>2110000</c:v>
                </c:pt>
                <c:pt idx="290">
                  <c:v>2110000</c:v>
                </c:pt>
                <c:pt idx="291">
                  <c:v>2110000</c:v>
                </c:pt>
                <c:pt idx="292">
                  <c:v>2100000</c:v>
                </c:pt>
                <c:pt idx="293">
                  <c:v>2110000</c:v>
                </c:pt>
                <c:pt idx="294">
                  <c:v>2100000</c:v>
                </c:pt>
                <c:pt idx="295">
                  <c:v>2099742.8211618802</c:v>
                </c:pt>
                <c:pt idx="296">
                  <c:v>2120000</c:v>
                </c:pt>
                <c:pt idx="297">
                  <c:v>2100000</c:v>
                </c:pt>
                <c:pt idx="298">
                  <c:v>1960000</c:v>
                </c:pt>
                <c:pt idx="299">
                  <c:v>2100000</c:v>
                </c:pt>
                <c:pt idx="300">
                  <c:v>2100000</c:v>
                </c:pt>
                <c:pt idx="301">
                  <c:v>2100000</c:v>
                </c:pt>
                <c:pt idx="302">
                  <c:v>2140000</c:v>
                </c:pt>
                <c:pt idx="303">
                  <c:v>2600000</c:v>
                </c:pt>
                <c:pt idx="304">
                  <c:v>2220000</c:v>
                </c:pt>
                <c:pt idx="305">
                  <c:v>2220000</c:v>
                </c:pt>
                <c:pt idx="306">
                  <c:v>2100000</c:v>
                </c:pt>
                <c:pt idx="307">
                  <c:v>1930000</c:v>
                </c:pt>
                <c:pt idx="308">
                  <c:v>2100000</c:v>
                </c:pt>
                <c:pt idx="309">
                  <c:v>2000000</c:v>
                </c:pt>
                <c:pt idx="310">
                  <c:v>2100000</c:v>
                </c:pt>
                <c:pt idx="311">
                  <c:v>2110000</c:v>
                </c:pt>
                <c:pt idx="312">
                  <c:v>2110000</c:v>
                </c:pt>
                <c:pt idx="313">
                  <c:v>2110000</c:v>
                </c:pt>
                <c:pt idx="314">
                  <c:v>2100000</c:v>
                </c:pt>
                <c:pt idx="315">
                  <c:v>2110000</c:v>
                </c:pt>
                <c:pt idx="316">
                  <c:v>2100000</c:v>
                </c:pt>
                <c:pt idx="317">
                  <c:v>2110000</c:v>
                </c:pt>
                <c:pt idx="318">
                  <c:v>2130000</c:v>
                </c:pt>
                <c:pt idx="319">
                  <c:v>2110000</c:v>
                </c:pt>
                <c:pt idx="320">
                  <c:v>1970000</c:v>
                </c:pt>
                <c:pt idx="321">
                  <c:v>2110000</c:v>
                </c:pt>
                <c:pt idx="322">
                  <c:v>2120000</c:v>
                </c:pt>
                <c:pt idx="323">
                  <c:v>2110000</c:v>
                </c:pt>
                <c:pt idx="324">
                  <c:v>2150000</c:v>
                </c:pt>
                <c:pt idx="325">
                  <c:v>2580000</c:v>
                </c:pt>
                <c:pt idx="326">
                  <c:v>2220000</c:v>
                </c:pt>
                <c:pt idx="327">
                  <c:v>2240000</c:v>
                </c:pt>
                <c:pt idx="328">
                  <c:v>2100000</c:v>
                </c:pt>
                <c:pt idx="329">
                  <c:v>1930000</c:v>
                </c:pt>
                <c:pt idx="330">
                  <c:v>2100000</c:v>
                </c:pt>
                <c:pt idx="331">
                  <c:v>2000000</c:v>
                </c:pt>
                <c:pt idx="332">
                  <c:v>2100000</c:v>
                </c:pt>
                <c:pt idx="333">
                  <c:v>2110000</c:v>
                </c:pt>
                <c:pt idx="334">
                  <c:v>2110000</c:v>
                </c:pt>
                <c:pt idx="335">
                  <c:v>2110000</c:v>
                </c:pt>
                <c:pt idx="336">
                  <c:v>2100000</c:v>
                </c:pt>
                <c:pt idx="337">
                  <c:v>2110000</c:v>
                </c:pt>
                <c:pt idx="338">
                  <c:v>2100000</c:v>
                </c:pt>
                <c:pt idx="339">
                  <c:v>2160000</c:v>
                </c:pt>
                <c:pt idx="340">
                  <c:v>2190000</c:v>
                </c:pt>
                <c:pt idx="341">
                  <c:v>2160000</c:v>
                </c:pt>
                <c:pt idx="342">
                  <c:v>2020000</c:v>
                </c:pt>
                <c:pt idx="343">
                  <c:v>2160000</c:v>
                </c:pt>
                <c:pt idx="344">
                  <c:v>2170000</c:v>
                </c:pt>
                <c:pt idx="345">
                  <c:v>2160000</c:v>
                </c:pt>
                <c:pt idx="346">
                  <c:v>2200000</c:v>
                </c:pt>
                <c:pt idx="347">
                  <c:v>2630000</c:v>
                </c:pt>
                <c:pt idx="348">
                  <c:v>2280000</c:v>
                </c:pt>
                <c:pt idx="349">
                  <c:v>2270000</c:v>
                </c:pt>
                <c:pt idx="350">
                  <c:v>2100000</c:v>
                </c:pt>
                <c:pt idx="351">
                  <c:v>1930000</c:v>
                </c:pt>
                <c:pt idx="352">
                  <c:v>2100000</c:v>
                </c:pt>
                <c:pt idx="353">
                  <c:v>2000000</c:v>
                </c:pt>
                <c:pt idx="354">
                  <c:v>2100000</c:v>
                </c:pt>
                <c:pt idx="355">
                  <c:v>2110000</c:v>
                </c:pt>
                <c:pt idx="356">
                  <c:v>2110000</c:v>
                </c:pt>
                <c:pt idx="357">
                  <c:v>2110000</c:v>
                </c:pt>
                <c:pt idx="358">
                  <c:v>2100000</c:v>
                </c:pt>
                <c:pt idx="359">
                  <c:v>2110000</c:v>
                </c:pt>
                <c:pt idx="360">
                  <c:v>2100000</c:v>
                </c:pt>
                <c:pt idx="361">
                  <c:v>2160000</c:v>
                </c:pt>
                <c:pt idx="362">
                  <c:v>2190000</c:v>
                </c:pt>
                <c:pt idx="363">
                  <c:v>2160000</c:v>
                </c:pt>
                <c:pt idx="364">
                  <c:v>2020000</c:v>
                </c:pt>
                <c:pt idx="365">
                  <c:v>2160000</c:v>
                </c:pt>
                <c:pt idx="366">
                  <c:v>2170000</c:v>
                </c:pt>
                <c:pt idx="367">
                  <c:v>2160000</c:v>
                </c:pt>
                <c:pt idx="368">
                  <c:v>2200000</c:v>
                </c:pt>
                <c:pt idx="369">
                  <c:v>2630000</c:v>
                </c:pt>
                <c:pt idx="370">
                  <c:v>2280000</c:v>
                </c:pt>
                <c:pt idx="371">
                  <c:v>2270000</c:v>
                </c:pt>
                <c:pt idx="372">
                  <c:v>2100000</c:v>
                </c:pt>
                <c:pt idx="373">
                  <c:v>1930000</c:v>
                </c:pt>
                <c:pt idx="374">
                  <c:v>2350000</c:v>
                </c:pt>
                <c:pt idx="375">
                  <c:v>2200000</c:v>
                </c:pt>
                <c:pt idx="376">
                  <c:v>2350000</c:v>
                </c:pt>
                <c:pt idx="377">
                  <c:v>2360000</c:v>
                </c:pt>
                <c:pt idx="378">
                  <c:v>2350000</c:v>
                </c:pt>
                <c:pt idx="379">
                  <c:v>2360000</c:v>
                </c:pt>
                <c:pt idx="380">
                  <c:v>2360000</c:v>
                </c:pt>
                <c:pt idx="381">
                  <c:v>2370000</c:v>
                </c:pt>
                <c:pt idx="382">
                  <c:v>2360000</c:v>
                </c:pt>
                <c:pt idx="383">
                  <c:v>2400000</c:v>
                </c:pt>
                <c:pt idx="384">
                  <c:v>2360000</c:v>
                </c:pt>
                <c:pt idx="385">
                  <c:v>2370000</c:v>
                </c:pt>
                <c:pt idx="386">
                  <c:v>2220000</c:v>
                </c:pt>
                <c:pt idx="387">
                  <c:v>2370000</c:v>
                </c:pt>
                <c:pt idx="388">
                  <c:v>2380000</c:v>
                </c:pt>
                <c:pt idx="389">
                  <c:v>2370000</c:v>
                </c:pt>
                <c:pt idx="390">
                  <c:v>2200000</c:v>
                </c:pt>
                <c:pt idx="391">
                  <c:v>2630000</c:v>
                </c:pt>
                <c:pt idx="392">
                  <c:v>2280000</c:v>
                </c:pt>
                <c:pt idx="393">
                  <c:v>2270000</c:v>
                </c:pt>
                <c:pt idx="394">
                  <c:v>2100000</c:v>
                </c:pt>
                <c:pt idx="395">
                  <c:v>1930000</c:v>
                </c:pt>
                <c:pt idx="396">
                  <c:v>2100000</c:v>
                </c:pt>
                <c:pt idx="397">
                  <c:v>2000000</c:v>
                </c:pt>
                <c:pt idx="398">
                  <c:v>2100000</c:v>
                </c:pt>
                <c:pt idx="399">
                  <c:v>2110000</c:v>
                </c:pt>
                <c:pt idx="400">
                  <c:v>2110000</c:v>
                </c:pt>
                <c:pt idx="401">
                  <c:v>2110000</c:v>
                </c:pt>
                <c:pt idx="402">
                  <c:v>2090000</c:v>
                </c:pt>
                <c:pt idx="403">
                  <c:v>2100000</c:v>
                </c:pt>
                <c:pt idx="404">
                  <c:v>2100000</c:v>
                </c:pt>
                <c:pt idx="405">
                  <c:v>2100000</c:v>
                </c:pt>
                <c:pt idx="406">
                  <c:v>2120000</c:v>
                </c:pt>
                <c:pt idx="407">
                  <c:v>2100000</c:v>
                </c:pt>
                <c:pt idx="408">
                  <c:v>1960000</c:v>
                </c:pt>
                <c:pt idx="409">
                  <c:v>2100000</c:v>
                </c:pt>
                <c:pt idx="410">
                  <c:v>2100000</c:v>
                </c:pt>
                <c:pt idx="411">
                  <c:v>2100000</c:v>
                </c:pt>
                <c:pt idx="412">
                  <c:v>2140000</c:v>
                </c:pt>
                <c:pt idx="413">
                  <c:v>2600000</c:v>
                </c:pt>
                <c:pt idx="414">
                  <c:v>2220000</c:v>
                </c:pt>
                <c:pt idx="415">
                  <c:v>2220000</c:v>
                </c:pt>
                <c:pt idx="416">
                  <c:v>2080000</c:v>
                </c:pt>
                <c:pt idx="417">
                  <c:v>1946048.24361202</c:v>
                </c:pt>
                <c:pt idx="418">
                  <c:v>2080000</c:v>
                </c:pt>
                <c:pt idx="419">
                  <c:v>1990000</c:v>
                </c:pt>
                <c:pt idx="420">
                  <c:v>2080000</c:v>
                </c:pt>
                <c:pt idx="421">
                  <c:v>2090000</c:v>
                </c:pt>
                <c:pt idx="422">
                  <c:v>2090000</c:v>
                </c:pt>
                <c:pt idx="423">
                  <c:v>2090000</c:v>
                </c:pt>
                <c:pt idx="424">
                  <c:v>2080000</c:v>
                </c:pt>
                <c:pt idx="425">
                  <c:v>2080000</c:v>
                </c:pt>
                <c:pt idx="426">
                  <c:v>2080000</c:v>
                </c:pt>
                <c:pt idx="427">
                  <c:v>2090000</c:v>
                </c:pt>
                <c:pt idx="428">
                  <c:v>2110000</c:v>
                </c:pt>
                <c:pt idx="429">
                  <c:v>2090000</c:v>
                </c:pt>
                <c:pt idx="430">
                  <c:v>1950000</c:v>
                </c:pt>
                <c:pt idx="431">
                  <c:v>2090000</c:v>
                </c:pt>
                <c:pt idx="432">
                  <c:v>2090000</c:v>
                </c:pt>
                <c:pt idx="433">
                  <c:v>2090000</c:v>
                </c:pt>
                <c:pt idx="434">
                  <c:v>2110000</c:v>
                </c:pt>
                <c:pt idx="435">
                  <c:v>2560000</c:v>
                </c:pt>
                <c:pt idx="436">
                  <c:v>2200000</c:v>
                </c:pt>
                <c:pt idx="437">
                  <c:v>2190000</c:v>
                </c:pt>
                <c:pt idx="438">
                  <c:v>2080000</c:v>
                </c:pt>
                <c:pt idx="439">
                  <c:v>1952842.6413029099</c:v>
                </c:pt>
                <c:pt idx="440">
                  <c:v>2080000</c:v>
                </c:pt>
                <c:pt idx="441">
                  <c:v>1990000</c:v>
                </c:pt>
                <c:pt idx="442">
                  <c:v>2080000</c:v>
                </c:pt>
                <c:pt idx="443">
                  <c:v>2090000</c:v>
                </c:pt>
                <c:pt idx="444">
                  <c:v>2090000</c:v>
                </c:pt>
                <c:pt idx="445">
                  <c:v>2090000</c:v>
                </c:pt>
                <c:pt idx="446">
                  <c:v>2080000</c:v>
                </c:pt>
                <c:pt idx="447">
                  <c:v>2080000</c:v>
                </c:pt>
                <c:pt idx="448">
                  <c:v>2080000</c:v>
                </c:pt>
                <c:pt idx="449">
                  <c:v>2120000</c:v>
                </c:pt>
                <c:pt idx="450">
                  <c:v>2140000</c:v>
                </c:pt>
                <c:pt idx="451">
                  <c:v>2120000</c:v>
                </c:pt>
                <c:pt idx="452">
                  <c:v>1980000</c:v>
                </c:pt>
                <c:pt idx="453">
                  <c:v>2120000</c:v>
                </c:pt>
                <c:pt idx="454">
                  <c:v>2120000</c:v>
                </c:pt>
                <c:pt idx="455">
                  <c:v>2120000</c:v>
                </c:pt>
                <c:pt idx="456">
                  <c:v>2160000</c:v>
                </c:pt>
                <c:pt idx="457">
                  <c:v>2570000</c:v>
                </c:pt>
                <c:pt idx="458">
                  <c:v>2230000</c:v>
                </c:pt>
                <c:pt idx="459">
                  <c:v>2240000</c:v>
                </c:pt>
                <c:pt idx="460">
                  <c:v>2080000</c:v>
                </c:pt>
                <c:pt idx="461">
                  <c:v>1949648.94508459</c:v>
                </c:pt>
                <c:pt idx="462">
                  <c:v>2080000</c:v>
                </c:pt>
                <c:pt idx="463">
                  <c:v>1990000</c:v>
                </c:pt>
                <c:pt idx="464">
                  <c:v>2080000</c:v>
                </c:pt>
                <c:pt idx="465">
                  <c:v>2090000</c:v>
                </c:pt>
                <c:pt idx="466">
                  <c:v>2090000</c:v>
                </c:pt>
                <c:pt idx="467">
                  <c:v>2090000</c:v>
                </c:pt>
                <c:pt idx="468">
                  <c:v>2080000</c:v>
                </c:pt>
                <c:pt idx="469">
                  <c:v>2080000</c:v>
                </c:pt>
                <c:pt idx="470">
                  <c:v>2080000</c:v>
                </c:pt>
                <c:pt idx="471">
                  <c:v>2150000</c:v>
                </c:pt>
                <c:pt idx="472">
                  <c:v>2180000</c:v>
                </c:pt>
                <c:pt idx="473">
                  <c:v>2150000</c:v>
                </c:pt>
                <c:pt idx="474">
                  <c:v>2010000</c:v>
                </c:pt>
                <c:pt idx="475">
                  <c:v>2150000</c:v>
                </c:pt>
                <c:pt idx="476">
                  <c:v>2160000</c:v>
                </c:pt>
                <c:pt idx="477">
                  <c:v>2150000</c:v>
                </c:pt>
                <c:pt idx="478">
                  <c:v>2180000</c:v>
                </c:pt>
                <c:pt idx="479">
                  <c:v>2520000</c:v>
                </c:pt>
                <c:pt idx="480">
                  <c:v>2250000</c:v>
                </c:pt>
                <c:pt idx="481">
                  <c:v>2250000</c:v>
                </c:pt>
                <c:pt idx="482">
                  <c:v>2080000</c:v>
                </c:pt>
                <c:pt idx="483">
                  <c:v>1950037.1265164199</c:v>
                </c:pt>
                <c:pt idx="484">
                  <c:v>2080000</c:v>
                </c:pt>
                <c:pt idx="485">
                  <c:v>1990000</c:v>
                </c:pt>
                <c:pt idx="486">
                  <c:v>2080000</c:v>
                </c:pt>
                <c:pt idx="487">
                  <c:v>2090000</c:v>
                </c:pt>
                <c:pt idx="488">
                  <c:v>2090000</c:v>
                </c:pt>
                <c:pt idx="489">
                  <c:v>2090000</c:v>
                </c:pt>
                <c:pt idx="490">
                  <c:v>2080000</c:v>
                </c:pt>
                <c:pt idx="491">
                  <c:v>2080000</c:v>
                </c:pt>
                <c:pt idx="492">
                  <c:v>2080000</c:v>
                </c:pt>
                <c:pt idx="493">
                  <c:v>2150000</c:v>
                </c:pt>
                <c:pt idx="494">
                  <c:v>2180000</c:v>
                </c:pt>
                <c:pt idx="495">
                  <c:v>2150000</c:v>
                </c:pt>
                <c:pt idx="496">
                  <c:v>2010000</c:v>
                </c:pt>
                <c:pt idx="497">
                  <c:v>2150000</c:v>
                </c:pt>
                <c:pt idx="498">
                  <c:v>2160000</c:v>
                </c:pt>
                <c:pt idx="499">
                  <c:v>2150000</c:v>
                </c:pt>
                <c:pt idx="500">
                  <c:v>2180000</c:v>
                </c:pt>
                <c:pt idx="501">
                  <c:v>2600000</c:v>
                </c:pt>
                <c:pt idx="502">
                  <c:v>2250000</c:v>
                </c:pt>
                <c:pt idx="503">
                  <c:v>2250000</c:v>
                </c:pt>
                <c:pt idx="504">
                  <c:v>2080000</c:v>
                </c:pt>
                <c:pt idx="505">
                  <c:v>1940000</c:v>
                </c:pt>
                <c:pt idx="506">
                  <c:v>2270000</c:v>
                </c:pt>
                <c:pt idx="507">
                  <c:v>2160000</c:v>
                </c:pt>
                <c:pt idx="508">
                  <c:v>2270000</c:v>
                </c:pt>
                <c:pt idx="509">
                  <c:v>2280000</c:v>
                </c:pt>
                <c:pt idx="510">
                  <c:v>2280000</c:v>
                </c:pt>
                <c:pt idx="511">
                  <c:v>2280000</c:v>
                </c:pt>
                <c:pt idx="512">
                  <c:v>2280000</c:v>
                </c:pt>
                <c:pt idx="513">
                  <c:v>2280000</c:v>
                </c:pt>
                <c:pt idx="514">
                  <c:v>2280000</c:v>
                </c:pt>
                <c:pt idx="515">
                  <c:v>2300000</c:v>
                </c:pt>
                <c:pt idx="516">
                  <c:v>2320000</c:v>
                </c:pt>
                <c:pt idx="517">
                  <c:v>2300000</c:v>
                </c:pt>
                <c:pt idx="518">
                  <c:v>2150000</c:v>
                </c:pt>
                <c:pt idx="519">
                  <c:v>2300000</c:v>
                </c:pt>
                <c:pt idx="520">
                  <c:v>2300000</c:v>
                </c:pt>
                <c:pt idx="521">
                  <c:v>2300000</c:v>
                </c:pt>
                <c:pt idx="522">
                  <c:v>2110000</c:v>
                </c:pt>
                <c:pt idx="523">
                  <c:v>2560000</c:v>
                </c:pt>
                <c:pt idx="524">
                  <c:v>2190000</c:v>
                </c:pt>
                <c:pt idx="525">
                  <c:v>2190000</c:v>
                </c:pt>
                <c:pt idx="526">
                  <c:v>2080000</c:v>
                </c:pt>
                <c:pt idx="527">
                  <c:v>1950000</c:v>
                </c:pt>
                <c:pt idx="528">
                  <c:v>2080000</c:v>
                </c:pt>
                <c:pt idx="529">
                  <c:v>1990000</c:v>
                </c:pt>
                <c:pt idx="530">
                  <c:v>2080000</c:v>
                </c:pt>
                <c:pt idx="531">
                  <c:v>2090000</c:v>
                </c:pt>
                <c:pt idx="532">
                  <c:v>2090000</c:v>
                </c:pt>
                <c:pt idx="533">
                  <c:v>2080000</c:v>
                </c:pt>
                <c:pt idx="534">
                  <c:v>2080000</c:v>
                </c:pt>
                <c:pt idx="535">
                  <c:v>2080000</c:v>
                </c:pt>
                <c:pt idx="536">
                  <c:v>2080000</c:v>
                </c:pt>
                <c:pt idx="537">
                  <c:v>2080000</c:v>
                </c:pt>
                <c:pt idx="538">
                  <c:v>2110000</c:v>
                </c:pt>
                <c:pt idx="539">
                  <c:v>2080000</c:v>
                </c:pt>
                <c:pt idx="540">
                  <c:v>1950000</c:v>
                </c:pt>
                <c:pt idx="541">
                  <c:v>2080000</c:v>
                </c:pt>
                <c:pt idx="542">
                  <c:v>2090000</c:v>
                </c:pt>
                <c:pt idx="543">
                  <c:v>2080000</c:v>
                </c:pt>
                <c:pt idx="544">
                  <c:v>2110000</c:v>
                </c:pt>
                <c:pt idx="545">
                  <c:v>2560000</c:v>
                </c:pt>
                <c:pt idx="546">
                  <c:v>2190000</c:v>
                </c:pt>
                <c:pt idx="547">
                  <c:v>2190000</c:v>
                </c:pt>
                <c:pt idx="548">
                  <c:v>2180000</c:v>
                </c:pt>
                <c:pt idx="549">
                  <c:v>2180000</c:v>
                </c:pt>
                <c:pt idx="550">
                  <c:v>2180000</c:v>
                </c:pt>
                <c:pt idx="551">
                  <c:v>2180000</c:v>
                </c:pt>
                <c:pt idx="552">
                  <c:v>2180000</c:v>
                </c:pt>
                <c:pt idx="553">
                  <c:v>2180000</c:v>
                </c:pt>
                <c:pt idx="554">
                  <c:v>2140000</c:v>
                </c:pt>
                <c:pt idx="555">
                  <c:v>2140000</c:v>
                </c:pt>
                <c:pt idx="556">
                  <c:v>2140000</c:v>
                </c:pt>
                <c:pt idx="557">
                  <c:v>2140000</c:v>
                </c:pt>
                <c:pt idx="558">
                  <c:v>2140000</c:v>
                </c:pt>
                <c:pt idx="559">
                  <c:v>2090000</c:v>
                </c:pt>
                <c:pt idx="560">
                  <c:v>2090000</c:v>
                </c:pt>
                <c:pt idx="561">
                  <c:v>2090000</c:v>
                </c:pt>
                <c:pt idx="562">
                  <c:v>2090000</c:v>
                </c:pt>
                <c:pt idx="563">
                  <c:v>2090000</c:v>
                </c:pt>
                <c:pt idx="564">
                  <c:v>2080000</c:v>
                </c:pt>
                <c:pt idx="565">
                  <c:v>2080000</c:v>
                </c:pt>
                <c:pt idx="566">
                  <c:v>2080000</c:v>
                </c:pt>
                <c:pt idx="567">
                  <c:v>2070000</c:v>
                </c:pt>
                <c:pt idx="568">
                  <c:v>2070000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B-46F8-8819-C3655FCAB33C}"/>
            </c:ext>
          </c:extLst>
        </c:ser>
        <c:ser>
          <c:idx val="0"/>
          <c:order val="1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</c:numRef>
          </c:xVal>
          <c:yVal>
            <c:numRef>
              <c:f>Results!$AG$2:$AG$570</c:f>
            </c:numRef>
          </c:yVal>
          <c:smooth val="0"/>
          <c:extLst>
            <c:ext xmlns:c16="http://schemas.microsoft.com/office/drawing/2014/chart" uri="{C3380CC4-5D6E-409C-BE32-E72D297353CC}">
              <c16:uniqueId val="{00000001-64FB-46F8-8819-C3655FCA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 scenario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system costs</a:t>
                </a:r>
                <a:r>
                  <a:rPr lang="en-US" baseline="0"/>
                  <a:t> (M€)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</c:numRef>
          </c:xVal>
          <c:yVal>
            <c:numRef>
              <c:f>Results!$H$2:$H$977</c:f>
              <c:numCache>
                <c:formatCode>General</c:formatCode>
                <c:ptCount val="976"/>
                <c:pt idx="0">
                  <c:v>13146.19903</c:v>
                </c:pt>
                <c:pt idx="1">
                  <c:v>13152.149176775099</c:v>
                </c:pt>
                <c:pt idx="2">
                  <c:v>13147.245974711899</c:v>
                </c:pt>
                <c:pt idx="3">
                  <c:v>13149.5657342425</c:v>
                </c:pt>
                <c:pt idx="4">
                  <c:v>13144.5330842121</c:v>
                </c:pt>
                <c:pt idx="5">
                  <c:v>13189.59708</c:v>
                </c:pt>
                <c:pt idx="6">
                  <c:v>13160.676347424</c:v>
                </c:pt>
                <c:pt idx="7">
                  <c:v>13179.194509999999</c:v>
                </c:pt>
                <c:pt idx="8">
                  <c:v>13176.69299</c:v>
                </c:pt>
                <c:pt idx="9">
                  <c:v>13181.248589999999</c:v>
                </c:pt>
                <c:pt idx="10">
                  <c:v>13192.136630000001</c:v>
                </c:pt>
                <c:pt idx="11">
                  <c:v>13189.85245</c:v>
                </c:pt>
                <c:pt idx="12">
                  <c:v>13180.83777</c:v>
                </c:pt>
                <c:pt idx="13">
                  <c:v>13348.378070000001</c:v>
                </c:pt>
                <c:pt idx="14">
                  <c:v>13351.5291</c:v>
                </c:pt>
                <c:pt idx="15">
                  <c:v>13362.38329</c:v>
                </c:pt>
                <c:pt idx="16">
                  <c:v>13361.324930000001</c:v>
                </c:pt>
                <c:pt idx="17">
                  <c:v>13358.385270000001</c:v>
                </c:pt>
                <c:pt idx="18">
                  <c:v>13363.454669999999</c:v>
                </c:pt>
                <c:pt idx="19">
                  <c:v>13204.83927</c:v>
                </c:pt>
                <c:pt idx="20">
                  <c:v>13203.224469999999</c:v>
                </c:pt>
                <c:pt idx="21">
                  <c:v>13201.464389999999</c:v>
                </c:pt>
                <c:pt idx="22">
                  <c:v>13202.49726</c:v>
                </c:pt>
                <c:pt idx="23">
                  <c:v>13196.237085131301</c:v>
                </c:pt>
                <c:pt idx="24">
                  <c:v>13201.55466</c:v>
                </c:pt>
                <c:pt idx="25">
                  <c:v>11884.75469</c:v>
                </c:pt>
                <c:pt idx="26">
                  <c:v>11886.690339999999</c:v>
                </c:pt>
                <c:pt idx="27">
                  <c:v>12027.845789999999</c:v>
                </c:pt>
                <c:pt idx="28">
                  <c:v>11886.690339999999</c:v>
                </c:pt>
                <c:pt idx="29">
                  <c:v>13053.67871</c:v>
                </c:pt>
                <c:pt idx="30">
                  <c:v>11886.690339999999</c:v>
                </c:pt>
                <c:pt idx="31">
                  <c:v>11729.38553</c:v>
                </c:pt>
                <c:pt idx="32">
                  <c:v>11729.38553</c:v>
                </c:pt>
                <c:pt idx="33">
                  <c:v>11729.38553</c:v>
                </c:pt>
                <c:pt idx="34">
                  <c:v>11777.0147</c:v>
                </c:pt>
                <c:pt idx="35">
                  <c:v>11734.40842</c:v>
                </c:pt>
                <c:pt idx="36">
                  <c:v>11739.468349999999</c:v>
                </c:pt>
                <c:pt idx="37">
                  <c:v>11860.7007386073</c:v>
                </c:pt>
                <c:pt idx="38">
                  <c:v>11893.2255428357</c:v>
                </c:pt>
                <c:pt idx="39">
                  <c:v>11931.496154946301</c:v>
                </c:pt>
                <c:pt idx="40">
                  <c:v>11930.0436685476</c:v>
                </c:pt>
                <c:pt idx="41">
                  <c:v>11931.496154946301</c:v>
                </c:pt>
                <c:pt idx="42">
                  <c:v>11925.082380685</c:v>
                </c:pt>
                <c:pt idx="43">
                  <c:v>11931.496154946301</c:v>
                </c:pt>
                <c:pt idx="44">
                  <c:v>11932.179316083801</c:v>
                </c:pt>
                <c:pt idx="45">
                  <c:v>11524.6348080194</c:v>
                </c:pt>
                <c:pt idx="46">
                  <c:v>11761.9807193575</c:v>
                </c:pt>
                <c:pt idx="47">
                  <c:v>11762.8121549511</c:v>
                </c:pt>
                <c:pt idx="48">
                  <c:v>11882.58988</c:v>
                </c:pt>
                <c:pt idx="49">
                  <c:v>12025.312900000001</c:v>
                </c:pt>
                <c:pt idx="50">
                  <c:v>11882.58988</c:v>
                </c:pt>
                <c:pt idx="51">
                  <c:v>13050.3667</c:v>
                </c:pt>
                <c:pt idx="52">
                  <c:v>11882.58988</c:v>
                </c:pt>
                <c:pt idx="53">
                  <c:v>11729.202579999999</c:v>
                </c:pt>
                <c:pt idx="54">
                  <c:v>11729.202579999999</c:v>
                </c:pt>
                <c:pt idx="55">
                  <c:v>11729.202579999999</c:v>
                </c:pt>
                <c:pt idx="56">
                  <c:v>11776.45198</c:v>
                </c:pt>
                <c:pt idx="57">
                  <c:v>11734.43073</c:v>
                </c:pt>
                <c:pt idx="58">
                  <c:v>11739.50266</c:v>
                </c:pt>
                <c:pt idx="59">
                  <c:v>11504.110860000001</c:v>
                </c:pt>
                <c:pt idx="60">
                  <c:v>11499.96982</c:v>
                </c:pt>
                <c:pt idx="61">
                  <c:v>11504.110860000001</c:v>
                </c:pt>
                <c:pt idx="62">
                  <c:v>11445.499250000001</c:v>
                </c:pt>
                <c:pt idx="63">
                  <c:v>11504.110860000001</c:v>
                </c:pt>
                <c:pt idx="64">
                  <c:v>11504.529979999999</c:v>
                </c:pt>
                <c:pt idx="65">
                  <c:v>11504.110860000001</c:v>
                </c:pt>
                <c:pt idx="66">
                  <c:v>11489.76</c:v>
                </c:pt>
                <c:pt idx="67">
                  <c:v>11138.41131</c:v>
                </c:pt>
                <c:pt idx="68">
                  <c:v>11375.46557</c:v>
                </c:pt>
                <c:pt idx="69">
                  <c:v>11254.58497</c:v>
                </c:pt>
                <c:pt idx="70">
                  <c:v>11885.853209999999</c:v>
                </c:pt>
                <c:pt idx="71">
                  <c:v>12025.284170000001</c:v>
                </c:pt>
                <c:pt idx="72">
                  <c:v>11885.853209999999</c:v>
                </c:pt>
                <c:pt idx="73">
                  <c:v>13058.27966</c:v>
                </c:pt>
                <c:pt idx="74">
                  <c:v>11885.853209999999</c:v>
                </c:pt>
                <c:pt idx="75">
                  <c:v>11732.16401</c:v>
                </c:pt>
                <c:pt idx="76">
                  <c:v>11732.16401</c:v>
                </c:pt>
                <c:pt idx="77">
                  <c:v>11732.16401</c:v>
                </c:pt>
                <c:pt idx="78">
                  <c:v>11908.846869999999</c:v>
                </c:pt>
                <c:pt idx="79">
                  <c:v>11894.547839999999</c:v>
                </c:pt>
                <c:pt idx="80">
                  <c:v>11872.54391</c:v>
                </c:pt>
                <c:pt idx="81">
                  <c:v>11939.782579999999</c:v>
                </c:pt>
                <c:pt idx="82">
                  <c:v>11912.96495</c:v>
                </c:pt>
                <c:pt idx="83">
                  <c:v>11939.782579999999</c:v>
                </c:pt>
                <c:pt idx="84">
                  <c:v>11876.768470000001</c:v>
                </c:pt>
                <c:pt idx="85">
                  <c:v>11939.782579999999</c:v>
                </c:pt>
                <c:pt idx="86">
                  <c:v>11917.10051</c:v>
                </c:pt>
                <c:pt idx="87">
                  <c:v>11939.782579999999</c:v>
                </c:pt>
                <c:pt idx="88">
                  <c:v>11953.811040000001</c:v>
                </c:pt>
                <c:pt idx="89">
                  <c:v>11568.277470000001</c:v>
                </c:pt>
                <c:pt idx="90">
                  <c:v>11826.034729999999</c:v>
                </c:pt>
                <c:pt idx="91">
                  <c:v>11817.04478</c:v>
                </c:pt>
                <c:pt idx="92">
                  <c:v>11882.72126</c:v>
                </c:pt>
                <c:pt idx="93">
                  <c:v>12022.299709999999</c:v>
                </c:pt>
                <c:pt idx="94">
                  <c:v>11882.72126</c:v>
                </c:pt>
                <c:pt idx="95">
                  <c:v>13053.897790000001</c:v>
                </c:pt>
                <c:pt idx="96">
                  <c:v>11882.72126</c:v>
                </c:pt>
                <c:pt idx="97">
                  <c:v>11731.81849</c:v>
                </c:pt>
                <c:pt idx="98">
                  <c:v>11731.81849</c:v>
                </c:pt>
                <c:pt idx="99">
                  <c:v>11731.81849</c:v>
                </c:pt>
                <c:pt idx="100">
                  <c:v>11777.26792</c:v>
                </c:pt>
                <c:pt idx="101">
                  <c:v>11738.970740000001</c:v>
                </c:pt>
                <c:pt idx="102">
                  <c:v>11737.82583</c:v>
                </c:pt>
                <c:pt idx="103">
                  <c:v>11774.798430000001</c:v>
                </c:pt>
                <c:pt idx="104">
                  <c:v>11764.076580000001</c:v>
                </c:pt>
                <c:pt idx="105">
                  <c:v>11774.798430000001</c:v>
                </c:pt>
                <c:pt idx="106">
                  <c:v>11702.57691</c:v>
                </c:pt>
                <c:pt idx="107">
                  <c:v>11774.798430000001</c:v>
                </c:pt>
                <c:pt idx="108">
                  <c:v>11765.275799999999</c:v>
                </c:pt>
                <c:pt idx="109">
                  <c:v>11774.798430000001</c:v>
                </c:pt>
                <c:pt idx="110">
                  <c:v>11778.648450000001</c:v>
                </c:pt>
                <c:pt idx="111">
                  <c:v>11349.248079999999</c:v>
                </c:pt>
                <c:pt idx="112">
                  <c:v>11680.79817</c:v>
                </c:pt>
                <c:pt idx="113">
                  <c:v>11661.748380000001</c:v>
                </c:pt>
                <c:pt idx="114">
                  <c:v>11881.724749999999</c:v>
                </c:pt>
                <c:pt idx="115">
                  <c:v>12021.497600000001</c:v>
                </c:pt>
                <c:pt idx="116">
                  <c:v>12070.40258</c:v>
                </c:pt>
                <c:pt idx="117">
                  <c:v>13464.275869999999</c:v>
                </c:pt>
                <c:pt idx="118">
                  <c:v>12070.40258</c:v>
                </c:pt>
                <c:pt idx="119">
                  <c:v>11883.35302</c:v>
                </c:pt>
                <c:pt idx="120">
                  <c:v>11883.35302</c:v>
                </c:pt>
                <c:pt idx="121">
                  <c:v>11883.35302</c:v>
                </c:pt>
                <c:pt idx="122">
                  <c:v>11905.199280000001</c:v>
                </c:pt>
                <c:pt idx="123">
                  <c:v>11882.972040000001</c:v>
                </c:pt>
                <c:pt idx="124">
                  <c:v>11882.586359999999</c:v>
                </c:pt>
                <c:pt idx="125">
                  <c:v>11965.23545</c:v>
                </c:pt>
                <c:pt idx="126">
                  <c:v>11971.34081</c:v>
                </c:pt>
                <c:pt idx="127">
                  <c:v>11933.30717</c:v>
                </c:pt>
                <c:pt idx="128">
                  <c:v>11946.195309999999</c:v>
                </c:pt>
                <c:pt idx="129">
                  <c:v>11933.30717</c:v>
                </c:pt>
                <c:pt idx="130">
                  <c:v>11935.156559999999</c:v>
                </c:pt>
                <c:pt idx="131">
                  <c:v>11881.932989999999</c:v>
                </c:pt>
                <c:pt idx="132">
                  <c:v>12021.462579999999</c:v>
                </c:pt>
                <c:pt idx="133">
                  <c:v>11881.932989999999</c:v>
                </c:pt>
                <c:pt idx="134">
                  <c:v>13060.0996</c:v>
                </c:pt>
                <c:pt idx="135">
                  <c:v>11490.46062</c:v>
                </c:pt>
                <c:pt idx="136">
                  <c:v>11333.9619</c:v>
                </c:pt>
                <c:pt idx="137">
                  <c:v>11333.9619</c:v>
                </c:pt>
                <c:pt idx="138">
                  <c:v>11333.9619</c:v>
                </c:pt>
                <c:pt idx="139">
                  <c:v>11394.882879999999</c:v>
                </c:pt>
                <c:pt idx="140">
                  <c:v>11338.067520000001</c:v>
                </c:pt>
                <c:pt idx="141">
                  <c:v>11339.49027</c:v>
                </c:pt>
                <c:pt idx="142">
                  <c:v>11345.319030000001</c:v>
                </c:pt>
                <c:pt idx="143">
                  <c:v>11333.284610000001</c:v>
                </c:pt>
                <c:pt idx="144">
                  <c:v>11345.319030000001</c:v>
                </c:pt>
                <c:pt idx="145">
                  <c:v>11332.12781</c:v>
                </c:pt>
                <c:pt idx="146">
                  <c:v>11345.319030000001</c:v>
                </c:pt>
                <c:pt idx="147">
                  <c:v>11338.54772</c:v>
                </c:pt>
                <c:pt idx="148">
                  <c:v>11345.319030000001</c:v>
                </c:pt>
                <c:pt idx="149">
                  <c:v>11345.61608</c:v>
                </c:pt>
                <c:pt idx="150">
                  <c:v>10955.847379999999</c:v>
                </c:pt>
                <c:pt idx="151">
                  <c:v>11268.20599</c:v>
                </c:pt>
                <c:pt idx="152">
                  <c:v>11267.63918</c:v>
                </c:pt>
                <c:pt idx="153">
                  <c:v>11904.38631</c:v>
                </c:pt>
                <c:pt idx="154">
                  <c:v>12022.242109999999</c:v>
                </c:pt>
                <c:pt idx="155">
                  <c:v>11904.38631</c:v>
                </c:pt>
                <c:pt idx="156">
                  <c:v>12881.22601</c:v>
                </c:pt>
                <c:pt idx="157">
                  <c:v>11904.38631</c:v>
                </c:pt>
                <c:pt idx="158">
                  <c:v>11840.681280000001</c:v>
                </c:pt>
                <c:pt idx="159">
                  <c:v>11840.681280000001</c:v>
                </c:pt>
                <c:pt idx="160">
                  <c:v>11840.681280000001</c:v>
                </c:pt>
                <c:pt idx="161">
                  <c:v>11862.823340000001</c:v>
                </c:pt>
                <c:pt idx="162">
                  <c:v>11844.382900000001</c:v>
                </c:pt>
                <c:pt idx="163">
                  <c:v>11845.14286</c:v>
                </c:pt>
                <c:pt idx="164">
                  <c:v>11912.3000628271</c:v>
                </c:pt>
                <c:pt idx="165">
                  <c:v>11891.204485754601</c:v>
                </c:pt>
                <c:pt idx="166">
                  <c:v>11904.6075995846</c:v>
                </c:pt>
                <c:pt idx="167">
                  <c:v>11848.6344870745</c:v>
                </c:pt>
                <c:pt idx="168">
                  <c:v>11904.6075995846</c:v>
                </c:pt>
                <c:pt idx="169">
                  <c:v>11901.7960095866</c:v>
                </c:pt>
                <c:pt idx="170">
                  <c:v>11904.6075995846</c:v>
                </c:pt>
                <c:pt idx="171">
                  <c:v>11914.756072718699</c:v>
                </c:pt>
                <c:pt idx="172">
                  <c:v>11408.9095404667</c:v>
                </c:pt>
                <c:pt idx="173">
                  <c:v>11808.975887373101</c:v>
                </c:pt>
                <c:pt idx="174">
                  <c:v>11779.9957350525</c:v>
                </c:pt>
                <c:pt idx="175">
                  <c:v>11902.72654</c:v>
                </c:pt>
                <c:pt idx="176">
                  <c:v>11991.21182</c:v>
                </c:pt>
                <c:pt idx="177">
                  <c:v>11902.72654</c:v>
                </c:pt>
                <c:pt idx="178">
                  <c:v>12864.09031</c:v>
                </c:pt>
                <c:pt idx="179">
                  <c:v>11902.72654</c:v>
                </c:pt>
                <c:pt idx="180">
                  <c:v>11825.360070000001</c:v>
                </c:pt>
                <c:pt idx="181">
                  <c:v>11902.72654</c:v>
                </c:pt>
                <c:pt idx="182">
                  <c:v>11902.72654</c:v>
                </c:pt>
                <c:pt idx="183">
                  <c:v>11932.130730000001</c:v>
                </c:pt>
                <c:pt idx="184">
                  <c:v>11924.55343</c:v>
                </c:pt>
                <c:pt idx="185">
                  <c:v>11930.1489</c:v>
                </c:pt>
                <c:pt idx="186">
                  <c:v>11670.43691</c:v>
                </c:pt>
                <c:pt idx="187">
                  <c:v>11668.562120000001</c:v>
                </c:pt>
                <c:pt idx="188">
                  <c:v>11670.43691</c:v>
                </c:pt>
                <c:pt idx="189">
                  <c:v>11596.937739999999</c:v>
                </c:pt>
                <c:pt idx="190">
                  <c:v>11670.43691</c:v>
                </c:pt>
                <c:pt idx="191">
                  <c:v>11671.138150000001</c:v>
                </c:pt>
                <c:pt idx="192">
                  <c:v>11670.43691</c:v>
                </c:pt>
                <c:pt idx="193">
                  <c:v>11665.29443</c:v>
                </c:pt>
                <c:pt idx="194">
                  <c:v>11149.33977</c:v>
                </c:pt>
                <c:pt idx="195">
                  <c:v>11563.712659999999</c:v>
                </c:pt>
                <c:pt idx="196">
                  <c:v>11377.766530000001</c:v>
                </c:pt>
                <c:pt idx="197">
                  <c:v>11919.263070000001</c:v>
                </c:pt>
                <c:pt idx="198">
                  <c:v>11991.271580000001</c:v>
                </c:pt>
                <c:pt idx="199">
                  <c:v>11919.263070000001</c:v>
                </c:pt>
                <c:pt idx="200">
                  <c:v>12869.14993</c:v>
                </c:pt>
                <c:pt idx="201">
                  <c:v>11919.263070000001</c:v>
                </c:pt>
                <c:pt idx="202">
                  <c:v>11826.005660000001</c:v>
                </c:pt>
                <c:pt idx="203">
                  <c:v>11919.263070000001</c:v>
                </c:pt>
                <c:pt idx="204">
                  <c:v>11919.263070000001</c:v>
                </c:pt>
                <c:pt idx="205">
                  <c:v>11935.901</c:v>
                </c:pt>
                <c:pt idx="206">
                  <c:v>11931.10554</c:v>
                </c:pt>
                <c:pt idx="207">
                  <c:v>11928.35585</c:v>
                </c:pt>
                <c:pt idx="208">
                  <c:v>11965.07065</c:v>
                </c:pt>
                <c:pt idx="209">
                  <c:v>11951.854880000001</c:v>
                </c:pt>
                <c:pt idx="210">
                  <c:v>11965.07065</c:v>
                </c:pt>
                <c:pt idx="211">
                  <c:v>11878.41562</c:v>
                </c:pt>
                <c:pt idx="212">
                  <c:v>11965.07065</c:v>
                </c:pt>
                <c:pt idx="213">
                  <c:v>11949.234619999999</c:v>
                </c:pt>
                <c:pt idx="214">
                  <c:v>11965.07065</c:v>
                </c:pt>
                <c:pt idx="215">
                  <c:v>11981.67454</c:v>
                </c:pt>
                <c:pt idx="216">
                  <c:v>11447.464169999999</c:v>
                </c:pt>
                <c:pt idx="217">
                  <c:v>11858.99546</c:v>
                </c:pt>
                <c:pt idx="218">
                  <c:v>11861.17121</c:v>
                </c:pt>
                <c:pt idx="219">
                  <c:v>11896.010259999999</c:v>
                </c:pt>
                <c:pt idx="220">
                  <c:v>11980.920410000001</c:v>
                </c:pt>
                <c:pt idx="221">
                  <c:v>11896.010259999999</c:v>
                </c:pt>
                <c:pt idx="222">
                  <c:v>12859.846820000001</c:v>
                </c:pt>
                <c:pt idx="223">
                  <c:v>11896.010259999999</c:v>
                </c:pt>
                <c:pt idx="224">
                  <c:v>11823.562239999999</c:v>
                </c:pt>
                <c:pt idx="225">
                  <c:v>11823.562239999999</c:v>
                </c:pt>
                <c:pt idx="226">
                  <c:v>11823.562239999999</c:v>
                </c:pt>
                <c:pt idx="227">
                  <c:v>11841.83353</c:v>
                </c:pt>
                <c:pt idx="228">
                  <c:v>11827.272580000001</c:v>
                </c:pt>
                <c:pt idx="229">
                  <c:v>11892.20674</c:v>
                </c:pt>
                <c:pt idx="230">
                  <c:v>11955.83129</c:v>
                </c:pt>
                <c:pt idx="231">
                  <c:v>11940.188609999999</c:v>
                </c:pt>
                <c:pt idx="232">
                  <c:v>11955.83129</c:v>
                </c:pt>
                <c:pt idx="233">
                  <c:v>11870.59654</c:v>
                </c:pt>
                <c:pt idx="234">
                  <c:v>11955.83129</c:v>
                </c:pt>
                <c:pt idx="235">
                  <c:v>11938.999470000001</c:v>
                </c:pt>
                <c:pt idx="236">
                  <c:v>11955.83129</c:v>
                </c:pt>
                <c:pt idx="237">
                  <c:v>11977.410599999999</c:v>
                </c:pt>
                <c:pt idx="238">
                  <c:v>11425.978419999999</c:v>
                </c:pt>
                <c:pt idx="239">
                  <c:v>11851.428959999999</c:v>
                </c:pt>
                <c:pt idx="240">
                  <c:v>11842.76001</c:v>
                </c:pt>
                <c:pt idx="241">
                  <c:v>11890.973120000001</c:v>
                </c:pt>
                <c:pt idx="242">
                  <c:v>11978.28818</c:v>
                </c:pt>
                <c:pt idx="243">
                  <c:v>12114.095789999999</c:v>
                </c:pt>
                <c:pt idx="244">
                  <c:v>13431.028899999999</c:v>
                </c:pt>
                <c:pt idx="245">
                  <c:v>12114.095789999999</c:v>
                </c:pt>
                <c:pt idx="246">
                  <c:v>11964.482889999999</c:v>
                </c:pt>
                <c:pt idx="247">
                  <c:v>11964.482889999999</c:v>
                </c:pt>
                <c:pt idx="248">
                  <c:v>11964.482889999999</c:v>
                </c:pt>
                <c:pt idx="249">
                  <c:v>11983.738719999999</c:v>
                </c:pt>
                <c:pt idx="250">
                  <c:v>11965.18463</c:v>
                </c:pt>
                <c:pt idx="251">
                  <c:v>11967.84678</c:v>
                </c:pt>
                <c:pt idx="252">
                  <c:v>11949.33238</c:v>
                </c:pt>
                <c:pt idx="253">
                  <c:v>11951.36196</c:v>
                </c:pt>
                <c:pt idx="254">
                  <c:v>11949.33238</c:v>
                </c:pt>
                <c:pt idx="255">
                  <c:v>11888.086380000001</c:v>
                </c:pt>
                <c:pt idx="256">
                  <c:v>11949.33238</c:v>
                </c:pt>
                <c:pt idx="257">
                  <c:v>11954.53592</c:v>
                </c:pt>
                <c:pt idx="258">
                  <c:v>11892.81539</c:v>
                </c:pt>
                <c:pt idx="259">
                  <c:v>11902.78262</c:v>
                </c:pt>
                <c:pt idx="260">
                  <c:v>11385.20011</c:v>
                </c:pt>
                <c:pt idx="261">
                  <c:v>11792.58296</c:v>
                </c:pt>
                <c:pt idx="262">
                  <c:v>11890.91214</c:v>
                </c:pt>
                <c:pt idx="263">
                  <c:v>11978.749690000001</c:v>
                </c:pt>
                <c:pt idx="264">
                  <c:v>11890.91214</c:v>
                </c:pt>
                <c:pt idx="265">
                  <c:v>12858.51676</c:v>
                </c:pt>
                <c:pt idx="266">
                  <c:v>11890.91214</c:v>
                </c:pt>
                <c:pt idx="267">
                  <c:v>11825.69425</c:v>
                </c:pt>
                <c:pt idx="268">
                  <c:v>11825.69425</c:v>
                </c:pt>
                <c:pt idx="269">
                  <c:v>11825.69425</c:v>
                </c:pt>
                <c:pt idx="270">
                  <c:v>11844.17922</c:v>
                </c:pt>
                <c:pt idx="271">
                  <c:v>11825.470090000001</c:v>
                </c:pt>
                <c:pt idx="272">
                  <c:v>11886.549709999999</c:v>
                </c:pt>
                <c:pt idx="273">
                  <c:v>11891.29234</c:v>
                </c:pt>
                <c:pt idx="274">
                  <c:v>11880.967409999999</c:v>
                </c:pt>
                <c:pt idx="275">
                  <c:v>11891.29234</c:v>
                </c:pt>
                <c:pt idx="276">
                  <c:v>11833.96168</c:v>
                </c:pt>
                <c:pt idx="277">
                  <c:v>11891.29234</c:v>
                </c:pt>
                <c:pt idx="278">
                  <c:v>11889.80545</c:v>
                </c:pt>
                <c:pt idx="279">
                  <c:v>11891.29234</c:v>
                </c:pt>
                <c:pt idx="280">
                  <c:v>11903.04623</c:v>
                </c:pt>
                <c:pt idx="281">
                  <c:v>11388.929959999999</c:v>
                </c:pt>
                <c:pt idx="282">
                  <c:v>11791.68339</c:v>
                </c:pt>
                <c:pt idx="283">
                  <c:v>11795.20487</c:v>
                </c:pt>
                <c:pt idx="284">
                  <c:v>11991.860189999999</c:v>
                </c:pt>
                <c:pt idx="285">
                  <c:v>11972.919620000001</c:v>
                </c:pt>
                <c:pt idx="286">
                  <c:v>11991.860189999999</c:v>
                </c:pt>
                <c:pt idx="287">
                  <c:v>12861.938959999999</c:v>
                </c:pt>
                <c:pt idx="288">
                  <c:v>11991.860189999999</c:v>
                </c:pt>
                <c:pt idx="289">
                  <c:v>11922.49518</c:v>
                </c:pt>
                <c:pt idx="290">
                  <c:v>11922.49518</c:v>
                </c:pt>
                <c:pt idx="291">
                  <c:v>11922.49518</c:v>
                </c:pt>
                <c:pt idx="292">
                  <c:v>11960.08171</c:v>
                </c:pt>
                <c:pt idx="293">
                  <c:v>11930.304459999999</c:v>
                </c:pt>
                <c:pt idx="294">
                  <c:v>11983.69879</c:v>
                </c:pt>
                <c:pt idx="295">
                  <c:v>12012.352471578301</c:v>
                </c:pt>
                <c:pt idx="296">
                  <c:v>11990.48726</c:v>
                </c:pt>
                <c:pt idx="297">
                  <c:v>12007.113729999999</c:v>
                </c:pt>
                <c:pt idx="298">
                  <c:v>11916.96356</c:v>
                </c:pt>
                <c:pt idx="299">
                  <c:v>12007.113729999999</c:v>
                </c:pt>
                <c:pt idx="300">
                  <c:v>11998.6101</c:v>
                </c:pt>
                <c:pt idx="301">
                  <c:v>12007.113729999999</c:v>
                </c:pt>
                <c:pt idx="302">
                  <c:v>11997.081190000001</c:v>
                </c:pt>
                <c:pt idx="303">
                  <c:v>11470.473</c:v>
                </c:pt>
                <c:pt idx="304">
                  <c:v>11908.76606</c:v>
                </c:pt>
                <c:pt idx="305">
                  <c:v>11868.797490000001</c:v>
                </c:pt>
                <c:pt idx="306">
                  <c:v>11984.198410000001</c:v>
                </c:pt>
                <c:pt idx="307">
                  <c:v>11968.210279999999</c:v>
                </c:pt>
                <c:pt idx="308">
                  <c:v>11984.198410000001</c:v>
                </c:pt>
                <c:pt idx="309">
                  <c:v>12863.30517</c:v>
                </c:pt>
                <c:pt idx="310">
                  <c:v>11984.198410000001</c:v>
                </c:pt>
                <c:pt idx="311">
                  <c:v>11921.215550000001</c:v>
                </c:pt>
                <c:pt idx="312">
                  <c:v>11921.215550000001</c:v>
                </c:pt>
                <c:pt idx="313">
                  <c:v>11921.215550000001</c:v>
                </c:pt>
                <c:pt idx="314">
                  <c:v>11956.14435</c:v>
                </c:pt>
                <c:pt idx="315">
                  <c:v>11931.405189999999</c:v>
                </c:pt>
                <c:pt idx="316">
                  <c:v>11984.99423</c:v>
                </c:pt>
                <c:pt idx="317">
                  <c:v>11740.246059999999</c:v>
                </c:pt>
                <c:pt idx="318">
                  <c:v>11726.041440000001</c:v>
                </c:pt>
                <c:pt idx="319">
                  <c:v>11740.246059999999</c:v>
                </c:pt>
                <c:pt idx="320">
                  <c:v>11640.315839999999</c:v>
                </c:pt>
                <c:pt idx="321">
                  <c:v>11740.246059999999</c:v>
                </c:pt>
                <c:pt idx="322">
                  <c:v>11730.98076</c:v>
                </c:pt>
                <c:pt idx="323">
                  <c:v>11740.246059999999</c:v>
                </c:pt>
                <c:pt idx="324">
                  <c:v>11730.875749999999</c:v>
                </c:pt>
                <c:pt idx="325">
                  <c:v>11188.812099999999</c:v>
                </c:pt>
                <c:pt idx="326">
                  <c:v>11646.42771</c:v>
                </c:pt>
                <c:pt idx="327">
                  <c:v>11434.603440000001</c:v>
                </c:pt>
                <c:pt idx="328">
                  <c:v>11985.69821</c:v>
                </c:pt>
                <c:pt idx="329">
                  <c:v>11972.961569999999</c:v>
                </c:pt>
                <c:pt idx="330">
                  <c:v>11985.69821</c:v>
                </c:pt>
                <c:pt idx="331">
                  <c:v>12861.73054</c:v>
                </c:pt>
                <c:pt idx="332">
                  <c:v>11985.69821</c:v>
                </c:pt>
                <c:pt idx="333">
                  <c:v>11921.424150000001</c:v>
                </c:pt>
                <c:pt idx="334">
                  <c:v>11921.424150000001</c:v>
                </c:pt>
                <c:pt idx="335">
                  <c:v>11921.424150000001</c:v>
                </c:pt>
                <c:pt idx="336">
                  <c:v>11958.52893</c:v>
                </c:pt>
                <c:pt idx="337">
                  <c:v>11929.53162</c:v>
                </c:pt>
                <c:pt idx="338">
                  <c:v>11987.30471</c:v>
                </c:pt>
                <c:pt idx="339">
                  <c:v>11992.2029</c:v>
                </c:pt>
                <c:pt idx="340">
                  <c:v>11987.38848</c:v>
                </c:pt>
                <c:pt idx="341">
                  <c:v>11992.2029</c:v>
                </c:pt>
                <c:pt idx="342">
                  <c:v>11891.746950000001</c:v>
                </c:pt>
                <c:pt idx="343">
                  <c:v>11992.2029</c:v>
                </c:pt>
                <c:pt idx="344">
                  <c:v>11986.527990000001</c:v>
                </c:pt>
                <c:pt idx="345">
                  <c:v>11992.2029</c:v>
                </c:pt>
                <c:pt idx="346">
                  <c:v>12010.34158</c:v>
                </c:pt>
                <c:pt idx="347">
                  <c:v>11449.495940000001</c:v>
                </c:pt>
                <c:pt idx="348">
                  <c:v>11903.51626</c:v>
                </c:pt>
                <c:pt idx="349">
                  <c:v>11877.101290000001</c:v>
                </c:pt>
                <c:pt idx="350">
                  <c:v>11984.37557</c:v>
                </c:pt>
                <c:pt idx="351">
                  <c:v>11972.55817</c:v>
                </c:pt>
                <c:pt idx="352">
                  <c:v>11984.37557</c:v>
                </c:pt>
                <c:pt idx="353">
                  <c:v>12860.099899999999</c:v>
                </c:pt>
                <c:pt idx="354">
                  <c:v>11984.37557</c:v>
                </c:pt>
                <c:pt idx="355">
                  <c:v>11921.429260000001</c:v>
                </c:pt>
                <c:pt idx="356">
                  <c:v>11921.429260000001</c:v>
                </c:pt>
                <c:pt idx="357">
                  <c:v>11921.429260000001</c:v>
                </c:pt>
                <c:pt idx="358">
                  <c:v>11958.500019999999</c:v>
                </c:pt>
                <c:pt idx="359">
                  <c:v>11929.514950000001</c:v>
                </c:pt>
                <c:pt idx="360">
                  <c:v>11986.962380000001</c:v>
                </c:pt>
                <c:pt idx="361">
                  <c:v>11990.5321</c:v>
                </c:pt>
                <c:pt idx="362">
                  <c:v>11989.151040000001</c:v>
                </c:pt>
                <c:pt idx="363">
                  <c:v>11990.5321</c:v>
                </c:pt>
                <c:pt idx="364">
                  <c:v>11894.97136</c:v>
                </c:pt>
                <c:pt idx="365">
                  <c:v>11990.5321</c:v>
                </c:pt>
                <c:pt idx="366">
                  <c:v>11986.4746</c:v>
                </c:pt>
                <c:pt idx="367">
                  <c:v>11990.5321</c:v>
                </c:pt>
                <c:pt idx="368">
                  <c:v>12007.19556</c:v>
                </c:pt>
                <c:pt idx="369">
                  <c:v>11450.39003</c:v>
                </c:pt>
                <c:pt idx="370">
                  <c:v>11900.64415</c:v>
                </c:pt>
                <c:pt idx="371">
                  <c:v>11875.37758</c:v>
                </c:pt>
                <c:pt idx="372">
                  <c:v>11986.440350000001</c:v>
                </c:pt>
                <c:pt idx="373">
                  <c:v>11970.161910000001</c:v>
                </c:pt>
                <c:pt idx="374">
                  <c:v>12176.71444</c:v>
                </c:pt>
                <c:pt idx="375">
                  <c:v>13391.684859999999</c:v>
                </c:pt>
                <c:pt idx="376">
                  <c:v>12017.768309999999</c:v>
                </c:pt>
                <c:pt idx="377">
                  <c:v>12008.31813</c:v>
                </c:pt>
                <c:pt idx="378">
                  <c:v>12176.71444</c:v>
                </c:pt>
                <c:pt idx="379">
                  <c:v>12007.292670000001</c:v>
                </c:pt>
                <c:pt idx="380">
                  <c:v>12007.296490000001</c:v>
                </c:pt>
                <c:pt idx="381">
                  <c:v>12000.14084</c:v>
                </c:pt>
                <c:pt idx="382">
                  <c:v>12007.296490000001</c:v>
                </c:pt>
                <c:pt idx="383">
                  <c:v>11999.36723</c:v>
                </c:pt>
                <c:pt idx="384">
                  <c:v>12007.296490000001</c:v>
                </c:pt>
                <c:pt idx="385">
                  <c:v>12000.14084</c:v>
                </c:pt>
                <c:pt idx="386">
                  <c:v>11903.187470000001</c:v>
                </c:pt>
                <c:pt idx="387">
                  <c:v>12000.14084</c:v>
                </c:pt>
                <c:pt idx="388">
                  <c:v>11998.537770000001</c:v>
                </c:pt>
                <c:pt idx="389">
                  <c:v>12000.14084</c:v>
                </c:pt>
                <c:pt idx="390">
                  <c:v>12014.08193</c:v>
                </c:pt>
                <c:pt idx="391">
                  <c:v>11456.91439</c:v>
                </c:pt>
                <c:pt idx="392">
                  <c:v>11910.021360000001</c:v>
                </c:pt>
                <c:pt idx="393">
                  <c:v>11888.892470000001</c:v>
                </c:pt>
                <c:pt idx="394">
                  <c:v>11985.80652</c:v>
                </c:pt>
                <c:pt idx="395">
                  <c:v>11972.58736</c:v>
                </c:pt>
                <c:pt idx="396">
                  <c:v>11985.80652</c:v>
                </c:pt>
                <c:pt idx="397">
                  <c:v>12858.20916</c:v>
                </c:pt>
                <c:pt idx="398">
                  <c:v>11985.80652</c:v>
                </c:pt>
                <c:pt idx="399">
                  <c:v>11920.63344</c:v>
                </c:pt>
                <c:pt idx="400">
                  <c:v>11920.63344</c:v>
                </c:pt>
                <c:pt idx="401">
                  <c:v>11920.63344</c:v>
                </c:pt>
                <c:pt idx="402">
                  <c:v>12021.6623</c:v>
                </c:pt>
                <c:pt idx="403">
                  <c:v>11994.94104</c:v>
                </c:pt>
                <c:pt idx="404">
                  <c:v>11993.64336</c:v>
                </c:pt>
                <c:pt idx="405">
                  <c:v>11993.41878</c:v>
                </c:pt>
                <c:pt idx="406">
                  <c:v>11982.87608</c:v>
                </c:pt>
                <c:pt idx="407">
                  <c:v>11993.41878</c:v>
                </c:pt>
                <c:pt idx="408">
                  <c:v>11896.284470000001</c:v>
                </c:pt>
                <c:pt idx="409">
                  <c:v>11993.41878</c:v>
                </c:pt>
                <c:pt idx="410">
                  <c:v>11983.996300000001</c:v>
                </c:pt>
                <c:pt idx="411">
                  <c:v>11993.41878</c:v>
                </c:pt>
                <c:pt idx="412">
                  <c:v>11987.934090000001</c:v>
                </c:pt>
                <c:pt idx="413">
                  <c:v>11468.270409999999</c:v>
                </c:pt>
                <c:pt idx="414">
                  <c:v>11888.74646</c:v>
                </c:pt>
                <c:pt idx="415">
                  <c:v>11863.308559999999</c:v>
                </c:pt>
                <c:pt idx="416">
                  <c:v>11913.50527</c:v>
                </c:pt>
                <c:pt idx="417">
                  <c:v>11629.9905155335</c:v>
                </c:pt>
                <c:pt idx="418">
                  <c:v>11913.50527</c:v>
                </c:pt>
                <c:pt idx="419">
                  <c:v>12722.904130000001</c:v>
                </c:pt>
                <c:pt idx="420">
                  <c:v>11913.50527</c:v>
                </c:pt>
                <c:pt idx="421">
                  <c:v>11852.388559999999</c:v>
                </c:pt>
                <c:pt idx="422">
                  <c:v>11852.388559999999</c:v>
                </c:pt>
                <c:pt idx="423">
                  <c:v>11852.388559999999</c:v>
                </c:pt>
                <c:pt idx="424">
                  <c:v>11931.974969999999</c:v>
                </c:pt>
                <c:pt idx="425">
                  <c:v>11917.459779999999</c:v>
                </c:pt>
                <c:pt idx="426">
                  <c:v>11920.329089999999</c:v>
                </c:pt>
                <c:pt idx="427">
                  <c:v>11920.81321</c:v>
                </c:pt>
                <c:pt idx="428">
                  <c:v>11917.747799999999</c:v>
                </c:pt>
                <c:pt idx="429">
                  <c:v>11920.81321</c:v>
                </c:pt>
                <c:pt idx="430">
                  <c:v>11862.514300000001</c:v>
                </c:pt>
                <c:pt idx="431">
                  <c:v>11920.81321</c:v>
                </c:pt>
                <c:pt idx="432">
                  <c:v>11922.47172</c:v>
                </c:pt>
                <c:pt idx="433">
                  <c:v>11920.81321</c:v>
                </c:pt>
                <c:pt idx="434">
                  <c:v>11931.010979999999</c:v>
                </c:pt>
                <c:pt idx="435">
                  <c:v>11404.64471</c:v>
                </c:pt>
                <c:pt idx="436">
                  <c:v>11802.17</c:v>
                </c:pt>
                <c:pt idx="437">
                  <c:v>11813.02723</c:v>
                </c:pt>
                <c:pt idx="438">
                  <c:v>11918.672259999999</c:v>
                </c:pt>
                <c:pt idx="439">
                  <c:v>11930.9239424523</c:v>
                </c:pt>
                <c:pt idx="440">
                  <c:v>11918.672259999999</c:v>
                </c:pt>
                <c:pt idx="441">
                  <c:v>12723.616470000001</c:v>
                </c:pt>
                <c:pt idx="442">
                  <c:v>11918.672259999999</c:v>
                </c:pt>
                <c:pt idx="443">
                  <c:v>11849.67129</c:v>
                </c:pt>
                <c:pt idx="444">
                  <c:v>11849.67129</c:v>
                </c:pt>
                <c:pt idx="445">
                  <c:v>11849.67129</c:v>
                </c:pt>
                <c:pt idx="446">
                  <c:v>11930.687250000001</c:v>
                </c:pt>
                <c:pt idx="447">
                  <c:v>11916.79283</c:v>
                </c:pt>
                <c:pt idx="448">
                  <c:v>11925.96897</c:v>
                </c:pt>
                <c:pt idx="449">
                  <c:v>11772.95823</c:v>
                </c:pt>
                <c:pt idx="450">
                  <c:v>11752.357309999999</c:v>
                </c:pt>
                <c:pt idx="451">
                  <c:v>11772.95823</c:v>
                </c:pt>
                <c:pt idx="452">
                  <c:v>11666.759050000001</c:v>
                </c:pt>
                <c:pt idx="453">
                  <c:v>11772.95823</c:v>
                </c:pt>
                <c:pt idx="454">
                  <c:v>11762.29895</c:v>
                </c:pt>
                <c:pt idx="455">
                  <c:v>11772.95823</c:v>
                </c:pt>
                <c:pt idx="456">
                  <c:v>11761.442730000001</c:v>
                </c:pt>
                <c:pt idx="457">
                  <c:v>11221.76936</c:v>
                </c:pt>
                <c:pt idx="458">
                  <c:v>11639.550999999999</c:v>
                </c:pt>
                <c:pt idx="459">
                  <c:v>11472.76232</c:v>
                </c:pt>
                <c:pt idx="460">
                  <c:v>11918.170389999999</c:v>
                </c:pt>
                <c:pt idx="461">
                  <c:v>11609.774386008699</c:v>
                </c:pt>
                <c:pt idx="462">
                  <c:v>11918.170389999999</c:v>
                </c:pt>
                <c:pt idx="463">
                  <c:v>12725.35857</c:v>
                </c:pt>
                <c:pt idx="464">
                  <c:v>11918.170389999999</c:v>
                </c:pt>
                <c:pt idx="465">
                  <c:v>11855.182839999999</c:v>
                </c:pt>
                <c:pt idx="466">
                  <c:v>11855.182839999999</c:v>
                </c:pt>
                <c:pt idx="467">
                  <c:v>11855.182839999999</c:v>
                </c:pt>
                <c:pt idx="468">
                  <c:v>11931.26527</c:v>
                </c:pt>
                <c:pt idx="469">
                  <c:v>11920.724329999999</c:v>
                </c:pt>
                <c:pt idx="470">
                  <c:v>11918.14508</c:v>
                </c:pt>
                <c:pt idx="471">
                  <c:v>11963.29297</c:v>
                </c:pt>
                <c:pt idx="472">
                  <c:v>11964.3843</c:v>
                </c:pt>
                <c:pt idx="473">
                  <c:v>11963.29297</c:v>
                </c:pt>
                <c:pt idx="474">
                  <c:v>11882.488139999999</c:v>
                </c:pt>
                <c:pt idx="475">
                  <c:v>11963.29297</c:v>
                </c:pt>
                <c:pt idx="476">
                  <c:v>11963.45383</c:v>
                </c:pt>
                <c:pt idx="477">
                  <c:v>11963.29297</c:v>
                </c:pt>
                <c:pt idx="478">
                  <c:v>11965.46176</c:v>
                </c:pt>
                <c:pt idx="479">
                  <c:v>11393.22694</c:v>
                </c:pt>
                <c:pt idx="480">
                  <c:v>11868.85268</c:v>
                </c:pt>
                <c:pt idx="481">
                  <c:v>11867.7021</c:v>
                </c:pt>
                <c:pt idx="482">
                  <c:v>11915.516589999999</c:v>
                </c:pt>
                <c:pt idx="483">
                  <c:v>12113.0254712389</c:v>
                </c:pt>
                <c:pt idx="484">
                  <c:v>11915.516589999999</c:v>
                </c:pt>
                <c:pt idx="485">
                  <c:v>12724.66151</c:v>
                </c:pt>
                <c:pt idx="486">
                  <c:v>11915.516589999999</c:v>
                </c:pt>
                <c:pt idx="487">
                  <c:v>11853.54675</c:v>
                </c:pt>
                <c:pt idx="488">
                  <c:v>11853.54675</c:v>
                </c:pt>
                <c:pt idx="489">
                  <c:v>11853.54675</c:v>
                </c:pt>
                <c:pt idx="490">
                  <c:v>11930.42596</c:v>
                </c:pt>
                <c:pt idx="491">
                  <c:v>11920.630209999999</c:v>
                </c:pt>
                <c:pt idx="492">
                  <c:v>11923.640590000001</c:v>
                </c:pt>
                <c:pt idx="493">
                  <c:v>11966.560369999999</c:v>
                </c:pt>
                <c:pt idx="494">
                  <c:v>11969.419400000001</c:v>
                </c:pt>
                <c:pt idx="495">
                  <c:v>11966.560369999999</c:v>
                </c:pt>
                <c:pt idx="496">
                  <c:v>11882.525890000001</c:v>
                </c:pt>
                <c:pt idx="497">
                  <c:v>11966.560369999999</c:v>
                </c:pt>
                <c:pt idx="498">
                  <c:v>11965.392400000001</c:v>
                </c:pt>
                <c:pt idx="499">
                  <c:v>11966.560369999999</c:v>
                </c:pt>
                <c:pt idx="500">
                  <c:v>11966.44551</c:v>
                </c:pt>
                <c:pt idx="501">
                  <c:v>11397.42463</c:v>
                </c:pt>
                <c:pt idx="502">
                  <c:v>11868.066430000001</c:v>
                </c:pt>
                <c:pt idx="503">
                  <c:v>11867.78565</c:v>
                </c:pt>
                <c:pt idx="504">
                  <c:v>11924.14302</c:v>
                </c:pt>
                <c:pt idx="505">
                  <c:v>11794.3213</c:v>
                </c:pt>
                <c:pt idx="506">
                  <c:v>12121.784250000001</c:v>
                </c:pt>
                <c:pt idx="507">
                  <c:v>13333.3752</c:v>
                </c:pt>
                <c:pt idx="508">
                  <c:v>12121.784250000001</c:v>
                </c:pt>
                <c:pt idx="509">
                  <c:v>12040.75669</c:v>
                </c:pt>
                <c:pt idx="510">
                  <c:v>12040.75669</c:v>
                </c:pt>
                <c:pt idx="511">
                  <c:v>12040.75669</c:v>
                </c:pt>
                <c:pt idx="512">
                  <c:v>12052.740309999999</c:v>
                </c:pt>
                <c:pt idx="513">
                  <c:v>12040.24799</c:v>
                </c:pt>
                <c:pt idx="514">
                  <c:v>12040.719580000001</c:v>
                </c:pt>
                <c:pt idx="515">
                  <c:v>12020.493210000001</c:v>
                </c:pt>
                <c:pt idx="516">
                  <c:v>12026.05934</c:v>
                </c:pt>
                <c:pt idx="517">
                  <c:v>12020.493210000001</c:v>
                </c:pt>
                <c:pt idx="518">
                  <c:v>11915.26541</c:v>
                </c:pt>
                <c:pt idx="519">
                  <c:v>12020.493210000001</c:v>
                </c:pt>
                <c:pt idx="520">
                  <c:v>12027.327230000001</c:v>
                </c:pt>
                <c:pt idx="521">
                  <c:v>12020.493210000001</c:v>
                </c:pt>
                <c:pt idx="522">
                  <c:v>11919.36836</c:v>
                </c:pt>
                <c:pt idx="523">
                  <c:v>11392.20945</c:v>
                </c:pt>
                <c:pt idx="524">
                  <c:v>11800.121300000001</c:v>
                </c:pt>
                <c:pt idx="525">
                  <c:v>11798.232980000001</c:v>
                </c:pt>
                <c:pt idx="526">
                  <c:v>11913.239509999999</c:v>
                </c:pt>
                <c:pt idx="527">
                  <c:v>11990.45829</c:v>
                </c:pt>
                <c:pt idx="528">
                  <c:v>11913.239509999999</c:v>
                </c:pt>
                <c:pt idx="529">
                  <c:v>12724.69686</c:v>
                </c:pt>
                <c:pt idx="530">
                  <c:v>11913.239509999999</c:v>
                </c:pt>
                <c:pt idx="531">
                  <c:v>11854.62198</c:v>
                </c:pt>
                <c:pt idx="532">
                  <c:v>11854.62198</c:v>
                </c:pt>
                <c:pt idx="533">
                  <c:v>11913.239509999999</c:v>
                </c:pt>
                <c:pt idx="534">
                  <c:v>11928.815199999999</c:v>
                </c:pt>
                <c:pt idx="535">
                  <c:v>11917.95478</c:v>
                </c:pt>
                <c:pt idx="536">
                  <c:v>11924.02305</c:v>
                </c:pt>
                <c:pt idx="537">
                  <c:v>11917.62213</c:v>
                </c:pt>
                <c:pt idx="538">
                  <c:v>11908.118</c:v>
                </c:pt>
                <c:pt idx="539">
                  <c:v>11917.62213</c:v>
                </c:pt>
                <c:pt idx="540">
                  <c:v>11861.98137</c:v>
                </c:pt>
                <c:pt idx="541">
                  <c:v>11917.62213</c:v>
                </c:pt>
                <c:pt idx="542">
                  <c:v>11921.726430000001</c:v>
                </c:pt>
                <c:pt idx="543">
                  <c:v>11917.62213</c:v>
                </c:pt>
                <c:pt idx="544">
                  <c:v>11920.623540000001</c:v>
                </c:pt>
                <c:pt idx="545">
                  <c:v>11392.168299999999</c:v>
                </c:pt>
                <c:pt idx="546">
                  <c:v>11804.374089999999</c:v>
                </c:pt>
                <c:pt idx="547">
                  <c:v>11815.04607</c:v>
                </c:pt>
                <c:pt idx="548">
                  <c:v>11419.153850000001</c:v>
                </c:pt>
                <c:pt idx="549">
                  <c:v>11415.840980000001</c:v>
                </c:pt>
                <c:pt idx="550">
                  <c:v>11422.59254</c:v>
                </c:pt>
                <c:pt idx="551">
                  <c:v>11370.66481</c:v>
                </c:pt>
                <c:pt idx="552">
                  <c:v>11347.32784</c:v>
                </c:pt>
                <c:pt idx="553">
                  <c:v>11348.79811</c:v>
                </c:pt>
                <c:pt idx="554">
                  <c:v>11372.77139</c:v>
                </c:pt>
                <c:pt idx="555">
                  <c:v>11382.630569999999</c:v>
                </c:pt>
                <c:pt idx="556">
                  <c:v>11372.785519999999</c:v>
                </c:pt>
                <c:pt idx="557">
                  <c:v>11347.253909999999</c:v>
                </c:pt>
                <c:pt idx="558">
                  <c:v>11351.88609</c:v>
                </c:pt>
                <c:pt idx="559">
                  <c:v>11453.24626</c:v>
                </c:pt>
                <c:pt idx="560">
                  <c:v>11449.017610000001</c:v>
                </c:pt>
                <c:pt idx="561">
                  <c:v>11439.317510000001</c:v>
                </c:pt>
                <c:pt idx="562">
                  <c:v>11441.024810000001</c:v>
                </c:pt>
                <c:pt idx="563">
                  <c:v>11438.928159999999</c:v>
                </c:pt>
                <c:pt idx="564">
                  <c:v>11336.2557</c:v>
                </c:pt>
                <c:pt idx="565">
                  <c:v>11346.18995</c:v>
                </c:pt>
                <c:pt idx="566">
                  <c:v>11337.288070000001</c:v>
                </c:pt>
                <c:pt idx="567">
                  <c:v>11322.07598</c:v>
                </c:pt>
                <c:pt idx="568">
                  <c:v>11323.5782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2-4F75-8B62-8381615F4521}"/>
            </c:ext>
          </c:extLst>
        </c:ser>
        <c:ser>
          <c:idx val="0"/>
          <c:order val="1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</c:numRef>
          </c:xVal>
          <c:yVal>
            <c:numRef>
              <c:f>Results!$AC$2:$AC$570</c:f>
            </c:numRef>
          </c:yVal>
          <c:smooth val="0"/>
          <c:extLst>
            <c:ext xmlns:c16="http://schemas.microsoft.com/office/drawing/2014/chart" uri="{C3380CC4-5D6E-409C-BE32-E72D297353CC}">
              <c16:uniqueId val="{00000000-FC38-4AE9-BE61-AAB2AE91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 scenario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ax val="14000"/>
          <c:min val="1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emissions 2021-20260 (MtCO2)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</c:numRef>
          </c:xVal>
          <c:yVal>
            <c:numRef>
              <c:f>Results!$G$2:$G$977</c:f>
              <c:numCache>
                <c:formatCode>General</c:formatCode>
                <c:ptCount val="976"/>
                <c:pt idx="0">
                  <c:v>79.84540251</c:v>
                </c:pt>
                <c:pt idx="1">
                  <c:v>79.867411209976794</c:v>
                </c:pt>
                <c:pt idx="2">
                  <c:v>79.874554025933406</c:v>
                </c:pt>
                <c:pt idx="3">
                  <c:v>79.888406729443702</c:v>
                </c:pt>
                <c:pt idx="4">
                  <c:v>79.877422349573195</c:v>
                </c:pt>
                <c:pt idx="5">
                  <c:v>79.862792229999997</c:v>
                </c:pt>
                <c:pt idx="6">
                  <c:v>79.843744985572002</c:v>
                </c:pt>
                <c:pt idx="7">
                  <c:v>83.581415410000005</c:v>
                </c:pt>
                <c:pt idx="8">
                  <c:v>83.558825470000002</c:v>
                </c:pt>
                <c:pt idx="9">
                  <c:v>83.51656586</c:v>
                </c:pt>
                <c:pt idx="10">
                  <c:v>83.396561079999998</c:v>
                </c:pt>
                <c:pt idx="11">
                  <c:v>83.455761480000007</c:v>
                </c:pt>
                <c:pt idx="12">
                  <c:v>83.497384240000002</c:v>
                </c:pt>
                <c:pt idx="13">
                  <c:v>83.830600950000004</c:v>
                </c:pt>
                <c:pt idx="14">
                  <c:v>83.827864660000003</c:v>
                </c:pt>
                <c:pt idx="15">
                  <c:v>83.630682440000001</c:v>
                </c:pt>
                <c:pt idx="16">
                  <c:v>83.649807719999998</c:v>
                </c:pt>
                <c:pt idx="17">
                  <c:v>83.621520390000001</c:v>
                </c:pt>
                <c:pt idx="18">
                  <c:v>83.630603160000007</c:v>
                </c:pt>
                <c:pt idx="19">
                  <c:v>87.952017470000001</c:v>
                </c:pt>
                <c:pt idx="20">
                  <c:v>87.940318790000006</c:v>
                </c:pt>
                <c:pt idx="21">
                  <c:v>87.977235339999993</c:v>
                </c:pt>
                <c:pt idx="22">
                  <c:v>87.955767760000001</c:v>
                </c:pt>
                <c:pt idx="23">
                  <c:v>88.005738917575002</c:v>
                </c:pt>
                <c:pt idx="24">
                  <c:v>87.968742930000005</c:v>
                </c:pt>
                <c:pt idx="25">
                  <c:v>80.810552430000001</c:v>
                </c:pt>
                <c:pt idx="26">
                  <c:v>80.788052149999999</c:v>
                </c:pt>
                <c:pt idx="27">
                  <c:v>90.957553919999995</c:v>
                </c:pt>
                <c:pt idx="28">
                  <c:v>80.788052149999999</c:v>
                </c:pt>
                <c:pt idx="29">
                  <c:v>84.493727190000001</c:v>
                </c:pt>
                <c:pt idx="30">
                  <c:v>80.788052149999999</c:v>
                </c:pt>
                <c:pt idx="31">
                  <c:v>86.878503289999998</c:v>
                </c:pt>
                <c:pt idx="32">
                  <c:v>86.878503289999998</c:v>
                </c:pt>
                <c:pt idx="33">
                  <c:v>86.878503289999998</c:v>
                </c:pt>
                <c:pt idx="34">
                  <c:v>86.970726060000004</c:v>
                </c:pt>
                <c:pt idx="35">
                  <c:v>86.895681049999993</c:v>
                </c:pt>
                <c:pt idx="36">
                  <c:v>86.762556619999998</c:v>
                </c:pt>
                <c:pt idx="37">
                  <c:v>81.210189817071594</c:v>
                </c:pt>
                <c:pt idx="38">
                  <c:v>80.182288716604702</c:v>
                </c:pt>
                <c:pt idx="39">
                  <c:v>80.846190040249297</c:v>
                </c:pt>
                <c:pt idx="40">
                  <c:v>78.926227856774005</c:v>
                </c:pt>
                <c:pt idx="41">
                  <c:v>80.846190040249297</c:v>
                </c:pt>
                <c:pt idx="42">
                  <c:v>80.842061017496405</c:v>
                </c:pt>
                <c:pt idx="43">
                  <c:v>80.846190040249297</c:v>
                </c:pt>
                <c:pt idx="44">
                  <c:v>80.859326250467703</c:v>
                </c:pt>
                <c:pt idx="45">
                  <c:v>103.28756327221301</c:v>
                </c:pt>
                <c:pt idx="46">
                  <c:v>85.512885138343606</c:v>
                </c:pt>
                <c:pt idx="47">
                  <c:v>85.901329942452406</c:v>
                </c:pt>
                <c:pt idx="48">
                  <c:v>80.877399240000003</c:v>
                </c:pt>
                <c:pt idx="49">
                  <c:v>91.041123200000001</c:v>
                </c:pt>
                <c:pt idx="50">
                  <c:v>80.877399240000003</c:v>
                </c:pt>
                <c:pt idx="51">
                  <c:v>84.587868950000001</c:v>
                </c:pt>
                <c:pt idx="52">
                  <c:v>80.877399240000003</c:v>
                </c:pt>
                <c:pt idx="53">
                  <c:v>86.923243130000003</c:v>
                </c:pt>
                <c:pt idx="54">
                  <c:v>86.923243130000003</c:v>
                </c:pt>
                <c:pt idx="55">
                  <c:v>86.923243130000003</c:v>
                </c:pt>
                <c:pt idx="56">
                  <c:v>86.994543250000007</c:v>
                </c:pt>
                <c:pt idx="57">
                  <c:v>86.915208039999996</c:v>
                </c:pt>
                <c:pt idx="58">
                  <c:v>86.736528419999999</c:v>
                </c:pt>
                <c:pt idx="59">
                  <c:v>101.8982927</c:v>
                </c:pt>
                <c:pt idx="60">
                  <c:v>101.85607589999999</c:v>
                </c:pt>
                <c:pt idx="61">
                  <c:v>101.8982927</c:v>
                </c:pt>
                <c:pt idx="62">
                  <c:v>100.9812053</c:v>
                </c:pt>
                <c:pt idx="63">
                  <c:v>101.8982927</c:v>
                </c:pt>
                <c:pt idx="64">
                  <c:v>101.8904344</c:v>
                </c:pt>
                <c:pt idx="65">
                  <c:v>101.8982927</c:v>
                </c:pt>
                <c:pt idx="66">
                  <c:v>101.2415067</c:v>
                </c:pt>
                <c:pt idx="67">
                  <c:v>129.74276979999999</c:v>
                </c:pt>
                <c:pt idx="68">
                  <c:v>105.6555963</c:v>
                </c:pt>
                <c:pt idx="69">
                  <c:v>114.90611389999999</c:v>
                </c:pt>
                <c:pt idx="70">
                  <c:v>80.734323309999994</c:v>
                </c:pt>
                <c:pt idx="71">
                  <c:v>90.959179309999996</c:v>
                </c:pt>
                <c:pt idx="72">
                  <c:v>80.734323309999994</c:v>
                </c:pt>
                <c:pt idx="73">
                  <c:v>84.316637130000004</c:v>
                </c:pt>
                <c:pt idx="74">
                  <c:v>80.734323309999994</c:v>
                </c:pt>
                <c:pt idx="75">
                  <c:v>86.828637700000002</c:v>
                </c:pt>
                <c:pt idx="76">
                  <c:v>86.828637700000002</c:v>
                </c:pt>
                <c:pt idx="77">
                  <c:v>86.828637700000002</c:v>
                </c:pt>
                <c:pt idx="78">
                  <c:v>80.481723770000002</c:v>
                </c:pt>
                <c:pt idx="79">
                  <c:v>80.397233330000006</c:v>
                </c:pt>
                <c:pt idx="80">
                  <c:v>80.594346909999999</c:v>
                </c:pt>
                <c:pt idx="81">
                  <c:v>78.189564329999996</c:v>
                </c:pt>
                <c:pt idx="82">
                  <c:v>77.977588030000007</c:v>
                </c:pt>
                <c:pt idx="83">
                  <c:v>78.189564329999996</c:v>
                </c:pt>
                <c:pt idx="84">
                  <c:v>77.206202059999995</c:v>
                </c:pt>
                <c:pt idx="85">
                  <c:v>78.189564329999996</c:v>
                </c:pt>
                <c:pt idx="86">
                  <c:v>78.473416200000003</c:v>
                </c:pt>
                <c:pt idx="87">
                  <c:v>78.189564329999996</c:v>
                </c:pt>
                <c:pt idx="88">
                  <c:v>78.283048379999997</c:v>
                </c:pt>
                <c:pt idx="89">
                  <c:v>99.238343240000006</c:v>
                </c:pt>
                <c:pt idx="90">
                  <c:v>80.981374209999998</c:v>
                </c:pt>
                <c:pt idx="91">
                  <c:v>81.64505973</c:v>
                </c:pt>
                <c:pt idx="92">
                  <c:v>80.87163778</c:v>
                </c:pt>
                <c:pt idx="93">
                  <c:v>91.194031539999997</c:v>
                </c:pt>
                <c:pt idx="94">
                  <c:v>80.87163778</c:v>
                </c:pt>
                <c:pt idx="95">
                  <c:v>84.509860180000004</c:v>
                </c:pt>
                <c:pt idx="96">
                  <c:v>80.87163778</c:v>
                </c:pt>
                <c:pt idx="97">
                  <c:v>86.824996249999998</c:v>
                </c:pt>
                <c:pt idx="98">
                  <c:v>86.824996249999998</c:v>
                </c:pt>
                <c:pt idx="99">
                  <c:v>86.824996249999998</c:v>
                </c:pt>
                <c:pt idx="100">
                  <c:v>86.912218510000002</c:v>
                </c:pt>
                <c:pt idx="101">
                  <c:v>86.877104000000003</c:v>
                </c:pt>
                <c:pt idx="102">
                  <c:v>86.869281180000002</c:v>
                </c:pt>
                <c:pt idx="103">
                  <c:v>83.996762369999999</c:v>
                </c:pt>
                <c:pt idx="104">
                  <c:v>83.597271689999999</c:v>
                </c:pt>
                <c:pt idx="105">
                  <c:v>83.996762369999999</c:v>
                </c:pt>
                <c:pt idx="106">
                  <c:v>83.271787410000002</c:v>
                </c:pt>
                <c:pt idx="107">
                  <c:v>83.996762369999999</c:v>
                </c:pt>
                <c:pt idx="108">
                  <c:v>84.139763279999997</c:v>
                </c:pt>
                <c:pt idx="109">
                  <c:v>83.996762369999999</c:v>
                </c:pt>
                <c:pt idx="110">
                  <c:v>84.019695429999999</c:v>
                </c:pt>
                <c:pt idx="111">
                  <c:v>112.7151889</c:v>
                </c:pt>
                <c:pt idx="112">
                  <c:v>88.684363200000007</c:v>
                </c:pt>
                <c:pt idx="113">
                  <c:v>89.834442129999999</c:v>
                </c:pt>
                <c:pt idx="114">
                  <c:v>80.877414229999999</c:v>
                </c:pt>
                <c:pt idx="115">
                  <c:v>91.087835889999994</c:v>
                </c:pt>
                <c:pt idx="116">
                  <c:v>81.216292800000005</c:v>
                </c:pt>
                <c:pt idx="117">
                  <c:v>84.684575080000002</c:v>
                </c:pt>
                <c:pt idx="118">
                  <c:v>81.216292800000005</c:v>
                </c:pt>
                <c:pt idx="119">
                  <c:v>86.990768020000004</c:v>
                </c:pt>
                <c:pt idx="120">
                  <c:v>86.990768020000004</c:v>
                </c:pt>
                <c:pt idx="121">
                  <c:v>86.990768020000004</c:v>
                </c:pt>
                <c:pt idx="122">
                  <c:v>87.066638600000005</c:v>
                </c:pt>
                <c:pt idx="123">
                  <c:v>87.019493550000007</c:v>
                </c:pt>
                <c:pt idx="124">
                  <c:v>87.066688330000005</c:v>
                </c:pt>
                <c:pt idx="125">
                  <c:v>84.180069689999996</c:v>
                </c:pt>
                <c:pt idx="126">
                  <c:v>83.94188561</c:v>
                </c:pt>
                <c:pt idx="127">
                  <c:v>80.977951200000007</c:v>
                </c:pt>
                <c:pt idx="128">
                  <c:v>78.859191800000005</c:v>
                </c:pt>
                <c:pt idx="129">
                  <c:v>80.977951200000007</c:v>
                </c:pt>
                <c:pt idx="130">
                  <c:v>80.886588099999997</c:v>
                </c:pt>
                <c:pt idx="131">
                  <c:v>80.898385430000005</c:v>
                </c:pt>
                <c:pt idx="132">
                  <c:v>91.196601099999995</c:v>
                </c:pt>
                <c:pt idx="133">
                  <c:v>80.898385430000005</c:v>
                </c:pt>
                <c:pt idx="134">
                  <c:v>84.243838620000005</c:v>
                </c:pt>
                <c:pt idx="135">
                  <c:v>80.759837880000006</c:v>
                </c:pt>
                <c:pt idx="136">
                  <c:v>86.668344099999999</c:v>
                </c:pt>
                <c:pt idx="137">
                  <c:v>86.668344099999999</c:v>
                </c:pt>
                <c:pt idx="138">
                  <c:v>86.668344099999999</c:v>
                </c:pt>
                <c:pt idx="139">
                  <c:v>86.790935590000004</c:v>
                </c:pt>
                <c:pt idx="140">
                  <c:v>86.710307090000001</c:v>
                </c:pt>
                <c:pt idx="141">
                  <c:v>86.703551950000005</c:v>
                </c:pt>
                <c:pt idx="142">
                  <c:v>86.658024190000006</c:v>
                </c:pt>
                <c:pt idx="143">
                  <c:v>86.581100599999999</c:v>
                </c:pt>
                <c:pt idx="144">
                  <c:v>86.658024190000006</c:v>
                </c:pt>
                <c:pt idx="145">
                  <c:v>84.322542909999996</c:v>
                </c:pt>
                <c:pt idx="146">
                  <c:v>86.658024190000006</c:v>
                </c:pt>
                <c:pt idx="147">
                  <c:v>86.484552219999998</c:v>
                </c:pt>
                <c:pt idx="148">
                  <c:v>86.658024190000006</c:v>
                </c:pt>
                <c:pt idx="149">
                  <c:v>86.585797119999995</c:v>
                </c:pt>
                <c:pt idx="150">
                  <c:v>116.2192721</c:v>
                </c:pt>
                <c:pt idx="151">
                  <c:v>91.712410599999998</c:v>
                </c:pt>
                <c:pt idx="152">
                  <c:v>91.825726209999999</c:v>
                </c:pt>
                <c:pt idx="153">
                  <c:v>86.438922739999995</c:v>
                </c:pt>
                <c:pt idx="154">
                  <c:v>93.763747730000006</c:v>
                </c:pt>
                <c:pt idx="155">
                  <c:v>86.438922739999995</c:v>
                </c:pt>
                <c:pt idx="156">
                  <c:v>88.026973999999996</c:v>
                </c:pt>
                <c:pt idx="157">
                  <c:v>86.438922739999995</c:v>
                </c:pt>
                <c:pt idx="158">
                  <c:v>90.842644039999996</c:v>
                </c:pt>
                <c:pt idx="159">
                  <c:v>90.842644039999996</c:v>
                </c:pt>
                <c:pt idx="160">
                  <c:v>90.842644039999996</c:v>
                </c:pt>
                <c:pt idx="161">
                  <c:v>90.693968170000005</c:v>
                </c:pt>
                <c:pt idx="162">
                  <c:v>90.822079310000007</c:v>
                </c:pt>
                <c:pt idx="163">
                  <c:v>90.437935269999997</c:v>
                </c:pt>
                <c:pt idx="164">
                  <c:v>86.761142785997095</c:v>
                </c:pt>
                <c:pt idx="165">
                  <c:v>86.369895181361997</c:v>
                </c:pt>
                <c:pt idx="166">
                  <c:v>86.433100478645798</c:v>
                </c:pt>
                <c:pt idx="167">
                  <c:v>84.432181834827503</c:v>
                </c:pt>
                <c:pt idx="168">
                  <c:v>86.433100478645798</c:v>
                </c:pt>
                <c:pt idx="169">
                  <c:v>86.466296793836705</c:v>
                </c:pt>
                <c:pt idx="170">
                  <c:v>86.433100478645798</c:v>
                </c:pt>
                <c:pt idx="171">
                  <c:v>86.011413578319505</c:v>
                </c:pt>
                <c:pt idx="172">
                  <c:v>112.73110759603701</c:v>
                </c:pt>
                <c:pt idx="173">
                  <c:v>91.254245930329901</c:v>
                </c:pt>
                <c:pt idx="174">
                  <c:v>92.116745574660001</c:v>
                </c:pt>
                <c:pt idx="175">
                  <c:v>87.142544520000001</c:v>
                </c:pt>
                <c:pt idx="176">
                  <c:v>94.643193460000006</c:v>
                </c:pt>
                <c:pt idx="177">
                  <c:v>87.142544520000001</c:v>
                </c:pt>
                <c:pt idx="178">
                  <c:v>88.724168700000007</c:v>
                </c:pt>
                <c:pt idx="179">
                  <c:v>87.142544520000001</c:v>
                </c:pt>
                <c:pt idx="180">
                  <c:v>91.388125090000003</c:v>
                </c:pt>
                <c:pt idx="181">
                  <c:v>87.142544520000001</c:v>
                </c:pt>
                <c:pt idx="182">
                  <c:v>87.142544520000001</c:v>
                </c:pt>
                <c:pt idx="183">
                  <c:v>86.876986759999994</c:v>
                </c:pt>
                <c:pt idx="184">
                  <c:v>86.938372090000001</c:v>
                </c:pt>
                <c:pt idx="185">
                  <c:v>86.612465779999994</c:v>
                </c:pt>
                <c:pt idx="186">
                  <c:v>96.148782409999995</c:v>
                </c:pt>
                <c:pt idx="187">
                  <c:v>96.067049339999997</c:v>
                </c:pt>
                <c:pt idx="188">
                  <c:v>96.148782409999995</c:v>
                </c:pt>
                <c:pt idx="189">
                  <c:v>94.775783290000007</c:v>
                </c:pt>
                <c:pt idx="190">
                  <c:v>96.148782409999995</c:v>
                </c:pt>
                <c:pt idx="191">
                  <c:v>96.115854220000003</c:v>
                </c:pt>
                <c:pt idx="192">
                  <c:v>96.148782409999995</c:v>
                </c:pt>
                <c:pt idx="193">
                  <c:v>95.907755339999994</c:v>
                </c:pt>
                <c:pt idx="194">
                  <c:v>128.8326093</c:v>
                </c:pt>
                <c:pt idx="195">
                  <c:v>101.4825183</c:v>
                </c:pt>
                <c:pt idx="196">
                  <c:v>110.10923510000001</c:v>
                </c:pt>
                <c:pt idx="197">
                  <c:v>86.875573009999997</c:v>
                </c:pt>
                <c:pt idx="198">
                  <c:v>94.573065909999997</c:v>
                </c:pt>
                <c:pt idx="199">
                  <c:v>86.875573009999997</c:v>
                </c:pt>
                <c:pt idx="200">
                  <c:v>88.710178279999994</c:v>
                </c:pt>
                <c:pt idx="201">
                  <c:v>86.875573009999997</c:v>
                </c:pt>
                <c:pt idx="202">
                  <c:v>91.206942639999994</c:v>
                </c:pt>
                <c:pt idx="203">
                  <c:v>86.875573009999997</c:v>
                </c:pt>
                <c:pt idx="204">
                  <c:v>86.875573009999997</c:v>
                </c:pt>
                <c:pt idx="205">
                  <c:v>86.84041594</c:v>
                </c:pt>
                <c:pt idx="206">
                  <c:v>86.807557439999997</c:v>
                </c:pt>
                <c:pt idx="207">
                  <c:v>86.842500029999997</c:v>
                </c:pt>
                <c:pt idx="208">
                  <c:v>82.703575169999993</c:v>
                </c:pt>
                <c:pt idx="209">
                  <c:v>82.442273979999996</c:v>
                </c:pt>
                <c:pt idx="210">
                  <c:v>82.703575169999993</c:v>
                </c:pt>
                <c:pt idx="211">
                  <c:v>82.074449799999996</c:v>
                </c:pt>
                <c:pt idx="212">
                  <c:v>82.703575169999993</c:v>
                </c:pt>
                <c:pt idx="213">
                  <c:v>82.958004160000002</c:v>
                </c:pt>
                <c:pt idx="214">
                  <c:v>82.703575169999993</c:v>
                </c:pt>
                <c:pt idx="215">
                  <c:v>82.178221070000006</c:v>
                </c:pt>
                <c:pt idx="216">
                  <c:v>108.3671543</c:v>
                </c:pt>
                <c:pt idx="217">
                  <c:v>86.495374330000004</c:v>
                </c:pt>
                <c:pt idx="218">
                  <c:v>86.308830720000003</c:v>
                </c:pt>
                <c:pt idx="219">
                  <c:v>87.289666370000006</c:v>
                </c:pt>
                <c:pt idx="220">
                  <c:v>94.984290220000005</c:v>
                </c:pt>
                <c:pt idx="221">
                  <c:v>87.289666370000006</c:v>
                </c:pt>
                <c:pt idx="222">
                  <c:v>89.003241840000001</c:v>
                </c:pt>
                <c:pt idx="223">
                  <c:v>87.289666370000006</c:v>
                </c:pt>
                <c:pt idx="224">
                  <c:v>91.325528790000007</c:v>
                </c:pt>
                <c:pt idx="225">
                  <c:v>91.325528790000007</c:v>
                </c:pt>
                <c:pt idx="226">
                  <c:v>91.325528790000007</c:v>
                </c:pt>
                <c:pt idx="227">
                  <c:v>91.333094220000007</c:v>
                </c:pt>
                <c:pt idx="228">
                  <c:v>91.345453640000002</c:v>
                </c:pt>
                <c:pt idx="229">
                  <c:v>87.400706790000001</c:v>
                </c:pt>
                <c:pt idx="230">
                  <c:v>82.767530629999996</c:v>
                </c:pt>
                <c:pt idx="231">
                  <c:v>82.604009899999994</c:v>
                </c:pt>
                <c:pt idx="232">
                  <c:v>82.767530629999996</c:v>
                </c:pt>
                <c:pt idx="233">
                  <c:v>82.138683700000001</c:v>
                </c:pt>
                <c:pt idx="234">
                  <c:v>82.767530629999996</c:v>
                </c:pt>
                <c:pt idx="235">
                  <c:v>83.034941619999998</c:v>
                </c:pt>
                <c:pt idx="236">
                  <c:v>82.767530629999996</c:v>
                </c:pt>
                <c:pt idx="237">
                  <c:v>82.204302960000007</c:v>
                </c:pt>
                <c:pt idx="238">
                  <c:v>109.40665509999999</c:v>
                </c:pt>
                <c:pt idx="239">
                  <c:v>86.595982579999998</c:v>
                </c:pt>
                <c:pt idx="240">
                  <c:v>87.008120120000001</c:v>
                </c:pt>
                <c:pt idx="241">
                  <c:v>87.438534239999996</c:v>
                </c:pt>
                <c:pt idx="242">
                  <c:v>95.103714729999993</c:v>
                </c:pt>
                <c:pt idx="243">
                  <c:v>83.445017680000007</c:v>
                </c:pt>
                <c:pt idx="244">
                  <c:v>84.973545419999994</c:v>
                </c:pt>
                <c:pt idx="245">
                  <c:v>83.445017680000007</c:v>
                </c:pt>
                <c:pt idx="246">
                  <c:v>87.486566800000006</c:v>
                </c:pt>
                <c:pt idx="247">
                  <c:v>87.486566800000006</c:v>
                </c:pt>
                <c:pt idx="248">
                  <c:v>87.486566800000006</c:v>
                </c:pt>
                <c:pt idx="249">
                  <c:v>87.520327859999995</c:v>
                </c:pt>
                <c:pt idx="250">
                  <c:v>87.498381780000003</c:v>
                </c:pt>
                <c:pt idx="251">
                  <c:v>87.489643749999999</c:v>
                </c:pt>
                <c:pt idx="252">
                  <c:v>85.221670369999998</c:v>
                </c:pt>
                <c:pt idx="253">
                  <c:v>85.124418109999993</c:v>
                </c:pt>
                <c:pt idx="254">
                  <c:v>85.221670369999998</c:v>
                </c:pt>
                <c:pt idx="255">
                  <c:v>84.852530189999996</c:v>
                </c:pt>
                <c:pt idx="256">
                  <c:v>85.221670369999998</c:v>
                </c:pt>
                <c:pt idx="257">
                  <c:v>85.157818829999997</c:v>
                </c:pt>
                <c:pt idx="258">
                  <c:v>87.169953449999994</c:v>
                </c:pt>
                <c:pt idx="259">
                  <c:v>86.728017440000002</c:v>
                </c:pt>
                <c:pt idx="260">
                  <c:v>114.2931533</c:v>
                </c:pt>
                <c:pt idx="261">
                  <c:v>91.824492680000006</c:v>
                </c:pt>
                <c:pt idx="262">
                  <c:v>87.405555379999996</c:v>
                </c:pt>
                <c:pt idx="263">
                  <c:v>95.035735979999998</c:v>
                </c:pt>
                <c:pt idx="264">
                  <c:v>87.405555379999996</c:v>
                </c:pt>
                <c:pt idx="265">
                  <c:v>89.017388220000001</c:v>
                </c:pt>
                <c:pt idx="266">
                  <c:v>87.405555379999996</c:v>
                </c:pt>
                <c:pt idx="267">
                  <c:v>91.400305599999996</c:v>
                </c:pt>
                <c:pt idx="268">
                  <c:v>91.400305599999996</c:v>
                </c:pt>
                <c:pt idx="269">
                  <c:v>91.400305599999996</c:v>
                </c:pt>
                <c:pt idx="270">
                  <c:v>91.314459099999993</c:v>
                </c:pt>
                <c:pt idx="271">
                  <c:v>91.407426790000002</c:v>
                </c:pt>
                <c:pt idx="272">
                  <c:v>87.447582170000004</c:v>
                </c:pt>
                <c:pt idx="273">
                  <c:v>87.459653790000004</c:v>
                </c:pt>
                <c:pt idx="274">
                  <c:v>87.307304579999993</c:v>
                </c:pt>
                <c:pt idx="275">
                  <c:v>87.459653790000004</c:v>
                </c:pt>
                <c:pt idx="276">
                  <c:v>84.971398739999998</c:v>
                </c:pt>
                <c:pt idx="277">
                  <c:v>87.459653790000004</c:v>
                </c:pt>
                <c:pt idx="278">
                  <c:v>87.449829089999994</c:v>
                </c:pt>
                <c:pt idx="279">
                  <c:v>87.459653790000004</c:v>
                </c:pt>
                <c:pt idx="280">
                  <c:v>86.702720040000003</c:v>
                </c:pt>
                <c:pt idx="281">
                  <c:v>114.59920510000001</c:v>
                </c:pt>
                <c:pt idx="282">
                  <c:v>91.761598669999998</c:v>
                </c:pt>
                <c:pt idx="283">
                  <c:v>91.700060289999996</c:v>
                </c:pt>
                <c:pt idx="284">
                  <c:v>88.096954299999993</c:v>
                </c:pt>
                <c:pt idx="285">
                  <c:v>96.221305200000003</c:v>
                </c:pt>
                <c:pt idx="286">
                  <c:v>88.096954299999993</c:v>
                </c:pt>
                <c:pt idx="287">
                  <c:v>89.242982960000006</c:v>
                </c:pt>
                <c:pt idx="288">
                  <c:v>88.096954299999993</c:v>
                </c:pt>
                <c:pt idx="289">
                  <c:v>92.362087369999998</c:v>
                </c:pt>
                <c:pt idx="290">
                  <c:v>92.362087369999998</c:v>
                </c:pt>
                <c:pt idx="291">
                  <c:v>92.362087369999998</c:v>
                </c:pt>
                <c:pt idx="292">
                  <c:v>92.440937989999995</c:v>
                </c:pt>
                <c:pt idx="293">
                  <c:v>92.362832069999996</c:v>
                </c:pt>
                <c:pt idx="294">
                  <c:v>88.368460369999994</c:v>
                </c:pt>
                <c:pt idx="295">
                  <c:v>87.480401322857006</c:v>
                </c:pt>
                <c:pt idx="296">
                  <c:v>88.809130390000007</c:v>
                </c:pt>
                <c:pt idx="297">
                  <c:v>88.186580739999997</c:v>
                </c:pt>
                <c:pt idx="298">
                  <c:v>86.109526599999995</c:v>
                </c:pt>
                <c:pt idx="299">
                  <c:v>88.186580739999997</c:v>
                </c:pt>
                <c:pt idx="300">
                  <c:v>88.471090390000001</c:v>
                </c:pt>
                <c:pt idx="301">
                  <c:v>88.186580739999997</c:v>
                </c:pt>
                <c:pt idx="302">
                  <c:v>87.454127409999998</c:v>
                </c:pt>
                <c:pt idx="303">
                  <c:v>113.3738197</c:v>
                </c:pt>
                <c:pt idx="304">
                  <c:v>91.261544060000006</c:v>
                </c:pt>
                <c:pt idx="305">
                  <c:v>93.507426870000003</c:v>
                </c:pt>
                <c:pt idx="306">
                  <c:v>88.359301160000001</c:v>
                </c:pt>
                <c:pt idx="307">
                  <c:v>96.465630509999997</c:v>
                </c:pt>
                <c:pt idx="308">
                  <c:v>88.359301160000001</c:v>
                </c:pt>
                <c:pt idx="309">
                  <c:v>89.134439119999996</c:v>
                </c:pt>
                <c:pt idx="310">
                  <c:v>88.359301160000001</c:v>
                </c:pt>
                <c:pt idx="311">
                  <c:v>92.372386059999997</c:v>
                </c:pt>
                <c:pt idx="312">
                  <c:v>92.372386059999997</c:v>
                </c:pt>
                <c:pt idx="313">
                  <c:v>92.372386059999997</c:v>
                </c:pt>
                <c:pt idx="314">
                  <c:v>92.512253540000003</c:v>
                </c:pt>
                <c:pt idx="315">
                  <c:v>92.327852359999994</c:v>
                </c:pt>
                <c:pt idx="316">
                  <c:v>88.337209540000003</c:v>
                </c:pt>
                <c:pt idx="317">
                  <c:v>96.435910820000004</c:v>
                </c:pt>
                <c:pt idx="318">
                  <c:v>96.521590950000004</c:v>
                </c:pt>
                <c:pt idx="319">
                  <c:v>96.435910820000004</c:v>
                </c:pt>
                <c:pt idx="320">
                  <c:v>95.781504179999999</c:v>
                </c:pt>
                <c:pt idx="321">
                  <c:v>96.435910820000004</c:v>
                </c:pt>
                <c:pt idx="322">
                  <c:v>96.812607270000001</c:v>
                </c:pt>
                <c:pt idx="323">
                  <c:v>96.435910820000004</c:v>
                </c:pt>
                <c:pt idx="324">
                  <c:v>96.626722270000002</c:v>
                </c:pt>
                <c:pt idx="325">
                  <c:v>129.63307789999999</c:v>
                </c:pt>
                <c:pt idx="326">
                  <c:v>101.63222330000001</c:v>
                </c:pt>
                <c:pt idx="327">
                  <c:v>111.4735144</c:v>
                </c:pt>
                <c:pt idx="328">
                  <c:v>88.379496970000005</c:v>
                </c:pt>
                <c:pt idx="329">
                  <c:v>96.194622730000006</c:v>
                </c:pt>
                <c:pt idx="330">
                  <c:v>88.379496970000005</c:v>
                </c:pt>
                <c:pt idx="331">
                  <c:v>89.224705929999999</c:v>
                </c:pt>
                <c:pt idx="332">
                  <c:v>88.379496970000005</c:v>
                </c:pt>
                <c:pt idx="333">
                  <c:v>92.440787970000002</c:v>
                </c:pt>
                <c:pt idx="334">
                  <c:v>92.440787970000002</c:v>
                </c:pt>
                <c:pt idx="335">
                  <c:v>92.440787970000002</c:v>
                </c:pt>
                <c:pt idx="336">
                  <c:v>92.497004279999999</c:v>
                </c:pt>
                <c:pt idx="337">
                  <c:v>92.437857469999997</c:v>
                </c:pt>
                <c:pt idx="338">
                  <c:v>88.303793060000004</c:v>
                </c:pt>
                <c:pt idx="339">
                  <c:v>84.816079020000004</c:v>
                </c:pt>
                <c:pt idx="340">
                  <c:v>84.983533109999996</c:v>
                </c:pt>
                <c:pt idx="341">
                  <c:v>84.816079020000004</c:v>
                </c:pt>
                <c:pt idx="342">
                  <c:v>83.79876797</c:v>
                </c:pt>
                <c:pt idx="343">
                  <c:v>84.816079020000004</c:v>
                </c:pt>
                <c:pt idx="344">
                  <c:v>85.129099479999994</c:v>
                </c:pt>
                <c:pt idx="345">
                  <c:v>84.816079020000004</c:v>
                </c:pt>
                <c:pt idx="346">
                  <c:v>84.413941100000002</c:v>
                </c:pt>
                <c:pt idx="347">
                  <c:v>111.87534770000001</c:v>
                </c:pt>
                <c:pt idx="348">
                  <c:v>88.932189100000002</c:v>
                </c:pt>
                <c:pt idx="349">
                  <c:v>89.555717139999999</c:v>
                </c:pt>
                <c:pt idx="350">
                  <c:v>88.380839800000004</c:v>
                </c:pt>
                <c:pt idx="351">
                  <c:v>96.234562699999998</c:v>
                </c:pt>
                <c:pt idx="352">
                  <c:v>88.380839800000004</c:v>
                </c:pt>
                <c:pt idx="353">
                  <c:v>89.325734240000003</c:v>
                </c:pt>
                <c:pt idx="354">
                  <c:v>88.380839800000004</c:v>
                </c:pt>
                <c:pt idx="355">
                  <c:v>92.418176520000003</c:v>
                </c:pt>
                <c:pt idx="356">
                  <c:v>92.418176520000003</c:v>
                </c:pt>
                <c:pt idx="357">
                  <c:v>92.418176520000003</c:v>
                </c:pt>
                <c:pt idx="358">
                  <c:v>92.472578970000001</c:v>
                </c:pt>
                <c:pt idx="359">
                  <c:v>92.44264398</c:v>
                </c:pt>
                <c:pt idx="360">
                  <c:v>88.339857739999999</c:v>
                </c:pt>
                <c:pt idx="361">
                  <c:v>84.875499000000005</c:v>
                </c:pt>
                <c:pt idx="362">
                  <c:v>85.048622089999995</c:v>
                </c:pt>
                <c:pt idx="363">
                  <c:v>84.875499000000005</c:v>
                </c:pt>
                <c:pt idx="364">
                  <c:v>83.767231289999998</c:v>
                </c:pt>
                <c:pt idx="365">
                  <c:v>84.875499000000005</c:v>
                </c:pt>
                <c:pt idx="366">
                  <c:v>85.179581819999996</c:v>
                </c:pt>
                <c:pt idx="367">
                  <c:v>84.875499000000005</c:v>
                </c:pt>
                <c:pt idx="368">
                  <c:v>84.591118019999996</c:v>
                </c:pt>
                <c:pt idx="369">
                  <c:v>111.8201663</c:v>
                </c:pt>
                <c:pt idx="370">
                  <c:v>89.046746619999993</c:v>
                </c:pt>
                <c:pt idx="371">
                  <c:v>89.688133199999996</c:v>
                </c:pt>
                <c:pt idx="372">
                  <c:v>88.323832150000001</c:v>
                </c:pt>
                <c:pt idx="373">
                  <c:v>96.288322050000005</c:v>
                </c:pt>
                <c:pt idx="374">
                  <c:v>82.201084429999995</c:v>
                </c:pt>
                <c:pt idx="375">
                  <c:v>83.743266800000001</c:v>
                </c:pt>
                <c:pt idx="376">
                  <c:v>86.614190600000001</c:v>
                </c:pt>
                <c:pt idx="377">
                  <c:v>86.610490780000006</c:v>
                </c:pt>
                <c:pt idx="378">
                  <c:v>82.201084429999995</c:v>
                </c:pt>
                <c:pt idx="379">
                  <c:v>86.619743819999997</c:v>
                </c:pt>
                <c:pt idx="380">
                  <c:v>86.619026329999997</c:v>
                </c:pt>
                <c:pt idx="381">
                  <c:v>86.30240628</c:v>
                </c:pt>
                <c:pt idx="382">
                  <c:v>86.619026329999997</c:v>
                </c:pt>
                <c:pt idx="383">
                  <c:v>86.149568149999993</c:v>
                </c:pt>
                <c:pt idx="384">
                  <c:v>86.619026329999997</c:v>
                </c:pt>
                <c:pt idx="385">
                  <c:v>86.30240628</c:v>
                </c:pt>
                <c:pt idx="386">
                  <c:v>85.600830529999996</c:v>
                </c:pt>
                <c:pt idx="387">
                  <c:v>86.30240628</c:v>
                </c:pt>
                <c:pt idx="388">
                  <c:v>86.390108190000007</c:v>
                </c:pt>
                <c:pt idx="389">
                  <c:v>86.30240628</c:v>
                </c:pt>
                <c:pt idx="390">
                  <c:v>84.486045610000005</c:v>
                </c:pt>
                <c:pt idx="391">
                  <c:v>111.8837125</c:v>
                </c:pt>
                <c:pt idx="392">
                  <c:v>88.92869014</c:v>
                </c:pt>
                <c:pt idx="393">
                  <c:v>89.664406260000007</c:v>
                </c:pt>
                <c:pt idx="394">
                  <c:v>88.377247370000006</c:v>
                </c:pt>
                <c:pt idx="395">
                  <c:v>96.267973459999993</c:v>
                </c:pt>
                <c:pt idx="396">
                  <c:v>88.377247370000006</c:v>
                </c:pt>
                <c:pt idx="397">
                  <c:v>89.340452209999995</c:v>
                </c:pt>
                <c:pt idx="398">
                  <c:v>88.377247370000006</c:v>
                </c:pt>
                <c:pt idx="399">
                  <c:v>92.452431680000004</c:v>
                </c:pt>
                <c:pt idx="400">
                  <c:v>92.452431680000004</c:v>
                </c:pt>
                <c:pt idx="401">
                  <c:v>92.452431680000004</c:v>
                </c:pt>
                <c:pt idx="402">
                  <c:v>88.432613810000007</c:v>
                </c:pt>
                <c:pt idx="403">
                  <c:v>88.381284890000003</c:v>
                </c:pt>
                <c:pt idx="404">
                  <c:v>88.373010679999993</c:v>
                </c:pt>
                <c:pt idx="405">
                  <c:v>88.387769079999998</c:v>
                </c:pt>
                <c:pt idx="406">
                  <c:v>88.914164850000006</c:v>
                </c:pt>
                <c:pt idx="407">
                  <c:v>88.387769079999998</c:v>
                </c:pt>
                <c:pt idx="408">
                  <c:v>86.646344089999999</c:v>
                </c:pt>
                <c:pt idx="409">
                  <c:v>88.387769079999998</c:v>
                </c:pt>
                <c:pt idx="410">
                  <c:v>88.751061120000003</c:v>
                </c:pt>
                <c:pt idx="411">
                  <c:v>88.387769079999998</c:v>
                </c:pt>
                <c:pt idx="412">
                  <c:v>87.365322109999994</c:v>
                </c:pt>
                <c:pt idx="413">
                  <c:v>113.61756990000001</c:v>
                </c:pt>
                <c:pt idx="414">
                  <c:v>92.482170740000001</c:v>
                </c:pt>
                <c:pt idx="415">
                  <c:v>93.805794629999994</c:v>
                </c:pt>
                <c:pt idx="416">
                  <c:v>93.204047680000002</c:v>
                </c:pt>
                <c:pt idx="417">
                  <c:v>99.067307524907207</c:v>
                </c:pt>
                <c:pt idx="418">
                  <c:v>93.204047680000002</c:v>
                </c:pt>
                <c:pt idx="419">
                  <c:v>94.476875710000002</c:v>
                </c:pt>
                <c:pt idx="420">
                  <c:v>93.204047680000002</c:v>
                </c:pt>
                <c:pt idx="421">
                  <c:v>96.923073130000006</c:v>
                </c:pt>
                <c:pt idx="422">
                  <c:v>96.923073130000006</c:v>
                </c:pt>
                <c:pt idx="423">
                  <c:v>96.923073130000006</c:v>
                </c:pt>
                <c:pt idx="424">
                  <c:v>93.173617100000001</c:v>
                </c:pt>
                <c:pt idx="425">
                  <c:v>93.223208110000002</c:v>
                </c:pt>
                <c:pt idx="426">
                  <c:v>93.138339790000003</c:v>
                </c:pt>
                <c:pt idx="427">
                  <c:v>93.10375578</c:v>
                </c:pt>
                <c:pt idx="428">
                  <c:v>93.227466460000002</c:v>
                </c:pt>
                <c:pt idx="429">
                  <c:v>93.10375578</c:v>
                </c:pt>
                <c:pt idx="430">
                  <c:v>90.643096610000001</c:v>
                </c:pt>
                <c:pt idx="431">
                  <c:v>93.10375578</c:v>
                </c:pt>
                <c:pt idx="432">
                  <c:v>93.029595850000007</c:v>
                </c:pt>
                <c:pt idx="433">
                  <c:v>93.10375578</c:v>
                </c:pt>
                <c:pt idx="434">
                  <c:v>92.763426050000007</c:v>
                </c:pt>
                <c:pt idx="435">
                  <c:v>120.31900829999999</c:v>
                </c:pt>
                <c:pt idx="436">
                  <c:v>97.882753289999997</c:v>
                </c:pt>
                <c:pt idx="437">
                  <c:v>97.594715219999998</c:v>
                </c:pt>
                <c:pt idx="438">
                  <c:v>93.176124259999995</c:v>
                </c:pt>
                <c:pt idx="439">
                  <c:v>102.753083073255</c:v>
                </c:pt>
                <c:pt idx="440">
                  <c:v>93.176124259999995</c:v>
                </c:pt>
                <c:pt idx="441">
                  <c:v>94.505446989999996</c:v>
                </c:pt>
                <c:pt idx="442">
                  <c:v>93.176124259999995</c:v>
                </c:pt>
                <c:pt idx="443">
                  <c:v>96.94226286</c:v>
                </c:pt>
                <c:pt idx="444">
                  <c:v>96.94226286</c:v>
                </c:pt>
                <c:pt idx="445">
                  <c:v>96.94226286</c:v>
                </c:pt>
                <c:pt idx="446">
                  <c:v>93.185579630000007</c:v>
                </c:pt>
                <c:pt idx="447">
                  <c:v>93.274371860000002</c:v>
                </c:pt>
                <c:pt idx="448">
                  <c:v>92.982087500000006</c:v>
                </c:pt>
                <c:pt idx="449">
                  <c:v>96.356512409999993</c:v>
                </c:pt>
                <c:pt idx="450">
                  <c:v>97.110769129999994</c:v>
                </c:pt>
                <c:pt idx="451">
                  <c:v>96.356512409999993</c:v>
                </c:pt>
                <c:pt idx="452">
                  <c:v>96.229992910000007</c:v>
                </c:pt>
                <c:pt idx="453">
                  <c:v>96.356512409999993</c:v>
                </c:pt>
                <c:pt idx="454">
                  <c:v>96.796753150000001</c:v>
                </c:pt>
                <c:pt idx="455">
                  <c:v>96.356512409999993</c:v>
                </c:pt>
                <c:pt idx="456">
                  <c:v>96.565017760000003</c:v>
                </c:pt>
                <c:pt idx="457">
                  <c:v>129.78019979999999</c:v>
                </c:pt>
                <c:pt idx="458">
                  <c:v>102.30090199999999</c:v>
                </c:pt>
                <c:pt idx="459">
                  <c:v>110.6750904</c:v>
                </c:pt>
                <c:pt idx="460">
                  <c:v>93.149078729999999</c:v>
                </c:pt>
                <c:pt idx="461">
                  <c:v>100.327300551371</c:v>
                </c:pt>
                <c:pt idx="462">
                  <c:v>93.149078729999999</c:v>
                </c:pt>
                <c:pt idx="463">
                  <c:v>94.48031254</c:v>
                </c:pt>
                <c:pt idx="464">
                  <c:v>93.149078729999999</c:v>
                </c:pt>
                <c:pt idx="465">
                  <c:v>96.828989890000003</c:v>
                </c:pt>
                <c:pt idx="466">
                  <c:v>96.828989890000003</c:v>
                </c:pt>
                <c:pt idx="467">
                  <c:v>96.828989890000003</c:v>
                </c:pt>
                <c:pt idx="468">
                  <c:v>93.103968449999996</c:v>
                </c:pt>
                <c:pt idx="469">
                  <c:v>93.150428210000001</c:v>
                </c:pt>
                <c:pt idx="470">
                  <c:v>93.17490162</c:v>
                </c:pt>
                <c:pt idx="471">
                  <c:v>89.0838897</c:v>
                </c:pt>
                <c:pt idx="472">
                  <c:v>89.080176219999998</c:v>
                </c:pt>
                <c:pt idx="473">
                  <c:v>89.0838897</c:v>
                </c:pt>
                <c:pt idx="474">
                  <c:v>87.627757639999999</c:v>
                </c:pt>
                <c:pt idx="475">
                  <c:v>89.0838897</c:v>
                </c:pt>
                <c:pt idx="476">
                  <c:v>89.083535749999996</c:v>
                </c:pt>
                <c:pt idx="477">
                  <c:v>89.0838897</c:v>
                </c:pt>
                <c:pt idx="478">
                  <c:v>89.185630369999998</c:v>
                </c:pt>
                <c:pt idx="479">
                  <c:v>120.4879428</c:v>
                </c:pt>
                <c:pt idx="480">
                  <c:v>93.795972730000003</c:v>
                </c:pt>
                <c:pt idx="481">
                  <c:v>93.752304219999999</c:v>
                </c:pt>
                <c:pt idx="482">
                  <c:v>93.179007999999996</c:v>
                </c:pt>
                <c:pt idx="483">
                  <c:v>102.908198217577</c:v>
                </c:pt>
                <c:pt idx="484">
                  <c:v>93.179007999999996</c:v>
                </c:pt>
                <c:pt idx="485">
                  <c:v>94.431253209999994</c:v>
                </c:pt>
                <c:pt idx="486">
                  <c:v>93.179007999999996</c:v>
                </c:pt>
                <c:pt idx="487">
                  <c:v>96.813933770000006</c:v>
                </c:pt>
                <c:pt idx="488">
                  <c:v>96.813933770000006</c:v>
                </c:pt>
                <c:pt idx="489">
                  <c:v>96.813933770000006</c:v>
                </c:pt>
                <c:pt idx="490">
                  <c:v>93.140206910000003</c:v>
                </c:pt>
                <c:pt idx="491">
                  <c:v>93.151837799999996</c:v>
                </c:pt>
                <c:pt idx="492">
                  <c:v>93.132316070000002</c:v>
                </c:pt>
                <c:pt idx="493">
                  <c:v>89.016536470000005</c:v>
                </c:pt>
                <c:pt idx="494">
                  <c:v>88.917926170000001</c:v>
                </c:pt>
                <c:pt idx="495">
                  <c:v>89.016536470000005</c:v>
                </c:pt>
                <c:pt idx="496">
                  <c:v>87.621877240000003</c:v>
                </c:pt>
                <c:pt idx="497">
                  <c:v>89.016536470000005</c:v>
                </c:pt>
                <c:pt idx="498">
                  <c:v>89.061456179999993</c:v>
                </c:pt>
                <c:pt idx="499">
                  <c:v>89.016536470000005</c:v>
                </c:pt>
                <c:pt idx="500">
                  <c:v>89.026752430000002</c:v>
                </c:pt>
                <c:pt idx="501">
                  <c:v>118.5512671</c:v>
                </c:pt>
                <c:pt idx="502">
                  <c:v>93.666790480000003</c:v>
                </c:pt>
                <c:pt idx="503">
                  <c:v>93.642616239999995</c:v>
                </c:pt>
                <c:pt idx="504">
                  <c:v>93.081612699999994</c:v>
                </c:pt>
                <c:pt idx="505">
                  <c:v>98.132977589999996</c:v>
                </c:pt>
                <c:pt idx="506">
                  <c:v>85.516298610000007</c:v>
                </c:pt>
                <c:pt idx="507">
                  <c:v>86.986043100000003</c:v>
                </c:pt>
                <c:pt idx="508">
                  <c:v>85.516298610000007</c:v>
                </c:pt>
                <c:pt idx="509">
                  <c:v>89.926855860000003</c:v>
                </c:pt>
                <c:pt idx="510">
                  <c:v>89.926855860000003</c:v>
                </c:pt>
                <c:pt idx="511">
                  <c:v>89.926855860000003</c:v>
                </c:pt>
                <c:pt idx="512">
                  <c:v>89.938312159999995</c:v>
                </c:pt>
                <c:pt idx="513">
                  <c:v>89.890819919999998</c:v>
                </c:pt>
                <c:pt idx="514">
                  <c:v>89.916319580000007</c:v>
                </c:pt>
                <c:pt idx="515">
                  <c:v>89.371871679999998</c:v>
                </c:pt>
                <c:pt idx="516">
                  <c:v>89.101191670000006</c:v>
                </c:pt>
                <c:pt idx="517">
                  <c:v>89.371871679999998</c:v>
                </c:pt>
                <c:pt idx="518">
                  <c:v>88.428294210000004</c:v>
                </c:pt>
                <c:pt idx="519">
                  <c:v>89.371871679999998</c:v>
                </c:pt>
                <c:pt idx="520">
                  <c:v>89.399079420000007</c:v>
                </c:pt>
                <c:pt idx="521">
                  <c:v>89.371871679999998</c:v>
                </c:pt>
                <c:pt idx="522">
                  <c:v>93.035638980000002</c:v>
                </c:pt>
                <c:pt idx="523">
                  <c:v>120.90122700000001</c:v>
                </c:pt>
                <c:pt idx="524">
                  <c:v>98.294021819999998</c:v>
                </c:pt>
                <c:pt idx="525">
                  <c:v>98.274049410000003</c:v>
                </c:pt>
                <c:pt idx="526">
                  <c:v>93.159565049999998</c:v>
                </c:pt>
                <c:pt idx="527">
                  <c:v>102.71660559999999</c:v>
                </c:pt>
                <c:pt idx="528">
                  <c:v>93.159565049999998</c:v>
                </c:pt>
                <c:pt idx="529">
                  <c:v>94.405952330000005</c:v>
                </c:pt>
                <c:pt idx="530">
                  <c:v>93.159565049999998</c:v>
                </c:pt>
                <c:pt idx="531">
                  <c:v>96.815553820000005</c:v>
                </c:pt>
                <c:pt idx="532">
                  <c:v>96.815553820000005</c:v>
                </c:pt>
                <c:pt idx="533">
                  <c:v>93.159565049999998</c:v>
                </c:pt>
                <c:pt idx="534">
                  <c:v>93.245148069999999</c:v>
                </c:pt>
                <c:pt idx="535">
                  <c:v>93.21618823</c:v>
                </c:pt>
                <c:pt idx="536">
                  <c:v>93.043364100000005</c:v>
                </c:pt>
                <c:pt idx="537">
                  <c:v>93.262228140000005</c:v>
                </c:pt>
                <c:pt idx="538">
                  <c:v>93.579183229999998</c:v>
                </c:pt>
                <c:pt idx="539">
                  <c:v>93.262228140000005</c:v>
                </c:pt>
                <c:pt idx="540">
                  <c:v>90.784479079999997</c:v>
                </c:pt>
                <c:pt idx="541">
                  <c:v>93.262228140000005</c:v>
                </c:pt>
                <c:pt idx="542">
                  <c:v>93.163877260000007</c:v>
                </c:pt>
                <c:pt idx="543">
                  <c:v>93.262228140000005</c:v>
                </c:pt>
                <c:pt idx="544">
                  <c:v>93.058568640000004</c:v>
                </c:pt>
                <c:pt idx="545">
                  <c:v>121.1332984</c:v>
                </c:pt>
                <c:pt idx="546">
                  <c:v>98.279986019999996</c:v>
                </c:pt>
                <c:pt idx="547">
                  <c:v>97.918686910000005</c:v>
                </c:pt>
                <c:pt idx="548">
                  <c:v>80.605945919999996</c:v>
                </c:pt>
                <c:pt idx="549">
                  <c:v>81.171516510000004</c:v>
                </c:pt>
                <c:pt idx="550">
                  <c:v>80.667389610000001</c:v>
                </c:pt>
                <c:pt idx="551">
                  <c:v>82.882309829999997</c:v>
                </c:pt>
                <c:pt idx="552">
                  <c:v>83.691850779999996</c:v>
                </c:pt>
                <c:pt idx="553">
                  <c:v>83.653613039999996</c:v>
                </c:pt>
                <c:pt idx="554">
                  <c:v>93.827048250000004</c:v>
                </c:pt>
                <c:pt idx="555">
                  <c:v>93.485249659999994</c:v>
                </c:pt>
                <c:pt idx="556">
                  <c:v>94.486675129999995</c:v>
                </c:pt>
                <c:pt idx="557">
                  <c:v>95.867914040000002</c:v>
                </c:pt>
                <c:pt idx="558">
                  <c:v>95.942867710000002</c:v>
                </c:pt>
                <c:pt idx="559">
                  <c:v>96.467252180000003</c:v>
                </c:pt>
                <c:pt idx="560">
                  <c:v>96.841886020000004</c:v>
                </c:pt>
                <c:pt idx="561">
                  <c:v>97.427724900000001</c:v>
                </c:pt>
                <c:pt idx="562">
                  <c:v>97.495870980000007</c:v>
                </c:pt>
                <c:pt idx="563">
                  <c:v>97.610076090000007</c:v>
                </c:pt>
                <c:pt idx="564">
                  <c:v>103.2147938</c:v>
                </c:pt>
                <c:pt idx="565">
                  <c:v>102.7872478</c:v>
                </c:pt>
                <c:pt idx="566">
                  <c:v>103.2613905</c:v>
                </c:pt>
                <c:pt idx="567">
                  <c:v>103.6111247</c:v>
                </c:pt>
                <c:pt idx="568">
                  <c:v>103.4961227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042-BFEB-974605777A22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</c:numRef>
          </c:xVal>
          <c:yVal>
            <c:numRef>
              <c:f>Results!$AB$2:$AB$570</c:f>
            </c:numRef>
          </c:yVal>
          <c:smooth val="0"/>
          <c:extLst>
            <c:ext xmlns:c16="http://schemas.microsoft.com/office/drawing/2014/chart" uri="{C3380CC4-5D6E-409C-BE32-E72D297353CC}">
              <c16:uniqueId val="{00000000-C638-462B-85B4-6BE4ADBD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</a:t>
                </a:r>
                <a:r>
                  <a:rPr lang="en-US" baseline="0"/>
                  <a:t> scenario (-)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EUA price 2022</a:t>
                </a:r>
                <a:r>
                  <a:rPr lang="en-US" baseline="0"/>
                  <a:t> (€/tCO2)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96731183455869"/>
          <c:y val="2.9600251968503941E-2"/>
          <c:w val="0.7917891257744829"/>
          <c:h val="0.87567269291338579"/>
        </c:manualLayout>
      </c:layout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Results!$R$2:$R$977</c:f>
            </c:numRef>
          </c:xVal>
          <c:yVal>
            <c:numRef>
              <c:f>Results!$S$2:$S$977</c:f>
            </c:numRef>
          </c:yVal>
          <c:smooth val="0"/>
          <c:extLst>
            <c:ext xmlns:c16="http://schemas.microsoft.com/office/drawing/2014/chart" uri="{C3380CC4-5D6E-409C-BE32-E72D297353CC}">
              <c16:uniqueId val="{00000000-4D22-477C-923F-94962A1AC908}"/>
            </c:ext>
          </c:extLst>
        </c:ser>
        <c:ser>
          <c:idx val="1"/>
          <c:order val="1"/>
          <c:tx>
            <c:v>NO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Results!$R$2:$R$977</c:f>
            </c:numRef>
          </c:xVal>
          <c:yVal>
            <c:numRef>
              <c:f>Results!$T$2:$T$977</c:f>
            </c:numRef>
          </c:yVal>
          <c:smooth val="0"/>
          <c:extLst>
            <c:ext xmlns:c16="http://schemas.microsoft.com/office/drawing/2014/chart" uri="{C3380CC4-5D6E-409C-BE32-E72D297353CC}">
              <c16:uniqueId val="{00000001-4D22-477C-923F-94962A1AC908}"/>
            </c:ext>
          </c:extLst>
        </c:ser>
        <c:ser>
          <c:idx val="2"/>
          <c:order val="2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Results!$R$2:$R$977</c:f>
            </c:numRef>
          </c:xVal>
          <c:yVal>
            <c:numRef>
              <c:f>Results!$U$2:$U$977</c:f>
            </c:numRef>
          </c:yVal>
          <c:smooth val="0"/>
          <c:extLst>
            <c:ext xmlns:c16="http://schemas.microsoft.com/office/drawing/2014/chart" uri="{C3380CC4-5D6E-409C-BE32-E72D297353CC}">
              <c16:uniqueId val="{00000002-4D22-477C-923F-94962A1AC908}"/>
            </c:ext>
          </c:extLst>
        </c:ser>
        <c:ser>
          <c:idx val="3"/>
          <c:order val="3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Results!$R$2:$R$977</c:f>
            </c:numRef>
          </c:xVal>
          <c:yVal>
            <c:numRef>
              <c:f>Results!$V$2:$V$977</c:f>
            </c:numRef>
          </c:yVal>
          <c:smooth val="0"/>
          <c:extLst>
            <c:ext xmlns:c16="http://schemas.microsoft.com/office/drawing/2014/chart" uri="{C3380CC4-5D6E-409C-BE32-E72D297353CC}">
              <c16:uniqueId val="{00000003-4D22-477C-923F-94962A1AC908}"/>
            </c:ext>
          </c:extLst>
        </c:ser>
        <c:ser>
          <c:idx val="4"/>
          <c:order val="4"/>
          <c:tx>
            <c:v>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Results!$R$2:$R$977</c:f>
            </c:numRef>
          </c:xVal>
          <c:yVal>
            <c:numRef>
              <c:f>Results!$W$2:$W$977</c:f>
            </c:numRef>
          </c:yVal>
          <c:smooth val="0"/>
          <c:extLst>
            <c:ext xmlns:c16="http://schemas.microsoft.com/office/drawing/2014/chart" uri="{C3380CC4-5D6E-409C-BE32-E72D297353CC}">
              <c16:uniqueId val="{00000004-4D22-477C-923F-94962A1AC908}"/>
            </c:ext>
          </c:extLst>
        </c:ser>
        <c:ser>
          <c:idx val="5"/>
          <c:order val="5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Results!$R$2:$R$977</c:f>
            </c:numRef>
          </c:xVal>
          <c:yVal>
            <c:numRef>
              <c:f>Results!$X$2:$X$977</c:f>
            </c:numRef>
          </c:yVal>
          <c:smooth val="0"/>
          <c:extLst>
            <c:ext xmlns:c16="http://schemas.microsoft.com/office/drawing/2014/chart" uri="{C3380CC4-5D6E-409C-BE32-E72D297353CC}">
              <c16:uniqueId val="{00000005-4D22-477C-923F-94962A1AC908}"/>
            </c:ext>
          </c:extLst>
        </c:ser>
        <c:ser>
          <c:idx val="6"/>
          <c:order val="6"/>
          <c:tx>
            <c:v>M-H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Results!$R$2:$R$977</c:f>
            </c:numRef>
          </c:xVal>
          <c:yVal>
            <c:numRef>
              <c:f>Results!$Y$2:$Y$977</c:f>
            </c:numRef>
          </c:yVal>
          <c:smooth val="0"/>
          <c:extLst>
            <c:ext xmlns:c16="http://schemas.microsoft.com/office/drawing/2014/chart" uri="{C3380CC4-5D6E-409C-BE32-E72D297353CC}">
              <c16:uniqueId val="{00000006-4D22-477C-923F-94962A1AC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  <c:min val="7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EUA prices</a:t>
                </a:r>
                <a:r>
                  <a:rPr lang="en-US" baseline="0"/>
                  <a:t> 2022 (€/tCO2)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1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emissions  2021-2060 (MtCO2)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617805555555555"/>
          <c:y val="4.2333333333333334E-2"/>
          <c:w val="0.11268305555555555"/>
          <c:h val="0.416721666666666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</c:numRef>
          </c:xVal>
          <c:yVal>
            <c:numRef>
              <c:f>Results!$M$2:$M$977</c:f>
              <c:numCache>
                <c:formatCode>General</c:formatCode>
                <c:ptCount val="976"/>
                <c:pt idx="0">
                  <c:v>2038</c:v>
                </c:pt>
                <c:pt idx="1">
                  <c:v>2038</c:v>
                </c:pt>
                <c:pt idx="2">
                  <c:v>2038</c:v>
                </c:pt>
                <c:pt idx="3">
                  <c:v>2038</c:v>
                </c:pt>
                <c:pt idx="4">
                  <c:v>2038</c:v>
                </c:pt>
                <c:pt idx="5">
                  <c:v>2038</c:v>
                </c:pt>
                <c:pt idx="6">
                  <c:v>2038</c:v>
                </c:pt>
                <c:pt idx="7">
                  <c:v>2038</c:v>
                </c:pt>
                <c:pt idx="8">
                  <c:v>2038</c:v>
                </c:pt>
                <c:pt idx="9">
                  <c:v>2038</c:v>
                </c:pt>
                <c:pt idx="10">
                  <c:v>2038</c:v>
                </c:pt>
                <c:pt idx="11">
                  <c:v>2038</c:v>
                </c:pt>
                <c:pt idx="12">
                  <c:v>2038</c:v>
                </c:pt>
                <c:pt idx="13">
                  <c:v>2038</c:v>
                </c:pt>
                <c:pt idx="14">
                  <c:v>2038</c:v>
                </c:pt>
                <c:pt idx="15">
                  <c:v>2038</c:v>
                </c:pt>
                <c:pt idx="16">
                  <c:v>2038</c:v>
                </c:pt>
                <c:pt idx="17">
                  <c:v>2038</c:v>
                </c:pt>
                <c:pt idx="18">
                  <c:v>2038</c:v>
                </c:pt>
                <c:pt idx="19">
                  <c:v>2038</c:v>
                </c:pt>
                <c:pt idx="20">
                  <c:v>2038</c:v>
                </c:pt>
                <c:pt idx="21">
                  <c:v>2038</c:v>
                </c:pt>
                <c:pt idx="22">
                  <c:v>2038</c:v>
                </c:pt>
                <c:pt idx="23">
                  <c:v>2038</c:v>
                </c:pt>
                <c:pt idx="24">
                  <c:v>2038</c:v>
                </c:pt>
                <c:pt idx="25">
                  <c:v>2040</c:v>
                </c:pt>
                <c:pt idx="26">
                  <c:v>2040</c:v>
                </c:pt>
                <c:pt idx="27">
                  <c:v>2040</c:v>
                </c:pt>
                <c:pt idx="28">
                  <c:v>2040</c:v>
                </c:pt>
                <c:pt idx="29">
                  <c:v>2040</c:v>
                </c:pt>
                <c:pt idx="30">
                  <c:v>2040</c:v>
                </c:pt>
                <c:pt idx="31">
                  <c:v>2041</c:v>
                </c:pt>
                <c:pt idx="32">
                  <c:v>2041</c:v>
                </c:pt>
                <c:pt idx="33">
                  <c:v>2041</c:v>
                </c:pt>
                <c:pt idx="34">
                  <c:v>2041</c:v>
                </c:pt>
                <c:pt idx="35">
                  <c:v>2041</c:v>
                </c:pt>
                <c:pt idx="36">
                  <c:v>2041</c:v>
                </c:pt>
                <c:pt idx="37">
                  <c:v>2040</c:v>
                </c:pt>
                <c:pt idx="38">
                  <c:v>2040</c:v>
                </c:pt>
                <c:pt idx="39">
                  <c:v>2040</c:v>
                </c:pt>
                <c:pt idx="40">
                  <c:v>2040</c:v>
                </c:pt>
                <c:pt idx="41">
                  <c:v>2040</c:v>
                </c:pt>
                <c:pt idx="42">
                  <c:v>2040</c:v>
                </c:pt>
                <c:pt idx="43">
                  <c:v>2040</c:v>
                </c:pt>
                <c:pt idx="44">
                  <c:v>2040</c:v>
                </c:pt>
                <c:pt idx="45">
                  <c:v>2041</c:v>
                </c:pt>
                <c:pt idx="46">
                  <c:v>2040</c:v>
                </c:pt>
                <c:pt idx="47">
                  <c:v>2040</c:v>
                </c:pt>
                <c:pt idx="48">
                  <c:v>2040</c:v>
                </c:pt>
                <c:pt idx="49">
                  <c:v>2040</c:v>
                </c:pt>
                <c:pt idx="50">
                  <c:v>2040</c:v>
                </c:pt>
                <c:pt idx="51">
                  <c:v>2040</c:v>
                </c:pt>
                <c:pt idx="52">
                  <c:v>2040</c:v>
                </c:pt>
                <c:pt idx="53">
                  <c:v>2041</c:v>
                </c:pt>
                <c:pt idx="54">
                  <c:v>2041</c:v>
                </c:pt>
                <c:pt idx="55">
                  <c:v>2041</c:v>
                </c:pt>
                <c:pt idx="56">
                  <c:v>2041</c:v>
                </c:pt>
                <c:pt idx="57">
                  <c:v>2041</c:v>
                </c:pt>
                <c:pt idx="58">
                  <c:v>2041</c:v>
                </c:pt>
                <c:pt idx="59">
                  <c:v>2042</c:v>
                </c:pt>
                <c:pt idx="60">
                  <c:v>2042</c:v>
                </c:pt>
                <c:pt idx="61">
                  <c:v>2042</c:v>
                </c:pt>
                <c:pt idx="62">
                  <c:v>2042</c:v>
                </c:pt>
                <c:pt idx="63">
                  <c:v>2042</c:v>
                </c:pt>
                <c:pt idx="64">
                  <c:v>2042</c:v>
                </c:pt>
                <c:pt idx="65">
                  <c:v>2042</c:v>
                </c:pt>
                <c:pt idx="66">
                  <c:v>2042</c:v>
                </c:pt>
                <c:pt idx="67">
                  <c:v>2043</c:v>
                </c:pt>
                <c:pt idx="68">
                  <c:v>2042</c:v>
                </c:pt>
                <c:pt idx="69">
                  <c:v>2042</c:v>
                </c:pt>
                <c:pt idx="70">
                  <c:v>2040</c:v>
                </c:pt>
                <c:pt idx="71">
                  <c:v>2040</c:v>
                </c:pt>
                <c:pt idx="72">
                  <c:v>2040</c:v>
                </c:pt>
                <c:pt idx="73">
                  <c:v>2040</c:v>
                </c:pt>
                <c:pt idx="74">
                  <c:v>2040</c:v>
                </c:pt>
                <c:pt idx="75">
                  <c:v>2041</c:v>
                </c:pt>
                <c:pt idx="76">
                  <c:v>2041</c:v>
                </c:pt>
                <c:pt idx="77">
                  <c:v>2041</c:v>
                </c:pt>
                <c:pt idx="78">
                  <c:v>2040</c:v>
                </c:pt>
                <c:pt idx="79">
                  <c:v>2040</c:v>
                </c:pt>
                <c:pt idx="80">
                  <c:v>2040</c:v>
                </c:pt>
                <c:pt idx="81">
                  <c:v>2040</c:v>
                </c:pt>
                <c:pt idx="82">
                  <c:v>2040</c:v>
                </c:pt>
                <c:pt idx="83">
                  <c:v>2040</c:v>
                </c:pt>
                <c:pt idx="84">
                  <c:v>2040</c:v>
                </c:pt>
                <c:pt idx="85">
                  <c:v>2040</c:v>
                </c:pt>
                <c:pt idx="86">
                  <c:v>2040</c:v>
                </c:pt>
                <c:pt idx="87">
                  <c:v>2040</c:v>
                </c:pt>
                <c:pt idx="88">
                  <c:v>2040</c:v>
                </c:pt>
                <c:pt idx="89">
                  <c:v>2041</c:v>
                </c:pt>
                <c:pt idx="90">
                  <c:v>2040</c:v>
                </c:pt>
                <c:pt idx="91">
                  <c:v>2040</c:v>
                </c:pt>
                <c:pt idx="92">
                  <c:v>2040</c:v>
                </c:pt>
                <c:pt idx="93">
                  <c:v>2040</c:v>
                </c:pt>
                <c:pt idx="94">
                  <c:v>2040</c:v>
                </c:pt>
                <c:pt idx="95">
                  <c:v>2040</c:v>
                </c:pt>
                <c:pt idx="96">
                  <c:v>2040</c:v>
                </c:pt>
                <c:pt idx="97">
                  <c:v>2041</c:v>
                </c:pt>
                <c:pt idx="98">
                  <c:v>2041</c:v>
                </c:pt>
                <c:pt idx="99">
                  <c:v>2041</c:v>
                </c:pt>
                <c:pt idx="100">
                  <c:v>2041</c:v>
                </c:pt>
                <c:pt idx="101">
                  <c:v>2041</c:v>
                </c:pt>
                <c:pt idx="102">
                  <c:v>2041</c:v>
                </c:pt>
                <c:pt idx="103">
                  <c:v>2041</c:v>
                </c:pt>
                <c:pt idx="104">
                  <c:v>2041</c:v>
                </c:pt>
                <c:pt idx="105">
                  <c:v>2041</c:v>
                </c:pt>
                <c:pt idx="106">
                  <c:v>2041</c:v>
                </c:pt>
                <c:pt idx="107">
                  <c:v>2041</c:v>
                </c:pt>
                <c:pt idx="108">
                  <c:v>2041</c:v>
                </c:pt>
                <c:pt idx="109">
                  <c:v>2041</c:v>
                </c:pt>
                <c:pt idx="110">
                  <c:v>2041</c:v>
                </c:pt>
                <c:pt idx="111">
                  <c:v>2042</c:v>
                </c:pt>
                <c:pt idx="112">
                  <c:v>2041</c:v>
                </c:pt>
                <c:pt idx="113">
                  <c:v>2041</c:v>
                </c:pt>
                <c:pt idx="114">
                  <c:v>2040</c:v>
                </c:pt>
                <c:pt idx="115">
                  <c:v>2040</c:v>
                </c:pt>
                <c:pt idx="116">
                  <c:v>2040</c:v>
                </c:pt>
                <c:pt idx="117">
                  <c:v>2040</c:v>
                </c:pt>
                <c:pt idx="118">
                  <c:v>2040</c:v>
                </c:pt>
                <c:pt idx="119">
                  <c:v>2041</c:v>
                </c:pt>
                <c:pt idx="120">
                  <c:v>2041</c:v>
                </c:pt>
                <c:pt idx="121">
                  <c:v>2041</c:v>
                </c:pt>
                <c:pt idx="122">
                  <c:v>2041</c:v>
                </c:pt>
                <c:pt idx="123">
                  <c:v>2041</c:v>
                </c:pt>
                <c:pt idx="124">
                  <c:v>2041</c:v>
                </c:pt>
                <c:pt idx="125">
                  <c:v>2041</c:v>
                </c:pt>
                <c:pt idx="126">
                  <c:v>2041</c:v>
                </c:pt>
                <c:pt idx="127">
                  <c:v>2040</c:v>
                </c:pt>
                <c:pt idx="128">
                  <c:v>2040</c:v>
                </c:pt>
                <c:pt idx="129">
                  <c:v>2040</c:v>
                </c:pt>
                <c:pt idx="130">
                  <c:v>2040</c:v>
                </c:pt>
                <c:pt idx="131">
                  <c:v>2040</c:v>
                </c:pt>
                <c:pt idx="132">
                  <c:v>2040</c:v>
                </c:pt>
                <c:pt idx="133">
                  <c:v>2040</c:v>
                </c:pt>
                <c:pt idx="134">
                  <c:v>2040</c:v>
                </c:pt>
                <c:pt idx="135">
                  <c:v>2040</c:v>
                </c:pt>
                <c:pt idx="136">
                  <c:v>2041</c:v>
                </c:pt>
                <c:pt idx="137">
                  <c:v>2041</c:v>
                </c:pt>
                <c:pt idx="138">
                  <c:v>2041</c:v>
                </c:pt>
                <c:pt idx="139">
                  <c:v>2041</c:v>
                </c:pt>
                <c:pt idx="140">
                  <c:v>2041</c:v>
                </c:pt>
                <c:pt idx="141">
                  <c:v>2041</c:v>
                </c:pt>
                <c:pt idx="142">
                  <c:v>2041</c:v>
                </c:pt>
                <c:pt idx="143">
                  <c:v>2041</c:v>
                </c:pt>
                <c:pt idx="144">
                  <c:v>2041</c:v>
                </c:pt>
                <c:pt idx="145">
                  <c:v>2041</c:v>
                </c:pt>
                <c:pt idx="146">
                  <c:v>2041</c:v>
                </c:pt>
                <c:pt idx="147">
                  <c:v>2041</c:v>
                </c:pt>
                <c:pt idx="148">
                  <c:v>2041</c:v>
                </c:pt>
                <c:pt idx="149">
                  <c:v>2041</c:v>
                </c:pt>
                <c:pt idx="150">
                  <c:v>2042</c:v>
                </c:pt>
                <c:pt idx="151">
                  <c:v>2041</c:v>
                </c:pt>
                <c:pt idx="152">
                  <c:v>2041</c:v>
                </c:pt>
                <c:pt idx="153">
                  <c:v>2040</c:v>
                </c:pt>
                <c:pt idx="154">
                  <c:v>2040</c:v>
                </c:pt>
                <c:pt idx="155">
                  <c:v>2040</c:v>
                </c:pt>
                <c:pt idx="156">
                  <c:v>2040</c:v>
                </c:pt>
                <c:pt idx="157">
                  <c:v>2040</c:v>
                </c:pt>
                <c:pt idx="158">
                  <c:v>2040</c:v>
                </c:pt>
                <c:pt idx="159">
                  <c:v>2040</c:v>
                </c:pt>
                <c:pt idx="160">
                  <c:v>2040</c:v>
                </c:pt>
                <c:pt idx="161">
                  <c:v>2040</c:v>
                </c:pt>
                <c:pt idx="162">
                  <c:v>2040</c:v>
                </c:pt>
                <c:pt idx="163">
                  <c:v>2040</c:v>
                </c:pt>
                <c:pt idx="164">
                  <c:v>2040</c:v>
                </c:pt>
                <c:pt idx="165">
                  <c:v>2040</c:v>
                </c:pt>
                <c:pt idx="166">
                  <c:v>2040</c:v>
                </c:pt>
                <c:pt idx="167">
                  <c:v>2040</c:v>
                </c:pt>
                <c:pt idx="168">
                  <c:v>2040</c:v>
                </c:pt>
                <c:pt idx="169">
                  <c:v>2040</c:v>
                </c:pt>
                <c:pt idx="170">
                  <c:v>2040</c:v>
                </c:pt>
                <c:pt idx="171">
                  <c:v>2040</c:v>
                </c:pt>
                <c:pt idx="172">
                  <c:v>2042</c:v>
                </c:pt>
                <c:pt idx="173">
                  <c:v>2040</c:v>
                </c:pt>
                <c:pt idx="174">
                  <c:v>2040</c:v>
                </c:pt>
                <c:pt idx="175">
                  <c:v>2040</c:v>
                </c:pt>
                <c:pt idx="176">
                  <c:v>2040</c:v>
                </c:pt>
                <c:pt idx="177">
                  <c:v>2040</c:v>
                </c:pt>
                <c:pt idx="178">
                  <c:v>2040</c:v>
                </c:pt>
                <c:pt idx="179">
                  <c:v>2040</c:v>
                </c:pt>
                <c:pt idx="180">
                  <c:v>2040</c:v>
                </c:pt>
                <c:pt idx="181">
                  <c:v>2040</c:v>
                </c:pt>
                <c:pt idx="182">
                  <c:v>2040</c:v>
                </c:pt>
                <c:pt idx="183">
                  <c:v>2040</c:v>
                </c:pt>
                <c:pt idx="184">
                  <c:v>2040</c:v>
                </c:pt>
                <c:pt idx="185">
                  <c:v>2040</c:v>
                </c:pt>
                <c:pt idx="186">
                  <c:v>2042</c:v>
                </c:pt>
                <c:pt idx="187">
                  <c:v>2042</c:v>
                </c:pt>
                <c:pt idx="188">
                  <c:v>2042</c:v>
                </c:pt>
                <c:pt idx="189">
                  <c:v>2042</c:v>
                </c:pt>
                <c:pt idx="190">
                  <c:v>2042</c:v>
                </c:pt>
                <c:pt idx="191">
                  <c:v>2042</c:v>
                </c:pt>
                <c:pt idx="192">
                  <c:v>2042</c:v>
                </c:pt>
                <c:pt idx="193">
                  <c:v>2042</c:v>
                </c:pt>
                <c:pt idx="194">
                  <c:v>2043</c:v>
                </c:pt>
                <c:pt idx="195">
                  <c:v>2042</c:v>
                </c:pt>
                <c:pt idx="196">
                  <c:v>2042</c:v>
                </c:pt>
                <c:pt idx="197">
                  <c:v>2040</c:v>
                </c:pt>
                <c:pt idx="198">
                  <c:v>2040</c:v>
                </c:pt>
                <c:pt idx="199">
                  <c:v>2040</c:v>
                </c:pt>
                <c:pt idx="200">
                  <c:v>2040</c:v>
                </c:pt>
                <c:pt idx="201">
                  <c:v>2040</c:v>
                </c:pt>
                <c:pt idx="202">
                  <c:v>2040</c:v>
                </c:pt>
                <c:pt idx="203">
                  <c:v>2040</c:v>
                </c:pt>
                <c:pt idx="204">
                  <c:v>2040</c:v>
                </c:pt>
                <c:pt idx="205">
                  <c:v>2040</c:v>
                </c:pt>
                <c:pt idx="206">
                  <c:v>2040</c:v>
                </c:pt>
                <c:pt idx="207">
                  <c:v>2040</c:v>
                </c:pt>
                <c:pt idx="208">
                  <c:v>2040</c:v>
                </c:pt>
                <c:pt idx="209">
                  <c:v>2040</c:v>
                </c:pt>
                <c:pt idx="210">
                  <c:v>2040</c:v>
                </c:pt>
                <c:pt idx="211">
                  <c:v>2040</c:v>
                </c:pt>
                <c:pt idx="212">
                  <c:v>2040</c:v>
                </c:pt>
                <c:pt idx="213">
                  <c:v>2040</c:v>
                </c:pt>
                <c:pt idx="214">
                  <c:v>2040</c:v>
                </c:pt>
                <c:pt idx="215">
                  <c:v>2040</c:v>
                </c:pt>
                <c:pt idx="216">
                  <c:v>2042</c:v>
                </c:pt>
                <c:pt idx="217">
                  <c:v>2041</c:v>
                </c:pt>
                <c:pt idx="218">
                  <c:v>2041</c:v>
                </c:pt>
                <c:pt idx="219">
                  <c:v>2040</c:v>
                </c:pt>
                <c:pt idx="220">
                  <c:v>2040</c:v>
                </c:pt>
                <c:pt idx="221">
                  <c:v>2040</c:v>
                </c:pt>
                <c:pt idx="222">
                  <c:v>2040</c:v>
                </c:pt>
                <c:pt idx="223">
                  <c:v>2040</c:v>
                </c:pt>
                <c:pt idx="224">
                  <c:v>2040</c:v>
                </c:pt>
                <c:pt idx="225">
                  <c:v>2040</c:v>
                </c:pt>
                <c:pt idx="226">
                  <c:v>2040</c:v>
                </c:pt>
                <c:pt idx="227">
                  <c:v>2040</c:v>
                </c:pt>
                <c:pt idx="228">
                  <c:v>2040</c:v>
                </c:pt>
                <c:pt idx="229">
                  <c:v>2040</c:v>
                </c:pt>
                <c:pt idx="230">
                  <c:v>2040</c:v>
                </c:pt>
                <c:pt idx="231">
                  <c:v>2040</c:v>
                </c:pt>
                <c:pt idx="232">
                  <c:v>2040</c:v>
                </c:pt>
                <c:pt idx="233">
                  <c:v>2040</c:v>
                </c:pt>
                <c:pt idx="234">
                  <c:v>2040</c:v>
                </c:pt>
                <c:pt idx="235">
                  <c:v>2040</c:v>
                </c:pt>
                <c:pt idx="236">
                  <c:v>2040</c:v>
                </c:pt>
                <c:pt idx="237">
                  <c:v>2040</c:v>
                </c:pt>
                <c:pt idx="238">
                  <c:v>2042</c:v>
                </c:pt>
                <c:pt idx="239">
                  <c:v>2041</c:v>
                </c:pt>
                <c:pt idx="240">
                  <c:v>2041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2040</c:v>
                </c:pt>
                <c:pt idx="259">
                  <c:v>2040</c:v>
                </c:pt>
                <c:pt idx="260">
                  <c:v>2042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  <c:pt idx="265">
                  <c:v>2040</c:v>
                </c:pt>
                <c:pt idx="266">
                  <c:v>2040</c:v>
                </c:pt>
                <c:pt idx="267">
                  <c:v>2040</c:v>
                </c:pt>
                <c:pt idx="268">
                  <c:v>2040</c:v>
                </c:pt>
                <c:pt idx="269">
                  <c:v>2040</c:v>
                </c:pt>
                <c:pt idx="270">
                  <c:v>2040</c:v>
                </c:pt>
                <c:pt idx="271">
                  <c:v>2040</c:v>
                </c:pt>
                <c:pt idx="272">
                  <c:v>2040</c:v>
                </c:pt>
                <c:pt idx="273">
                  <c:v>2040</c:v>
                </c:pt>
                <c:pt idx="274">
                  <c:v>2040</c:v>
                </c:pt>
                <c:pt idx="275">
                  <c:v>2040</c:v>
                </c:pt>
                <c:pt idx="276">
                  <c:v>2040</c:v>
                </c:pt>
                <c:pt idx="277">
                  <c:v>2040</c:v>
                </c:pt>
                <c:pt idx="278">
                  <c:v>2040</c:v>
                </c:pt>
                <c:pt idx="279">
                  <c:v>2040</c:v>
                </c:pt>
                <c:pt idx="280">
                  <c:v>2040</c:v>
                </c:pt>
                <c:pt idx="281">
                  <c:v>2042</c:v>
                </c:pt>
                <c:pt idx="282">
                  <c:v>2040</c:v>
                </c:pt>
                <c:pt idx="283">
                  <c:v>2040</c:v>
                </c:pt>
                <c:pt idx="284">
                  <c:v>2040</c:v>
                </c:pt>
                <c:pt idx="285">
                  <c:v>2040</c:v>
                </c:pt>
                <c:pt idx="286">
                  <c:v>2040</c:v>
                </c:pt>
                <c:pt idx="287">
                  <c:v>2040</c:v>
                </c:pt>
                <c:pt idx="288">
                  <c:v>2040</c:v>
                </c:pt>
                <c:pt idx="289">
                  <c:v>2040</c:v>
                </c:pt>
                <c:pt idx="290">
                  <c:v>2040</c:v>
                </c:pt>
                <c:pt idx="291">
                  <c:v>2040</c:v>
                </c:pt>
                <c:pt idx="292">
                  <c:v>2040</c:v>
                </c:pt>
                <c:pt idx="293">
                  <c:v>2040</c:v>
                </c:pt>
                <c:pt idx="294">
                  <c:v>2040</c:v>
                </c:pt>
                <c:pt idx="295">
                  <c:v>2040</c:v>
                </c:pt>
                <c:pt idx="296">
                  <c:v>2040</c:v>
                </c:pt>
                <c:pt idx="297">
                  <c:v>2040</c:v>
                </c:pt>
                <c:pt idx="298">
                  <c:v>2040</c:v>
                </c:pt>
                <c:pt idx="299">
                  <c:v>2040</c:v>
                </c:pt>
                <c:pt idx="300">
                  <c:v>2040</c:v>
                </c:pt>
                <c:pt idx="301">
                  <c:v>2040</c:v>
                </c:pt>
                <c:pt idx="302">
                  <c:v>2040</c:v>
                </c:pt>
                <c:pt idx="303">
                  <c:v>2042</c:v>
                </c:pt>
                <c:pt idx="304">
                  <c:v>2040</c:v>
                </c:pt>
                <c:pt idx="305">
                  <c:v>2040</c:v>
                </c:pt>
                <c:pt idx="306">
                  <c:v>2040</c:v>
                </c:pt>
                <c:pt idx="307">
                  <c:v>2040</c:v>
                </c:pt>
                <c:pt idx="308">
                  <c:v>2040</c:v>
                </c:pt>
                <c:pt idx="309">
                  <c:v>2040</c:v>
                </c:pt>
                <c:pt idx="310">
                  <c:v>2040</c:v>
                </c:pt>
                <c:pt idx="311">
                  <c:v>2040</c:v>
                </c:pt>
                <c:pt idx="312">
                  <c:v>2040</c:v>
                </c:pt>
                <c:pt idx="313">
                  <c:v>2040</c:v>
                </c:pt>
                <c:pt idx="314">
                  <c:v>2040</c:v>
                </c:pt>
                <c:pt idx="315">
                  <c:v>2040</c:v>
                </c:pt>
                <c:pt idx="316">
                  <c:v>2040</c:v>
                </c:pt>
                <c:pt idx="317">
                  <c:v>2042</c:v>
                </c:pt>
                <c:pt idx="318">
                  <c:v>2042</c:v>
                </c:pt>
                <c:pt idx="319">
                  <c:v>2042</c:v>
                </c:pt>
                <c:pt idx="320">
                  <c:v>2042</c:v>
                </c:pt>
                <c:pt idx="321">
                  <c:v>2042</c:v>
                </c:pt>
                <c:pt idx="322">
                  <c:v>2042</c:v>
                </c:pt>
                <c:pt idx="323">
                  <c:v>2042</c:v>
                </c:pt>
                <c:pt idx="324">
                  <c:v>2042</c:v>
                </c:pt>
                <c:pt idx="325">
                  <c:v>2043</c:v>
                </c:pt>
                <c:pt idx="326">
                  <c:v>2042</c:v>
                </c:pt>
                <c:pt idx="327">
                  <c:v>2042</c:v>
                </c:pt>
                <c:pt idx="328">
                  <c:v>2040</c:v>
                </c:pt>
                <c:pt idx="329">
                  <c:v>2040</c:v>
                </c:pt>
                <c:pt idx="330">
                  <c:v>2040</c:v>
                </c:pt>
                <c:pt idx="331">
                  <c:v>2040</c:v>
                </c:pt>
                <c:pt idx="332">
                  <c:v>2040</c:v>
                </c:pt>
                <c:pt idx="333">
                  <c:v>2040</c:v>
                </c:pt>
                <c:pt idx="334">
                  <c:v>2040</c:v>
                </c:pt>
                <c:pt idx="335">
                  <c:v>2040</c:v>
                </c:pt>
                <c:pt idx="336">
                  <c:v>2040</c:v>
                </c:pt>
                <c:pt idx="337">
                  <c:v>2040</c:v>
                </c:pt>
                <c:pt idx="338">
                  <c:v>2040</c:v>
                </c:pt>
                <c:pt idx="339">
                  <c:v>2040</c:v>
                </c:pt>
                <c:pt idx="340">
                  <c:v>2040</c:v>
                </c:pt>
                <c:pt idx="341">
                  <c:v>2040</c:v>
                </c:pt>
                <c:pt idx="342">
                  <c:v>2040</c:v>
                </c:pt>
                <c:pt idx="343">
                  <c:v>2040</c:v>
                </c:pt>
                <c:pt idx="344">
                  <c:v>2040</c:v>
                </c:pt>
                <c:pt idx="345">
                  <c:v>2040</c:v>
                </c:pt>
                <c:pt idx="346">
                  <c:v>2040</c:v>
                </c:pt>
                <c:pt idx="347">
                  <c:v>2042</c:v>
                </c:pt>
                <c:pt idx="348">
                  <c:v>2040</c:v>
                </c:pt>
                <c:pt idx="349">
                  <c:v>2041</c:v>
                </c:pt>
                <c:pt idx="350">
                  <c:v>2040</c:v>
                </c:pt>
                <c:pt idx="351">
                  <c:v>2040</c:v>
                </c:pt>
                <c:pt idx="352">
                  <c:v>2040</c:v>
                </c:pt>
                <c:pt idx="353">
                  <c:v>2040</c:v>
                </c:pt>
                <c:pt idx="354">
                  <c:v>2040</c:v>
                </c:pt>
                <c:pt idx="355">
                  <c:v>2040</c:v>
                </c:pt>
                <c:pt idx="356">
                  <c:v>2040</c:v>
                </c:pt>
                <c:pt idx="357">
                  <c:v>2040</c:v>
                </c:pt>
                <c:pt idx="358">
                  <c:v>2040</c:v>
                </c:pt>
                <c:pt idx="359">
                  <c:v>2040</c:v>
                </c:pt>
                <c:pt idx="360">
                  <c:v>2040</c:v>
                </c:pt>
                <c:pt idx="361">
                  <c:v>2040</c:v>
                </c:pt>
                <c:pt idx="362">
                  <c:v>2040</c:v>
                </c:pt>
                <c:pt idx="363">
                  <c:v>2040</c:v>
                </c:pt>
                <c:pt idx="364">
                  <c:v>2040</c:v>
                </c:pt>
                <c:pt idx="365">
                  <c:v>2040</c:v>
                </c:pt>
                <c:pt idx="366">
                  <c:v>2040</c:v>
                </c:pt>
                <c:pt idx="367">
                  <c:v>2040</c:v>
                </c:pt>
                <c:pt idx="368">
                  <c:v>2040</c:v>
                </c:pt>
                <c:pt idx="369">
                  <c:v>2042</c:v>
                </c:pt>
                <c:pt idx="370">
                  <c:v>2040</c:v>
                </c:pt>
                <c:pt idx="371">
                  <c:v>2041</c:v>
                </c:pt>
                <c:pt idx="372">
                  <c:v>2040</c:v>
                </c:pt>
                <c:pt idx="373">
                  <c:v>2040</c:v>
                </c:pt>
                <c:pt idx="374">
                  <c:v>2040</c:v>
                </c:pt>
                <c:pt idx="375">
                  <c:v>2040</c:v>
                </c:pt>
                <c:pt idx="376">
                  <c:v>2040</c:v>
                </c:pt>
                <c:pt idx="377">
                  <c:v>2040</c:v>
                </c:pt>
                <c:pt idx="378">
                  <c:v>2040</c:v>
                </c:pt>
                <c:pt idx="379">
                  <c:v>2040</c:v>
                </c:pt>
                <c:pt idx="380">
                  <c:v>2040</c:v>
                </c:pt>
                <c:pt idx="381">
                  <c:v>2040</c:v>
                </c:pt>
                <c:pt idx="382">
                  <c:v>2040</c:v>
                </c:pt>
                <c:pt idx="383">
                  <c:v>2040</c:v>
                </c:pt>
                <c:pt idx="384">
                  <c:v>2040</c:v>
                </c:pt>
                <c:pt idx="385">
                  <c:v>2040</c:v>
                </c:pt>
                <c:pt idx="386">
                  <c:v>2040</c:v>
                </c:pt>
                <c:pt idx="387">
                  <c:v>2040</c:v>
                </c:pt>
                <c:pt idx="388">
                  <c:v>2040</c:v>
                </c:pt>
                <c:pt idx="389">
                  <c:v>2040</c:v>
                </c:pt>
                <c:pt idx="390">
                  <c:v>2040</c:v>
                </c:pt>
                <c:pt idx="391">
                  <c:v>2042</c:v>
                </c:pt>
                <c:pt idx="392">
                  <c:v>2040</c:v>
                </c:pt>
                <c:pt idx="393">
                  <c:v>2041</c:v>
                </c:pt>
                <c:pt idx="394">
                  <c:v>2040</c:v>
                </c:pt>
                <c:pt idx="395">
                  <c:v>2040</c:v>
                </c:pt>
                <c:pt idx="396">
                  <c:v>2040</c:v>
                </c:pt>
                <c:pt idx="397">
                  <c:v>2040</c:v>
                </c:pt>
                <c:pt idx="398">
                  <c:v>2040</c:v>
                </c:pt>
                <c:pt idx="399">
                  <c:v>2040</c:v>
                </c:pt>
                <c:pt idx="400">
                  <c:v>2040</c:v>
                </c:pt>
                <c:pt idx="401">
                  <c:v>2040</c:v>
                </c:pt>
                <c:pt idx="402">
                  <c:v>2040</c:v>
                </c:pt>
                <c:pt idx="403">
                  <c:v>2040</c:v>
                </c:pt>
                <c:pt idx="404">
                  <c:v>2040</c:v>
                </c:pt>
                <c:pt idx="405">
                  <c:v>2040</c:v>
                </c:pt>
                <c:pt idx="406">
                  <c:v>2040</c:v>
                </c:pt>
                <c:pt idx="407">
                  <c:v>2040</c:v>
                </c:pt>
                <c:pt idx="408">
                  <c:v>2040</c:v>
                </c:pt>
                <c:pt idx="409">
                  <c:v>2040</c:v>
                </c:pt>
                <c:pt idx="410">
                  <c:v>2040</c:v>
                </c:pt>
                <c:pt idx="411">
                  <c:v>2040</c:v>
                </c:pt>
                <c:pt idx="412">
                  <c:v>2040</c:v>
                </c:pt>
                <c:pt idx="413">
                  <c:v>2042</c:v>
                </c:pt>
                <c:pt idx="414">
                  <c:v>2040</c:v>
                </c:pt>
                <c:pt idx="415">
                  <c:v>2040</c:v>
                </c:pt>
                <c:pt idx="416">
                  <c:v>2040</c:v>
                </c:pt>
                <c:pt idx="417">
                  <c:v>2040</c:v>
                </c:pt>
                <c:pt idx="418">
                  <c:v>2040</c:v>
                </c:pt>
                <c:pt idx="419">
                  <c:v>2040</c:v>
                </c:pt>
                <c:pt idx="420">
                  <c:v>2040</c:v>
                </c:pt>
                <c:pt idx="421">
                  <c:v>2040</c:v>
                </c:pt>
                <c:pt idx="422">
                  <c:v>2040</c:v>
                </c:pt>
                <c:pt idx="423">
                  <c:v>2040</c:v>
                </c:pt>
                <c:pt idx="424">
                  <c:v>2040</c:v>
                </c:pt>
                <c:pt idx="425">
                  <c:v>2040</c:v>
                </c:pt>
                <c:pt idx="426">
                  <c:v>2040</c:v>
                </c:pt>
                <c:pt idx="427">
                  <c:v>2040</c:v>
                </c:pt>
                <c:pt idx="428">
                  <c:v>2040</c:v>
                </c:pt>
                <c:pt idx="429">
                  <c:v>2040</c:v>
                </c:pt>
                <c:pt idx="430">
                  <c:v>2040</c:v>
                </c:pt>
                <c:pt idx="431">
                  <c:v>2040</c:v>
                </c:pt>
                <c:pt idx="432">
                  <c:v>2040</c:v>
                </c:pt>
                <c:pt idx="433">
                  <c:v>2040</c:v>
                </c:pt>
                <c:pt idx="434">
                  <c:v>2040</c:v>
                </c:pt>
                <c:pt idx="435">
                  <c:v>2042</c:v>
                </c:pt>
                <c:pt idx="436">
                  <c:v>2040</c:v>
                </c:pt>
                <c:pt idx="437">
                  <c:v>2040</c:v>
                </c:pt>
                <c:pt idx="438">
                  <c:v>2040</c:v>
                </c:pt>
                <c:pt idx="439">
                  <c:v>2040</c:v>
                </c:pt>
                <c:pt idx="440">
                  <c:v>2040</c:v>
                </c:pt>
                <c:pt idx="441">
                  <c:v>2040</c:v>
                </c:pt>
                <c:pt idx="442">
                  <c:v>2040</c:v>
                </c:pt>
                <c:pt idx="443">
                  <c:v>2040</c:v>
                </c:pt>
                <c:pt idx="444">
                  <c:v>2040</c:v>
                </c:pt>
                <c:pt idx="445">
                  <c:v>2040</c:v>
                </c:pt>
                <c:pt idx="446">
                  <c:v>2040</c:v>
                </c:pt>
                <c:pt idx="447">
                  <c:v>2040</c:v>
                </c:pt>
                <c:pt idx="448">
                  <c:v>2040</c:v>
                </c:pt>
                <c:pt idx="449">
                  <c:v>2042</c:v>
                </c:pt>
                <c:pt idx="450">
                  <c:v>2042</c:v>
                </c:pt>
                <c:pt idx="451">
                  <c:v>2042</c:v>
                </c:pt>
                <c:pt idx="452">
                  <c:v>2042</c:v>
                </c:pt>
                <c:pt idx="453">
                  <c:v>2042</c:v>
                </c:pt>
                <c:pt idx="454">
                  <c:v>2042</c:v>
                </c:pt>
                <c:pt idx="455">
                  <c:v>2042</c:v>
                </c:pt>
                <c:pt idx="456">
                  <c:v>2042</c:v>
                </c:pt>
                <c:pt idx="457">
                  <c:v>2043</c:v>
                </c:pt>
                <c:pt idx="458">
                  <c:v>2042</c:v>
                </c:pt>
                <c:pt idx="459">
                  <c:v>2042</c:v>
                </c:pt>
                <c:pt idx="460">
                  <c:v>2040</c:v>
                </c:pt>
                <c:pt idx="461">
                  <c:v>2040</c:v>
                </c:pt>
                <c:pt idx="462">
                  <c:v>2040</c:v>
                </c:pt>
                <c:pt idx="463">
                  <c:v>2040</c:v>
                </c:pt>
                <c:pt idx="464">
                  <c:v>2040</c:v>
                </c:pt>
                <c:pt idx="465">
                  <c:v>2040</c:v>
                </c:pt>
                <c:pt idx="466">
                  <c:v>2040</c:v>
                </c:pt>
                <c:pt idx="467">
                  <c:v>2040</c:v>
                </c:pt>
                <c:pt idx="468">
                  <c:v>2040</c:v>
                </c:pt>
                <c:pt idx="469">
                  <c:v>2040</c:v>
                </c:pt>
                <c:pt idx="470">
                  <c:v>2040</c:v>
                </c:pt>
                <c:pt idx="471">
                  <c:v>2041</c:v>
                </c:pt>
                <c:pt idx="472">
                  <c:v>2041</c:v>
                </c:pt>
                <c:pt idx="473">
                  <c:v>2041</c:v>
                </c:pt>
                <c:pt idx="474">
                  <c:v>2040</c:v>
                </c:pt>
                <c:pt idx="475">
                  <c:v>2041</c:v>
                </c:pt>
                <c:pt idx="476">
                  <c:v>2041</c:v>
                </c:pt>
                <c:pt idx="477">
                  <c:v>2041</c:v>
                </c:pt>
                <c:pt idx="478">
                  <c:v>2041</c:v>
                </c:pt>
                <c:pt idx="479">
                  <c:v>2042</c:v>
                </c:pt>
                <c:pt idx="480">
                  <c:v>2041</c:v>
                </c:pt>
                <c:pt idx="481">
                  <c:v>2041</c:v>
                </c:pt>
                <c:pt idx="482">
                  <c:v>2040</c:v>
                </c:pt>
                <c:pt idx="483">
                  <c:v>2040</c:v>
                </c:pt>
                <c:pt idx="484">
                  <c:v>2040</c:v>
                </c:pt>
                <c:pt idx="485">
                  <c:v>2040</c:v>
                </c:pt>
                <c:pt idx="486">
                  <c:v>2040</c:v>
                </c:pt>
                <c:pt idx="487">
                  <c:v>2040</c:v>
                </c:pt>
                <c:pt idx="488">
                  <c:v>2040</c:v>
                </c:pt>
                <c:pt idx="489">
                  <c:v>2040</c:v>
                </c:pt>
                <c:pt idx="490">
                  <c:v>2040</c:v>
                </c:pt>
                <c:pt idx="491">
                  <c:v>2040</c:v>
                </c:pt>
                <c:pt idx="492">
                  <c:v>2040</c:v>
                </c:pt>
                <c:pt idx="493">
                  <c:v>2041</c:v>
                </c:pt>
                <c:pt idx="494">
                  <c:v>2041</c:v>
                </c:pt>
                <c:pt idx="495">
                  <c:v>2041</c:v>
                </c:pt>
                <c:pt idx="496">
                  <c:v>2040</c:v>
                </c:pt>
                <c:pt idx="497">
                  <c:v>2041</c:v>
                </c:pt>
                <c:pt idx="498">
                  <c:v>2041</c:v>
                </c:pt>
                <c:pt idx="499">
                  <c:v>2041</c:v>
                </c:pt>
                <c:pt idx="500">
                  <c:v>2041</c:v>
                </c:pt>
                <c:pt idx="501">
                  <c:v>2042</c:v>
                </c:pt>
                <c:pt idx="502">
                  <c:v>2041</c:v>
                </c:pt>
                <c:pt idx="503">
                  <c:v>2041</c:v>
                </c:pt>
                <c:pt idx="504">
                  <c:v>2040</c:v>
                </c:pt>
                <c:pt idx="505">
                  <c:v>2040</c:v>
                </c:pt>
                <c:pt idx="506">
                  <c:v>2040</c:v>
                </c:pt>
                <c:pt idx="507">
                  <c:v>2040</c:v>
                </c:pt>
                <c:pt idx="508">
                  <c:v>2040</c:v>
                </c:pt>
                <c:pt idx="509">
                  <c:v>2040</c:v>
                </c:pt>
                <c:pt idx="510">
                  <c:v>2040</c:v>
                </c:pt>
                <c:pt idx="511">
                  <c:v>2040</c:v>
                </c:pt>
                <c:pt idx="512">
                  <c:v>2040</c:v>
                </c:pt>
                <c:pt idx="513">
                  <c:v>2040</c:v>
                </c:pt>
                <c:pt idx="514">
                  <c:v>2040</c:v>
                </c:pt>
                <c:pt idx="515">
                  <c:v>2041</c:v>
                </c:pt>
                <c:pt idx="516">
                  <c:v>2041</c:v>
                </c:pt>
                <c:pt idx="517">
                  <c:v>2041</c:v>
                </c:pt>
                <c:pt idx="518">
                  <c:v>2041</c:v>
                </c:pt>
                <c:pt idx="519">
                  <c:v>2041</c:v>
                </c:pt>
                <c:pt idx="520">
                  <c:v>2041</c:v>
                </c:pt>
                <c:pt idx="521">
                  <c:v>2041</c:v>
                </c:pt>
                <c:pt idx="522">
                  <c:v>2040</c:v>
                </c:pt>
                <c:pt idx="523">
                  <c:v>2042</c:v>
                </c:pt>
                <c:pt idx="524">
                  <c:v>2040</c:v>
                </c:pt>
                <c:pt idx="525">
                  <c:v>2040</c:v>
                </c:pt>
                <c:pt idx="526">
                  <c:v>2040</c:v>
                </c:pt>
                <c:pt idx="527">
                  <c:v>2040</c:v>
                </c:pt>
                <c:pt idx="528">
                  <c:v>2040</c:v>
                </c:pt>
                <c:pt idx="529">
                  <c:v>2040</c:v>
                </c:pt>
                <c:pt idx="530">
                  <c:v>2040</c:v>
                </c:pt>
                <c:pt idx="531">
                  <c:v>2040</c:v>
                </c:pt>
                <c:pt idx="532">
                  <c:v>2040</c:v>
                </c:pt>
                <c:pt idx="533">
                  <c:v>2040</c:v>
                </c:pt>
                <c:pt idx="534">
                  <c:v>2040</c:v>
                </c:pt>
                <c:pt idx="535">
                  <c:v>2040</c:v>
                </c:pt>
                <c:pt idx="536">
                  <c:v>2040</c:v>
                </c:pt>
                <c:pt idx="537">
                  <c:v>2040</c:v>
                </c:pt>
                <c:pt idx="538">
                  <c:v>2040</c:v>
                </c:pt>
                <c:pt idx="539">
                  <c:v>2040</c:v>
                </c:pt>
                <c:pt idx="540">
                  <c:v>2040</c:v>
                </c:pt>
                <c:pt idx="541">
                  <c:v>2040</c:v>
                </c:pt>
                <c:pt idx="542">
                  <c:v>2040</c:v>
                </c:pt>
                <c:pt idx="543">
                  <c:v>2040</c:v>
                </c:pt>
                <c:pt idx="544">
                  <c:v>2040</c:v>
                </c:pt>
                <c:pt idx="545">
                  <c:v>2042</c:v>
                </c:pt>
                <c:pt idx="546">
                  <c:v>2040</c:v>
                </c:pt>
                <c:pt idx="547">
                  <c:v>2040</c:v>
                </c:pt>
                <c:pt idx="548">
                  <c:v>2042</c:v>
                </c:pt>
                <c:pt idx="549">
                  <c:v>2042</c:v>
                </c:pt>
                <c:pt idx="550">
                  <c:v>2042</c:v>
                </c:pt>
                <c:pt idx="551">
                  <c:v>2042</c:v>
                </c:pt>
                <c:pt idx="552">
                  <c:v>2042</c:v>
                </c:pt>
                <c:pt idx="553">
                  <c:v>2042</c:v>
                </c:pt>
                <c:pt idx="554">
                  <c:v>2042</c:v>
                </c:pt>
                <c:pt idx="555">
                  <c:v>2042</c:v>
                </c:pt>
                <c:pt idx="556">
                  <c:v>2042</c:v>
                </c:pt>
                <c:pt idx="557">
                  <c:v>2042</c:v>
                </c:pt>
                <c:pt idx="558">
                  <c:v>2042</c:v>
                </c:pt>
                <c:pt idx="559">
                  <c:v>2042</c:v>
                </c:pt>
                <c:pt idx="560">
                  <c:v>2042</c:v>
                </c:pt>
                <c:pt idx="561">
                  <c:v>2042</c:v>
                </c:pt>
                <c:pt idx="562">
                  <c:v>2042</c:v>
                </c:pt>
                <c:pt idx="563">
                  <c:v>2042</c:v>
                </c:pt>
                <c:pt idx="564">
                  <c:v>2042</c:v>
                </c:pt>
                <c:pt idx="565">
                  <c:v>2042</c:v>
                </c:pt>
                <c:pt idx="566">
                  <c:v>2042</c:v>
                </c:pt>
                <c:pt idx="567">
                  <c:v>2042</c:v>
                </c:pt>
                <c:pt idx="568">
                  <c:v>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F-49B5-BFB4-DEE33713554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</c:numRef>
          </c:xVal>
          <c:yVal>
            <c:numRef>
              <c:f>Results!$AH$2:$AH$570</c:f>
            </c:numRef>
          </c:yVal>
          <c:smooth val="0"/>
          <c:extLst>
            <c:ext xmlns:c16="http://schemas.microsoft.com/office/drawing/2014/chart" uri="{C3380CC4-5D6E-409C-BE32-E72D297353CC}">
              <c16:uniqueId val="{00000001-154E-443E-B688-32F4C846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</a:t>
                </a:r>
                <a:r>
                  <a:rPr lang="en-US" baseline="0"/>
                  <a:t> scenario (-)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in which waterbed is sealed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</c:numRef>
          </c:xVal>
          <c:yVal>
            <c:numRef>
              <c:f>Results!$I$2:$I$977</c:f>
              <c:numCache>
                <c:formatCode>General</c:formatCode>
                <c:ptCount val="976"/>
                <c:pt idx="0">
                  <c:v>2091.5326711490502</c:v>
                </c:pt>
                <c:pt idx="1">
                  <c:v>2094.1434636704398</c:v>
                </c:pt>
                <c:pt idx="2">
                  <c:v>2082.6118937453598</c:v>
                </c:pt>
                <c:pt idx="3">
                  <c:v>2112.4013175335199</c:v>
                </c:pt>
                <c:pt idx="4">
                  <c:v>2109.1183459507902</c:v>
                </c:pt>
                <c:pt idx="5">
                  <c:v>2156.4998770112902</c:v>
                </c:pt>
                <c:pt idx="6">
                  <c:v>2114.3267568149499</c:v>
                </c:pt>
                <c:pt idx="7">
                  <c:v>2427.4088488750099</c:v>
                </c:pt>
                <c:pt idx="8">
                  <c:v>2425.86021763483</c:v>
                </c:pt>
                <c:pt idx="9">
                  <c:v>2425.3677315428899</c:v>
                </c:pt>
                <c:pt idx="10">
                  <c:v>2421.1249449044599</c:v>
                </c:pt>
                <c:pt idx="11">
                  <c:v>2421.6866580503302</c:v>
                </c:pt>
                <c:pt idx="12">
                  <c:v>2423.66149315639</c:v>
                </c:pt>
                <c:pt idx="13">
                  <c:v>2508.8063049330799</c:v>
                </c:pt>
                <c:pt idx="14">
                  <c:v>2508.18899965843</c:v>
                </c:pt>
                <c:pt idx="15">
                  <c:v>2500.8901001935601</c:v>
                </c:pt>
                <c:pt idx="16">
                  <c:v>2499.8331572837001</c:v>
                </c:pt>
                <c:pt idx="17">
                  <c:v>2500.62987086883</c:v>
                </c:pt>
                <c:pt idx="18">
                  <c:v>2500.0698524688601</c:v>
                </c:pt>
                <c:pt idx="19">
                  <c:v>2469.5694865844698</c:v>
                </c:pt>
                <c:pt idx="20">
                  <c:v>2469.59695828963</c:v>
                </c:pt>
                <c:pt idx="21">
                  <c:v>2471.5965241765598</c:v>
                </c:pt>
                <c:pt idx="22">
                  <c:v>2473.1972252084202</c:v>
                </c:pt>
                <c:pt idx="23">
                  <c:v>2473.5803894948799</c:v>
                </c:pt>
                <c:pt idx="24">
                  <c:v>2472.8191639148299</c:v>
                </c:pt>
                <c:pt idx="25">
                  <c:v>2117.0836211329402</c:v>
                </c:pt>
                <c:pt idx="26">
                  <c:v>2117.00286572393</c:v>
                </c:pt>
                <c:pt idx="27">
                  <c:v>2646.64340083246</c:v>
                </c:pt>
                <c:pt idx="28">
                  <c:v>2117.00286572393</c:v>
                </c:pt>
                <c:pt idx="29">
                  <c:v>3071.2751951104501</c:v>
                </c:pt>
                <c:pt idx="30">
                  <c:v>2117.00286572393</c:v>
                </c:pt>
                <c:pt idx="31">
                  <c:v>2083.3775038881099</c:v>
                </c:pt>
                <c:pt idx="32">
                  <c:v>2083.3775038881099</c:v>
                </c:pt>
                <c:pt idx="33">
                  <c:v>2083.3775038881099</c:v>
                </c:pt>
                <c:pt idx="34">
                  <c:v>2094.8085150945599</c:v>
                </c:pt>
                <c:pt idx="35">
                  <c:v>2084.3043899303002</c:v>
                </c:pt>
                <c:pt idx="36">
                  <c:v>2078.0713067320398</c:v>
                </c:pt>
                <c:pt idx="37">
                  <c:v>2019.7358384742499</c:v>
                </c:pt>
                <c:pt idx="38">
                  <c:v>2077.1422395748</c:v>
                </c:pt>
                <c:pt idx="39">
                  <c:v>2090.4253735059301</c:v>
                </c:pt>
                <c:pt idx="40">
                  <c:v>1904.3031757715601</c:v>
                </c:pt>
                <c:pt idx="41">
                  <c:v>2090.4253735059301</c:v>
                </c:pt>
                <c:pt idx="42">
                  <c:v>2086.8266963760402</c:v>
                </c:pt>
                <c:pt idx="43">
                  <c:v>2090.4253735059301</c:v>
                </c:pt>
                <c:pt idx="44">
                  <c:v>2087.63148457139</c:v>
                </c:pt>
                <c:pt idx="45">
                  <c:v>2016.71163802047</c:v>
                </c:pt>
                <c:pt idx="46">
                  <c:v>2054.67048504377</c:v>
                </c:pt>
                <c:pt idx="47">
                  <c:v>2089.0543003938001</c:v>
                </c:pt>
                <c:pt idx="48">
                  <c:v>2120.6476363781699</c:v>
                </c:pt>
                <c:pt idx="49">
                  <c:v>2650.4303797709399</c:v>
                </c:pt>
                <c:pt idx="50">
                  <c:v>2120.6476363781699</c:v>
                </c:pt>
                <c:pt idx="51">
                  <c:v>3076.6681531825502</c:v>
                </c:pt>
                <c:pt idx="52">
                  <c:v>2120.6476363781699</c:v>
                </c:pt>
                <c:pt idx="53">
                  <c:v>2087.3781554516399</c:v>
                </c:pt>
                <c:pt idx="54">
                  <c:v>2087.3781554516399</c:v>
                </c:pt>
                <c:pt idx="55">
                  <c:v>2087.3781554516399</c:v>
                </c:pt>
                <c:pt idx="56">
                  <c:v>2098.46228035989</c:v>
                </c:pt>
                <c:pt idx="57">
                  <c:v>2087.0648333434101</c:v>
                </c:pt>
                <c:pt idx="58">
                  <c:v>2075.3857621596899</c:v>
                </c:pt>
                <c:pt idx="59">
                  <c:v>1996.6055186874</c:v>
                </c:pt>
                <c:pt idx="60">
                  <c:v>1989.5812294536299</c:v>
                </c:pt>
                <c:pt idx="61">
                  <c:v>1996.6055186874</c:v>
                </c:pt>
                <c:pt idx="62">
                  <c:v>1879.6372911522701</c:v>
                </c:pt>
                <c:pt idx="63">
                  <c:v>1996.6055186874</c:v>
                </c:pt>
                <c:pt idx="64">
                  <c:v>1997.0889378538</c:v>
                </c:pt>
                <c:pt idx="65">
                  <c:v>1996.6055186874</c:v>
                </c:pt>
                <c:pt idx="66">
                  <c:v>1960.7520612813501</c:v>
                </c:pt>
                <c:pt idx="67">
                  <c:v>1782.60318739338</c:v>
                </c:pt>
                <c:pt idx="68">
                  <c:v>1869.56116536953</c:v>
                </c:pt>
                <c:pt idx="69">
                  <c:v>2291.3278155892599</c:v>
                </c:pt>
                <c:pt idx="70">
                  <c:v>2114.3156749370301</c:v>
                </c:pt>
                <c:pt idx="71">
                  <c:v>2647.1803564042798</c:v>
                </c:pt>
                <c:pt idx="72">
                  <c:v>2114.3156749370301</c:v>
                </c:pt>
                <c:pt idx="73">
                  <c:v>3073.4391449548598</c:v>
                </c:pt>
                <c:pt idx="74">
                  <c:v>2114.3156749370301</c:v>
                </c:pt>
                <c:pt idx="75">
                  <c:v>2082.4842028180501</c:v>
                </c:pt>
                <c:pt idx="76">
                  <c:v>2082.4842028180501</c:v>
                </c:pt>
                <c:pt idx="77">
                  <c:v>2082.4842028180501</c:v>
                </c:pt>
                <c:pt idx="78">
                  <c:v>2092.8624184816899</c:v>
                </c:pt>
                <c:pt idx="79">
                  <c:v>2090.0421682015899</c:v>
                </c:pt>
                <c:pt idx="80">
                  <c:v>2064.71782653419</c:v>
                </c:pt>
                <c:pt idx="81">
                  <c:v>1900.0943802792001</c:v>
                </c:pt>
                <c:pt idx="82">
                  <c:v>1868.7659929628001</c:v>
                </c:pt>
                <c:pt idx="83">
                  <c:v>1900.0943802792001</c:v>
                </c:pt>
                <c:pt idx="84">
                  <c:v>1754.5844228307001</c:v>
                </c:pt>
                <c:pt idx="85">
                  <c:v>1900.0943802792001</c:v>
                </c:pt>
                <c:pt idx="86">
                  <c:v>1904.8503782179901</c:v>
                </c:pt>
                <c:pt idx="87">
                  <c:v>1900.0943802792001</c:v>
                </c:pt>
                <c:pt idx="88">
                  <c:v>1898.86283219761</c:v>
                </c:pt>
                <c:pt idx="89">
                  <c:v>1787.61664730035</c:v>
                </c:pt>
                <c:pt idx="90">
                  <c:v>1841.6712491171199</c:v>
                </c:pt>
                <c:pt idx="91">
                  <c:v>1950.4016283385999</c:v>
                </c:pt>
                <c:pt idx="92">
                  <c:v>2114.17704474733</c:v>
                </c:pt>
                <c:pt idx="93">
                  <c:v>2646.8517936028502</c:v>
                </c:pt>
                <c:pt idx="94">
                  <c:v>2114.17704474733</c:v>
                </c:pt>
                <c:pt idx="95">
                  <c:v>3074.1689560158202</c:v>
                </c:pt>
                <c:pt idx="96">
                  <c:v>2114.17704474733</c:v>
                </c:pt>
                <c:pt idx="97">
                  <c:v>2082.1214252364498</c:v>
                </c:pt>
                <c:pt idx="98">
                  <c:v>2082.1214252364498</c:v>
                </c:pt>
                <c:pt idx="99">
                  <c:v>2082.1214252364498</c:v>
                </c:pt>
                <c:pt idx="100">
                  <c:v>2092.5015516065801</c:v>
                </c:pt>
                <c:pt idx="101">
                  <c:v>2084.1317167970401</c:v>
                </c:pt>
                <c:pt idx="102">
                  <c:v>2085.5193283752301</c:v>
                </c:pt>
                <c:pt idx="103">
                  <c:v>1870.9133458363401</c:v>
                </c:pt>
                <c:pt idx="104">
                  <c:v>1838.31388188966</c:v>
                </c:pt>
                <c:pt idx="105">
                  <c:v>1870.9133458363401</c:v>
                </c:pt>
                <c:pt idx="106">
                  <c:v>1723.9552619285701</c:v>
                </c:pt>
                <c:pt idx="107">
                  <c:v>1870.9133458363401</c:v>
                </c:pt>
                <c:pt idx="108">
                  <c:v>1876.16504810367</c:v>
                </c:pt>
                <c:pt idx="109">
                  <c:v>1870.9133458363401</c:v>
                </c:pt>
                <c:pt idx="110">
                  <c:v>1874.3739996818199</c:v>
                </c:pt>
                <c:pt idx="111">
                  <c:v>1727.5118397993399</c:v>
                </c:pt>
                <c:pt idx="112">
                  <c:v>1840.8455912500301</c:v>
                </c:pt>
                <c:pt idx="113">
                  <c:v>1912.3100932452701</c:v>
                </c:pt>
                <c:pt idx="114">
                  <c:v>2112.08418799638</c:v>
                </c:pt>
                <c:pt idx="115">
                  <c:v>2639.3375047300701</c:v>
                </c:pt>
                <c:pt idx="116">
                  <c:v>2381.9067612655599</c:v>
                </c:pt>
                <c:pt idx="117">
                  <c:v>3441.3859841768599</c:v>
                </c:pt>
                <c:pt idx="118">
                  <c:v>2381.9067612655599</c:v>
                </c:pt>
                <c:pt idx="119">
                  <c:v>2257.1985667690601</c:v>
                </c:pt>
                <c:pt idx="120">
                  <c:v>2257.1985667690601</c:v>
                </c:pt>
                <c:pt idx="121">
                  <c:v>2257.1985667690601</c:v>
                </c:pt>
                <c:pt idx="122">
                  <c:v>2251.3368951181101</c:v>
                </c:pt>
                <c:pt idx="123">
                  <c:v>2254.8698407378201</c:v>
                </c:pt>
                <c:pt idx="124">
                  <c:v>2254.4737030445499</c:v>
                </c:pt>
                <c:pt idx="125">
                  <c:v>2122.5502554749601</c:v>
                </c:pt>
                <c:pt idx="126">
                  <c:v>2107.4961530413998</c:v>
                </c:pt>
                <c:pt idx="127">
                  <c:v>2128.1738249172799</c:v>
                </c:pt>
                <c:pt idx="128">
                  <c:v>1919.6947327639</c:v>
                </c:pt>
                <c:pt idx="129">
                  <c:v>2128.1738249172799</c:v>
                </c:pt>
                <c:pt idx="130">
                  <c:v>2123.1323658952201</c:v>
                </c:pt>
                <c:pt idx="131">
                  <c:v>2114.3625738249498</c:v>
                </c:pt>
                <c:pt idx="132">
                  <c:v>2646.4619942182699</c:v>
                </c:pt>
                <c:pt idx="133">
                  <c:v>2114.3625738249498</c:v>
                </c:pt>
                <c:pt idx="134">
                  <c:v>3072.9575706831602</c:v>
                </c:pt>
                <c:pt idx="135">
                  <c:v>1728.77843567083</c:v>
                </c:pt>
                <c:pt idx="136">
                  <c:v>1696.34452104871</c:v>
                </c:pt>
                <c:pt idx="137">
                  <c:v>1696.34452104871</c:v>
                </c:pt>
                <c:pt idx="138">
                  <c:v>1696.34452104871</c:v>
                </c:pt>
                <c:pt idx="139">
                  <c:v>1711.1654495739101</c:v>
                </c:pt>
                <c:pt idx="140">
                  <c:v>1697.47568768223</c:v>
                </c:pt>
                <c:pt idx="141">
                  <c:v>1698.6914780309801</c:v>
                </c:pt>
                <c:pt idx="142">
                  <c:v>1695.22977845367</c:v>
                </c:pt>
                <c:pt idx="143">
                  <c:v>1688.3121135454801</c:v>
                </c:pt>
                <c:pt idx="144">
                  <c:v>1695.22977845367</c:v>
                </c:pt>
                <c:pt idx="145">
                  <c:v>1468.8779110631799</c:v>
                </c:pt>
                <c:pt idx="146">
                  <c:v>1695.22977845367</c:v>
                </c:pt>
                <c:pt idx="147">
                  <c:v>1682.99343158488</c:v>
                </c:pt>
                <c:pt idx="148">
                  <c:v>1695.22977845367</c:v>
                </c:pt>
                <c:pt idx="149">
                  <c:v>1691.9896530215001</c:v>
                </c:pt>
                <c:pt idx="150">
                  <c:v>1597.5981759081501</c:v>
                </c:pt>
                <c:pt idx="151">
                  <c:v>1685.36070414254</c:v>
                </c:pt>
                <c:pt idx="152">
                  <c:v>1693.5158508258701</c:v>
                </c:pt>
                <c:pt idx="153">
                  <c:v>2345.9813075296802</c:v>
                </c:pt>
                <c:pt idx="154">
                  <c:v>2680.8121337971602</c:v>
                </c:pt>
                <c:pt idx="155">
                  <c:v>2345.9813075296802</c:v>
                </c:pt>
                <c:pt idx="156">
                  <c:v>3250.34420101464</c:v>
                </c:pt>
                <c:pt idx="157">
                  <c:v>2345.9813075296802</c:v>
                </c:pt>
                <c:pt idx="158">
                  <c:v>2319.32199691182</c:v>
                </c:pt>
                <c:pt idx="159">
                  <c:v>2319.32199691182</c:v>
                </c:pt>
                <c:pt idx="160">
                  <c:v>2319.32199691182</c:v>
                </c:pt>
                <c:pt idx="161">
                  <c:v>2321.4781475114501</c:v>
                </c:pt>
                <c:pt idx="162">
                  <c:v>2320.8708432900198</c:v>
                </c:pt>
                <c:pt idx="163">
                  <c:v>2312.0492700887498</c:v>
                </c:pt>
                <c:pt idx="164">
                  <c:v>2374.5252619421199</c:v>
                </c:pt>
                <c:pt idx="165">
                  <c:v>2337.4425302129098</c:v>
                </c:pt>
                <c:pt idx="166">
                  <c:v>2345.9096953953399</c:v>
                </c:pt>
                <c:pt idx="167">
                  <c:v>2108.1313621054301</c:v>
                </c:pt>
                <c:pt idx="168">
                  <c:v>2345.9096953953399</c:v>
                </c:pt>
                <c:pt idx="169">
                  <c:v>2341.9084332704301</c:v>
                </c:pt>
                <c:pt idx="170">
                  <c:v>2345.9096953953399</c:v>
                </c:pt>
                <c:pt idx="171">
                  <c:v>2324.5794842783298</c:v>
                </c:pt>
                <c:pt idx="172">
                  <c:v>2082.40855671185</c:v>
                </c:pt>
                <c:pt idx="173">
                  <c:v>2293.8927345707898</c:v>
                </c:pt>
                <c:pt idx="174">
                  <c:v>2349.7590817343798</c:v>
                </c:pt>
                <c:pt idx="175">
                  <c:v>2386.1208093728101</c:v>
                </c:pt>
                <c:pt idx="176">
                  <c:v>2723.9289736001501</c:v>
                </c:pt>
                <c:pt idx="177">
                  <c:v>2386.1208093728101</c:v>
                </c:pt>
                <c:pt idx="178">
                  <c:v>3285.3313342060701</c:v>
                </c:pt>
                <c:pt idx="179">
                  <c:v>2386.1208093728101</c:v>
                </c:pt>
                <c:pt idx="180">
                  <c:v>2351.9924685665801</c:v>
                </c:pt>
                <c:pt idx="181">
                  <c:v>2386.1208093728101</c:v>
                </c:pt>
                <c:pt idx="182">
                  <c:v>2386.1208093728101</c:v>
                </c:pt>
                <c:pt idx="183">
                  <c:v>2389.0345784932001</c:v>
                </c:pt>
                <c:pt idx="184">
                  <c:v>2390.6926669162899</c:v>
                </c:pt>
                <c:pt idx="185">
                  <c:v>2382.2044597139902</c:v>
                </c:pt>
                <c:pt idx="186">
                  <c:v>2115.3902411578802</c:v>
                </c:pt>
                <c:pt idx="187">
                  <c:v>2103.34783652743</c:v>
                </c:pt>
                <c:pt idx="188">
                  <c:v>2115.3902411578802</c:v>
                </c:pt>
                <c:pt idx="189">
                  <c:v>1967.93528895432</c:v>
                </c:pt>
                <c:pt idx="190">
                  <c:v>2115.3902411578802</c:v>
                </c:pt>
                <c:pt idx="191">
                  <c:v>2114.3475205293198</c:v>
                </c:pt>
                <c:pt idx="192">
                  <c:v>2115.3902411578802</c:v>
                </c:pt>
                <c:pt idx="193">
                  <c:v>2087.5391247583102</c:v>
                </c:pt>
                <c:pt idx="194">
                  <c:v>1855.07125756036</c:v>
                </c:pt>
                <c:pt idx="195">
                  <c:v>2036.04545676209</c:v>
                </c:pt>
                <c:pt idx="196">
                  <c:v>2379.5465650096498</c:v>
                </c:pt>
                <c:pt idx="197">
                  <c:v>2380.3180719469701</c:v>
                </c:pt>
                <c:pt idx="198">
                  <c:v>2719.5431843525398</c:v>
                </c:pt>
                <c:pt idx="199">
                  <c:v>2380.3180719469701</c:v>
                </c:pt>
                <c:pt idx="200">
                  <c:v>3271.9861568514202</c:v>
                </c:pt>
                <c:pt idx="201">
                  <c:v>2380.3180719469701</c:v>
                </c:pt>
                <c:pt idx="202">
                  <c:v>2340.4651434444099</c:v>
                </c:pt>
                <c:pt idx="203">
                  <c:v>2380.3180719469701</c:v>
                </c:pt>
                <c:pt idx="204">
                  <c:v>2380.3180719469701</c:v>
                </c:pt>
                <c:pt idx="205">
                  <c:v>2378.04739506843</c:v>
                </c:pt>
                <c:pt idx="206">
                  <c:v>2382.0127214364702</c:v>
                </c:pt>
                <c:pt idx="207">
                  <c:v>2381.6997624768801</c:v>
                </c:pt>
                <c:pt idx="208">
                  <c:v>2074.9297425280902</c:v>
                </c:pt>
                <c:pt idx="209">
                  <c:v>2063.1487436278398</c:v>
                </c:pt>
                <c:pt idx="210">
                  <c:v>2074.9297425280902</c:v>
                </c:pt>
                <c:pt idx="211">
                  <c:v>1930.1110274642999</c:v>
                </c:pt>
                <c:pt idx="212">
                  <c:v>2074.9297425280902</c:v>
                </c:pt>
                <c:pt idx="213">
                  <c:v>2096.6604458581901</c:v>
                </c:pt>
                <c:pt idx="214">
                  <c:v>2074.9297425280902</c:v>
                </c:pt>
                <c:pt idx="215">
                  <c:v>2072.8215086252098</c:v>
                </c:pt>
                <c:pt idx="216">
                  <c:v>1904.21556179446</c:v>
                </c:pt>
                <c:pt idx="217">
                  <c:v>2034.56125815716</c:v>
                </c:pt>
                <c:pt idx="218">
                  <c:v>2111.98145095271</c:v>
                </c:pt>
                <c:pt idx="219">
                  <c:v>2379.8877922552301</c:v>
                </c:pt>
                <c:pt idx="220">
                  <c:v>2715.9191513645401</c:v>
                </c:pt>
                <c:pt idx="221">
                  <c:v>2379.8877922552301</c:v>
                </c:pt>
                <c:pt idx="222">
                  <c:v>3274.6816584273001</c:v>
                </c:pt>
                <c:pt idx="223">
                  <c:v>2379.8877922552301</c:v>
                </c:pt>
                <c:pt idx="224">
                  <c:v>2345.4557117271402</c:v>
                </c:pt>
                <c:pt idx="225">
                  <c:v>2345.4557117271402</c:v>
                </c:pt>
                <c:pt idx="226">
                  <c:v>2345.4557117271402</c:v>
                </c:pt>
                <c:pt idx="227">
                  <c:v>2341.2884603760699</c:v>
                </c:pt>
                <c:pt idx="228">
                  <c:v>2346.0286718484299</c:v>
                </c:pt>
                <c:pt idx="229">
                  <c:v>2378.4621970866601</c:v>
                </c:pt>
                <c:pt idx="230">
                  <c:v>2075.1979200343999</c:v>
                </c:pt>
                <c:pt idx="231">
                  <c:v>2062.0786338810399</c:v>
                </c:pt>
                <c:pt idx="232">
                  <c:v>2075.1979200343999</c:v>
                </c:pt>
                <c:pt idx="233">
                  <c:v>1929.789600655</c:v>
                </c:pt>
                <c:pt idx="234">
                  <c:v>2075.1979200343999</c:v>
                </c:pt>
                <c:pt idx="235">
                  <c:v>2092.4952080242101</c:v>
                </c:pt>
                <c:pt idx="236">
                  <c:v>2075.1979200343999</c:v>
                </c:pt>
                <c:pt idx="237">
                  <c:v>2071.8317573979198</c:v>
                </c:pt>
                <c:pt idx="238">
                  <c:v>1902.2513781411301</c:v>
                </c:pt>
                <c:pt idx="239">
                  <c:v>2034.83852541735</c:v>
                </c:pt>
                <c:pt idx="240">
                  <c:v>2107.9309516788398</c:v>
                </c:pt>
                <c:pt idx="241">
                  <c:v>2379.0395834259102</c:v>
                </c:pt>
                <c:pt idx="242">
                  <c:v>2719.5478080847602</c:v>
                </c:pt>
                <c:pt idx="243">
                  <c:v>2465.4479047027999</c:v>
                </c:pt>
                <c:pt idx="244">
                  <c:v>3437.8731864657698</c:v>
                </c:pt>
                <c:pt idx="245">
                  <c:v>2465.4479047027999</c:v>
                </c:pt>
                <c:pt idx="246">
                  <c:v>2321.94017297151</c:v>
                </c:pt>
                <c:pt idx="247">
                  <c:v>2321.94017297151</c:v>
                </c:pt>
                <c:pt idx="248">
                  <c:v>2321.94017297151</c:v>
                </c:pt>
                <c:pt idx="249">
                  <c:v>2313.1237864593199</c:v>
                </c:pt>
                <c:pt idx="250">
                  <c:v>2320.3912418180998</c:v>
                </c:pt>
                <c:pt idx="251">
                  <c:v>2322.1196955828</c:v>
                </c:pt>
                <c:pt idx="252">
                  <c:v>2143.1903817863399</c:v>
                </c:pt>
                <c:pt idx="253">
                  <c:v>2131.7615344998198</c:v>
                </c:pt>
                <c:pt idx="254">
                  <c:v>2143.1903817863399</c:v>
                </c:pt>
                <c:pt idx="255">
                  <c:v>2053.7644199323199</c:v>
                </c:pt>
                <c:pt idx="256">
                  <c:v>2143.1903817863399</c:v>
                </c:pt>
                <c:pt idx="257">
                  <c:v>2141.6255763654199</c:v>
                </c:pt>
                <c:pt idx="258">
                  <c:v>2371.42105252587</c:v>
                </c:pt>
                <c:pt idx="259">
                  <c:v>2358.2674745664899</c:v>
                </c:pt>
                <c:pt idx="260">
                  <c:v>2111.1119212772101</c:v>
                </c:pt>
                <c:pt idx="261">
                  <c:v>2316.99683468583</c:v>
                </c:pt>
                <c:pt idx="262">
                  <c:v>2382.18925750361</c:v>
                </c:pt>
                <c:pt idx="263">
                  <c:v>2715.7620239231901</c:v>
                </c:pt>
                <c:pt idx="264">
                  <c:v>2382.18925750361</c:v>
                </c:pt>
                <c:pt idx="265">
                  <c:v>3275.91776073242</c:v>
                </c:pt>
                <c:pt idx="266">
                  <c:v>2382.18925750361</c:v>
                </c:pt>
                <c:pt idx="267">
                  <c:v>2350.9410879796001</c:v>
                </c:pt>
                <c:pt idx="268">
                  <c:v>2350.9410879796001</c:v>
                </c:pt>
                <c:pt idx="269">
                  <c:v>2350.9410879796001</c:v>
                </c:pt>
                <c:pt idx="270">
                  <c:v>2344.77351530959</c:v>
                </c:pt>
                <c:pt idx="271">
                  <c:v>2348.5002399263099</c:v>
                </c:pt>
                <c:pt idx="272">
                  <c:v>2376.7593061329599</c:v>
                </c:pt>
                <c:pt idx="273">
                  <c:v>2381.6938578638001</c:v>
                </c:pt>
                <c:pt idx="274">
                  <c:v>2368.8748675930401</c:v>
                </c:pt>
                <c:pt idx="275">
                  <c:v>2381.6938578638001</c:v>
                </c:pt>
                <c:pt idx="276">
                  <c:v>2128.2625571968301</c:v>
                </c:pt>
                <c:pt idx="277">
                  <c:v>2381.6938578638001</c:v>
                </c:pt>
                <c:pt idx="278">
                  <c:v>2375.8916517269399</c:v>
                </c:pt>
                <c:pt idx="279">
                  <c:v>2381.6938578638001</c:v>
                </c:pt>
                <c:pt idx="280">
                  <c:v>2357.3600283998499</c:v>
                </c:pt>
                <c:pt idx="281">
                  <c:v>2118.3916192361798</c:v>
                </c:pt>
                <c:pt idx="282">
                  <c:v>2324.4434115496401</c:v>
                </c:pt>
                <c:pt idx="283">
                  <c:v>2330.6998976032</c:v>
                </c:pt>
                <c:pt idx="284">
                  <c:v>2445.70503311313</c:v>
                </c:pt>
                <c:pt idx="285">
                  <c:v>2742.6322444136299</c:v>
                </c:pt>
                <c:pt idx="286">
                  <c:v>2445.70503311313</c:v>
                </c:pt>
                <c:pt idx="287">
                  <c:v>3289.3695022499301</c:v>
                </c:pt>
                <c:pt idx="288">
                  <c:v>2445.70503311313</c:v>
                </c:pt>
                <c:pt idx="289">
                  <c:v>2401.80634699233</c:v>
                </c:pt>
                <c:pt idx="290">
                  <c:v>2401.80634699233</c:v>
                </c:pt>
                <c:pt idx="291">
                  <c:v>2401.80634699233</c:v>
                </c:pt>
                <c:pt idx="292">
                  <c:v>2404.8046974078702</c:v>
                </c:pt>
                <c:pt idx="293">
                  <c:v>2401.54487871938</c:v>
                </c:pt>
                <c:pt idx="294">
                  <c:v>2459.0044659218202</c:v>
                </c:pt>
                <c:pt idx="295">
                  <c:v>2424.0764923329298</c:v>
                </c:pt>
                <c:pt idx="296">
                  <c:v>2466.4706076484599</c:v>
                </c:pt>
                <c:pt idx="297">
                  <c:v>2463.6138969888998</c:v>
                </c:pt>
                <c:pt idx="298">
                  <c:v>2203.8781245168698</c:v>
                </c:pt>
                <c:pt idx="299">
                  <c:v>2463.6138969888998</c:v>
                </c:pt>
                <c:pt idx="300">
                  <c:v>2451.5733205349102</c:v>
                </c:pt>
                <c:pt idx="301">
                  <c:v>2463.6138969888998</c:v>
                </c:pt>
                <c:pt idx="302">
                  <c:v>2444.0357340034002</c:v>
                </c:pt>
                <c:pt idx="303">
                  <c:v>2096.6699905507498</c:v>
                </c:pt>
                <c:pt idx="304">
                  <c:v>2334.1544054312399</c:v>
                </c:pt>
                <c:pt idx="305">
                  <c:v>2438.4567750441001</c:v>
                </c:pt>
                <c:pt idx="306">
                  <c:v>2461.2119003398002</c:v>
                </c:pt>
                <c:pt idx="307">
                  <c:v>2746.8375555540201</c:v>
                </c:pt>
                <c:pt idx="308">
                  <c:v>2461.2119003398002</c:v>
                </c:pt>
                <c:pt idx="309">
                  <c:v>3289.0019978802202</c:v>
                </c:pt>
                <c:pt idx="310">
                  <c:v>2461.2119003398002</c:v>
                </c:pt>
                <c:pt idx="311">
                  <c:v>2403.48616027659</c:v>
                </c:pt>
                <c:pt idx="312">
                  <c:v>2403.48616027659</c:v>
                </c:pt>
                <c:pt idx="313">
                  <c:v>2403.48616027659</c:v>
                </c:pt>
                <c:pt idx="314">
                  <c:v>2412.8113532431398</c:v>
                </c:pt>
                <c:pt idx="315">
                  <c:v>2403.2699721075001</c:v>
                </c:pt>
                <c:pt idx="316">
                  <c:v>2458.6250471864901</c:v>
                </c:pt>
                <c:pt idx="317">
                  <c:v>2123.0671030572898</c:v>
                </c:pt>
                <c:pt idx="318">
                  <c:v>2098.4013189705302</c:v>
                </c:pt>
                <c:pt idx="319">
                  <c:v>2123.0671030572898</c:v>
                </c:pt>
                <c:pt idx="320">
                  <c:v>1968.65578533028</c:v>
                </c:pt>
                <c:pt idx="321">
                  <c:v>2123.0671030572898</c:v>
                </c:pt>
                <c:pt idx="322">
                  <c:v>2118.56191922677</c:v>
                </c:pt>
                <c:pt idx="323">
                  <c:v>2123.0671030572898</c:v>
                </c:pt>
                <c:pt idx="324">
                  <c:v>2119.3847004501799</c:v>
                </c:pt>
                <c:pt idx="325">
                  <c:v>1864.37108152732</c:v>
                </c:pt>
                <c:pt idx="326">
                  <c:v>2073.8180069718801</c:v>
                </c:pt>
                <c:pt idx="327">
                  <c:v>2449.7875410123202</c:v>
                </c:pt>
                <c:pt idx="328">
                  <c:v>2456.9672450677299</c:v>
                </c:pt>
                <c:pt idx="329">
                  <c:v>2742.7395433616898</c:v>
                </c:pt>
                <c:pt idx="330">
                  <c:v>2456.9672450677299</c:v>
                </c:pt>
                <c:pt idx="331">
                  <c:v>3296.8903846412099</c:v>
                </c:pt>
                <c:pt idx="332">
                  <c:v>2456.9672450677299</c:v>
                </c:pt>
                <c:pt idx="333">
                  <c:v>2406.6011730507298</c:v>
                </c:pt>
                <c:pt idx="334">
                  <c:v>2406.6011730507298</c:v>
                </c:pt>
                <c:pt idx="335">
                  <c:v>2406.6011730507298</c:v>
                </c:pt>
                <c:pt idx="336">
                  <c:v>2410.8226618246599</c:v>
                </c:pt>
                <c:pt idx="337">
                  <c:v>2407.4303879115901</c:v>
                </c:pt>
                <c:pt idx="338">
                  <c:v>2453.71125011608</c:v>
                </c:pt>
                <c:pt idx="339">
                  <c:v>2227.4947925533602</c:v>
                </c:pt>
                <c:pt idx="340">
                  <c:v>2212.8077394987599</c:v>
                </c:pt>
                <c:pt idx="341">
                  <c:v>2227.4947925533602</c:v>
                </c:pt>
                <c:pt idx="342">
                  <c:v>2042.98414719171</c:v>
                </c:pt>
                <c:pt idx="343">
                  <c:v>2227.4947925533602</c:v>
                </c:pt>
                <c:pt idx="344">
                  <c:v>2226.1771827327998</c:v>
                </c:pt>
                <c:pt idx="345">
                  <c:v>2227.4947925533602</c:v>
                </c:pt>
                <c:pt idx="346">
                  <c:v>2218.82488270453</c:v>
                </c:pt>
                <c:pt idx="347">
                  <c:v>1993.9361308016701</c:v>
                </c:pt>
                <c:pt idx="348">
                  <c:v>2187.01346899482</c:v>
                </c:pt>
                <c:pt idx="349">
                  <c:v>2277.2250771884401</c:v>
                </c:pt>
                <c:pt idx="350">
                  <c:v>2456.3791730569301</c:v>
                </c:pt>
                <c:pt idx="351">
                  <c:v>2740.1411415666698</c:v>
                </c:pt>
                <c:pt idx="352">
                  <c:v>2456.3791730569301</c:v>
                </c:pt>
                <c:pt idx="353">
                  <c:v>3293.4348283754298</c:v>
                </c:pt>
                <c:pt idx="354">
                  <c:v>2456.3791730569301</c:v>
                </c:pt>
                <c:pt idx="355">
                  <c:v>2405.5158684539501</c:v>
                </c:pt>
                <c:pt idx="356">
                  <c:v>2405.5158684539501</c:v>
                </c:pt>
                <c:pt idx="357">
                  <c:v>2405.5158684539501</c:v>
                </c:pt>
                <c:pt idx="358">
                  <c:v>2410.03832705894</c:v>
                </c:pt>
                <c:pt idx="359">
                  <c:v>2406.7024813889002</c:v>
                </c:pt>
                <c:pt idx="360">
                  <c:v>2453.9856536255302</c:v>
                </c:pt>
                <c:pt idx="361">
                  <c:v>2226.6234701363201</c:v>
                </c:pt>
                <c:pt idx="362">
                  <c:v>2215.53548702233</c:v>
                </c:pt>
                <c:pt idx="363">
                  <c:v>2226.6234701363201</c:v>
                </c:pt>
                <c:pt idx="364">
                  <c:v>2047.7685394795101</c:v>
                </c:pt>
                <c:pt idx="365">
                  <c:v>2226.6234701363201</c:v>
                </c:pt>
                <c:pt idx="366">
                  <c:v>2227.3066631122101</c:v>
                </c:pt>
                <c:pt idx="367">
                  <c:v>2226.6234701363201</c:v>
                </c:pt>
                <c:pt idx="368">
                  <c:v>2217.2869028229602</c:v>
                </c:pt>
                <c:pt idx="369">
                  <c:v>1996.09073322005</c:v>
                </c:pt>
                <c:pt idx="370">
                  <c:v>2187.9993494385699</c:v>
                </c:pt>
                <c:pt idx="371">
                  <c:v>2278.6498691847301</c:v>
                </c:pt>
                <c:pt idx="372">
                  <c:v>2453.4551659016602</c:v>
                </c:pt>
                <c:pt idx="373">
                  <c:v>2740.0192355172599</c:v>
                </c:pt>
                <c:pt idx="374">
                  <c:v>2286.4381545975102</c:v>
                </c:pt>
                <c:pt idx="375">
                  <c:v>3302.04117051305</c:v>
                </c:pt>
                <c:pt idx="376">
                  <c:v>2141.23844964308</c:v>
                </c:pt>
                <c:pt idx="377">
                  <c:v>2152.7229792490102</c:v>
                </c:pt>
                <c:pt idx="378">
                  <c:v>2286.4381545975102</c:v>
                </c:pt>
                <c:pt idx="379">
                  <c:v>2152.0410488984298</c:v>
                </c:pt>
                <c:pt idx="380">
                  <c:v>2153.8586751500202</c:v>
                </c:pt>
                <c:pt idx="381">
                  <c:v>2118.7350073789598</c:v>
                </c:pt>
                <c:pt idx="382">
                  <c:v>2153.8586751500202</c:v>
                </c:pt>
                <c:pt idx="383">
                  <c:v>2104.0046031981201</c:v>
                </c:pt>
                <c:pt idx="384">
                  <c:v>2153.8586751500202</c:v>
                </c:pt>
                <c:pt idx="385">
                  <c:v>2118.7350073789598</c:v>
                </c:pt>
                <c:pt idx="386">
                  <c:v>1960.3283871066301</c:v>
                </c:pt>
                <c:pt idx="387">
                  <c:v>2118.7350073789598</c:v>
                </c:pt>
                <c:pt idx="388">
                  <c:v>2120.06758341762</c:v>
                </c:pt>
                <c:pt idx="389">
                  <c:v>2118.7350073789598</c:v>
                </c:pt>
                <c:pt idx="390">
                  <c:v>2213.9587020542899</c:v>
                </c:pt>
                <c:pt idx="391">
                  <c:v>1994.3923928854099</c:v>
                </c:pt>
                <c:pt idx="392">
                  <c:v>2181.67444101826</c:v>
                </c:pt>
                <c:pt idx="393">
                  <c:v>2279.2494825266299</c:v>
                </c:pt>
                <c:pt idx="394">
                  <c:v>2456.28385096907</c:v>
                </c:pt>
                <c:pt idx="395">
                  <c:v>2741.9946962880399</c:v>
                </c:pt>
                <c:pt idx="396">
                  <c:v>2456.28385096907</c:v>
                </c:pt>
                <c:pt idx="397">
                  <c:v>3296.2523902519301</c:v>
                </c:pt>
                <c:pt idx="398">
                  <c:v>2456.28385096907</c:v>
                </c:pt>
                <c:pt idx="399">
                  <c:v>2406.84916188532</c:v>
                </c:pt>
                <c:pt idx="400">
                  <c:v>2406.84916188532</c:v>
                </c:pt>
                <c:pt idx="401">
                  <c:v>2406.84916188532</c:v>
                </c:pt>
                <c:pt idx="402">
                  <c:v>2459.1905980158299</c:v>
                </c:pt>
                <c:pt idx="403">
                  <c:v>2457.3068225628199</c:v>
                </c:pt>
                <c:pt idx="404">
                  <c:v>2454.6258324558798</c:v>
                </c:pt>
                <c:pt idx="405">
                  <c:v>2454.03438625119</c:v>
                </c:pt>
                <c:pt idx="406">
                  <c:v>2458.2995897093101</c:v>
                </c:pt>
                <c:pt idx="407">
                  <c:v>2454.03438625119</c:v>
                </c:pt>
                <c:pt idx="408">
                  <c:v>2212.0049493798601</c:v>
                </c:pt>
                <c:pt idx="409">
                  <c:v>2454.03438625119</c:v>
                </c:pt>
                <c:pt idx="410">
                  <c:v>2449.7331401515798</c:v>
                </c:pt>
                <c:pt idx="411">
                  <c:v>2454.03438625119</c:v>
                </c:pt>
                <c:pt idx="412">
                  <c:v>2420.8706706560401</c:v>
                </c:pt>
                <c:pt idx="413">
                  <c:v>2114.1219979427301</c:v>
                </c:pt>
                <c:pt idx="414">
                  <c:v>2380.8065097138401</c:v>
                </c:pt>
                <c:pt idx="415">
                  <c:v>2442.8182511321402</c:v>
                </c:pt>
                <c:pt idx="416">
                  <c:v>2416.7628943589202</c:v>
                </c:pt>
                <c:pt idx="417">
                  <c:v>2778.26824883157</c:v>
                </c:pt>
                <c:pt idx="418">
                  <c:v>2416.7628943589202</c:v>
                </c:pt>
                <c:pt idx="419">
                  <c:v>3273.33412882124</c:v>
                </c:pt>
                <c:pt idx="420">
                  <c:v>2416.7628943589202</c:v>
                </c:pt>
                <c:pt idx="421">
                  <c:v>2395.7232969595102</c:v>
                </c:pt>
                <c:pt idx="422">
                  <c:v>2395.7232969595102</c:v>
                </c:pt>
                <c:pt idx="423">
                  <c:v>2395.7232969595102</c:v>
                </c:pt>
                <c:pt idx="424">
                  <c:v>2420.5904695015101</c:v>
                </c:pt>
                <c:pt idx="425">
                  <c:v>2416.8845018136199</c:v>
                </c:pt>
                <c:pt idx="426">
                  <c:v>2417.0301175398999</c:v>
                </c:pt>
                <c:pt idx="427">
                  <c:v>2420.3051237658001</c:v>
                </c:pt>
                <c:pt idx="428">
                  <c:v>2411.0172648796301</c:v>
                </c:pt>
                <c:pt idx="429">
                  <c:v>2420.3051237658001</c:v>
                </c:pt>
                <c:pt idx="430">
                  <c:v>2176.1218394447501</c:v>
                </c:pt>
                <c:pt idx="431">
                  <c:v>2420.3051237658001</c:v>
                </c:pt>
                <c:pt idx="432">
                  <c:v>2417.0618678036899</c:v>
                </c:pt>
                <c:pt idx="433">
                  <c:v>2420.3051237658001</c:v>
                </c:pt>
                <c:pt idx="434">
                  <c:v>2411.8529583536101</c:v>
                </c:pt>
                <c:pt idx="435">
                  <c:v>2092.1078273818698</c:v>
                </c:pt>
                <c:pt idx="436">
                  <c:v>2353.8493876687799</c:v>
                </c:pt>
                <c:pt idx="437">
                  <c:v>2383.1424013333299</c:v>
                </c:pt>
                <c:pt idx="438">
                  <c:v>2416.4839794999498</c:v>
                </c:pt>
                <c:pt idx="439">
                  <c:v>2702.8364700911402</c:v>
                </c:pt>
                <c:pt idx="440">
                  <c:v>2416.4839794999498</c:v>
                </c:pt>
                <c:pt idx="441">
                  <c:v>3274.8934249478002</c:v>
                </c:pt>
                <c:pt idx="442">
                  <c:v>2416.4839794999498</c:v>
                </c:pt>
                <c:pt idx="443">
                  <c:v>2394.35929634889</c:v>
                </c:pt>
                <c:pt idx="444">
                  <c:v>2394.35929634889</c:v>
                </c:pt>
                <c:pt idx="445">
                  <c:v>2394.35929634889</c:v>
                </c:pt>
                <c:pt idx="446">
                  <c:v>2419.9608632275399</c:v>
                </c:pt>
                <c:pt idx="447">
                  <c:v>2418.7896838158999</c:v>
                </c:pt>
                <c:pt idx="448">
                  <c:v>2416.3622183982802</c:v>
                </c:pt>
                <c:pt idx="449">
                  <c:v>2120.1092644329901</c:v>
                </c:pt>
                <c:pt idx="450">
                  <c:v>2109.07205410809</c:v>
                </c:pt>
                <c:pt idx="451">
                  <c:v>2120.1092644329901</c:v>
                </c:pt>
                <c:pt idx="452">
                  <c:v>1968.01384331841</c:v>
                </c:pt>
                <c:pt idx="453">
                  <c:v>2120.1092644329901</c:v>
                </c:pt>
                <c:pt idx="454">
                  <c:v>2116.8183052097602</c:v>
                </c:pt>
                <c:pt idx="455">
                  <c:v>2120.1092644329901</c:v>
                </c:pt>
                <c:pt idx="456">
                  <c:v>2100.9143384112799</c:v>
                </c:pt>
                <c:pt idx="457">
                  <c:v>1872.1557723512799</c:v>
                </c:pt>
                <c:pt idx="458">
                  <c:v>2046.73201646498</c:v>
                </c:pt>
                <c:pt idx="459">
                  <c:v>2432.624170347</c:v>
                </c:pt>
                <c:pt idx="460">
                  <c:v>2418.5937835179602</c:v>
                </c:pt>
                <c:pt idx="461">
                  <c:v>2755.7932505829399</c:v>
                </c:pt>
                <c:pt idx="462">
                  <c:v>2418.5937835179602</c:v>
                </c:pt>
                <c:pt idx="463">
                  <c:v>3272.5429246065901</c:v>
                </c:pt>
                <c:pt idx="464">
                  <c:v>2418.5937835179602</c:v>
                </c:pt>
                <c:pt idx="465">
                  <c:v>2391.0409230283999</c:v>
                </c:pt>
                <c:pt idx="466">
                  <c:v>2391.0409230283999</c:v>
                </c:pt>
                <c:pt idx="467">
                  <c:v>2391.0409230283999</c:v>
                </c:pt>
                <c:pt idx="468">
                  <c:v>2421.87873472103</c:v>
                </c:pt>
                <c:pt idx="469">
                  <c:v>2420.5627025357699</c:v>
                </c:pt>
                <c:pt idx="470">
                  <c:v>2416.9889866316698</c:v>
                </c:pt>
                <c:pt idx="471">
                  <c:v>2139.0170578838702</c:v>
                </c:pt>
                <c:pt idx="472">
                  <c:v>2119.4726800349699</c:v>
                </c:pt>
                <c:pt idx="473">
                  <c:v>2139.0170578838702</c:v>
                </c:pt>
                <c:pt idx="474">
                  <c:v>1948.4194074960201</c:v>
                </c:pt>
                <c:pt idx="475">
                  <c:v>2139.0170578838702</c:v>
                </c:pt>
                <c:pt idx="476">
                  <c:v>2138.0177964583199</c:v>
                </c:pt>
                <c:pt idx="477">
                  <c:v>2139.0170578838702</c:v>
                </c:pt>
                <c:pt idx="478">
                  <c:v>2141.4461155099302</c:v>
                </c:pt>
                <c:pt idx="479">
                  <c:v>2081.3330696647499</c:v>
                </c:pt>
                <c:pt idx="480">
                  <c:v>2130.8116608502901</c:v>
                </c:pt>
                <c:pt idx="481">
                  <c:v>2155.63121325471</c:v>
                </c:pt>
                <c:pt idx="482">
                  <c:v>2418.4491075731498</c:v>
                </c:pt>
                <c:pt idx="483">
                  <c:v>2700.4633240100602</c:v>
                </c:pt>
                <c:pt idx="484">
                  <c:v>2418.4491075731498</c:v>
                </c:pt>
                <c:pt idx="485">
                  <c:v>3273.0544386311899</c:v>
                </c:pt>
                <c:pt idx="486">
                  <c:v>2418.4491075731498</c:v>
                </c:pt>
                <c:pt idx="487">
                  <c:v>2390.93052820205</c:v>
                </c:pt>
                <c:pt idx="488">
                  <c:v>2390.93052820205</c:v>
                </c:pt>
                <c:pt idx="489">
                  <c:v>2390.93052820205</c:v>
                </c:pt>
                <c:pt idx="490">
                  <c:v>2422.5372730273898</c:v>
                </c:pt>
                <c:pt idx="491">
                  <c:v>2421.1674442656099</c:v>
                </c:pt>
                <c:pt idx="492">
                  <c:v>2420.01062256461</c:v>
                </c:pt>
                <c:pt idx="493">
                  <c:v>2140.10014196267</c:v>
                </c:pt>
                <c:pt idx="494">
                  <c:v>2121.48113098454</c:v>
                </c:pt>
                <c:pt idx="495">
                  <c:v>2140.10014196267</c:v>
                </c:pt>
                <c:pt idx="496">
                  <c:v>1947.9752006635499</c:v>
                </c:pt>
                <c:pt idx="497">
                  <c:v>2140.10014196267</c:v>
                </c:pt>
                <c:pt idx="498">
                  <c:v>2140.1996788431302</c:v>
                </c:pt>
                <c:pt idx="499">
                  <c:v>2140.10014196267</c:v>
                </c:pt>
                <c:pt idx="500">
                  <c:v>2140.5534124739702</c:v>
                </c:pt>
                <c:pt idx="501">
                  <c:v>1963.5786995210401</c:v>
                </c:pt>
                <c:pt idx="502">
                  <c:v>2129.1162462264501</c:v>
                </c:pt>
                <c:pt idx="503">
                  <c:v>2156.8662441606598</c:v>
                </c:pt>
                <c:pt idx="504">
                  <c:v>2418.7766263629901</c:v>
                </c:pt>
                <c:pt idx="505">
                  <c:v>2803.79114256919</c:v>
                </c:pt>
                <c:pt idx="506">
                  <c:v>2066.94462309038</c:v>
                </c:pt>
                <c:pt idx="507">
                  <c:v>3201.9078682951599</c:v>
                </c:pt>
                <c:pt idx="508">
                  <c:v>2066.94462309038</c:v>
                </c:pt>
                <c:pt idx="509">
                  <c:v>2038.5935985339199</c:v>
                </c:pt>
                <c:pt idx="510">
                  <c:v>2038.5935985339199</c:v>
                </c:pt>
                <c:pt idx="511">
                  <c:v>2038.5935985339199</c:v>
                </c:pt>
                <c:pt idx="512">
                  <c:v>2036.5892034224501</c:v>
                </c:pt>
                <c:pt idx="513">
                  <c:v>2036.7851557844201</c:v>
                </c:pt>
                <c:pt idx="514">
                  <c:v>2035.5047463773899</c:v>
                </c:pt>
                <c:pt idx="515">
                  <c:v>1995.8251591353801</c:v>
                </c:pt>
                <c:pt idx="516">
                  <c:v>1988.0229092576701</c:v>
                </c:pt>
                <c:pt idx="517">
                  <c:v>1995.8251591353801</c:v>
                </c:pt>
                <c:pt idx="518">
                  <c:v>1830.27104009205</c:v>
                </c:pt>
                <c:pt idx="519">
                  <c:v>1995.8251591353801</c:v>
                </c:pt>
                <c:pt idx="520">
                  <c:v>1998.65163680555</c:v>
                </c:pt>
                <c:pt idx="521">
                  <c:v>1995.8251591353801</c:v>
                </c:pt>
                <c:pt idx="522">
                  <c:v>2418.8969483177498</c:v>
                </c:pt>
                <c:pt idx="523">
                  <c:v>2101.0744717724601</c:v>
                </c:pt>
                <c:pt idx="524">
                  <c:v>2375.15460726126</c:v>
                </c:pt>
                <c:pt idx="525">
                  <c:v>2374.5430423164598</c:v>
                </c:pt>
                <c:pt idx="526">
                  <c:v>2420.60883360251</c:v>
                </c:pt>
                <c:pt idx="527">
                  <c:v>2708.32021483776</c:v>
                </c:pt>
                <c:pt idx="528">
                  <c:v>2420.60883360251</c:v>
                </c:pt>
                <c:pt idx="529">
                  <c:v>3273.6286870869098</c:v>
                </c:pt>
                <c:pt idx="530">
                  <c:v>2420.60883360251</c:v>
                </c:pt>
                <c:pt idx="531">
                  <c:v>2393.1739179543702</c:v>
                </c:pt>
                <c:pt idx="532">
                  <c:v>2393.1739179543702</c:v>
                </c:pt>
                <c:pt idx="533">
                  <c:v>2420.60883360251</c:v>
                </c:pt>
                <c:pt idx="534">
                  <c:v>2421.65887881052</c:v>
                </c:pt>
                <c:pt idx="535">
                  <c:v>2422.9149672016501</c:v>
                </c:pt>
                <c:pt idx="536">
                  <c:v>2418.69634494212</c:v>
                </c:pt>
                <c:pt idx="537">
                  <c:v>2418.9480928217899</c:v>
                </c:pt>
                <c:pt idx="538">
                  <c:v>2421.3016599554799</c:v>
                </c:pt>
                <c:pt idx="539">
                  <c:v>2418.9480928217899</c:v>
                </c:pt>
                <c:pt idx="540">
                  <c:v>2166.63334472104</c:v>
                </c:pt>
                <c:pt idx="541">
                  <c:v>2418.9480928217899</c:v>
                </c:pt>
                <c:pt idx="542">
                  <c:v>2415.0825731462901</c:v>
                </c:pt>
                <c:pt idx="543">
                  <c:v>2418.9480928217899</c:v>
                </c:pt>
                <c:pt idx="544">
                  <c:v>2414.75856772835</c:v>
                </c:pt>
                <c:pt idx="545">
                  <c:v>2098.33812257814</c:v>
                </c:pt>
                <c:pt idx="546">
                  <c:v>2368.7816939655499</c:v>
                </c:pt>
                <c:pt idx="547">
                  <c:v>2374.5609577935902</c:v>
                </c:pt>
                <c:pt idx="548">
                  <c:v>2064.1022369622801</c:v>
                </c:pt>
                <c:pt idx="549">
                  <c:v>2067.4923175948402</c:v>
                </c:pt>
                <c:pt idx="550">
                  <c:v>2060.3548175358701</c:v>
                </c:pt>
                <c:pt idx="551">
                  <c:v>2080.5572706337198</c:v>
                </c:pt>
                <c:pt idx="552">
                  <c:v>2072.7478218030001</c:v>
                </c:pt>
                <c:pt idx="553">
                  <c:v>2073.1718656727198</c:v>
                </c:pt>
                <c:pt idx="554">
                  <c:v>2291.6040135042499</c:v>
                </c:pt>
                <c:pt idx="555">
                  <c:v>2285.2529853062201</c:v>
                </c:pt>
                <c:pt idx="556">
                  <c:v>2292.6007267261198</c:v>
                </c:pt>
                <c:pt idx="557">
                  <c:v>2282.37561031102</c:v>
                </c:pt>
                <c:pt idx="558">
                  <c:v>2278.6189699188599</c:v>
                </c:pt>
                <c:pt idx="559">
                  <c:v>2342.11896183614</c:v>
                </c:pt>
                <c:pt idx="560">
                  <c:v>2334.5474969027</c:v>
                </c:pt>
                <c:pt idx="561">
                  <c:v>2344.3834811715701</c:v>
                </c:pt>
                <c:pt idx="562">
                  <c:v>2341.56354422084</c:v>
                </c:pt>
                <c:pt idx="563">
                  <c:v>2343.8410390666299</c:v>
                </c:pt>
                <c:pt idx="564">
                  <c:v>2255.4304470547499</c:v>
                </c:pt>
                <c:pt idx="565">
                  <c:v>2264.8926885150599</c:v>
                </c:pt>
                <c:pt idx="566">
                  <c:v>2272.1594525640398</c:v>
                </c:pt>
                <c:pt idx="567">
                  <c:v>2261.5078396916101</c:v>
                </c:pt>
                <c:pt idx="568">
                  <c:v>2280.9742016093401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6-4D59-90DD-553026940F1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</c:numRef>
          </c:xVal>
          <c:yVal>
            <c:numRef>
              <c:f>Results!$AD$2:$AD$570</c:f>
            </c:numRef>
          </c:yVal>
          <c:smooth val="0"/>
          <c:extLst>
            <c:ext xmlns:c16="http://schemas.microsoft.com/office/drawing/2014/chart" uri="{C3380CC4-5D6E-409C-BE32-E72D297353CC}">
              <c16:uniqueId val="{00000001-EEFC-41F1-B234-820D8648F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 scenario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emissions PS 2021-20260 (MtCO2)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</c:numRef>
          </c:xVal>
          <c:yVal>
            <c:numRef>
              <c:f>Results!$J$2:$J$570</c:f>
              <c:numCache>
                <c:formatCode>General</c:formatCode>
                <c:ptCount val="569"/>
                <c:pt idx="0">
                  <c:v>10604.4189419219</c:v>
                </c:pt>
                <c:pt idx="1">
                  <c:v>10604.6349914892</c:v>
                </c:pt>
                <c:pt idx="2">
                  <c:v>10603.646295629</c:v>
                </c:pt>
                <c:pt idx="3">
                  <c:v>10601.5628506051</c:v>
                </c:pt>
                <c:pt idx="4">
                  <c:v>10600.0121003638</c:v>
                </c:pt>
                <c:pt idx="5">
                  <c:v>10601.260653617101</c:v>
                </c:pt>
                <c:pt idx="6">
                  <c:v>10617.0578928429</c:v>
                </c:pt>
                <c:pt idx="7">
                  <c:v>10176.877647904899</c:v>
                </c:pt>
                <c:pt idx="8">
                  <c:v>10178.219627357499</c:v>
                </c:pt>
                <c:pt idx="9">
                  <c:v>10182.267848125601</c:v>
                </c:pt>
                <c:pt idx="10">
                  <c:v>10193.498998045899</c:v>
                </c:pt>
                <c:pt idx="11">
                  <c:v>10188.535054857801</c:v>
                </c:pt>
                <c:pt idx="12">
                  <c:v>10184.6611718273</c:v>
                </c:pt>
                <c:pt idx="13">
                  <c:v>10150.353298896</c:v>
                </c:pt>
                <c:pt idx="14">
                  <c:v>10152.275307780001</c:v>
                </c:pt>
                <c:pt idx="15">
                  <c:v>10171.868391361701</c:v>
                </c:pt>
                <c:pt idx="16">
                  <c:v>10171.332334843801</c:v>
                </c:pt>
                <c:pt idx="17">
                  <c:v>10170.0655677864</c:v>
                </c:pt>
                <c:pt idx="18">
                  <c:v>10173.7302256736</c:v>
                </c:pt>
                <c:pt idx="19">
                  <c:v>9692.0945135750699</c:v>
                </c:pt>
                <c:pt idx="20">
                  <c:v>9694.2020911741292</c:v>
                </c:pt>
                <c:pt idx="21">
                  <c:v>9690.6054158835395</c:v>
                </c:pt>
                <c:pt idx="22">
                  <c:v>9690.6098200473298</c:v>
                </c:pt>
                <c:pt idx="23">
                  <c:v>9688.15355094189</c:v>
                </c:pt>
                <c:pt idx="24">
                  <c:v>9689.7473887741107</c:v>
                </c:pt>
                <c:pt idx="25">
                  <c:v>9335.1640833454403</c:v>
                </c:pt>
                <c:pt idx="26">
                  <c:v>9336.3748174694301</c:v>
                </c:pt>
                <c:pt idx="27">
                  <c:v>8612.2527118737307</c:v>
                </c:pt>
                <c:pt idx="28">
                  <c:v>9336.3748174694301</c:v>
                </c:pt>
                <c:pt idx="29">
                  <c:v>9115.3638576139892</c:v>
                </c:pt>
                <c:pt idx="30">
                  <c:v>9336.3748174694301</c:v>
                </c:pt>
                <c:pt idx="31">
                  <c:v>9245.5715720632597</c:v>
                </c:pt>
                <c:pt idx="32">
                  <c:v>9245.5715720632597</c:v>
                </c:pt>
                <c:pt idx="33">
                  <c:v>9245.5715720632597</c:v>
                </c:pt>
                <c:pt idx="34">
                  <c:v>9240.2361043387391</c:v>
                </c:pt>
                <c:pt idx="35">
                  <c:v>9244.98495118965</c:v>
                </c:pt>
                <c:pt idx="36">
                  <c:v>9254.9326722925107</c:v>
                </c:pt>
                <c:pt idx="37">
                  <c:v>9301.44414539832</c:v>
                </c:pt>
                <c:pt idx="38">
                  <c:v>9382.3912562660407</c:v>
                </c:pt>
                <c:pt idx="39">
                  <c:v>9323.1177306829304</c:v>
                </c:pt>
                <c:pt idx="40">
                  <c:v>9506.2848974857407</c:v>
                </c:pt>
                <c:pt idx="41">
                  <c:v>9323.1177306829304</c:v>
                </c:pt>
                <c:pt idx="42">
                  <c:v>9322.9332069099601</c:v>
                </c:pt>
                <c:pt idx="43">
                  <c:v>9323.1177306829304</c:v>
                </c:pt>
                <c:pt idx="44">
                  <c:v>9321.8886935743194</c:v>
                </c:pt>
                <c:pt idx="45">
                  <c:v>9111.0335507480195</c:v>
                </c:pt>
                <c:pt idx="46">
                  <c:v>9287.6402640366505</c:v>
                </c:pt>
                <c:pt idx="47">
                  <c:v>9261.1978672202004</c:v>
                </c:pt>
                <c:pt idx="48">
                  <c:v>9329.6337853408204</c:v>
                </c:pt>
                <c:pt idx="49">
                  <c:v>8605.8452209306397</c:v>
                </c:pt>
                <c:pt idx="50">
                  <c:v>9329.6337853408204</c:v>
                </c:pt>
                <c:pt idx="51">
                  <c:v>9107.06099561265</c:v>
                </c:pt>
                <c:pt idx="52">
                  <c:v>9329.6337853408204</c:v>
                </c:pt>
                <c:pt idx="53">
                  <c:v>9241.0285534521699</c:v>
                </c:pt>
                <c:pt idx="54">
                  <c:v>9241.0285534521699</c:v>
                </c:pt>
                <c:pt idx="55">
                  <c:v>9241.0285534521699</c:v>
                </c:pt>
                <c:pt idx="56">
                  <c:v>9236.2083233557005</c:v>
                </c:pt>
                <c:pt idx="57">
                  <c:v>9242.1321401698606</c:v>
                </c:pt>
                <c:pt idx="58">
                  <c:v>9257.9194985897593</c:v>
                </c:pt>
                <c:pt idx="59">
                  <c:v>8171.5620559489798</c:v>
                </c:pt>
                <c:pt idx="60">
                  <c:v>8175.7079106416704</c:v>
                </c:pt>
                <c:pt idx="61">
                  <c:v>8171.5620559489798</c:v>
                </c:pt>
                <c:pt idx="62">
                  <c:v>8231.4066201331807</c:v>
                </c:pt>
                <c:pt idx="63">
                  <c:v>8171.5620559489798</c:v>
                </c:pt>
                <c:pt idx="64">
                  <c:v>8171.6597531692896</c:v>
                </c:pt>
                <c:pt idx="65">
                  <c:v>8171.5620559489798</c:v>
                </c:pt>
                <c:pt idx="66">
                  <c:v>8214.3039461503395</c:v>
                </c:pt>
                <c:pt idx="67">
                  <c:v>8048.3305779881302</c:v>
                </c:pt>
                <c:pt idx="68">
                  <c:v>8195.5100865088207</c:v>
                </c:pt>
                <c:pt idx="69">
                  <c:v>7653.1962295663798</c:v>
                </c:pt>
                <c:pt idx="70">
                  <c:v>9339.0969874062594</c:v>
                </c:pt>
                <c:pt idx="71">
                  <c:v>8609.8469794848297</c:v>
                </c:pt>
                <c:pt idx="72">
                  <c:v>9339.0969874062594</c:v>
                </c:pt>
                <c:pt idx="73">
                  <c:v>9117.7715926828005</c:v>
                </c:pt>
                <c:pt idx="74">
                  <c:v>9339.0969874062594</c:v>
                </c:pt>
                <c:pt idx="75">
                  <c:v>9247.7909465561897</c:v>
                </c:pt>
                <c:pt idx="76">
                  <c:v>9247.7909465561897</c:v>
                </c:pt>
                <c:pt idx="77">
                  <c:v>9247.7909465561897</c:v>
                </c:pt>
                <c:pt idx="78">
                  <c:v>9354.4187724670192</c:v>
                </c:pt>
                <c:pt idx="79">
                  <c:v>9364.9838482179293</c:v>
                </c:pt>
                <c:pt idx="80">
                  <c:v>9345.1945169246301</c:v>
                </c:pt>
                <c:pt idx="81">
                  <c:v>9574.8078997498596</c:v>
                </c:pt>
                <c:pt idx="82">
                  <c:v>9590.4320420336808</c:v>
                </c:pt>
                <c:pt idx="83">
                  <c:v>9574.8078997498596</c:v>
                </c:pt>
                <c:pt idx="84">
                  <c:v>9665.4403478071999</c:v>
                </c:pt>
                <c:pt idx="85">
                  <c:v>9574.8078997498596</c:v>
                </c:pt>
                <c:pt idx="86">
                  <c:v>9535.3223962890097</c:v>
                </c:pt>
                <c:pt idx="87">
                  <c:v>9574.8078997498596</c:v>
                </c:pt>
                <c:pt idx="88">
                  <c:v>9562.7693087042207</c:v>
                </c:pt>
                <c:pt idx="89">
                  <c:v>9384.2269269462995</c:v>
                </c:pt>
                <c:pt idx="90">
                  <c:v>9519.0023098583897</c:v>
                </c:pt>
                <c:pt idx="91">
                  <c:v>9459.7533621974108</c:v>
                </c:pt>
                <c:pt idx="92">
                  <c:v>9336.2236935290202</c:v>
                </c:pt>
                <c:pt idx="93">
                  <c:v>8607.6076087477904</c:v>
                </c:pt>
                <c:pt idx="94">
                  <c:v>9336.2236935290202</c:v>
                </c:pt>
                <c:pt idx="95">
                  <c:v>9112.3065886502209</c:v>
                </c:pt>
                <c:pt idx="96">
                  <c:v>9336.2236935290202</c:v>
                </c:pt>
                <c:pt idx="97">
                  <c:v>9247.5766577512404</c:v>
                </c:pt>
                <c:pt idx="98">
                  <c:v>9247.5766577512404</c:v>
                </c:pt>
                <c:pt idx="99">
                  <c:v>9247.5766577512404</c:v>
                </c:pt>
                <c:pt idx="100">
                  <c:v>9243.0914051423697</c:v>
                </c:pt>
                <c:pt idx="101">
                  <c:v>9247.2880330838907</c:v>
                </c:pt>
                <c:pt idx="102">
                  <c:v>9245.25486622065</c:v>
                </c:pt>
                <c:pt idx="103">
                  <c:v>9487.4969623051093</c:v>
                </c:pt>
                <c:pt idx="104">
                  <c:v>9523.0595002443697</c:v>
                </c:pt>
                <c:pt idx="105">
                  <c:v>9487.4969623051093</c:v>
                </c:pt>
                <c:pt idx="106">
                  <c:v>9550.3336486875905</c:v>
                </c:pt>
                <c:pt idx="107">
                  <c:v>9487.4969623051093</c:v>
                </c:pt>
                <c:pt idx="108">
                  <c:v>9477.2356046299101</c:v>
                </c:pt>
                <c:pt idx="109">
                  <c:v>9487.4969623051093</c:v>
                </c:pt>
                <c:pt idx="110">
                  <c:v>9488.0631653590099</c:v>
                </c:pt>
                <c:pt idx="111">
                  <c:v>9232.3469285477004</c:v>
                </c:pt>
                <c:pt idx="112">
                  <c:v>9447.5442059915604</c:v>
                </c:pt>
                <c:pt idx="113">
                  <c:v>9357.1149253302792</c:v>
                </c:pt>
                <c:pt idx="114">
                  <c:v>9338.2091798177698</c:v>
                </c:pt>
                <c:pt idx="115">
                  <c:v>8615.6966320557494</c:v>
                </c:pt>
                <c:pt idx="116">
                  <c:v>9318.6258130992101</c:v>
                </c:pt>
                <c:pt idx="117">
                  <c:v>9136.1484912829401</c:v>
                </c:pt>
                <c:pt idx="118">
                  <c:v>9318.6258130992101</c:v>
                </c:pt>
                <c:pt idx="119">
                  <c:v>9242.5926233828995</c:v>
                </c:pt>
                <c:pt idx="120">
                  <c:v>9242.5926233828995</c:v>
                </c:pt>
                <c:pt idx="121">
                  <c:v>9242.5926233828995</c:v>
                </c:pt>
                <c:pt idx="122">
                  <c:v>9239.3819730432497</c:v>
                </c:pt>
                <c:pt idx="123">
                  <c:v>9242.4663798700694</c:v>
                </c:pt>
                <c:pt idx="124">
                  <c:v>9242.5425424285804</c:v>
                </c:pt>
                <c:pt idx="125">
                  <c:v>9472.5078523367902</c:v>
                </c:pt>
                <c:pt idx="126">
                  <c:v>9493.0572083475799</c:v>
                </c:pt>
                <c:pt idx="127">
                  <c:v>9330.7674027993799</c:v>
                </c:pt>
                <c:pt idx="128">
                  <c:v>9518.3699942030598</c:v>
                </c:pt>
                <c:pt idx="129">
                  <c:v>9330.7674027993799</c:v>
                </c:pt>
                <c:pt idx="130">
                  <c:v>9338.3258786898496</c:v>
                </c:pt>
                <c:pt idx="131">
                  <c:v>9335.3555243320097</c:v>
                </c:pt>
                <c:pt idx="132">
                  <c:v>8607.1231261535795</c:v>
                </c:pt>
                <c:pt idx="133">
                  <c:v>9335.3555243320097</c:v>
                </c:pt>
                <c:pt idx="134">
                  <c:v>9119.6318388894997</c:v>
                </c:pt>
                <c:pt idx="135">
                  <c:v>9347.1107633483698</c:v>
                </c:pt>
                <c:pt idx="136">
                  <c:v>9262.09086145537</c:v>
                </c:pt>
                <c:pt idx="137">
                  <c:v>9262.09086145537</c:v>
                </c:pt>
                <c:pt idx="138">
                  <c:v>9262.09086145537</c:v>
                </c:pt>
                <c:pt idx="139">
                  <c:v>9253.9611922063104</c:v>
                </c:pt>
                <c:pt idx="140">
                  <c:v>9261.2350816689504</c:v>
                </c:pt>
                <c:pt idx="141">
                  <c:v>9260.4131764526392</c:v>
                </c:pt>
                <c:pt idx="142">
                  <c:v>9266.2355836198494</c:v>
                </c:pt>
                <c:pt idx="143">
                  <c:v>9271.0596404811004</c:v>
                </c:pt>
                <c:pt idx="144">
                  <c:v>9266.2355836198494</c:v>
                </c:pt>
                <c:pt idx="145">
                  <c:v>9460.7583260728206</c:v>
                </c:pt>
                <c:pt idx="146">
                  <c:v>9266.2355836198494</c:v>
                </c:pt>
                <c:pt idx="147">
                  <c:v>9280.1246082600701</c:v>
                </c:pt>
                <c:pt idx="148">
                  <c:v>9266.2355836198494</c:v>
                </c:pt>
                <c:pt idx="149">
                  <c:v>9269.7691743924606</c:v>
                </c:pt>
                <c:pt idx="150">
                  <c:v>8986.7161362032493</c:v>
                </c:pt>
                <c:pt idx="151">
                  <c:v>9208.7015310955994</c:v>
                </c:pt>
                <c:pt idx="152">
                  <c:v>9200.2354982370398</c:v>
                </c:pt>
                <c:pt idx="153">
                  <c:v>9006.2721199672305</c:v>
                </c:pt>
                <c:pt idx="154">
                  <c:v>8473.0713196928009</c:v>
                </c:pt>
                <c:pt idx="155">
                  <c:v>9006.2721199672305</c:v>
                </c:pt>
                <c:pt idx="156">
                  <c:v>8880.7217873690406</c:v>
                </c:pt>
                <c:pt idx="157">
                  <c:v>9006.2721199672305</c:v>
                </c:pt>
                <c:pt idx="158">
                  <c:v>8964.0414413567196</c:v>
                </c:pt>
                <c:pt idx="159">
                  <c:v>8964.0414413567196</c:v>
                </c:pt>
                <c:pt idx="160">
                  <c:v>8964.0414413567196</c:v>
                </c:pt>
                <c:pt idx="161">
                  <c:v>8969.3037927339592</c:v>
                </c:pt>
                <c:pt idx="162">
                  <c:v>8967.26564560119</c:v>
                </c:pt>
                <c:pt idx="163">
                  <c:v>8982.7623337056593</c:v>
                </c:pt>
                <c:pt idx="164">
                  <c:v>8973.8056783168104</c:v>
                </c:pt>
                <c:pt idx="165">
                  <c:v>9011.0757030181703</c:v>
                </c:pt>
                <c:pt idx="166">
                  <c:v>9006.4128518942398</c:v>
                </c:pt>
                <c:pt idx="167">
                  <c:v>9166.7572949104106</c:v>
                </c:pt>
                <c:pt idx="168">
                  <c:v>9006.4128518942398</c:v>
                </c:pt>
                <c:pt idx="169">
                  <c:v>9002.9475246764796</c:v>
                </c:pt>
                <c:pt idx="170">
                  <c:v>9006.4128518942398</c:v>
                </c:pt>
                <c:pt idx="171">
                  <c:v>9035.9054116251009</c:v>
                </c:pt>
                <c:pt idx="172">
                  <c:v>8871.2272649299794</c:v>
                </c:pt>
                <c:pt idx="173">
                  <c:v>8974.1317010019593</c:v>
                </c:pt>
                <c:pt idx="174">
                  <c:v>8891.3512964655092</c:v>
                </c:pt>
                <c:pt idx="175">
                  <c:v>8947.2556256840708</c:v>
                </c:pt>
                <c:pt idx="176">
                  <c:v>8405.3889619896199</c:v>
                </c:pt>
                <c:pt idx="177">
                  <c:v>8947.2556256840708</c:v>
                </c:pt>
                <c:pt idx="178">
                  <c:v>8821.2056567670497</c:v>
                </c:pt>
                <c:pt idx="179">
                  <c:v>8947.2556256840708</c:v>
                </c:pt>
                <c:pt idx="180">
                  <c:v>8917.9958688998795</c:v>
                </c:pt>
                <c:pt idx="181">
                  <c:v>8947.2556256840708</c:v>
                </c:pt>
                <c:pt idx="182">
                  <c:v>8947.2556256840708</c:v>
                </c:pt>
                <c:pt idx="183">
                  <c:v>8953.3220237395799</c:v>
                </c:pt>
                <c:pt idx="184">
                  <c:v>8953.3705789942196</c:v>
                </c:pt>
                <c:pt idx="185">
                  <c:v>8966.7025092548593</c:v>
                </c:pt>
                <c:pt idx="186">
                  <c:v>8143.5051290777101</c:v>
                </c:pt>
                <c:pt idx="187">
                  <c:v>8149.9428869021704</c:v>
                </c:pt>
                <c:pt idx="188">
                  <c:v>8143.5051290777101</c:v>
                </c:pt>
                <c:pt idx="189">
                  <c:v>8216.2521852038099</c:v>
                </c:pt>
                <c:pt idx="190">
                  <c:v>8143.5051290777101</c:v>
                </c:pt>
                <c:pt idx="191">
                  <c:v>8145.0719241132401</c:v>
                </c:pt>
                <c:pt idx="192">
                  <c:v>8143.5051290777101</c:v>
                </c:pt>
                <c:pt idx="193">
                  <c:v>8160.6047409324601</c:v>
                </c:pt>
                <c:pt idx="194">
                  <c:v>7920.8742491236999</c:v>
                </c:pt>
                <c:pt idx="195">
                  <c:v>8116.3893221386697</c:v>
                </c:pt>
                <c:pt idx="196">
                  <c:v>7589.7119845691996</c:v>
                </c:pt>
                <c:pt idx="197">
                  <c:v>8956.1600799477492</c:v>
                </c:pt>
                <c:pt idx="198">
                  <c:v>8410.59256673251</c:v>
                </c:pt>
                <c:pt idx="199">
                  <c:v>8956.1600799477492</c:v>
                </c:pt>
                <c:pt idx="200">
                  <c:v>8838.7772984830699</c:v>
                </c:pt>
                <c:pt idx="201">
                  <c:v>8956.1600799477492</c:v>
                </c:pt>
                <c:pt idx="202">
                  <c:v>8931.4860066571291</c:v>
                </c:pt>
                <c:pt idx="203">
                  <c:v>8956.1600799477492</c:v>
                </c:pt>
                <c:pt idx="204">
                  <c:v>8956.1600799477492</c:v>
                </c:pt>
                <c:pt idx="205">
                  <c:v>8958.9555415769591</c:v>
                </c:pt>
                <c:pt idx="206">
                  <c:v>8960.7650748479191</c:v>
                </c:pt>
                <c:pt idx="207">
                  <c:v>8959.0449073246109</c:v>
                </c:pt>
                <c:pt idx="208">
                  <c:v>9299.5240344738995</c:v>
                </c:pt>
                <c:pt idx="209">
                  <c:v>9322.4830002398103</c:v>
                </c:pt>
                <c:pt idx="210">
                  <c:v>9299.5240344738995</c:v>
                </c:pt>
                <c:pt idx="211">
                  <c:v>9350.4052820228808</c:v>
                </c:pt>
                <c:pt idx="212">
                  <c:v>9299.5240344738995</c:v>
                </c:pt>
                <c:pt idx="213">
                  <c:v>9279.6815843060594</c:v>
                </c:pt>
                <c:pt idx="214">
                  <c:v>9299.5240344738995</c:v>
                </c:pt>
                <c:pt idx="215">
                  <c:v>9326.6411865272803</c:v>
                </c:pt>
                <c:pt idx="216">
                  <c:v>9095.1747525838291</c:v>
                </c:pt>
                <c:pt idx="217">
                  <c:v>9289.4823961764596</c:v>
                </c:pt>
                <c:pt idx="218">
                  <c:v>9216.2742815586298</c:v>
                </c:pt>
                <c:pt idx="219">
                  <c:v>8949.0715996399304</c:v>
                </c:pt>
                <c:pt idx="220">
                  <c:v>8404.6317632153296</c:v>
                </c:pt>
                <c:pt idx="221">
                  <c:v>8949.0715996399304</c:v>
                </c:pt>
                <c:pt idx="222">
                  <c:v>8828.9575924109995</c:v>
                </c:pt>
                <c:pt idx="223">
                  <c:v>8949.0715996399304</c:v>
                </c:pt>
                <c:pt idx="224">
                  <c:v>8923.7826282239803</c:v>
                </c:pt>
                <c:pt idx="225">
                  <c:v>8923.7826282239803</c:v>
                </c:pt>
                <c:pt idx="226">
                  <c:v>8923.7826282239803</c:v>
                </c:pt>
                <c:pt idx="227">
                  <c:v>8926.2465062516694</c:v>
                </c:pt>
                <c:pt idx="228">
                  <c:v>8923.0726614208706</c:v>
                </c:pt>
                <c:pt idx="229">
                  <c:v>8946.5811057871797</c:v>
                </c:pt>
                <c:pt idx="230">
                  <c:v>9298.5671010492606</c:v>
                </c:pt>
                <c:pt idx="231">
                  <c:v>9318.3623016419697</c:v>
                </c:pt>
                <c:pt idx="232">
                  <c:v>9298.5671010492606</c:v>
                </c:pt>
                <c:pt idx="233">
                  <c:v>9348.3473740118407</c:v>
                </c:pt>
                <c:pt idx="234">
                  <c:v>9298.5671010492606</c:v>
                </c:pt>
                <c:pt idx="235">
                  <c:v>9280.2959988743205</c:v>
                </c:pt>
                <c:pt idx="236">
                  <c:v>9298.5671010492606</c:v>
                </c:pt>
                <c:pt idx="237">
                  <c:v>9326.5277606080799</c:v>
                </c:pt>
                <c:pt idx="238">
                  <c:v>9080.4529797899504</c:v>
                </c:pt>
                <c:pt idx="239">
                  <c:v>9286.63009759735</c:v>
                </c:pt>
                <c:pt idx="240">
                  <c:v>9204.4227521398698</c:v>
                </c:pt>
                <c:pt idx="241">
                  <c:v>8945.1236683303905</c:v>
                </c:pt>
                <c:pt idx="242">
                  <c:v>8397.5482080556594</c:v>
                </c:pt>
                <c:pt idx="243">
                  <c:v>9256.4915047530394</c:v>
                </c:pt>
                <c:pt idx="244">
                  <c:v>9137.3722965357301</c:v>
                </c:pt>
                <c:pt idx="245">
                  <c:v>9256.4915047530394</c:v>
                </c:pt>
                <c:pt idx="246">
                  <c:v>9234.2245675550494</c:v>
                </c:pt>
                <c:pt idx="247">
                  <c:v>9234.2245675550494</c:v>
                </c:pt>
                <c:pt idx="248">
                  <c:v>9234.2245675550494</c:v>
                </c:pt>
                <c:pt idx="249">
                  <c:v>9233.4697097652206</c:v>
                </c:pt>
                <c:pt idx="250">
                  <c:v>9234.0341058291997</c:v>
                </c:pt>
                <c:pt idx="251">
                  <c:v>9234.1319904685897</c:v>
                </c:pt>
                <c:pt idx="252">
                  <c:v>9394.2462773958105</c:v>
                </c:pt>
                <c:pt idx="253">
                  <c:v>9407.0225529935506</c:v>
                </c:pt>
                <c:pt idx="254">
                  <c:v>9394.2462773958105</c:v>
                </c:pt>
                <c:pt idx="255">
                  <c:v>9433.7370196227694</c:v>
                </c:pt>
                <c:pt idx="256">
                  <c:v>9394.2462773958105</c:v>
                </c:pt>
                <c:pt idx="257">
                  <c:v>9400.6739814538105</c:v>
                </c:pt>
                <c:pt idx="258">
                  <c:v>8959.9996226235507</c:v>
                </c:pt>
                <c:pt idx="259">
                  <c:v>8982.07686539311</c:v>
                </c:pt>
                <c:pt idx="260">
                  <c:v>8822.2538432424099</c:v>
                </c:pt>
                <c:pt idx="261">
                  <c:v>8936.4502222671108</c:v>
                </c:pt>
                <c:pt idx="262">
                  <c:v>8945.8853209610497</c:v>
                </c:pt>
                <c:pt idx="263">
                  <c:v>8402.8440368951797</c:v>
                </c:pt>
                <c:pt idx="264">
                  <c:v>8945.8853209610497</c:v>
                </c:pt>
                <c:pt idx="265">
                  <c:v>8826.6123742405998</c:v>
                </c:pt>
                <c:pt idx="266">
                  <c:v>8945.8853209610497</c:v>
                </c:pt>
                <c:pt idx="267">
                  <c:v>8920.5523331296008</c:v>
                </c:pt>
                <c:pt idx="268">
                  <c:v>8920.5523331296008</c:v>
                </c:pt>
                <c:pt idx="269">
                  <c:v>8920.5523331296008</c:v>
                </c:pt>
                <c:pt idx="270">
                  <c:v>8925.5137064585797</c:v>
                </c:pt>
                <c:pt idx="271">
                  <c:v>8920.1069002956501</c:v>
                </c:pt>
                <c:pt idx="272">
                  <c:v>8946.6092184835306</c:v>
                </c:pt>
                <c:pt idx="273">
                  <c:v>8943.9738572453207</c:v>
                </c:pt>
                <c:pt idx="274">
                  <c:v>8953.4833017388301</c:v>
                </c:pt>
                <c:pt idx="275">
                  <c:v>8943.9738572453207</c:v>
                </c:pt>
                <c:pt idx="276">
                  <c:v>9126.9499182940708</c:v>
                </c:pt>
                <c:pt idx="277">
                  <c:v>8943.9738572453207</c:v>
                </c:pt>
                <c:pt idx="278">
                  <c:v>8944.9749500710004</c:v>
                </c:pt>
                <c:pt idx="279">
                  <c:v>8943.9738572453207</c:v>
                </c:pt>
                <c:pt idx="280">
                  <c:v>8985.7238441309692</c:v>
                </c:pt>
                <c:pt idx="281">
                  <c:v>8804.0231492038602</c:v>
                </c:pt>
                <c:pt idx="282">
                  <c:v>8928.5904079483007</c:v>
                </c:pt>
                <c:pt idx="283">
                  <c:v>8925.6962847262002</c:v>
                </c:pt>
                <c:pt idx="284">
                  <c:v>8869.4357132131609</c:v>
                </c:pt>
                <c:pt idx="285">
                  <c:v>8311.4307212228905</c:v>
                </c:pt>
                <c:pt idx="286">
                  <c:v>8869.4357132131609</c:v>
                </c:pt>
                <c:pt idx="287">
                  <c:v>8790.5579896432591</c:v>
                </c:pt>
                <c:pt idx="288">
                  <c:v>8869.4357132131609</c:v>
                </c:pt>
                <c:pt idx="289">
                  <c:v>8851.0729416205104</c:v>
                </c:pt>
                <c:pt idx="290">
                  <c:v>8851.0729416205104</c:v>
                </c:pt>
                <c:pt idx="291">
                  <c:v>8851.0729416205104</c:v>
                </c:pt>
                <c:pt idx="292">
                  <c:v>8845.8344951588097</c:v>
                </c:pt>
                <c:pt idx="293">
                  <c:v>8850.2305398107492</c:v>
                </c:pt>
                <c:pt idx="294">
                  <c:v>8848.8317506547592</c:v>
                </c:pt>
                <c:pt idx="295">
                  <c:v>8910.2114153491093</c:v>
                </c:pt>
                <c:pt idx="296">
                  <c:v>8817.4673224344097</c:v>
                </c:pt>
                <c:pt idx="297">
                  <c:v>8863.69097716125</c:v>
                </c:pt>
                <c:pt idx="298">
                  <c:v>9023.2710584831893</c:v>
                </c:pt>
                <c:pt idx="299">
                  <c:v>8863.69097716125</c:v>
                </c:pt>
                <c:pt idx="300">
                  <c:v>8845.4907994855603</c:v>
                </c:pt>
                <c:pt idx="301">
                  <c:v>8863.69097716125</c:v>
                </c:pt>
                <c:pt idx="302">
                  <c:v>8919.6147354693603</c:v>
                </c:pt>
                <c:pt idx="303">
                  <c:v>8833.3231623366901</c:v>
                </c:pt>
                <c:pt idx="304">
                  <c:v>8965.5605110544493</c:v>
                </c:pt>
                <c:pt idx="305">
                  <c:v>8803.2143472779699</c:v>
                </c:pt>
                <c:pt idx="306">
                  <c:v>8847.0542888217296</c:v>
                </c:pt>
                <c:pt idx="307">
                  <c:v>8302.4045678459697</c:v>
                </c:pt>
                <c:pt idx="308">
                  <c:v>8847.0542888217296</c:v>
                </c:pt>
                <c:pt idx="309">
                  <c:v>8793.3197007722101</c:v>
                </c:pt>
                <c:pt idx="310">
                  <c:v>8847.0542888217296</c:v>
                </c:pt>
                <c:pt idx="311">
                  <c:v>8848.2306814408003</c:v>
                </c:pt>
                <c:pt idx="312">
                  <c:v>8848.2306814408003</c:v>
                </c:pt>
                <c:pt idx="313">
                  <c:v>8848.2306814408003</c:v>
                </c:pt>
                <c:pt idx="314">
                  <c:v>8836.4606785429696</c:v>
                </c:pt>
                <c:pt idx="315">
                  <c:v>8850.0573398381694</c:v>
                </c:pt>
                <c:pt idx="316">
                  <c:v>8850.1715593529807</c:v>
                </c:pt>
                <c:pt idx="317">
                  <c:v>8152.3121004123004</c:v>
                </c:pt>
                <c:pt idx="318">
                  <c:v>8164.74713393193</c:v>
                </c:pt>
                <c:pt idx="319">
                  <c:v>8152.3121004123004</c:v>
                </c:pt>
                <c:pt idx="320">
                  <c:v>8213.5291346611593</c:v>
                </c:pt>
                <c:pt idx="321">
                  <c:v>8152.3121004123004</c:v>
                </c:pt>
                <c:pt idx="322">
                  <c:v>8147.67260209499</c:v>
                </c:pt>
                <c:pt idx="323">
                  <c:v>8152.3121004123004</c:v>
                </c:pt>
                <c:pt idx="324">
                  <c:v>8152.1505323688998</c:v>
                </c:pt>
                <c:pt idx="325">
                  <c:v>7924.9151511918699</c:v>
                </c:pt>
                <c:pt idx="326">
                  <c:v>8122.3893958244698</c:v>
                </c:pt>
                <c:pt idx="327">
                  <c:v>7536.7705805179203</c:v>
                </c:pt>
                <c:pt idx="328">
                  <c:v>8852.8733042478998</c:v>
                </c:pt>
                <c:pt idx="329">
                  <c:v>8310.6185276623892</c:v>
                </c:pt>
                <c:pt idx="330">
                  <c:v>8852.8733042478998</c:v>
                </c:pt>
                <c:pt idx="331">
                  <c:v>8782.86887347214</c:v>
                </c:pt>
                <c:pt idx="332">
                  <c:v>8852.8733042478998</c:v>
                </c:pt>
                <c:pt idx="333">
                  <c:v>8844.9639112714394</c:v>
                </c:pt>
                <c:pt idx="334">
                  <c:v>8844.9639112714394</c:v>
                </c:pt>
                <c:pt idx="335">
                  <c:v>8844.9639112714394</c:v>
                </c:pt>
                <c:pt idx="336">
                  <c:v>8840.2996827492698</c:v>
                </c:pt>
                <c:pt idx="337">
                  <c:v>8844.2828401522893</c:v>
                </c:pt>
                <c:pt idx="338">
                  <c:v>8857.8286229537098</c:v>
                </c:pt>
                <c:pt idx="339">
                  <c:v>9119.0520634825007</c:v>
                </c:pt>
                <c:pt idx="340">
                  <c:v>9109.8358471907595</c:v>
                </c:pt>
                <c:pt idx="341">
                  <c:v>9119.0520634825007</c:v>
                </c:pt>
                <c:pt idx="342">
                  <c:v>9201.2576570820602</c:v>
                </c:pt>
                <c:pt idx="343">
                  <c:v>9119.0520634825007</c:v>
                </c:pt>
                <c:pt idx="344">
                  <c:v>9099.1433636259098</c:v>
                </c:pt>
                <c:pt idx="345">
                  <c:v>9119.0520634825007</c:v>
                </c:pt>
                <c:pt idx="346">
                  <c:v>9147.2356300704705</c:v>
                </c:pt>
                <c:pt idx="347">
                  <c:v>8926.5016017689504</c:v>
                </c:pt>
                <c:pt idx="348">
                  <c:v>9105.5621917942099</c:v>
                </c:pt>
                <c:pt idx="349">
                  <c:v>9001.1871541775199</c:v>
                </c:pt>
                <c:pt idx="350">
                  <c:v>8852.8148071015603</c:v>
                </c:pt>
                <c:pt idx="351">
                  <c:v>8311.2926983143407</c:v>
                </c:pt>
                <c:pt idx="352">
                  <c:v>8852.8148071015603</c:v>
                </c:pt>
                <c:pt idx="353">
                  <c:v>8782.0022476325503</c:v>
                </c:pt>
                <c:pt idx="354">
                  <c:v>8852.8148071015603</c:v>
                </c:pt>
                <c:pt idx="355">
                  <c:v>8846.8177396073097</c:v>
                </c:pt>
                <c:pt idx="356">
                  <c:v>8846.8177396073097</c:v>
                </c:pt>
                <c:pt idx="357">
                  <c:v>8846.8177396073097</c:v>
                </c:pt>
                <c:pt idx="358">
                  <c:v>8840.7792086609497</c:v>
                </c:pt>
                <c:pt idx="359">
                  <c:v>8844.9418234800996</c:v>
                </c:pt>
                <c:pt idx="360">
                  <c:v>8857.3609648085494</c:v>
                </c:pt>
                <c:pt idx="361">
                  <c:v>9118.45020842333</c:v>
                </c:pt>
                <c:pt idx="362">
                  <c:v>9108.0602833393805</c:v>
                </c:pt>
                <c:pt idx="363">
                  <c:v>9118.45020842333</c:v>
                </c:pt>
                <c:pt idx="364">
                  <c:v>9198.2643265574698</c:v>
                </c:pt>
                <c:pt idx="365">
                  <c:v>9118.45020842333</c:v>
                </c:pt>
                <c:pt idx="366">
                  <c:v>9095.9926526172203</c:v>
                </c:pt>
                <c:pt idx="367">
                  <c:v>9118.45020842333</c:v>
                </c:pt>
                <c:pt idx="368">
                  <c:v>9144.9581578198995</c:v>
                </c:pt>
                <c:pt idx="369">
                  <c:v>8925.1783506265601</c:v>
                </c:pt>
                <c:pt idx="370">
                  <c:v>9101.8911751823707</c:v>
                </c:pt>
                <c:pt idx="371">
                  <c:v>8997.7414177341707</c:v>
                </c:pt>
                <c:pt idx="372">
                  <c:v>8857.7629898141695</c:v>
                </c:pt>
                <c:pt idx="373">
                  <c:v>8310.4824527789297</c:v>
                </c:pt>
                <c:pt idx="374">
                  <c:v>9354.7719441102709</c:v>
                </c:pt>
                <c:pt idx="375">
                  <c:v>9230.1111508182894</c:v>
                </c:pt>
                <c:pt idx="376">
                  <c:v>9308.5402906317195</c:v>
                </c:pt>
                <c:pt idx="377">
                  <c:v>9308.7237468567291</c:v>
                </c:pt>
                <c:pt idx="378">
                  <c:v>9354.7719441102709</c:v>
                </c:pt>
                <c:pt idx="379">
                  <c:v>9308.9530484532697</c:v>
                </c:pt>
                <c:pt idx="380">
                  <c:v>9308.9434986282995</c:v>
                </c:pt>
                <c:pt idx="381">
                  <c:v>9333.3042901301906</c:v>
                </c:pt>
                <c:pt idx="382">
                  <c:v>9308.9434986282995</c:v>
                </c:pt>
                <c:pt idx="383">
                  <c:v>9346.4708660934702</c:v>
                </c:pt>
                <c:pt idx="384">
                  <c:v>9308.9434986282995</c:v>
                </c:pt>
                <c:pt idx="385">
                  <c:v>9333.3042901301906</c:v>
                </c:pt>
                <c:pt idx="386">
                  <c:v>9393.2983168163992</c:v>
                </c:pt>
                <c:pt idx="387">
                  <c:v>9333.3042901301906</c:v>
                </c:pt>
                <c:pt idx="388">
                  <c:v>9327.9139796317595</c:v>
                </c:pt>
                <c:pt idx="389">
                  <c:v>9333.3042901301906</c:v>
                </c:pt>
                <c:pt idx="390">
                  <c:v>9152.5035366983793</c:v>
                </c:pt>
                <c:pt idx="391">
                  <c:v>8927.9317754020103</c:v>
                </c:pt>
                <c:pt idx="392">
                  <c:v>9109.0126288950505</c:v>
                </c:pt>
                <c:pt idx="393">
                  <c:v>8993.3094488223196</c:v>
                </c:pt>
                <c:pt idx="394">
                  <c:v>8853.8677778333695</c:v>
                </c:pt>
                <c:pt idx="395">
                  <c:v>8310.4681890189004</c:v>
                </c:pt>
                <c:pt idx="396">
                  <c:v>8853.8677778333695</c:v>
                </c:pt>
                <c:pt idx="397">
                  <c:v>8780.1805002489109</c:v>
                </c:pt>
                <c:pt idx="398">
                  <c:v>8853.8677778333695</c:v>
                </c:pt>
                <c:pt idx="399">
                  <c:v>8844.7609911533</c:v>
                </c:pt>
                <c:pt idx="400">
                  <c:v>8844.7609911533</c:v>
                </c:pt>
                <c:pt idx="401">
                  <c:v>8844.7609911533</c:v>
                </c:pt>
                <c:pt idx="402">
                  <c:v>8849.2761550501691</c:v>
                </c:pt>
                <c:pt idx="403">
                  <c:v>8853.5905326402299</c:v>
                </c:pt>
                <c:pt idx="404">
                  <c:v>8854.6742149579604</c:v>
                </c:pt>
                <c:pt idx="405">
                  <c:v>8856.2137109128598</c:v>
                </c:pt>
                <c:pt idx="406">
                  <c:v>8812.9993956786093</c:v>
                </c:pt>
                <c:pt idx="407">
                  <c:v>8856.2137109128598</c:v>
                </c:pt>
                <c:pt idx="408">
                  <c:v>8993.6560572927992</c:v>
                </c:pt>
                <c:pt idx="409">
                  <c:v>8856.2137109128598</c:v>
                </c:pt>
                <c:pt idx="410">
                  <c:v>8827.7718018761607</c:v>
                </c:pt>
                <c:pt idx="411">
                  <c:v>8856.2137109128598</c:v>
                </c:pt>
                <c:pt idx="412">
                  <c:v>8929.6238520629504</c:v>
                </c:pt>
                <c:pt idx="413">
                  <c:v>8804.8430771042895</c:v>
                </c:pt>
                <c:pt idx="414">
                  <c:v>8886.8768033797096</c:v>
                </c:pt>
                <c:pt idx="415">
                  <c:v>8794.1668209954696</c:v>
                </c:pt>
                <c:pt idx="416">
                  <c:v>8509.5551237898799</c:v>
                </c:pt>
                <c:pt idx="417">
                  <c:v>8060.4867205955097</c:v>
                </c:pt>
                <c:pt idx="418">
                  <c:v>8509.5551237898799</c:v>
                </c:pt>
                <c:pt idx="419">
                  <c:v>8429.2838082732196</c:v>
                </c:pt>
                <c:pt idx="420">
                  <c:v>8509.5551237898799</c:v>
                </c:pt>
                <c:pt idx="421">
                  <c:v>8501.2925990096901</c:v>
                </c:pt>
                <c:pt idx="422">
                  <c:v>8501.2925990096901</c:v>
                </c:pt>
                <c:pt idx="423">
                  <c:v>8501.2925990096901</c:v>
                </c:pt>
                <c:pt idx="424">
                  <c:v>8508.2188645941806</c:v>
                </c:pt>
                <c:pt idx="425">
                  <c:v>8508.7323852223508</c:v>
                </c:pt>
                <c:pt idx="426">
                  <c:v>8511.6075368216298</c:v>
                </c:pt>
                <c:pt idx="427">
                  <c:v>8526.1560450311808</c:v>
                </c:pt>
                <c:pt idx="428">
                  <c:v>8515.1229223852897</c:v>
                </c:pt>
                <c:pt idx="429">
                  <c:v>8526.1560450311808</c:v>
                </c:pt>
                <c:pt idx="430">
                  <c:v>8675.7243364348506</c:v>
                </c:pt>
                <c:pt idx="431">
                  <c:v>8526.1560450311808</c:v>
                </c:pt>
                <c:pt idx="432">
                  <c:v>8529.9358182072501</c:v>
                </c:pt>
                <c:pt idx="433">
                  <c:v>8526.1560450311808</c:v>
                </c:pt>
                <c:pt idx="434">
                  <c:v>8532.8869393792593</c:v>
                </c:pt>
                <c:pt idx="435">
                  <c:v>8437.28511297759</c:v>
                </c:pt>
                <c:pt idx="436">
                  <c:v>8515.8780894748706</c:v>
                </c:pt>
                <c:pt idx="437">
                  <c:v>8492.1127527276094</c:v>
                </c:pt>
                <c:pt idx="438">
                  <c:v>8511.9174512160698</c:v>
                </c:pt>
                <c:pt idx="439">
                  <c:v>8068.7742639200696</c:v>
                </c:pt>
                <c:pt idx="440">
                  <c:v>8511.9174512160698</c:v>
                </c:pt>
                <c:pt idx="441">
                  <c:v>8427.1765488159508</c:v>
                </c:pt>
                <c:pt idx="442">
                  <c:v>8511.9174512160698</c:v>
                </c:pt>
                <c:pt idx="443">
                  <c:v>8500.9866058298303</c:v>
                </c:pt>
                <c:pt idx="444">
                  <c:v>8500.9866058298303</c:v>
                </c:pt>
                <c:pt idx="445">
                  <c:v>8500.9866058298303</c:v>
                </c:pt>
                <c:pt idx="446">
                  <c:v>8507.5897167322</c:v>
                </c:pt>
                <c:pt idx="447">
                  <c:v>8508.5507994585405</c:v>
                </c:pt>
                <c:pt idx="448">
                  <c:v>8514.0699219059898</c:v>
                </c:pt>
                <c:pt idx="449">
                  <c:v>8160.8860954055999</c:v>
                </c:pt>
                <c:pt idx="450">
                  <c:v>8154.0351215549299</c:v>
                </c:pt>
                <c:pt idx="451">
                  <c:v>8160.8860954055999</c:v>
                </c:pt>
                <c:pt idx="452">
                  <c:v>8207.3870492219303</c:v>
                </c:pt>
                <c:pt idx="453">
                  <c:v>8160.8860954055999</c:v>
                </c:pt>
                <c:pt idx="454">
                  <c:v>8154.5639590706896</c:v>
                </c:pt>
                <c:pt idx="455">
                  <c:v>8160.8860954055999</c:v>
                </c:pt>
                <c:pt idx="456">
                  <c:v>8169.13090227463</c:v>
                </c:pt>
                <c:pt idx="457">
                  <c:v>7928.1364769693801</c:v>
                </c:pt>
                <c:pt idx="458">
                  <c:v>8123.9364940592404</c:v>
                </c:pt>
                <c:pt idx="459">
                  <c:v>7587.7174488893497</c:v>
                </c:pt>
                <c:pt idx="460">
                  <c:v>8508.7538000378408</c:v>
                </c:pt>
                <c:pt idx="461">
                  <c:v>8060.9024963640504</c:v>
                </c:pt>
                <c:pt idx="462">
                  <c:v>8508.7538000378408</c:v>
                </c:pt>
                <c:pt idx="463">
                  <c:v>8430.7161366361597</c:v>
                </c:pt>
                <c:pt idx="464">
                  <c:v>8508.7538000378408</c:v>
                </c:pt>
                <c:pt idx="465">
                  <c:v>8506.9617982088203</c:v>
                </c:pt>
                <c:pt idx="466">
                  <c:v>8506.9617982088203</c:v>
                </c:pt>
                <c:pt idx="467">
                  <c:v>8506.9617982088203</c:v>
                </c:pt>
                <c:pt idx="468">
                  <c:v>8507.6935595748</c:v>
                </c:pt>
                <c:pt idx="469">
                  <c:v>8506.9788038946408</c:v>
                </c:pt>
                <c:pt idx="470">
                  <c:v>8509.3518255867693</c:v>
                </c:pt>
                <c:pt idx="471">
                  <c:v>8801.6910497150293</c:v>
                </c:pt>
                <c:pt idx="472">
                  <c:v>8802.5337069474808</c:v>
                </c:pt>
                <c:pt idx="473">
                  <c:v>8801.6910497150293</c:v>
                </c:pt>
                <c:pt idx="474">
                  <c:v>8892.7119113935896</c:v>
                </c:pt>
                <c:pt idx="475">
                  <c:v>8801.6910497150293</c:v>
                </c:pt>
                <c:pt idx="476">
                  <c:v>8802.2480524728308</c:v>
                </c:pt>
                <c:pt idx="477">
                  <c:v>8801.6910497150293</c:v>
                </c:pt>
                <c:pt idx="478">
                  <c:v>8797.3379754795005</c:v>
                </c:pt>
                <c:pt idx="479">
                  <c:v>8434.2065286164798</c:v>
                </c:pt>
                <c:pt idx="480">
                  <c:v>8758.0738422263203</c:v>
                </c:pt>
                <c:pt idx="481">
                  <c:v>8732.3407936636904</c:v>
                </c:pt>
                <c:pt idx="482">
                  <c:v>8508.4760365501807</c:v>
                </c:pt>
                <c:pt idx="483">
                  <c:v>8076.6129761291304</c:v>
                </c:pt>
                <c:pt idx="484">
                  <c:v>8508.4760365501807</c:v>
                </c:pt>
                <c:pt idx="485">
                  <c:v>8430.9403544348097</c:v>
                </c:pt>
                <c:pt idx="486">
                  <c:v>8508.4760365501807</c:v>
                </c:pt>
                <c:pt idx="487">
                  <c:v>8506.6694112482091</c:v>
                </c:pt>
                <c:pt idx="488">
                  <c:v>8506.6694112482091</c:v>
                </c:pt>
                <c:pt idx="489">
                  <c:v>8506.6694112482091</c:v>
                </c:pt>
                <c:pt idx="490">
                  <c:v>8507.1690445991208</c:v>
                </c:pt>
                <c:pt idx="491">
                  <c:v>8507.6850180895599</c:v>
                </c:pt>
                <c:pt idx="492">
                  <c:v>8510.1747916541499</c:v>
                </c:pt>
                <c:pt idx="493">
                  <c:v>8801.7047021101498</c:v>
                </c:pt>
                <c:pt idx="494">
                  <c:v>8804.1972884837796</c:v>
                </c:pt>
                <c:pt idx="495">
                  <c:v>8801.7047021101498</c:v>
                </c:pt>
                <c:pt idx="496">
                  <c:v>8892.9751676927699</c:v>
                </c:pt>
                <c:pt idx="497">
                  <c:v>8801.7047021101498</c:v>
                </c:pt>
                <c:pt idx="498">
                  <c:v>8801.4259731731709</c:v>
                </c:pt>
                <c:pt idx="499">
                  <c:v>8801.7047021101498</c:v>
                </c:pt>
                <c:pt idx="500">
                  <c:v>8802.1146737440395</c:v>
                </c:pt>
                <c:pt idx="501">
                  <c:v>8544.2026725793294</c:v>
                </c:pt>
                <c:pt idx="502">
                  <c:v>8758.9195100793004</c:v>
                </c:pt>
                <c:pt idx="503">
                  <c:v>8732.1311545703993</c:v>
                </c:pt>
                <c:pt idx="504">
                  <c:v>8513.0778087682393</c:v>
                </c:pt>
                <c:pt idx="505">
                  <c:v>8068.9719293636799</c:v>
                </c:pt>
                <c:pt idx="506">
                  <c:v>9082.2852698291099</c:v>
                </c:pt>
                <c:pt idx="507">
                  <c:v>8959.4325971385006</c:v>
                </c:pt>
                <c:pt idx="508">
                  <c:v>9082.2852698291099</c:v>
                </c:pt>
                <c:pt idx="509">
                  <c:v>9034.9330698383892</c:v>
                </c:pt>
                <c:pt idx="510">
                  <c:v>9034.9330698383892</c:v>
                </c:pt>
                <c:pt idx="511">
                  <c:v>9034.9330698383892</c:v>
                </c:pt>
                <c:pt idx="512">
                  <c:v>9035.4344081230392</c:v>
                </c:pt>
                <c:pt idx="513">
                  <c:v>9034.1843196841292</c:v>
                </c:pt>
                <c:pt idx="514">
                  <c:v>9036.0479851001692</c:v>
                </c:pt>
                <c:pt idx="515">
                  <c:v>9072.0646648294696</c:v>
                </c:pt>
                <c:pt idx="516">
                  <c:v>9075.2680219067806</c:v>
                </c:pt>
                <c:pt idx="517">
                  <c:v>9072.0646648294696</c:v>
                </c:pt>
                <c:pt idx="518">
                  <c:v>9131.1594151572208</c:v>
                </c:pt>
                <c:pt idx="519">
                  <c:v>9072.0646648294696</c:v>
                </c:pt>
                <c:pt idx="520">
                  <c:v>9071.5995032108494</c:v>
                </c:pt>
                <c:pt idx="521">
                  <c:v>9072.0646648294696</c:v>
                </c:pt>
                <c:pt idx="522">
                  <c:v>8511.4513403172004</c:v>
                </c:pt>
                <c:pt idx="523">
                  <c:v>8410.7987693612904</c:v>
                </c:pt>
                <c:pt idx="524">
                  <c:v>8481.9636205770203</c:v>
                </c:pt>
                <c:pt idx="525">
                  <c:v>8479.9705238623992</c:v>
                </c:pt>
                <c:pt idx="526">
                  <c:v>8507.2688530961805</c:v>
                </c:pt>
                <c:pt idx="527">
                  <c:v>8074.20284059407</c:v>
                </c:pt>
                <c:pt idx="528">
                  <c:v>8507.2688530961805</c:v>
                </c:pt>
                <c:pt idx="529">
                  <c:v>8431.2216490695391</c:v>
                </c:pt>
                <c:pt idx="530">
                  <c:v>8507.2688530961805</c:v>
                </c:pt>
                <c:pt idx="531">
                  <c:v>8506.3869948744195</c:v>
                </c:pt>
                <c:pt idx="532">
                  <c:v>8506.3869948744195</c:v>
                </c:pt>
                <c:pt idx="533">
                  <c:v>8507.2688530961805</c:v>
                </c:pt>
                <c:pt idx="534">
                  <c:v>8506.4119246646496</c:v>
                </c:pt>
                <c:pt idx="535">
                  <c:v>8507.0728904808693</c:v>
                </c:pt>
                <c:pt idx="536">
                  <c:v>8512.5592529591795</c:v>
                </c:pt>
                <c:pt idx="537">
                  <c:v>8509.6757000287398</c:v>
                </c:pt>
                <c:pt idx="538">
                  <c:v>8486.6703601098598</c:v>
                </c:pt>
                <c:pt idx="539">
                  <c:v>8509.6757000287398</c:v>
                </c:pt>
                <c:pt idx="540">
                  <c:v>8667.7377376350305</c:v>
                </c:pt>
                <c:pt idx="541">
                  <c:v>8509.6757000287398</c:v>
                </c:pt>
                <c:pt idx="542">
                  <c:v>8513.5200146301904</c:v>
                </c:pt>
                <c:pt idx="543">
                  <c:v>8509.6757000287398</c:v>
                </c:pt>
                <c:pt idx="544">
                  <c:v>8515.3990374944497</c:v>
                </c:pt>
                <c:pt idx="545">
                  <c:v>8410.4329456433297</c:v>
                </c:pt>
                <c:pt idx="546">
                  <c:v>8484.7222553571792</c:v>
                </c:pt>
                <c:pt idx="547">
                  <c:v>8489.54718445443</c:v>
                </c:pt>
                <c:pt idx="548">
                  <c:v>8905.93495874373</c:v>
                </c:pt>
                <c:pt idx="549">
                  <c:v>8908.5843040995896</c:v>
                </c:pt>
                <c:pt idx="550">
                  <c:v>8904.2886253391407</c:v>
                </c:pt>
                <c:pt idx="551">
                  <c:v>8856.9511925016795</c:v>
                </c:pt>
                <c:pt idx="552">
                  <c:v>8846.75870219032</c:v>
                </c:pt>
                <c:pt idx="553">
                  <c:v>8853.8177164999597</c:v>
                </c:pt>
                <c:pt idx="554">
                  <c:v>8544.8644888579092</c:v>
                </c:pt>
                <c:pt idx="555">
                  <c:v>8557.1783335479395</c:v>
                </c:pt>
                <c:pt idx="556">
                  <c:v>8529.4217657191293</c:v>
                </c:pt>
                <c:pt idx="557">
                  <c:v>8521.1546756846692</c:v>
                </c:pt>
                <c:pt idx="558">
                  <c:v>8523.0925875010998</c:v>
                </c:pt>
                <c:pt idx="559">
                  <c:v>8448.1920420631395</c:v>
                </c:pt>
                <c:pt idx="560">
                  <c:v>8448.4884882797996</c:v>
                </c:pt>
                <c:pt idx="561">
                  <c:v>8433.61038575778</c:v>
                </c:pt>
                <c:pt idx="562">
                  <c:v>8436.2128913429697</c:v>
                </c:pt>
                <c:pt idx="563">
                  <c:v>8433.1676201979808</c:v>
                </c:pt>
                <c:pt idx="564">
                  <c:v>8155.8623281554501</c:v>
                </c:pt>
                <c:pt idx="565">
                  <c:v>8161.21371788747</c:v>
                </c:pt>
                <c:pt idx="566">
                  <c:v>8142.0791827902303</c:v>
                </c:pt>
                <c:pt idx="567">
                  <c:v>8136.8000105364299</c:v>
                </c:pt>
                <c:pt idx="568">
                  <c:v>8133.3991375107398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9-4C35-B88F-E0CD89E9CD4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</c:numRef>
          </c:xVal>
          <c:yVal>
            <c:numRef>
              <c:f>Results!$AE$2:$AE$570</c:f>
            </c:numRef>
          </c:yVal>
          <c:smooth val="0"/>
          <c:extLst>
            <c:ext xmlns:c16="http://schemas.microsoft.com/office/drawing/2014/chart" uri="{C3380CC4-5D6E-409C-BE32-E72D297353CC}">
              <c16:uniqueId val="{00000000-6E6D-445B-999D-A02ED903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 scenario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emissions IND 2021-20260 (MtCO2)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Results!$O$2:$O$977</c:f>
            </c:numRef>
          </c:xVal>
          <c:yVal>
            <c:numRef>
              <c:f>Results!$K$2:$K$570</c:f>
              <c:numCache>
                <c:formatCode>General</c:formatCode>
                <c:ptCount val="569"/>
                <c:pt idx="0">
                  <c:v>450.24741295596101</c:v>
                </c:pt>
                <c:pt idx="1">
                  <c:v>453.37072161545598</c:v>
                </c:pt>
                <c:pt idx="2">
                  <c:v>460.98778533757502</c:v>
                </c:pt>
                <c:pt idx="3">
                  <c:v>435.60156610388702</c:v>
                </c:pt>
                <c:pt idx="4">
                  <c:v>435.40263789747399</c:v>
                </c:pt>
                <c:pt idx="5">
                  <c:v>431.83655074130797</c:v>
                </c:pt>
                <c:pt idx="6">
                  <c:v>429.291697766151</c:v>
                </c:pt>
                <c:pt idx="7">
                  <c:v>574.90801778276204</c:v>
                </c:pt>
                <c:pt idx="8">
                  <c:v>572.61314902527795</c:v>
                </c:pt>
                <c:pt idx="9">
                  <c:v>573.61301307985798</c:v>
                </c:pt>
                <c:pt idx="10">
                  <c:v>577.51268210545595</c:v>
                </c:pt>
                <c:pt idx="11">
                  <c:v>579.63074204306099</c:v>
                </c:pt>
                <c:pt idx="12">
                  <c:v>572.51510906981605</c:v>
                </c:pt>
                <c:pt idx="13">
                  <c:v>689.21846789132906</c:v>
                </c:pt>
                <c:pt idx="14">
                  <c:v>691.06478779024906</c:v>
                </c:pt>
                <c:pt idx="15">
                  <c:v>689.62479647758698</c:v>
                </c:pt>
                <c:pt idx="16">
                  <c:v>690.15944064677706</c:v>
                </c:pt>
                <c:pt idx="17">
                  <c:v>687.68983492094901</c:v>
                </c:pt>
                <c:pt idx="18">
                  <c:v>689.65458928091198</c:v>
                </c:pt>
                <c:pt idx="19">
                  <c:v>1043.17526994174</c:v>
                </c:pt>
                <c:pt idx="20">
                  <c:v>1039.4254205171801</c:v>
                </c:pt>
                <c:pt idx="21">
                  <c:v>1039.26244834829</c:v>
                </c:pt>
                <c:pt idx="22">
                  <c:v>1038.6902149907701</c:v>
                </c:pt>
                <c:pt idx="23">
                  <c:v>1034.50314469455</c:v>
                </c:pt>
                <c:pt idx="24">
                  <c:v>1038.9881032606399</c:v>
                </c:pt>
                <c:pt idx="25">
                  <c:v>432.506989723218</c:v>
                </c:pt>
                <c:pt idx="26">
                  <c:v>433.31266112221101</c:v>
                </c:pt>
                <c:pt idx="27">
                  <c:v>768.949674468274</c:v>
                </c:pt>
                <c:pt idx="28">
                  <c:v>433.31266112221101</c:v>
                </c:pt>
                <c:pt idx="29">
                  <c:v>867.03965554053798</c:v>
                </c:pt>
                <c:pt idx="30">
                  <c:v>433.31266112221101</c:v>
                </c:pt>
                <c:pt idx="31">
                  <c:v>400.436458701405</c:v>
                </c:pt>
                <c:pt idx="32">
                  <c:v>400.436458701405</c:v>
                </c:pt>
                <c:pt idx="33">
                  <c:v>400.436458701405</c:v>
                </c:pt>
                <c:pt idx="34">
                  <c:v>441.97007738451902</c:v>
                </c:pt>
                <c:pt idx="35">
                  <c:v>405.11907681647801</c:v>
                </c:pt>
                <c:pt idx="36">
                  <c:v>406.46437484542503</c:v>
                </c:pt>
                <c:pt idx="37">
                  <c:v>539.52075473474395</c:v>
                </c:pt>
                <c:pt idx="38">
                  <c:v>433.69204699489001</c:v>
                </c:pt>
                <c:pt idx="39">
                  <c:v>517.95305075751003</c:v>
                </c:pt>
                <c:pt idx="40">
                  <c:v>519.45559529033301</c:v>
                </c:pt>
                <c:pt idx="41">
                  <c:v>517.95305075751003</c:v>
                </c:pt>
                <c:pt idx="42">
                  <c:v>515.32247739899003</c:v>
                </c:pt>
                <c:pt idx="43">
                  <c:v>517.95305075751003</c:v>
                </c:pt>
                <c:pt idx="44">
                  <c:v>522.65913793810296</c:v>
                </c:pt>
                <c:pt idx="45">
                  <c:v>396.88961925097601</c:v>
                </c:pt>
                <c:pt idx="46">
                  <c:v>419.66997027716701</c:v>
                </c:pt>
                <c:pt idx="47">
                  <c:v>412.55998733715899</c:v>
                </c:pt>
                <c:pt idx="48">
                  <c:v>432.30845419673898</c:v>
                </c:pt>
                <c:pt idx="49">
                  <c:v>769.03730069717597</c:v>
                </c:pt>
                <c:pt idx="50">
                  <c:v>432.30845419673898</c:v>
                </c:pt>
                <c:pt idx="51">
                  <c:v>866.63755553052795</c:v>
                </c:pt>
                <c:pt idx="52">
                  <c:v>432.30845419673898</c:v>
                </c:pt>
                <c:pt idx="53">
                  <c:v>400.79586775193798</c:v>
                </c:pt>
                <c:pt idx="54">
                  <c:v>400.79586775193798</c:v>
                </c:pt>
                <c:pt idx="55">
                  <c:v>400.79586775193798</c:v>
                </c:pt>
                <c:pt idx="56">
                  <c:v>441.781378500431</c:v>
                </c:pt>
                <c:pt idx="57">
                  <c:v>405.23376032290298</c:v>
                </c:pt>
                <c:pt idx="58">
                  <c:v>406.19740210265297</c:v>
                </c:pt>
                <c:pt idx="59">
                  <c:v>1335.9432880848899</c:v>
                </c:pt>
                <c:pt idx="60">
                  <c:v>1334.6806791470599</c:v>
                </c:pt>
                <c:pt idx="61">
                  <c:v>1335.9432880848899</c:v>
                </c:pt>
                <c:pt idx="62">
                  <c:v>1334.4553436379699</c:v>
                </c:pt>
                <c:pt idx="63">
                  <c:v>1335.9432880848899</c:v>
                </c:pt>
                <c:pt idx="64">
                  <c:v>1335.7812872593199</c:v>
                </c:pt>
                <c:pt idx="65">
                  <c:v>1335.9432880848899</c:v>
                </c:pt>
                <c:pt idx="66">
                  <c:v>1314.7039894873001</c:v>
                </c:pt>
                <c:pt idx="67">
                  <c:v>1307.4775473019699</c:v>
                </c:pt>
                <c:pt idx="68">
                  <c:v>1310.39431616864</c:v>
                </c:pt>
                <c:pt idx="69">
                  <c:v>1310.06092509674</c:v>
                </c:pt>
                <c:pt idx="70">
                  <c:v>432.44054336905299</c:v>
                </c:pt>
                <c:pt idx="71">
                  <c:v>768.25683816584899</c:v>
                </c:pt>
                <c:pt idx="72">
                  <c:v>432.44054336905299</c:v>
                </c:pt>
                <c:pt idx="73">
                  <c:v>867.06892136716101</c:v>
                </c:pt>
                <c:pt idx="74">
                  <c:v>432.44054336905299</c:v>
                </c:pt>
                <c:pt idx="75">
                  <c:v>401.88886071897201</c:v>
                </c:pt>
                <c:pt idx="76">
                  <c:v>401.88886071897201</c:v>
                </c:pt>
                <c:pt idx="77">
                  <c:v>401.88886071897201</c:v>
                </c:pt>
                <c:pt idx="78">
                  <c:v>461.565681785018</c:v>
                </c:pt>
                <c:pt idx="79">
                  <c:v>439.52182129545298</c:v>
                </c:pt>
                <c:pt idx="80">
                  <c:v>462.63156581734597</c:v>
                </c:pt>
                <c:pt idx="81">
                  <c:v>464.880299562895</c:v>
                </c:pt>
                <c:pt idx="82">
                  <c:v>453.76691991384098</c:v>
                </c:pt>
                <c:pt idx="83">
                  <c:v>464.880299562895</c:v>
                </c:pt>
                <c:pt idx="84">
                  <c:v>456.74369961324197</c:v>
                </c:pt>
                <c:pt idx="85">
                  <c:v>464.880299562895</c:v>
                </c:pt>
                <c:pt idx="86">
                  <c:v>476.92773352308899</c:v>
                </c:pt>
                <c:pt idx="87">
                  <c:v>464.880299562895</c:v>
                </c:pt>
                <c:pt idx="88">
                  <c:v>492.17890161707999</c:v>
                </c:pt>
                <c:pt idx="89">
                  <c:v>396.43389468554301</c:v>
                </c:pt>
                <c:pt idx="90">
                  <c:v>465.36116645868202</c:v>
                </c:pt>
                <c:pt idx="91">
                  <c:v>406.88979141449801</c:v>
                </c:pt>
                <c:pt idx="92">
                  <c:v>432.32051883424998</c:v>
                </c:pt>
                <c:pt idx="93">
                  <c:v>767.84030838205695</c:v>
                </c:pt>
                <c:pt idx="94">
                  <c:v>432.32051883424998</c:v>
                </c:pt>
                <c:pt idx="95">
                  <c:v>867.42224390048602</c:v>
                </c:pt>
                <c:pt idx="96">
                  <c:v>432.32051883424998</c:v>
                </c:pt>
                <c:pt idx="97">
                  <c:v>402.12040741870999</c:v>
                </c:pt>
                <c:pt idx="98">
                  <c:v>402.12040741870999</c:v>
                </c:pt>
                <c:pt idx="99">
                  <c:v>402.12040741870999</c:v>
                </c:pt>
                <c:pt idx="100">
                  <c:v>441.67496556632898</c:v>
                </c:pt>
                <c:pt idx="101">
                  <c:v>407.55099022694799</c:v>
                </c:pt>
                <c:pt idx="102">
                  <c:v>407.051635079047</c:v>
                </c:pt>
                <c:pt idx="103">
                  <c:v>416.38812317492398</c:v>
                </c:pt>
                <c:pt idx="104">
                  <c:v>402.70320014942502</c:v>
                </c:pt>
                <c:pt idx="105">
                  <c:v>416.38812317492398</c:v>
                </c:pt>
                <c:pt idx="106">
                  <c:v>428.287999642003</c:v>
                </c:pt>
                <c:pt idx="107">
                  <c:v>416.38812317492398</c:v>
                </c:pt>
                <c:pt idx="108">
                  <c:v>411.87515106571402</c:v>
                </c:pt>
                <c:pt idx="109">
                  <c:v>416.38812317492398</c:v>
                </c:pt>
                <c:pt idx="110">
                  <c:v>416.21128013459798</c:v>
                </c:pt>
                <c:pt idx="111">
                  <c:v>389.389312322649</c:v>
                </c:pt>
                <c:pt idx="112">
                  <c:v>392.40837427949202</c:v>
                </c:pt>
                <c:pt idx="113">
                  <c:v>392.32336320014099</c:v>
                </c:pt>
                <c:pt idx="114">
                  <c:v>431.43138708753497</c:v>
                </c:pt>
                <c:pt idx="115">
                  <c:v>766.46346041940296</c:v>
                </c:pt>
                <c:pt idx="116">
                  <c:v>369.87001014553999</c:v>
                </c:pt>
                <c:pt idx="117">
                  <c:v>886.74139293978305</c:v>
                </c:pt>
                <c:pt idx="118">
                  <c:v>369.87001014553999</c:v>
                </c:pt>
                <c:pt idx="119">
                  <c:v>383.56183457889199</c:v>
                </c:pt>
                <c:pt idx="120">
                  <c:v>383.56183457889199</c:v>
                </c:pt>
                <c:pt idx="121">
                  <c:v>383.56183457889199</c:v>
                </c:pt>
                <c:pt idx="122">
                  <c:v>414.48041187397803</c:v>
                </c:pt>
                <c:pt idx="123">
                  <c:v>385.635820213888</c:v>
                </c:pt>
                <c:pt idx="124">
                  <c:v>385.57011784369701</c:v>
                </c:pt>
                <c:pt idx="125">
                  <c:v>370.17734213581599</c:v>
                </c:pt>
                <c:pt idx="126">
                  <c:v>370.787450257736</c:v>
                </c:pt>
                <c:pt idx="127">
                  <c:v>474.36593776873201</c:v>
                </c:pt>
                <c:pt idx="128">
                  <c:v>508.13058039197801</c:v>
                </c:pt>
                <c:pt idx="129">
                  <c:v>474.36593776873201</c:v>
                </c:pt>
                <c:pt idx="130">
                  <c:v>473.69831717907499</c:v>
                </c:pt>
                <c:pt idx="131">
                  <c:v>432.21488853518099</c:v>
                </c:pt>
                <c:pt idx="132">
                  <c:v>767.87745618533302</c:v>
                </c:pt>
                <c:pt idx="133">
                  <c:v>432.21488853518099</c:v>
                </c:pt>
                <c:pt idx="134">
                  <c:v>867.51018926259098</c:v>
                </c:pt>
                <c:pt idx="135">
                  <c:v>414.571425068466</c:v>
                </c:pt>
                <c:pt idx="136">
                  <c:v>375.52651943794098</c:v>
                </c:pt>
                <c:pt idx="137">
                  <c:v>375.52651943794098</c:v>
                </c:pt>
                <c:pt idx="138">
                  <c:v>375.52651943794098</c:v>
                </c:pt>
                <c:pt idx="139">
                  <c:v>429.75624187701902</c:v>
                </c:pt>
                <c:pt idx="140">
                  <c:v>379.35674883772901</c:v>
                </c:pt>
                <c:pt idx="141">
                  <c:v>380.38561795357498</c:v>
                </c:pt>
                <c:pt idx="142">
                  <c:v>383.85366486848602</c:v>
                </c:pt>
                <c:pt idx="143">
                  <c:v>373.91285514190201</c:v>
                </c:pt>
                <c:pt idx="144">
                  <c:v>383.85366486848602</c:v>
                </c:pt>
                <c:pt idx="145">
                  <c:v>402.491574244341</c:v>
                </c:pt>
                <c:pt idx="146">
                  <c:v>383.85366486848602</c:v>
                </c:pt>
                <c:pt idx="147">
                  <c:v>375.42968152873698</c:v>
                </c:pt>
                <c:pt idx="148">
                  <c:v>383.85366486848602</c:v>
                </c:pt>
                <c:pt idx="149">
                  <c:v>383.85725314992197</c:v>
                </c:pt>
                <c:pt idx="150">
                  <c:v>371.53307238092202</c:v>
                </c:pt>
                <c:pt idx="151">
                  <c:v>374.14375526242901</c:v>
                </c:pt>
                <c:pt idx="152">
                  <c:v>373.887835264111</c:v>
                </c:pt>
                <c:pt idx="153">
                  <c:v>552.13288020637003</c:v>
                </c:pt>
                <c:pt idx="154">
                  <c:v>868.358659930248</c:v>
                </c:pt>
                <c:pt idx="155">
                  <c:v>552.13288020637003</c:v>
                </c:pt>
                <c:pt idx="156">
                  <c:v>750.16002082186196</c:v>
                </c:pt>
                <c:pt idx="157">
                  <c:v>552.13288020637003</c:v>
                </c:pt>
                <c:pt idx="158">
                  <c:v>557.31784529173001</c:v>
                </c:pt>
                <c:pt idx="159">
                  <c:v>557.31784529173001</c:v>
                </c:pt>
                <c:pt idx="160">
                  <c:v>557.31784529173001</c:v>
                </c:pt>
                <c:pt idx="161">
                  <c:v>572.04140298072605</c:v>
                </c:pt>
                <c:pt idx="162">
                  <c:v>556.24641182017695</c:v>
                </c:pt>
                <c:pt idx="163">
                  <c:v>550.33125571072696</c:v>
                </c:pt>
                <c:pt idx="164">
                  <c:v>563.96912256820406</c:v>
                </c:pt>
                <c:pt idx="165">
                  <c:v>542.68625252353695</c:v>
                </c:pt>
                <c:pt idx="166">
                  <c:v>552.28505229506095</c:v>
                </c:pt>
                <c:pt idx="167">
                  <c:v>573.74583005870898</c:v>
                </c:pt>
                <c:pt idx="168">
                  <c:v>552.28505229506095</c:v>
                </c:pt>
                <c:pt idx="169">
                  <c:v>556.94005163970598</c:v>
                </c:pt>
                <c:pt idx="170">
                  <c:v>552.28505229506095</c:v>
                </c:pt>
                <c:pt idx="171">
                  <c:v>554.27117681527204</c:v>
                </c:pt>
                <c:pt idx="172">
                  <c:v>455.27371882488302</c:v>
                </c:pt>
                <c:pt idx="173">
                  <c:v>540.95145180041902</c:v>
                </c:pt>
                <c:pt idx="174">
                  <c:v>538.88535685264799</c:v>
                </c:pt>
                <c:pt idx="175">
                  <c:v>569.350109868147</c:v>
                </c:pt>
                <c:pt idx="176">
                  <c:v>861.89387966707795</c:v>
                </c:pt>
                <c:pt idx="177">
                  <c:v>569.350109868147</c:v>
                </c:pt>
                <c:pt idx="178">
                  <c:v>757.55331622862604</c:v>
                </c:pt>
                <c:pt idx="179">
                  <c:v>569.350109868147</c:v>
                </c:pt>
                <c:pt idx="180">
                  <c:v>555.37172763133503</c:v>
                </c:pt>
                <c:pt idx="181">
                  <c:v>569.350109868147</c:v>
                </c:pt>
                <c:pt idx="182">
                  <c:v>569.350109868147</c:v>
                </c:pt>
                <c:pt idx="183">
                  <c:v>589.77412351023202</c:v>
                </c:pt>
                <c:pt idx="184">
                  <c:v>580.490188367575</c:v>
                </c:pt>
                <c:pt idx="185">
                  <c:v>581.24192926209901</c:v>
                </c:pt>
                <c:pt idx="186">
                  <c:v>1411.5415443645099</c:v>
                </c:pt>
                <c:pt idx="187">
                  <c:v>1415.2713999360999</c:v>
                </c:pt>
                <c:pt idx="188">
                  <c:v>1411.5415443645099</c:v>
                </c:pt>
                <c:pt idx="189">
                  <c:v>1412.7502667379399</c:v>
                </c:pt>
                <c:pt idx="190">
                  <c:v>1411.5415443645099</c:v>
                </c:pt>
                <c:pt idx="191">
                  <c:v>1411.7187014107899</c:v>
                </c:pt>
                <c:pt idx="192">
                  <c:v>1411.5415443645099</c:v>
                </c:pt>
                <c:pt idx="193">
                  <c:v>1417.15056502842</c:v>
                </c:pt>
                <c:pt idx="194">
                  <c:v>1373.39426066693</c:v>
                </c:pt>
                <c:pt idx="195">
                  <c:v>1411.27787688947</c:v>
                </c:pt>
                <c:pt idx="196">
                  <c:v>1408.50798472408</c:v>
                </c:pt>
                <c:pt idx="197">
                  <c:v>582.78491820295801</c:v>
                </c:pt>
                <c:pt idx="198">
                  <c:v>861.13583049499596</c:v>
                </c:pt>
                <c:pt idx="199">
                  <c:v>582.78491820295801</c:v>
                </c:pt>
                <c:pt idx="200">
                  <c:v>758.38647748868902</c:v>
                </c:pt>
                <c:pt idx="201">
                  <c:v>582.78491820295801</c:v>
                </c:pt>
                <c:pt idx="202">
                  <c:v>554.05450911927005</c:v>
                </c:pt>
                <c:pt idx="203">
                  <c:v>582.78491820295801</c:v>
                </c:pt>
                <c:pt idx="204">
                  <c:v>582.78491820295801</c:v>
                </c:pt>
                <c:pt idx="205">
                  <c:v>598.89806249258004</c:v>
                </c:pt>
                <c:pt idx="206">
                  <c:v>588.32774460915198</c:v>
                </c:pt>
                <c:pt idx="207">
                  <c:v>587.61117620357004</c:v>
                </c:pt>
                <c:pt idx="208">
                  <c:v>590.61687534971395</c:v>
                </c:pt>
                <c:pt idx="209">
                  <c:v>566.22313395164599</c:v>
                </c:pt>
                <c:pt idx="210">
                  <c:v>590.61687534971395</c:v>
                </c:pt>
                <c:pt idx="211">
                  <c:v>597.89931087522802</c:v>
                </c:pt>
                <c:pt idx="212">
                  <c:v>590.61687534971395</c:v>
                </c:pt>
                <c:pt idx="213">
                  <c:v>572.89259356843604</c:v>
                </c:pt>
                <c:pt idx="214">
                  <c:v>590.61687534971395</c:v>
                </c:pt>
                <c:pt idx="215">
                  <c:v>582.21184506055499</c:v>
                </c:pt>
                <c:pt idx="216">
                  <c:v>448.073856681753</c:v>
                </c:pt>
                <c:pt idx="217">
                  <c:v>534.95180406234397</c:v>
                </c:pt>
                <c:pt idx="218">
                  <c:v>532.91547283692603</c:v>
                </c:pt>
                <c:pt idx="219">
                  <c:v>567.05086964334203</c:v>
                </c:pt>
                <c:pt idx="220">
                  <c:v>860.36949608790997</c:v>
                </c:pt>
                <c:pt idx="221">
                  <c:v>567.05086964334203</c:v>
                </c:pt>
                <c:pt idx="222">
                  <c:v>756.20756600011896</c:v>
                </c:pt>
                <c:pt idx="223">
                  <c:v>567.05086964334203</c:v>
                </c:pt>
                <c:pt idx="224">
                  <c:v>554.32389967299002</c:v>
                </c:pt>
                <c:pt idx="225">
                  <c:v>554.32389967299002</c:v>
                </c:pt>
                <c:pt idx="226">
                  <c:v>554.32389967299002</c:v>
                </c:pt>
                <c:pt idx="227">
                  <c:v>574.29856705797499</c:v>
                </c:pt>
                <c:pt idx="228">
                  <c:v>558.171247807643</c:v>
                </c:pt>
                <c:pt idx="229">
                  <c:v>567.16343408275998</c:v>
                </c:pt>
                <c:pt idx="230">
                  <c:v>582.06626804223902</c:v>
                </c:pt>
                <c:pt idx="231">
                  <c:v>559.74767067530502</c:v>
                </c:pt>
                <c:pt idx="232">
                  <c:v>582.06626804223902</c:v>
                </c:pt>
                <c:pt idx="233">
                  <c:v>592.45956689833702</c:v>
                </c:pt>
                <c:pt idx="234">
                  <c:v>582.06626804223902</c:v>
                </c:pt>
                <c:pt idx="235">
                  <c:v>566.20826344484396</c:v>
                </c:pt>
                <c:pt idx="236">
                  <c:v>582.06626804223902</c:v>
                </c:pt>
                <c:pt idx="237">
                  <c:v>579.05108576088401</c:v>
                </c:pt>
                <c:pt idx="238">
                  <c:v>443.27406103693198</c:v>
                </c:pt>
                <c:pt idx="239">
                  <c:v>529.96033242109195</c:v>
                </c:pt>
                <c:pt idx="240">
                  <c:v>530.40630996317395</c:v>
                </c:pt>
                <c:pt idx="241">
                  <c:v>566.80986856663401</c:v>
                </c:pt>
                <c:pt idx="242">
                  <c:v>861.19216713918797</c:v>
                </c:pt>
                <c:pt idx="243">
                  <c:v>392.15637685003202</c:v>
                </c:pt>
                <c:pt idx="244">
                  <c:v>855.78341333418405</c:v>
                </c:pt>
                <c:pt idx="245">
                  <c:v>392.15637685003202</c:v>
                </c:pt>
                <c:pt idx="246">
                  <c:v>408.31815009130901</c:v>
                </c:pt>
                <c:pt idx="247">
                  <c:v>408.31815009130901</c:v>
                </c:pt>
                <c:pt idx="248">
                  <c:v>408.31815009130901</c:v>
                </c:pt>
                <c:pt idx="249">
                  <c:v>437.14522466998102</c:v>
                </c:pt>
                <c:pt idx="250">
                  <c:v>410.75928084569603</c:v>
                </c:pt>
                <c:pt idx="251">
                  <c:v>411.59509795704002</c:v>
                </c:pt>
                <c:pt idx="252">
                  <c:v>411.89572213516101</c:v>
                </c:pt>
                <c:pt idx="253">
                  <c:v>412.57786939803901</c:v>
                </c:pt>
                <c:pt idx="254">
                  <c:v>411.89572213516101</c:v>
                </c:pt>
                <c:pt idx="255">
                  <c:v>400.58494445897298</c:v>
                </c:pt>
                <c:pt idx="256">
                  <c:v>411.89572213516101</c:v>
                </c:pt>
                <c:pt idx="257">
                  <c:v>412.23635828295801</c:v>
                </c:pt>
                <c:pt idx="258">
                  <c:v>561.39471980115798</c:v>
                </c:pt>
                <c:pt idx="259">
                  <c:v>562.43828144582301</c:v>
                </c:pt>
                <c:pt idx="260">
                  <c:v>451.83434512894098</c:v>
                </c:pt>
                <c:pt idx="261">
                  <c:v>539.13589991145795</c:v>
                </c:pt>
                <c:pt idx="262">
                  <c:v>562.83756332489304</c:v>
                </c:pt>
                <c:pt idx="263">
                  <c:v>860.14362474799304</c:v>
                </c:pt>
                <c:pt idx="264">
                  <c:v>562.83756332489304</c:v>
                </c:pt>
                <c:pt idx="265">
                  <c:v>755.98662941499697</c:v>
                </c:pt>
                <c:pt idx="266">
                  <c:v>562.83756332489304</c:v>
                </c:pt>
                <c:pt idx="267">
                  <c:v>554.20083075300204</c:v>
                </c:pt>
                <c:pt idx="268">
                  <c:v>554.20083075300204</c:v>
                </c:pt>
                <c:pt idx="269">
                  <c:v>554.20083075300204</c:v>
                </c:pt>
                <c:pt idx="270">
                  <c:v>573.891998101941</c:v>
                </c:pt>
                <c:pt idx="271">
                  <c:v>556.86294693477805</c:v>
                </c:pt>
                <c:pt idx="272">
                  <c:v>563.18119016581704</c:v>
                </c:pt>
                <c:pt idx="273">
                  <c:v>565.62462867422698</c:v>
                </c:pt>
                <c:pt idx="274">
                  <c:v>558.60924011414795</c:v>
                </c:pt>
                <c:pt idx="275">
                  <c:v>565.62462867422698</c:v>
                </c:pt>
                <c:pt idx="276">
                  <c:v>578.74920348844603</c:v>
                </c:pt>
                <c:pt idx="277">
                  <c:v>565.62462867422698</c:v>
                </c:pt>
                <c:pt idx="278">
                  <c:v>568.93885229877299</c:v>
                </c:pt>
                <c:pt idx="279">
                  <c:v>565.62462867422698</c:v>
                </c:pt>
                <c:pt idx="280">
                  <c:v>559.96235916601495</c:v>
                </c:pt>
                <c:pt idx="281">
                  <c:v>466.51519136778899</c:v>
                </c:pt>
                <c:pt idx="282">
                  <c:v>538.64957157891297</c:v>
                </c:pt>
                <c:pt idx="283">
                  <c:v>538.808682938978</c:v>
                </c:pt>
                <c:pt idx="284">
                  <c:v>676.719441950847</c:v>
                </c:pt>
                <c:pt idx="285">
                  <c:v>918.856654122142</c:v>
                </c:pt>
                <c:pt idx="286">
                  <c:v>676.719441950847</c:v>
                </c:pt>
                <c:pt idx="287">
                  <c:v>782.01146630433198</c:v>
                </c:pt>
                <c:pt idx="288">
                  <c:v>676.719441950847</c:v>
                </c:pt>
                <c:pt idx="289">
                  <c:v>669.61589288340895</c:v>
                </c:pt>
                <c:pt idx="290">
                  <c:v>669.61589288340895</c:v>
                </c:pt>
                <c:pt idx="291">
                  <c:v>669.61589288340895</c:v>
                </c:pt>
                <c:pt idx="292">
                  <c:v>709.44252203353506</c:v>
                </c:pt>
                <c:pt idx="293">
                  <c:v>678.52904277803998</c:v>
                </c:pt>
                <c:pt idx="294">
                  <c:v>675.86257609445704</c:v>
                </c:pt>
                <c:pt idx="295">
                  <c:v>678.06456389630102</c:v>
                </c:pt>
                <c:pt idx="296">
                  <c:v>706.54933080897501</c:v>
                </c:pt>
                <c:pt idx="297">
                  <c:v>679.80885419349295</c:v>
                </c:pt>
                <c:pt idx="298">
                  <c:v>689.81437951571695</c:v>
                </c:pt>
                <c:pt idx="299">
                  <c:v>679.80885419349295</c:v>
                </c:pt>
                <c:pt idx="300">
                  <c:v>701.54598394781397</c:v>
                </c:pt>
                <c:pt idx="301">
                  <c:v>679.80885419349295</c:v>
                </c:pt>
                <c:pt idx="302">
                  <c:v>633.43071560651799</c:v>
                </c:pt>
                <c:pt idx="303">
                  <c:v>540.47984927649497</c:v>
                </c:pt>
                <c:pt idx="304">
                  <c:v>609.05114283685202</c:v>
                </c:pt>
                <c:pt idx="305">
                  <c:v>627.12636390950195</c:v>
                </c:pt>
                <c:pt idx="306">
                  <c:v>675.93222056819798</c:v>
                </c:pt>
                <c:pt idx="307">
                  <c:v>918.96815436253405</c:v>
                </c:pt>
                <c:pt idx="308">
                  <c:v>675.93222056819798</c:v>
                </c:pt>
                <c:pt idx="309">
                  <c:v>780.98346873637695</c:v>
                </c:pt>
                <c:pt idx="310">
                  <c:v>675.93222056819798</c:v>
                </c:pt>
                <c:pt idx="311">
                  <c:v>669.49871089472799</c:v>
                </c:pt>
                <c:pt idx="312">
                  <c:v>669.49871089472799</c:v>
                </c:pt>
                <c:pt idx="313">
                  <c:v>669.49871089472799</c:v>
                </c:pt>
                <c:pt idx="314">
                  <c:v>706.872319778529</c:v>
                </c:pt>
                <c:pt idx="315">
                  <c:v>678.07787908090995</c:v>
                </c:pt>
                <c:pt idx="316">
                  <c:v>676.19762657516196</c:v>
                </c:pt>
                <c:pt idx="317">
                  <c:v>1464.8668539373</c:v>
                </c:pt>
                <c:pt idx="318">
                  <c:v>1462.8929825740199</c:v>
                </c:pt>
                <c:pt idx="319">
                  <c:v>1464.8668539373</c:v>
                </c:pt>
                <c:pt idx="320">
                  <c:v>1458.1309244824399</c:v>
                </c:pt>
                <c:pt idx="321">
                  <c:v>1464.8668539373</c:v>
                </c:pt>
                <c:pt idx="322">
                  <c:v>1464.74623440252</c:v>
                </c:pt>
                <c:pt idx="323">
                  <c:v>1464.8668539373</c:v>
                </c:pt>
                <c:pt idx="324">
                  <c:v>1459.3405134971899</c:v>
                </c:pt>
                <c:pt idx="325">
                  <c:v>1399.5258670186699</c:v>
                </c:pt>
                <c:pt idx="326">
                  <c:v>1450.2203077444201</c:v>
                </c:pt>
                <c:pt idx="327">
                  <c:v>1448.04531654568</c:v>
                </c:pt>
                <c:pt idx="328">
                  <c:v>675.85765879216399</c:v>
                </c:pt>
                <c:pt idx="329">
                  <c:v>919.60350112623701</c:v>
                </c:pt>
                <c:pt idx="330">
                  <c:v>675.85765879216399</c:v>
                </c:pt>
                <c:pt idx="331">
                  <c:v>781.97128645249495</c:v>
                </c:pt>
                <c:pt idx="332">
                  <c:v>675.85765879216399</c:v>
                </c:pt>
                <c:pt idx="333">
                  <c:v>669.85906933833201</c:v>
                </c:pt>
                <c:pt idx="334">
                  <c:v>669.85906933833201</c:v>
                </c:pt>
                <c:pt idx="335">
                  <c:v>669.85906933833201</c:v>
                </c:pt>
                <c:pt idx="336">
                  <c:v>707.406582268943</c:v>
                </c:pt>
                <c:pt idx="337">
                  <c:v>677.81839616709897</c:v>
                </c:pt>
                <c:pt idx="338">
                  <c:v>675.76484038404203</c:v>
                </c:pt>
                <c:pt idx="339">
                  <c:v>645.65604288076599</c:v>
                </c:pt>
                <c:pt idx="340">
                  <c:v>664.74489437384898</c:v>
                </c:pt>
                <c:pt idx="341">
                  <c:v>645.65604288076599</c:v>
                </c:pt>
                <c:pt idx="342">
                  <c:v>647.50514392984405</c:v>
                </c:pt>
                <c:pt idx="343">
                  <c:v>645.65604288076599</c:v>
                </c:pt>
                <c:pt idx="344">
                  <c:v>661.20744009951704</c:v>
                </c:pt>
                <c:pt idx="345">
                  <c:v>645.65604288076599</c:v>
                </c:pt>
                <c:pt idx="346">
                  <c:v>644.28107174175796</c:v>
                </c:pt>
                <c:pt idx="347">
                  <c:v>529.05820554883405</c:v>
                </c:pt>
                <c:pt idx="348">
                  <c:v>610.94059649809003</c:v>
                </c:pt>
                <c:pt idx="349">
                  <c:v>598.689057918657</c:v>
                </c:pt>
                <c:pt idx="350">
                  <c:v>675.18158508441297</c:v>
                </c:pt>
                <c:pt idx="351">
                  <c:v>921.12432682501401</c:v>
                </c:pt>
                <c:pt idx="352">
                  <c:v>675.18158508441297</c:v>
                </c:pt>
                <c:pt idx="353">
                  <c:v>784.66282208792802</c:v>
                </c:pt>
                <c:pt idx="354">
                  <c:v>675.18158508441297</c:v>
                </c:pt>
                <c:pt idx="355">
                  <c:v>669.09564960988598</c:v>
                </c:pt>
                <c:pt idx="356">
                  <c:v>669.09564960988598</c:v>
                </c:pt>
                <c:pt idx="357">
                  <c:v>669.09564960988598</c:v>
                </c:pt>
                <c:pt idx="358">
                  <c:v>707.68248510571095</c:v>
                </c:pt>
                <c:pt idx="359">
                  <c:v>677.87064441539201</c:v>
                </c:pt>
                <c:pt idx="360">
                  <c:v>675.61575737414796</c:v>
                </c:pt>
                <c:pt idx="361">
                  <c:v>645.45842340389299</c:v>
                </c:pt>
                <c:pt idx="362">
                  <c:v>665.55526557992903</c:v>
                </c:pt>
                <c:pt idx="363">
                  <c:v>645.45842340389299</c:v>
                </c:pt>
                <c:pt idx="364">
                  <c:v>648.938491885389</c:v>
                </c:pt>
                <c:pt idx="365">
                  <c:v>645.45842340389299</c:v>
                </c:pt>
                <c:pt idx="366">
                  <c:v>663.17528832606695</c:v>
                </c:pt>
                <c:pt idx="367">
                  <c:v>645.45842340389299</c:v>
                </c:pt>
                <c:pt idx="368">
                  <c:v>644.95049733386804</c:v>
                </c:pt>
                <c:pt idx="369">
                  <c:v>529.12094211822102</c:v>
                </c:pt>
                <c:pt idx="370">
                  <c:v>610.75362169616903</c:v>
                </c:pt>
                <c:pt idx="371">
                  <c:v>598.98628971363905</c:v>
                </c:pt>
                <c:pt idx="372">
                  <c:v>675.22219615852896</c:v>
                </c:pt>
                <c:pt idx="373">
                  <c:v>919.66022313356302</c:v>
                </c:pt>
                <c:pt idx="374">
                  <c:v>535.50434095758499</c:v>
                </c:pt>
                <c:pt idx="375">
                  <c:v>859.53253379347495</c:v>
                </c:pt>
                <c:pt idx="376">
                  <c:v>567.98956631317401</c:v>
                </c:pt>
                <c:pt idx="377">
                  <c:v>546.87140394666096</c:v>
                </c:pt>
                <c:pt idx="378">
                  <c:v>535.50434095758499</c:v>
                </c:pt>
                <c:pt idx="379">
                  <c:v>546.29856923459295</c:v>
                </c:pt>
                <c:pt idx="380">
                  <c:v>544.49431238508203</c:v>
                </c:pt>
                <c:pt idx="381">
                  <c:v>548.10153874535501</c:v>
                </c:pt>
                <c:pt idx="382">
                  <c:v>544.49431238508203</c:v>
                </c:pt>
                <c:pt idx="383">
                  <c:v>548.89175820023797</c:v>
                </c:pt>
                <c:pt idx="384">
                  <c:v>544.49431238508203</c:v>
                </c:pt>
                <c:pt idx="385">
                  <c:v>548.10153874535501</c:v>
                </c:pt>
                <c:pt idx="386">
                  <c:v>549.56076503433201</c:v>
                </c:pt>
                <c:pt idx="387">
                  <c:v>548.10153874535501</c:v>
                </c:pt>
                <c:pt idx="388">
                  <c:v>550.55620542754798</c:v>
                </c:pt>
                <c:pt idx="389">
                  <c:v>548.10153874535501</c:v>
                </c:pt>
                <c:pt idx="390">
                  <c:v>647.61968830336605</c:v>
                </c:pt>
                <c:pt idx="391">
                  <c:v>534.59021852458397</c:v>
                </c:pt>
                <c:pt idx="392">
                  <c:v>619.33429153259203</c:v>
                </c:pt>
                <c:pt idx="393">
                  <c:v>616.33354186423901</c:v>
                </c:pt>
                <c:pt idx="394">
                  <c:v>675.65488934279995</c:v>
                </c:pt>
                <c:pt idx="395">
                  <c:v>920.12447403668898</c:v>
                </c:pt>
                <c:pt idx="396">
                  <c:v>675.65488934279995</c:v>
                </c:pt>
                <c:pt idx="397">
                  <c:v>781.77626623291201</c:v>
                </c:pt>
                <c:pt idx="398">
                  <c:v>675.65488934279995</c:v>
                </c:pt>
                <c:pt idx="399">
                  <c:v>669.02328923134405</c:v>
                </c:pt>
                <c:pt idx="400">
                  <c:v>669.02328923134405</c:v>
                </c:pt>
                <c:pt idx="401">
                  <c:v>669.02328923134405</c:v>
                </c:pt>
                <c:pt idx="402">
                  <c:v>713.19554447380801</c:v>
                </c:pt>
                <c:pt idx="403">
                  <c:v>684.04368286836097</c:v>
                </c:pt>
                <c:pt idx="404">
                  <c:v>684.34331682400102</c:v>
                </c:pt>
                <c:pt idx="405">
                  <c:v>683.17067790650697</c:v>
                </c:pt>
                <c:pt idx="406">
                  <c:v>711.57709725069606</c:v>
                </c:pt>
                <c:pt idx="407">
                  <c:v>683.17067790650697</c:v>
                </c:pt>
                <c:pt idx="408">
                  <c:v>690.62346530785305</c:v>
                </c:pt>
                <c:pt idx="409">
                  <c:v>683.17067790650697</c:v>
                </c:pt>
                <c:pt idx="410">
                  <c:v>706.49135355889996</c:v>
                </c:pt>
                <c:pt idx="411">
                  <c:v>683.17067790650697</c:v>
                </c:pt>
                <c:pt idx="412">
                  <c:v>637.43956440090994</c:v>
                </c:pt>
                <c:pt idx="413">
                  <c:v>549.30533801739102</c:v>
                </c:pt>
                <c:pt idx="414">
                  <c:v>621.06314448432204</c:v>
                </c:pt>
                <c:pt idx="415">
                  <c:v>626.32348588877403</c:v>
                </c:pt>
                <c:pt idx="416">
                  <c:v>987.18725235983197</c:v>
                </c:pt>
                <c:pt idx="417">
                  <c:v>791.23554610649103</c:v>
                </c:pt>
                <c:pt idx="418">
                  <c:v>987.18725235983197</c:v>
                </c:pt>
                <c:pt idx="419">
                  <c:v>1020.2861900807</c:v>
                </c:pt>
                <c:pt idx="420">
                  <c:v>987.18725235983197</c:v>
                </c:pt>
                <c:pt idx="421">
                  <c:v>955.37266580076403</c:v>
                </c:pt>
                <c:pt idx="422">
                  <c:v>955.37266580076403</c:v>
                </c:pt>
                <c:pt idx="423">
                  <c:v>955.37266580076403</c:v>
                </c:pt>
                <c:pt idx="424">
                  <c:v>1003.16564019586</c:v>
                </c:pt>
                <c:pt idx="425">
                  <c:v>991.84289215355295</c:v>
                </c:pt>
                <c:pt idx="426">
                  <c:v>991.691440064277</c:v>
                </c:pt>
                <c:pt idx="427">
                  <c:v>974.35203981586301</c:v>
                </c:pt>
                <c:pt idx="428">
                  <c:v>991.60761190902394</c:v>
                </c:pt>
                <c:pt idx="429">
                  <c:v>974.35203981586301</c:v>
                </c:pt>
                <c:pt idx="430">
                  <c:v>1010.6681198026801</c:v>
                </c:pt>
                <c:pt idx="431">
                  <c:v>974.35203981586301</c:v>
                </c:pt>
                <c:pt idx="432">
                  <c:v>975.47403477069599</c:v>
                </c:pt>
                <c:pt idx="433">
                  <c:v>974.35203981586301</c:v>
                </c:pt>
                <c:pt idx="434">
                  <c:v>986.271079290785</c:v>
                </c:pt>
                <c:pt idx="435">
                  <c:v>875.25177053475102</c:v>
                </c:pt>
                <c:pt idx="436">
                  <c:v>932.44252491359396</c:v>
                </c:pt>
                <c:pt idx="437">
                  <c:v>937.77208087681697</c:v>
                </c:pt>
                <c:pt idx="438">
                  <c:v>990.27083242427796</c:v>
                </c:pt>
                <c:pt idx="439">
                  <c:v>1159.31320844112</c:v>
                </c:pt>
                <c:pt idx="440">
                  <c:v>990.27083242427796</c:v>
                </c:pt>
                <c:pt idx="441">
                  <c:v>1021.54649839455</c:v>
                </c:pt>
                <c:pt idx="442">
                  <c:v>990.27083242427796</c:v>
                </c:pt>
                <c:pt idx="443">
                  <c:v>954.32538939235997</c:v>
                </c:pt>
                <c:pt idx="444">
                  <c:v>954.32538939235997</c:v>
                </c:pt>
                <c:pt idx="445">
                  <c:v>954.32538939235997</c:v>
                </c:pt>
                <c:pt idx="446">
                  <c:v>1003.13666957615</c:v>
                </c:pt>
                <c:pt idx="447">
                  <c:v>989.45234419614701</c:v>
                </c:pt>
                <c:pt idx="448">
                  <c:v>995.53683420967604</c:v>
                </c:pt>
                <c:pt idx="449">
                  <c:v>1491.9628725069099</c:v>
                </c:pt>
                <c:pt idx="450">
                  <c:v>1489.2501339482999</c:v>
                </c:pt>
                <c:pt idx="451">
                  <c:v>1491.9628725069099</c:v>
                </c:pt>
                <c:pt idx="452">
                  <c:v>1491.3581533008701</c:v>
                </c:pt>
                <c:pt idx="453">
                  <c:v>1491.9628725069099</c:v>
                </c:pt>
                <c:pt idx="454">
                  <c:v>1490.9166832743999</c:v>
                </c:pt>
                <c:pt idx="455">
                  <c:v>1491.9628725069099</c:v>
                </c:pt>
                <c:pt idx="456">
                  <c:v>1491.3974910716399</c:v>
                </c:pt>
                <c:pt idx="457">
                  <c:v>1421.47710954232</c:v>
                </c:pt>
                <c:pt idx="458">
                  <c:v>1468.88249414546</c:v>
                </c:pt>
                <c:pt idx="459">
                  <c:v>1452.4207053780899</c:v>
                </c:pt>
                <c:pt idx="460">
                  <c:v>990.82280658582602</c:v>
                </c:pt>
                <c:pt idx="461">
                  <c:v>793.07863906178204</c:v>
                </c:pt>
                <c:pt idx="462">
                  <c:v>990.82280658582602</c:v>
                </c:pt>
                <c:pt idx="463">
                  <c:v>1022.09950862689</c:v>
                </c:pt>
                <c:pt idx="464">
                  <c:v>990.82280658582602</c:v>
                </c:pt>
                <c:pt idx="465">
                  <c:v>957.18011574258901</c:v>
                </c:pt>
                <c:pt idx="466">
                  <c:v>957.18011574258901</c:v>
                </c:pt>
                <c:pt idx="467">
                  <c:v>957.18011574258901</c:v>
                </c:pt>
                <c:pt idx="468">
                  <c:v>1001.69297197374</c:v>
                </c:pt>
                <c:pt idx="469">
                  <c:v>993.18282039594601</c:v>
                </c:pt>
                <c:pt idx="470">
                  <c:v>991.804267669046</c:v>
                </c:pt>
                <c:pt idx="471">
                  <c:v>1022.5848622242301</c:v>
                </c:pt>
                <c:pt idx="472">
                  <c:v>1042.37791231861</c:v>
                </c:pt>
                <c:pt idx="473">
                  <c:v>1022.5848622242301</c:v>
                </c:pt>
                <c:pt idx="474">
                  <c:v>1041.35682440553</c:v>
                </c:pt>
                <c:pt idx="475">
                  <c:v>1022.5848622242301</c:v>
                </c:pt>
                <c:pt idx="476">
                  <c:v>1023.18798356536</c:v>
                </c:pt>
                <c:pt idx="477">
                  <c:v>1022.5848622242301</c:v>
                </c:pt>
                <c:pt idx="478">
                  <c:v>1026.67766574046</c:v>
                </c:pt>
                <c:pt idx="479">
                  <c:v>877.68734026734501</c:v>
                </c:pt>
                <c:pt idx="480">
                  <c:v>979.96718056962698</c:v>
                </c:pt>
                <c:pt idx="481">
                  <c:v>979.73009696702104</c:v>
                </c:pt>
                <c:pt idx="482">
                  <c:v>988.59145025820305</c:v>
                </c:pt>
                <c:pt idx="483">
                  <c:v>1335.9491710997199</c:v>
                </c:pt>
                <c:pt idx="484">
                  <c:v>988.59145025820305</c:v>
                </c:pt>
                <c:pt idx="485">
                  <c:v>1020.66671534943</c:v>
                </c:pt>
                <c:pt idx="486">
                  <c:v>988.59145025820305</c:v>
                </c:pt>
                <c:pt idx="487">
                  <c:v>955.94681083431396</c:v>
                </c:pt>
                <c:pt idx="488">
                  <c:v>955.94681083431396</c:v>
                </c:pt>
                <c:pt idx="489">
                  <c:v>955.94681083431396</c:v>
                </c:pt>
                <c:pt idx="490">
                  <c:v>1000.71964042452</c:v>
                </c:pt>
                <c:pt idx="491">
                  <c:v>991.77774463547496</c:v>
                </c:pt>
                <c:pt idx="492">
                  <c:v>993.455172522981</c:v>
                </c:pt>
                <c:pt idx="493">
                  <c:v>1024.75553040505</c:v>
                </c:pt>
                <c:pt idx="494">
                  <c:v>1043.7409826031901</c:v>
                </c:pt>
                <c:pt idx="495">
                  <c:v>1024.75553040505</c:v>
                </c:pt>
                <c:pt idx="496">
                  <c:v>1041.5755233734601</c:v>
                </c:pt>
                <c:pt idx="497">
                  <c:v>1024.75553040505</c:v>
                </c:pt>
                <c:pt idx="498">
                  <c:v>1023.76674544579</c:v>
                </c:pt>
                <c:pt idx="499">
                  <c:v>1024.75553040505</c:v>
                </c:pt>
                <c:pt idx="500">
                  <c:v>1023.77742597387</c:v>
                </c:pt>
                <c:pt idx="501">
                  <c:v>889.64325439180197</c:v>
                </c:pt>
                <c:pt idx="502">
                  <c:v>980.03067835842796</c:v>
                </c:pt>
                <c:pt idx="503">
                  <c:v>978.78825043647703</c:v>
                </c:pt>
                <c:pt idx="504">
                  <c:v>992.28858153963097</c:v>
                </c:pt>
                <c:pt idx="505">
                  <c:v>921.55822363486504</c:v>
                </c:pt>
                <c:pt idx="506">
                  <c:v>972.55436091288902</c:v>
                </c:pt>
                <c:pt idx="507">
                  <c:v>1172.0347302820201</c:v>
                </c:pt>
                <c:pt idx="508">
                  <c:v>972.55436091288902</c:v>
                </c:pt>
                <c:pt idx="509">
                  <c:v>967.23002370340703</c:v>
                </c:pt>
                <c:pt idx="510">
                  <c:v>967.23002370340703</c:v>
                </c:pt>
                <c:pt idx="511">
                  <c:v>967.23002370340703</c:v>
                </c:pt>
                <c:pt idx="512">
                  <c:v>980.71669384244206</c:v>
                </c:pt>
                <c:pt idx="513">
                  <c:v>969.27850980206699</c:v>
                </c:pt>
                <c:pt idx="514">
                  <c:v>969.166847724425</c:v>
                </c:pt>
                <c:pt idx="515">
                  <c:v>952.60338664346102</c:v>
                </c:pt>
                <c:pt idx="516">
                  <c:v>962.76840650298095</c:v>
                </c:pt>
                <c:pt idx="517">
                  <c:v>952.60338664346102</c:v>
                </c:pt>
                <c:pt idx="518">
                  <c:v>953.83495543305401</c:v>
                </c:pt>
                <c:pt idx="519">
                  <c:v>952.60338664346102</c:v>
                </c:pt>
                <c:pt idx="520">
                  <c:v>957.07609057339096</c:v>
                </c:pt>
                <c:pt idx="521">
                  <c:v>952.60338664346102</c:v>
                </c:pt>
                <c:pt idx="522">
                  <c:v>989.02007577509505</c:v>
                </c:pt>
                <c:pt idx="523">
                  <c:v>880.33620581345394</c:v>
                </c:pt>
                <c:pt idx="524">
                  <c:v>943.00307627222901</c:v>
                </c:pt>
                <c:pt idx="525">
                  <c:v>943.71941682091801</c:v>
                </c:pt>
                <c:pt idx="526">
                  <c:v>985.36182634342504</c:v>
                </c:pt>
                <c:pt idx="527">
                  <c:v>1207.9352357458399</c:v>
                </c:pt>
                <c:pt idx="528">
                  <c:v>985.36182634342504</c:v>
                </c:pt>
                <c:pt idx="529">
                  <c:v>1019.84652356129</c:v>
                </c:pt>
                <c:pt idx="530">
                  <c:v>985.36182634342504</c:v>
                </c:pt>
                <c:pt idx="531">
                  <c:v>955.06107144128305</c:v>
                </c:pt>
                <c:pt idx="532">
                  <c:v>955.06107144128305</c:v>
                </c:pt>
                <c:pt idx="533">
                  <c:v>985.36182634342504</c:v>
                </c:pt>
                <c:pt idx="534">
                  <c:v>1000.74439726393</c:v>
                </c:pt>
                <c:pt idx="535">
                  <c:v>987.96692324455705</c:v>
                </c:pt>
                <c:pt idx="536">
                  <c:v>992.76745585576998</c:v>
                </c:pt>
                <c:pt idx="537">
                  <c:v>988.99833823914901</c:v>
                </c:pt>
                <c:pt idx="538">
                  <c:v>1000.14598339566</c:v>
                </c:pt>
                <c:pt idx="539">
                  <c:v>988.99833823914901</c:v>
                </c:pt>
                <c:pt idx="540">
                  <c:v>1027.6102869958499</c:v>
                </c:pt>
                <c:pt idx="541">
                  <c:v>988.99833823914901</c:v>
                </c:pt>
                <c:pt idx="542">
                  <c:v>993.12384154103199</c:v>
                </c:pt>
                <c:pt idx="543">
                  <c:v>988.99833823914901</c:v>
                </c:pt>
                <c:pt idx="544">
                  <c:v>990.46593774329301</c:v>
                </c:pt>
                <c:pt idx="545">
                  <c:v>883.39723356162699</c:v>
                </c:pt>
                <c:pt idx="546">
                  <c:v>950.87014021789605</c:v>
                </c:pt>
                <c:pt idx="547">
                  <c:v>950.93792670241498</c:v>
                </c:pt>
                <c:pt idx="548">
                  <c:v>449.11665504296201</c:v>
                </c:pt>
                <c:pt idx="549">
                  <c:v>439.76436033453803</c:v>
                </c:pt>
                <c:pt idx="550">
                  <c:v>457.94909602154098</c:v>
                </c:pt>
                <c:pt idx="551">
                  <c:v>433.15634502583998</c:v>
                </c:pt>
                <c:pt idx="552">
                  <c:v>427.82131257518802</c:v>
                </c:pt>
                <c:pt idx="553">
                  <c:v>421.80852678862402</c:v>
                </c:pt>
                <c:pt idx="554">
                  <c:v>536.30288675125405</c:v>
                </c:pt>
                <c:pt idx="555">
                  <c:v>540.19925454265297</c:v>
                </c:pt>
                <c:pt idx="556">
                  <c:v>550.76302988939995</c:v>
                </c:pt>
                <c:pt idx="557">
                  <c:v>543.72362551552101</c:v>
                </c:pt>
                <c:pt idx="558">
                  <c:v>550.17453597657504</c:v>
                </c:pt>
                <c:pt idx="559">
                  <c:v>662.93525346989497</c:v>
                </c:pt>
                <c:pt idx="560">
                  <c:v>665.98162913079295</c:v>
                </c:pt>
                <c:pt idx="561">
                  <c:v>661.32363834509295</c:v>
                </c:pt>
                <c:pt idx="562">
                  <c:v>663.24837513090597</c:v>
                </c:pt>
                <c:pt idx="563">
                  <c:v>661.91949782764095</c:v>
                </c:pt>
                <c:pt idx="564">
                  <c:v>924.96292947357097</c:v>
                </c:pt>
                <c:pt idx="565">
                  <c:v>920.08354524132699</c:v>
                </c:pt>
                <c:pt idx="566">
                  <c:v>923.04943325553302</c:v>
                </c:pt>
                <c:pt idx="567">
                  <c:v>923.76813324939496</c:v>
                </c:pt>
                <c:pt idx="568">
                  <c:v>909.20485649030195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0-4038-9E52-590CEFCC345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Results!$O$2:$O$570</c:f>
            </c:numRef>
          </c:xVal>
          <c:yVal>
            <c:numRef>
              <c:f>Results!$AF$2:$AF$570</c:f>
            </c:numRef>
          </c:yVal>
          <c:smooth val="0"/>
          <c:extLst>
            <c:ext xmlns:c16="http://schemas.microsoft.com/office/drawing/2014/chart" uri="{C3380CC4-5D6E-409C-BE32-E72D297353CC}">
              <c16:uniqueId val="{00000000-C4F2-414C-A650-FA6DEDCE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9896"/>
        <c:axId val="713530224"/>
      </c:scatterChart>
      <c:valAx>
        <c:axId val="7135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Temporal matching scenario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0224"/>
        <c:crosses val="autoZero"/>
        <c:crossBetween val="midCat"/>
      </c:valAx>
      <c:valAx>
        <c:axId val="71353022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emissions H2S 2021-20260 (MtCO2)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38100</xdr:rowOff>
    </xdr:from>
    <xdr:to>
      <xdr:col>6</xdr:col>
      <xdr:colOff>327483</xdr:colOff>
      <xdr:row>20</xdr:row>
      <xdr:rowOff>61689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85725</xdr:rowOff>
    </xdr:from>
    <xdr:to>
      <xdr:col>6</xdr:col>
      <xdr:colOff>571050</xdr:colOff>
      <xdr:row>20</xdr:row>
      <xdr:rowOff>66225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19052</xdr:colOff>
      <xdr:row>21</xdr:row>
      <xdr:rowOff>123825</xdr:rowOff>
    </xdr:from>
    <xdr:to>
      <xdr:col>6</xdr:col>
      <xdr:colOff>571052</xdr:colOff>
      <xdr:row>40</xdr:row>
      <xdr:rowOff>104325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38101</xdr:colOff>
      <xdr:row>21</xdr:row>
      <xdr:rowOff>133350</xdr:rowOff>
    </xdr:from>
    <xdr:to>
      <xdr:col>18</xdr:col>
      <xdr:colOff>590101</xdr:colOff>
      <xdr:row>40</xdr:row>
      <xdr:rowOff>113850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38101</xdr:colOff>
      <xdr:row>21</xdr:row>
      <xdr:rowOff>133350</xdr:rowOff>
    </xdr:from>
    <xdr:to>
      <xdr:col>12</xdr:col>
      <xdr:colOff>590101</xdr:colOff>
      <xdr:row>40</xdr:row>
      <xdr:rowOff>113850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47626</xdr:colOff>
      <xdr:row>1</xdr:row>
      <xdr:rowOff>95250</xdr:rowOff>
    </xdr:from>
    <xdr:to>
      <xdr:col>12</xdr:col>
      <xdr:colOff>599626</xdr:colOff>
      <xdr:row>20</xdr:row>
      <xdr:rowOff>75750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1</xdr:row>
      <xdr:rowOff>95250</xdr:rowOff>
    </xdr:from>
    <xdr:to>
      <xdr:col>19</xdr:col>
      <xdr:colOff>9075</xdr:colOff>
      <xdr:row>20</xdr:row>
      <xdr:rowOff>75750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1</xdr:row>
      <xdr:rowOff>104775</xdr:rowOff>
    </xdr:from>
    <xdr:to>
      <xdr:col>26</xdr:col>
      <xdr:colOff>37650</xdr:colOff>
      <xdr:row>20</xdr:row>
      <xdr:rowOff>85275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7"/>
  <sheetViews>
    <sheetView tabSelected="1" topLeftCell="I1" workbookViewId="0">
      <selection activeCell="AP9" sqref="AP9"/>
    </sheetView>
  </sheetViews>
  <sheetFormatPr defaultRowHeight="15" x14ac:dyDescent="0.25"/>
  <cols>
    <col min="1" max="1" width="15.42578125" bestFit="1" customWidth="1"/>
    <col min="2" max="2" width="10.85546875" customWidth="1"/>
    <col min="3" max="3" width="6.42578125" customWidth="1"/>
    <col min="4" max="4" width="11" customWidth="1"/>
    <col min="5" max="5" width="12.140625" customWidth="1"/>
    <col min="6" max="6" width="13.42578125" bestFit="1" customWidth="1"/>
    <col min="7" max="7" width="12" bestFit="1" customWidth="1"/>
    <col min="8" max="8" width="22.42578125" bestFit="1" customWidth="1"/>
    <col min="9" max="9" width="25.7109375" bestFit="1" customWidth="1"/>
    <col min="10" max="11" width="26.85546875" bestFit="1" customWidth="1"/>
    <col min="12" max="12" width="11.5703125" bestFit="1" customWidth="1"/>
    <col min="13" max="13" width="18.28515625" bestFit="1" customWidth="1"/>
    <col min="14" max="14" width="3.140625" style="3" hidden="1" customWidth="1"/>
    <col min="15" max="15" width="15.7109375" style="3" hidden="1" customWidth="1"/>
    <col min="16" max="16" width="4.85546875" style="3" hidden="1" customWidth="1"/>
    <col min="17" max="30" width="9.140625" style="3" hidden="1" customWidth="1"/>
    <col min="31" max="31" width="15.42578125" style="3" hidden="1" customWidth="1"/>
    <col min="32" max="34" width="9.140625" style="3" hidden="1" customWidth="1"/>
    <col min="35" max="35" width="2" style="6" customWidth="1"/>
    <col min="36" max="36" width="13.85546875" bestFit="1" customWidth="1"/>
  </cols>
  <sheetData>
    <row r="1" spans="1:36" x14ac:dyDescent="0.25">
      <c r="A1" t="s">
        <v>0</v>
      </c>
      <c r="B1" t="s">
        <v>1</v>
      </c>
      <c r="C1" t="s">
        <v>34</v>
      </c>
      <c r="D1" t="s">
        <v>36</v>
      </c>
      <c r="E1" t="s">
        <v>37</v>
      </c>
      <c r="F1" t="s">
        <v>38</v>
      </c>
      <c r="G1" t="s">
        <v>2</v>
      </c>
      <c r="H1" t="s">
        <v>3</v>
      </c>
      <c r="I1" t="s">
        <v>66</v>
      </c>
      <c r="J1" t="s">
        <v>67</v>
      </c>
      <c r="K1" t="s">
        <v>68</v>
      </c>
      <c r="L1" t="s">
        <v>61</v>
      </c>
      <c r="M1" t="s">
        <v>62</v>
      </c>
      <c r="O1" s="3" t="s">
        <v>58</v>
      </c>
      <c r="Q1" s="3" t="s">
        <v>78</v>
      </c>
      <c r="R1" s="3" t="s">
        <v>60</v>
      </c>
      <c r="S1" s="3">
        <v>0</v>
      </c>
      <c r="T1" s="3">
        <v>1</v>
      </c>
      <c r="U1" s="3">
        <v>2</v>
      </c>
      <c r="V1" s="3">
        <v>3</v>
      </c>
      <c r="W1" s="3">
        <v>4</v>
      </c>
      <c r="X1" s="3">
        <v>5</v>
      </c>
      <c r="Y1" s="3">
        <v>6</v>
      </c>
      <c r="AA1" s="3" t="s">
        <v>77</v>
      </c>
      <c r="AB1" s="3" t="str">
        <f>G1</f>
        <v>EUA_2022</v>
      </c>
      <c r="AC1" s="3" t="str">
        <f t="shared" ref="AC1:AH1" si="0">H1</f>
        <v>CumulativeEmissions</v>
      </c>
      <c r="AD1" s="3" t="str">
        <f t="shared" si="0"/>
        <v>CumulativeEmissions_PS</v>
      </c>
      <c r="AE1" s="3" t="str">
        <f t="shared" si="0"/>
        <v>CumulativeEmissions_IND</v>
      </c>
      <c r="AF1" s="3" t="str">
        <f t="shared" si="0"/>
        <v>CumulativeEmissions_H2S</v>
      </c>
      <c r="AG1" s="3" t="str">
        <f t="shared" si="0"/>
        <v>TotalCost</v>
      </c>
      <c r="AH1" s="3" t="str">
        <f t="shared" si="0"/>
        <v>WaterbedSealed</v>
      </c>
      <c r="AI1" s="3"/>
      <c r="AJ1" t="s">
        <v>127</v>
      </c>
    </row>
    <row r="2" spans="1:36" ht="15" customHeight="1" x14ac:dyDescent="0.25">
      <c r="A2">
        <v>1</v>
      </c>
      <c r="B2" t="s">
        <v>4</v>
      </c>
      <c r="C2">
        <f>LOOKUP(A2,Overview_scenarios!A$2:A$76,Overview_scenarios!J$2:J$76)</f>
        <v>1</v>
      </c>
      <c r="D2" t="str">
        <f>LOOKUP(A2,Overview_scenarios!A$2:A$76,Overview_scenarios!L$2:L$76)</f>
        <v>NA</v>
      </c>
      <c r="E2" t="str">
        <f>LOOKUP(A2,Overview_scenarios!A$2:A$76,Overview_scenarios!M$2:M$76)</f>
        <v>NA</v>
      </c>
      <c r="F2" t="str">
        <f>LOOKUP(A2,Overview_scenarios!A$2:A$76,Overview_scenarios!N$2:N$76)</f>
        <v>Yearly</v>
      </c>
      <c r="G2">
        <v>79.84540251</v>
      </c>
      <c r="H2">
        <v>13146.19903</v>
      </c>
      <c r="I2">
        <v>2091.5326711490502</v>
      </c>
      <c r="J2">
        <v>10604.4189419219</v>
      </c>
      <c r="K2">
        <v>450.24741295596101</v>
      </c>
      <c r="L2" s="1">
        <v>2260000</v>
      </c>
      <c r="M2">
        <v>2038</v>
      </c>
      <c r="O2">
        <f>LOOKUP(A2,Overview_scenarios!A$2:A$76,Overview_scenarios!S$2:S$76)</f>
        <v>0</v>
      </c>
      <c r="P2"/>
      <c r="Q2"/>
      <c r="R2">
        <f t="shared" ref="R2:R65" si="1">G2</f>
        <v>79.84540251</v>
      </c>
      <c r="S2">
        <f t="shared" ref="S2:Y11" si="2">IF(S$1=$O2,$H2,NA())</f>
        <v>13146.19903</v>
      </c>
      <c r="T2" t="e">
        <f t="shared" si="2"/>
        <v>#N/A</v>
      </c>
      <c r="U2" t="e">
        <f t="shared" si="2"/>
        <v>#N/A</v>
      </c>
      <c r="V2" t="e">
        <f t="shared" si="2"/>
        <v>#N/A</v>
      </c>
      <c r="W2" t="e">
        <f t="shared" si="2"/>
        <v>#N/A</v>
      </c>
      <c r="X2" t="e">
        <f t="shared" si="2"/>
        <v>#N/A</v>
      </c>
      <c r="Y2" t="e">
        <f t="shared" si="2"/>
        <v>#N/A</v>
      </c>
      <c r="Z2"/>
      <c r="AA2"/>
      <c r="AB2">
        <f>IF($B2="ref",G2,NA())</f>
        <v>79.84540251</v>
      </c>
      <c r="AC2">
        <f t="shared" ref="AC2:AH2" si="3">IF($B2="ref",H2,NA())</f>
        <v>13146.19903</v>
      </c>
      <c r="AD2">
        <f t="shared" si="3"/>
        <v>2091.5326711490502</v>
      </c>
      <c r="AE2">
        <f t="shared" si="3"/>
        <v>10604.4189419219</v>
      </c>
      <c r="AF2">
        <f t="shared" si="3"/>
        <v>450.24741295596101</v>
      </c>
      <c r="AG2">
        <f t="shared" si="3"/>
        <v>2260000</v>
      </c>
      <c r="AH2">
        <f t="shared" si="3"/>
        <v>2038</v>
      </c>
    </row>
    <row r="3" spans="1:36" ht="15" customHeight="1" x14ac:dyDescent="0.25">
      <c r="A3">
        <v>2</v>
      </c>
      <c r="B3" t="s">
        <v>4</v>
      </c>
      <c r="C3">
        <f>LOOKUP(A3,Overview_scenarios!A$2:A$76,Overview_scenarios!J$2:J$76)</f>
        <v>1</v>
      </c>
      <c r="D3" t="str">
        <f>LOOKUP(A3,Overview_scenarios!A$2:A$76,Overview_scenarios!L$2:L$76)</f>
        <v>NA</v>
      </c>
      <c r="E3" t="str">
        <f>LOOKUP(A3,Overview_scenarios!A$2:A$76,Overview_scenarios!M$2:M$76)</f>
        <v>NA</v>
      </c>
      <c r="F3" t="str">
        <f>LOOKUP(A3,Overview_scenarios!A$2:A$76,Overview_scenarios!N$2:N$76)</f>
        <v>Yearly</v>
      </c>
      <c r="G3">
        <v>79.867411209976794</v>
      </c>
      <c r="H3">
        <v>13152.149176775099</v>
      </c>
      <c r="I3">
        <v>2094.1434636704398</v>
      </c>
      <c r="J3">
        <v>10604.6349914892</v>
      </c>
      <c r="K3">
        <v>453.37072161545598</v>
      </c>
      <c r="L3" s="1">
        <v>2258831.2642018301</v>
      </c>
      <c r="M3">
        <v>2038</v>
      </c>
      <c r="O3">
        <f>LOOKUP(A3,Overview_scenarios!A$2:A$76,Overview_scenarios!S$2:S$76)</f>
        <v>1</v>
      </c>
      <c r="P3"/>
      <c r="Q3"/>
      <c r="R3">
        <f t="shared" si="1"/>
        <v>79.867411209976794</v>
      </c>
      <c r="S3" t="e">
        <f t="shared" si="2"/>
        <v>#N/A</v>
      </c>
      <c r="T3">
        <f t="shared" si="2"/>
        <v>13152.149176775099</v>
      </c>
      <c r="U3" t="e">
        <f t="shared" si="2"/>
        <v>#N/A</v>
      </c>
      <c r="V3" t="e">
        <f t="shared" si="2"/>
        <v>#N/A</v>
      </c>
      <c r="W3" t="e">
        <f t="shared" si="2"/>
        <v>#N/A</v>
      </c>
      <c r="X3" t="e">
        <f t="shared" si="2"/>
        <v>#N/A</v>
      </c>
      <c r="Y3" t="e">
        <f t="shared" si="2"/>
        <v>#N/A</v>
      </c>
      <c r="Z3"/>
      <c r="AA3"/>
      <c r="AB3">
        <f t="shared" ref="AB3:AB66" si="4">IF($B3="ref",G3,NA())</f>
        <v>79.867411209976794</v>
      </c>
      <c r="AC3">
        <f t="shared" ref="AC3:AC66" si="5">IF($B3="ref",H3,NA())</f>
        <v>13152.149176775099</v>
      </c>
      <c r="AD3">
        <f t="shared" ref="AD3:AD66" si="6">IF($B3="ref",I3,NA())</f>
        <v>2094.1434636704398</v>
      </c>
      <c r="AE3">
        <f t="shared" ref="AE3:AE66" si="7">IF($B3="ref",J3,NA())</f>
        <v>10604.6349914892</v>
      </c>
      <c r="AF3">
        <f t="shared" ref="AF3:AF66" si="8">IF($B3="ref",K3,NA())</f>
        <v>453.37072161545598</v>
      </c>
      <c r="AG3">
        <f t="shared" ref="AG3:AG66" si="9">IF($B3="ref",L3,NA())</f>
        <v>2258831.2642018301</v>
      </c>
      <c r="AH3">
        <f t="shared" ref="AH3:AH66" si="10">IF($B3="ref",M3,NA())</f>
        <v>2038</v>
      </c>
    </row>
    <row r="4" spans="1:36" ht="15" customHeight="1" x14ac:dyDescent="0.25">
      <c r="A4">
        <v>3</v>
      </c>
      <c r="B4" t="s">
        <v>4</v>
      </c>
      <c r="C4">
        <f>LOOKUP(A4,Overview_scenarios!A$2:A$76,Overview_scenarios!J$2:J$76)</f>
        <v>1</v>
      </c>
      <c r="D4" t="str">
        <f>LOOKUP(A4,Overview_scenarios!A$2:A$76,Overview_scenarios!L$2:L$76)</f>
        <v>Yearly</v>
      </c>
      <c r="E4" t="str">
        <f>LOOKUP(A4,Overview_scenarios!A$2:A$76,Overview_scenarios!M$2:M$76)</f>
        <v>Yearly</v>
      </c>
      <c r="F4" t="str">
        <f>LOOKUP(A4,Overview_scenarios!A$2:A$76,Overview_scenarios!N$2:N$76)</f>
        <v>Yearly</v>
      </c>
      <c r="G4">
        <v>79.874554025933406</v>
      </c>
      <c r="H4">
        <v>13147.245974711899</v>
      </c>
      <c r="I4">
        <v>2082.6118937453598</v>
      </c>
      <c r="J4">
        <v>10603.646295629</v>
      </c>
      <c r="K4">
        <v>460.98778533757502</v>
      </c>
      <c r="L4" s="1">
        <v>2259054.0641994299</v>
      </c>
      <c r="M4">
        <v>2038</v>
      </c>
      <c r="O4">
        <f>LOOKUP(A4,Overview_scenarios!A$2:A$76,Overview_scenarios!S$2:S$76)</f>
        <v>2</v>
      </c>
      <c r="P4"/>
      <c r="Q4"/>
      <c r="R4">
        <f t="shared" si="1"/>
        <v>79.874554025933406</v>
      </c>
      <c r="S4" t="e">
        <f t="shared" si="2"/>
        <v>#N/A</v>
      </c>
      <c r="T4" t="e">
        <f t="shared" si="2"/>
        <v>#N/A</v>
      </c>
      <c r="U4">
        <f t="shared" si="2"/>
        <v>13147.245974711899</v>
      </c>
      <c r="V4" t="e">
        <f t="shared" si="2"/>
        <v>#N/A</v>
      </c>
      <c r="W4" t="e">
        <f t="shared" si="2"/>
        <v>#N/A</v>
      </c>
      <c r="X4" t="e">
        <f t="shared" si="2"/>
        <v>#N/A</v>
      </c>
      <c r="Y4" t="e">
        <f t="shared" si="2"/>
        <v>#N/A</v>
      </c>
      <c r="Z4"/>
      <c r="AA4"/>
      <c r="AB4">
        <f t="shared" si="4"/>
        <v>79.874554025933406</v>
      </c>
      <c r="AC4">
        <f t="shared" si="5"/>
        <v>13147.245974711899</v>
      </c>
      <c r="AD4">
        <f t="shared" si="6"/>
        <v>2082.6118937453598</v>
      </c>
      <c r="AE4">
        <f t="shared" si="7"/>
        <v>10603.646295629</v>
      </c>
      <c r="AF4">
        <f t="shared" si="8"/>
        <v>460.98778533757502</v>
      </c>
      <c r="AG4">
        <f t="shared" si="9"/>
        <v>2259054.0641994299</v>
      </c>
      <c r="AH4">
        <f t="shared" si="10"/>
        <v>2038</v>
      </c>
    </row>
    <row r="5" spans="1:36" ht="15" customHeight="1" x14ac:dyDescent="0.25">
      <c r="A5">
        <v>4</v>
      </c>
      <c r="B5" t="s">
        <v>4</v>
      </c>
      <c r="C5">
        <f>LOOKUP(A5,Overview_scenarios!A$2:A$76,Overview_scenarios!J$2:J$76)</f>
        <v>1</v>
      </c>
      <c r="D5" t="str">
        <f>LOOKUP(A5,Overview_scenarios!A$2:A$76,Overview_scenarios!L$2:L$76)</f>
        <v>Monthly</v>
      </c>
      <c r="E5" t="str">
        <f>LOOKUP(A5,Overview_scenarios!A$2:A$76,Overview_scenarios!M$2:M$76)</f>
        <v>Monthly</v>
      </c>
      <c r="F5" t="str">
        <f>LOOKUP(A5,Overview_scenarios!A$2:A$76,Overview_scenarios!N$2:N$76)</f>
        <v>Yearly</v>
      </c>
      <c r="G5">
        <v>79.888406729443702</v>
      </c>
      <c r="H5">
        <v>13149.5657342425</v>
      </c>
      <c r="I5">
        <v>2112.4013175335199</v>
      </c>
      <c r="J5">
        <v>10601.5628506051</v>
      </c>
      <c r="K5">
        <v>435.60156610388702</v>
      </c>
      <c r="L5" s="1">
        <v>2257587.8771568299</v>
      </c>
      <c r="M5">
        <v>2038</v>
      </c>
      <c r="O5">
        <f>LOOKUP(A5,Overview_scenarios!A$2:A$76,Overview_scenarios!S$2:S$76)</f>
        <v>3</v>
      </c>
      <c r="P5"/>
      <c r="Q5"/>
      <c r="R5">
        <f t="shared" si="1"/>
        <v>79.888406729443702</v>
      </c>
      <c r="S5" t="e">
        <f t="shared" si="2"/>
        <v>#N/A</v>
      </c>
      <c r="T5" t="e">
        <f t="shared" si="2"/>
        <v>#N/A</v>
      </c>
      <c r="U5" t="e">
        <f t="shared" si="2"/>
        <v>#N/A</v>
      </c>
      <c r="V5">
        <f t="shared" si="2"/>
        <v>13149.5657342425</v>
      </c>
      <c r="W5" t="e">
        <f t="shared" si="2"/>
        <v>#N/A</v>
      </c>
      <c r="X5" t="e">
        <f t="shared" si="2"/>
        <v>#N/A</v>
      </c>
      <c r="Y5" t="e">
        <f t="shared" si="2"/>
        <v>#N/A</v>
      </c>
      <c r="Z5"/>
      <c r="AA5"/>
      <c r="AB5">
        <f t="shared" si="4"/>
        <v>79.888406729443702</v>
      </c>
      <c r="AC5">
        <f t="shared" si="5"/>
        <v>13149.5657342425</v>
      </c>
      <c r="AD5">
        <f t="shared" si="6"/>
        <v>2112.4013175335199</v>
      </c>
      <c r="AE5">
        <f t="shared" si="7"/>
        <v>10601.5628506051</v>
      </c>
      <c r="AF5">
        <f t="shared" si="8"/>
        <v>435.60156610388702</v>
      </c>
      <c r="AG5">
        <f t="shared" si="9"/>
        <v>2257587.8771568299</v>
      </c>
      <c r="AH5">
        <f t="shared" si="10"/>
        <v>2038</v>
      </c>
    </row>
    <row r="6" spans="1:36" ht="15" customHeight="1" x14ac:dyDescent="0.25">
      <c r="A6">
        <v>5</v>
      </c>
      <c r="B6" t="s">
        <v>4</v>
      </c>
      <c r="C6">
        <f>LOOKUP(A6,Overview_scenarios!A$2:A$76,Overview_scenarios!J$2:J$76)</f>
        <v>1</v>
      </c>
      <c r="D6" t="str">
        <f>LOOKUP(A6,Overview_scenarios!A$2:A$76,Overview_scenarios!L$2:L$76)</f>
        <v>Daily</v>
      </c>
      <c r="E6" t="str">
        <f>LOOKUP(A6,Overview_scenarios!A$2:A$76,Overview_scenarios!M$2:M$76)</f>
        <v>Daily</v>
      </c>
      <c r="F6" t="str">
        <f>LOOKUP(A6,Overview_scenarios!A$2:A$76,Overview_scenarios!N$2:N$76)</f>
        <v>Yearly</v>
      </c>
      <c r="G6">
        <v>79.877422349573195</v>
      </c>
      <c r="H6">
        <v>13144.5330842121</v>
      </c>
      <c r="I6">
        <v>2109.1183459507902</v>
      </c>
      <c r="J6">
        <v>10600.0121003638</v>
      </c>
      <c r="K6">
        <v>435.40263789747399</v>
      </c>
      <c r="L6" s="1">
        <v>2258080.4423248498</v>
      </c>
      <c r="M6">
        <v>2038</v>
      </c>
      <c r="O6">
        <f>LOOKUP(A6,Overview_scenarios!A$2:A$76,Overview_scenarios!S$2:S$76)</f>
        <v>4</v>
      </c>
      <c r="P6"/>
      <c r="Q6"/>
      <c r="R6">
        <f t="shared" si="1"/>
        <v>79.877422349573195</v>
      </c>
      <c r="S6" t="e">
        <f t="shared" si="2"/>
        <v>#N/A</v>
      </c>
      <c r="T6" t="e">
        <f t="shared" si="2"/>
        <v>#N/A</v>
      </c>
      <c r="U6" t="e">
        <f t="shared" si="2"/>
        <v>#N/A</v>
      </c>
      <c r="V6" t="e">
        <f t="shared" si="2"/>
        <v>#N/A</v>
      </c>
      <c r="W6">
        <f t="shared" si="2"/>
        <v>13144.5330842121</v>
      </c>
      <c r="X6" t="e">
        <f t="shared" si="2"/>
        <v>#N/A</v>
      </c>
      <c r="Y6" t="e">
        <f t="shared" si="2"/>
        <v>#N/A</v>
      </c>
      <c r="Z6"/>
      <c r="AA6"/>
      <c r="AB6">
        <f t="shared" si="4"/>
        <v>79.877422349573195</v>
      </c>
      <c r="AC6">
        <f t="shared" si="5"/>
        <v>13144.5330842121</v>
      </c>
      <c r="AD6">
        <f t="shared" si="6"/>
        <v>2109.1183459507902</v>
      </c>
      <c r="AE6">
        <f t="shared" si="7"/>
        <v>10600.0121003638</v>
      </c>
      <c r="AF6">
        <f t="shared" si="8"/>
        <v>435.40263789747399</v>
      </c>
      <c r="AG6">
        <f t="shared" si="9"/>
        <v>2258080.4423248498</v>
      </c>
      <c r="AH6">
        <f t="shared" si="10"/>
        <v>2038</v>
      </c>
    </row>
    <row r="7" spans="1:36" x14ac:dyDescent="0.25">
      <c r="A7">
        <v>6</v>
      </c>
      <c r="B7" t="s">
        <v>4</v>
      </c>
      <c r="C7">
        <f>LOOKUP(A7,Overview_scenarios!A$2:A$76,Overview_scenarios!J$2:J$76)</f>
        <v>1</v>
      </c>
      <c r="D7" t="str">
        <f>LOOKUP(A7,Overview_scenarios!A$2:A$76,Overview_scenarios!L$2:L$76)</f>
        <v>Hourly</v>
      </c>
      <c r="E7" t="str">
        <f>LOOKUP(A7,Overview_scenarios!A$2:A$76,Overview_scenarios!M$2:M$76)</f>
        <v>Hourly</v>
      </c>
      <c r="F7" t="str">
        <f>LOOKUP(A7,Overview_scenarios!A$2:A$76,Overview_scenarios!N$2:N$76)</f>
        <v>Yearly</v>
      </c>
      <c r="G7">
        <v>79.862792229999997</v>
      </c>
      <c r="H7">
        <v>13189.59708</v>
      </c>
      <c r="I7">
        <v>2156.4998770112902</v>
      </c>
      <c r="J7">
        <v>10601.260653617101</v>
      </c>
      <c r="K7">
        <v>431.83655074130797</v>
      </c>
      <c r="L7" s="1">
        <v>2250000</v>
      </c>
      <c r="M7">
        <v>2038</v>
      </c>
      <c r="O7">
        <f>LOOKUP(A7,Overview_scenarios!A$2:A$76,Overview_scenarios!S$2:S$76)</f>
        <v>5</v>
      </c>
      <c r="P7"/>
      <c r="Q7"/>
      <c r="R7">
        <f t="shared" si="1"/>
        <v>79.862792229999997</v>
      </c>
      <c r="S7" t="e">
        <f t="shared" si="2"/>
        <v>#N/A</v>
      </c>
      <c r="T7" t="e">
        <f t="shared" si="2"/>
        <v>#N/A</v>
      </c>
      <c r="U7" t="e">
        <f t="shared" si="2"/>
        <v>#N/A</v>
      </c>
      <c r="V7" t="e">
        <f t="shared" si="2"/>
        <v>#N/A</v>
      </c>
      <c r="W7" t="e">
        <f t="shared" si="2"/>
        <v>#N/A</v>
      </c>
      <c r="X7">
        <f t="shared" si="2"/>
        <v>13189.59708</v>
      </c>
      <c r="Y7" t="e">
        <f t="shared" si="2"/>
        <v>#N/A</v>
      </c>
      <c r="Z7"/>
      <c r="AA7"/>
      <c r="AB7">
        <f t="shared" si="4"/>
        <v>79.862792229999997</v>
      </c>
      <c r="AC7">
        <f t="shared" si="5"/>
        <v>13189.59708</v>
      </c>
      <c r="AD7">
        <f t="shared" si="6"/>
        <v>2156.4998770112902</v>
      </c>
      <c r="AE7">
        <f t="shared" si="7"/>
        <v>10601.260653617101</v>
      </c>
      <c r="AF7">
        <f t="shared" si="8"/>
        <v>431.83655074130797</v>
      </c>
      <c r="AG7">
        <f t="shared" si="9"/>
        <v>2250000</v>
      </c>
      <c r="AH7">
        <f t="shared" si="10"/>
        <v>2038</v>
      </c>
    </row>
    <row r="8" spans="1:36" ht="15" customHeight="1" x14ac:dyDescent="0.25">
      <c r="A8">
        <v>7</v>
      </c>
      <c r="B8" t="s">
        <v>4</v>
      </c>
      <c r="C8">
        <f>LOOKUP(A8,Overview_scenarios!A$2:A$76,Overview_scenarios!J$2:J$76)</f>
        <v>1</v>
      </c>
      <c r="D8" t="str">
        <f>LOOKUP(A8,Overview_scenarios!A$2:A$76,Overview_scenarios!L$2:L$76)</f>
        <v>Monthly</v>
      </c>
      <c r="E8" t="str">
        <f>LOOKUP(A8,Overview_scenarios!A$2:A$76,Overview_scenarios!M$2:M$76)</f>
        <v>Hourly</v>
      </c>
      <c r="F8" t="str">
        <f>LOOKUP(A8,Overview_scenarios!A$2:A$76,Overview_scenarios!N$2:N$76)</f>
        <v>Yearly</v>
      </c>
      <c r="G8">
        <v>79.843744985572002</v>
      </c>
      <c r="H8">
        <v>13160.676347424</v>
      </c>
      <c r="I8">
        <v>2114.3267568149499</v>
      </c>
      <c r="J8">
        <v>10617.0578928429</v>
      </c>
      <c r="K8">
        <v>429.291697766151</v>
      </c>
      <c r="L8" s="1">
        <v>2254977.0345785599</v>
      </c>
      <c r="M8">
        <v>2038</v>
      </c>
      <c r="O8">
        <f>LOOKUP(A8,Overview_scenarios!A$2:A$76,Overview_scenarios!S$2:S$76)</f>
        <v>6</v>
      </c>
      <c r="P8"/>
      <c r="Q8"/>
      <c r="R8">
        <f t="shared" si="1"/>
        <v>79.843744985572002</v>
      </c>
      <c r="S8" t="e">
        <f t="shared" si="2"/>
        <v>#N/A</v>
      </c>
      <c r="T8" t="e">
        <f t="shared" si="2"/>
        <v>#N/A</v>
      </c>
      <c r="U8" t="e">
        <f t="shared" si="2"/>
        <v>#N/A</v>
      </c>
      <c r="V8" t="e">
        <f t="shared" si="2"/>
        <v>#N/A</v>
      </c>
      <c r="W8" t="e">
        <f t="shared" si="2"/>
        <v>#N/A</v>
      </c>
      <c r="X8" t="e">
        <f t="shared" si="2"/>
        <v>#N/A</v>
      </c>
      <c r="Y8">
        <f t="shared" si="2"/>
        <v>13160.676347424</v>
      </c>
      <c r="Z8"/>
      <c r="AA8"/>
      <c r="AB8">
        <f t="shared" si="4"/>
        <v>79.843744985572002</v>
      </c>
      <c r="AC8">
        <f t="shared" si="5"/>
        <v>13160.676347424</v>
      </c>
      <c r="AD8">
        <f t="shared" si="6"/>
        <v>2114.3267568149499</v>
      </c>
      <c r="AE8">
        <f t="shared" si="7"/>
        <v>10617.0578928429</v>
      </c>
      <c r="AF8">
        <f t="shared" si="8"/>
        <v>429.291697766151</v>
      </c>
      <c r="AG8">
        <f t="shared" si="9"/>
        <v>2254977.0345785599</v>
      </c>
      <c r="AH8">
        <f t="shared" si="10"/>
        <v>2038</v>
      </c>
    </row>
    <row r="9" spans="1:36" ht="15" customHeight="1" x14ac:dyDescent="0.25">
      <c r="A9">
        <v>8</v>
      </c>
      <c r="B9" t="s">
        <v>4</v>
      </c>
      <c r="C9">
        <f>LOOKUP(A9,Overview_scenarios!A$2:A$76,Overview_scenarios!J$2:J$76)</f>
        <v>1</v>
      </c>
      <c r="D9" t="str">
        <f>LOOKUP(A9,Overview_scenarios!A$2:A$76,Overview_scenarios!L$2:L$76)</f>
        <v>NA</v>
      </c>
      <c r="E9" t="str">
        <f>LOOKUP(A9,Overview_scenarios!A$2:A$76,Overview_scenarios!M$2:M$76)</f>
        <v>NA</v>
      </c>
      <c r="F9" t="str">
        <f>LOOKUP(A9,Overview_scenarios!A$2:A$76,Overview_scenarios!N$2:N$76)</f>
        <v>Monthly</v>
      </c>
      <c r="G9">
        <v>83.581415410000005</v>
      </c>
      <c r="H9">
        <v>13179.194509999999</v>
      </c>
      <c r="I9">
        <v>2427.4088488750099</v>
      </c>
      <c r="J9">
        <v>10176.877647904899</v>
      </c>
      <c r="K9">
        <v>574.90801778276204</v>
      </c>
      <c r="L9" s="1">
        <v>2200000</v>
      </c>
      <c r="M9">
        <v>2038</v>
      </c>
      <c r="O9">
        <f>LOOKUP(A9,Overview_scenarios!A$2:A$76,Overview_scenarios!S$2:S$76)</f>
        <v>1</v>
      </c>
      <c r="P9"/>
      <c r="Q9"/>
      <c r="R9">
        <f t="shared" si="1"/>
        <v>83.581415410000005</v>
      </c>
      <c r="S9" t="e">
        <f t="shared" si="2"/>
        <v>#N/A</v>
      </c>
      <c r="T9">
        <f t="shared" si="2"/>
        <v>13179.194509999999</v>
      </c>
      <c r="U9" t="e">
        <f t="shared" si="2"/>
        <v>#N/A</v>
      </c>
      <c r="V9" t="e">
        <f t="shared" si="2"/>
        <v>#N/A</v>
      </c>
      <c r="W9" t="e">
        <f t="shared" si="2"/>
        <v>#N/A</v>
      </c>
      <c r="X9" t="e">
        <f t="shared" si="2"/>
        <v>#N/A</v>
      </c>
      <c r="Y9" t="e">
        <f t="shared" si="2"/>
        <v>#N/A</v>
      </c>
      <c r="Z9"/>
      <c r="AA9"/>
      <c r="AB9">
        <f t="shared" si="4"/>
        <v>83.581415410000005</v>
      </c>
      <c r="AC9">
        <f t="shared" si="5"/>
        <v>13179.194509999999</v>
      </c>
      <c r="AD9">
        <f t="shared" si="6"/>
        <v>2427.4088488750099</v>
      </c>
      <c r="AE9">
        <f t="shared" si="7"/>
        <v>10176.877647904899</v>
      </c>
      <c r="AF9">
        <f t="shared" si="8"/>
        <v>574.90801778276204</v>
      </c>
      <c r="AG9">
        <f t="shared" si="9"/>
        <v>2200000</v>
      </c>
      <c r="AH9">
        <f t="shared" si="10"/>
        <v>2038</v>
      </c>
    </row>
    <row r="10" spans="1:36" ht="15" customHeight="1" x14ac:dyDescent="0.25">
      <c r="A10">
        <v>9</v>
      </c>
      <c r="B10" t="s">
        <v>4</v>
      </c>
      <c r="C10">
        <f>LOOKUP(A10,Overview_scenarios!A$2:A$76,Overview_scenarios!J$2:J$76)</f>
        <v>1</v>
      </c>
      <c r="D10" t="str">
        <f>LOOKUP(A10,Overview_scenarios!A$2:A$76,Overview_scenarios!L$2:L$76)</f>
        <v>Yearly</v>
      </c>
      <c r="E10" t="str">
        <f>LOOKUP(A10,Overview_scenarios!A$2:A$76,Overview_scenarios!M$2:M$76)</f>
        <v>Yearly</v>
      </c>
      <c r="F10" t="str">
        <f>LOOKUP(A10,Overview_scenarios!A$2:A$76,Overview_scenarios!N$2:N$76)</f>
        <v>Monthly</v>
      </c>
      <c r="G10">
        <v>83.558825470000002</v>
      </c>
      <c r="H10">
        <v>13176.69299</v>
      </c>
      <c r="I10">
        <v>2425.86021763483</v>
      </c>
      <c r="J10">
        <v>10178.219627357499</v>
      </c>
      <c r="K10">
        <v>572.61314902527795</v>
      </c>
      <c r="L10" s="1">
        <v>2200000</v>
      </c>
      <c r="M10">
        <v>2038</v>
      </c>
      <c r="O10">
        <f>LOOKUP(A10,Overview_scenarios!A$2:A$76,Overview_scenarios!S$2:S$76)</f>
        <v>2</v>
      </c>
      <c r="P10"/>
      <c r="Q10"/>
      <c r="R10">
        <f t="shared" si="1"/>
        <v>83.558825470000002</v>
      </c>
      <c r="S10" t="e">
        <f t="shared" si="2"/>
        <v>#N/A</v>
      </c>
      <c r="T10" t="e">
        <f t="shared" si="2"/>
        <v>#N/A</v>
      </c>
      <c r="U10">
        <f t="shared" si="2"/>
        <v>13176.69299</v>
      </c>
      <c r="V10" t="e">
        <f t="shared" si="2"/>
        <v>#N/A</v>
      </c>
      <c r="W10" t="e">
        <f t="shared" si="2"/>
        <v>#N/A</v>
      </c>
      <c r="X10" t="e">
        <f t="shared" si="2"/>
        <v>#N/A</v>
      </c>
      <c r="Y10" t="e">
        <f t="shared" si="2"/>
        <v>#N/A</v>
      </c>
      <c r="Z10"/>
      <c r="AA10"/>
      <c r="AB10">
        <f t="shared" si="4"/>
        <v>83.558825470000002</v>
      </c>
      <c r="AC10">
        <f t="shared" si="5"/>
        <v>13176.69299</v>
      </c>
      <c r="AD10">
        <f t="shared" si="6"/>
        <v>2425.86021763483</v>
      </c>
      <c r="AE10">
        <f t="shared" si="7"/>
        <v>10178.219627357499</v>
      </c>
      <c r="AF10">
        <f t="shared" si="8"/>
        <v>572.61314902527795</v>
      </c>
      <c r="AG10">
        <f t="shared" si="9"/>
        <v>2200000</v>
      </c>
      <c r="AH10">
        <f t="shared" si="10"/>
        <v>2038</v>
      </c>
    </row>
    <row r="11" spans="1:36" ht="15" customHeight="1" x14ac:dyDescent="0.25">
      <c r="A11">
        <v>10</v>
      </c>
      <c r="B11" t="s">
        <v>4</v>
      </c>
      <c r="C11">
        <f>LOOKUP(A11,Overview_scenarios!A$2:A$76,Overview_scenarios!J$2:J$76)</f>
        <v>1</v>
      </c>
      <c r="D11" t="str">
        <f>LOOKUP(A11,Overview_scenarios!A$2:A$76,Overview_scenarios!L$2:L$76)</f>
        <v>Monthly</v>
      </c>
      <c r="E11" t="str">
        <f>LOOKUP(A11,Overview_scenarios!A$2:A$76,Overview_scenarios!M$2:M$76)</f>
        <v>Monthly</v>
      </c>
      <c r="F11" t="str">
        <f>LOOKUP(A11,Overview_scenarios!A$2:A$76,Overview_scenarios!N$2:N$76)</f>
        <v>Monthly</v>
      </c>
      <c r="G11">
        <v>83.51656586</v>
      </c>
      <c r="H11">
        <v>13181.248589999999</v>
      </c>
      <c r="I11">
        <v>2425.3677315428899</v>
      </c>
      <c r="J11">
        <v>10182.267848125601</v>
      </c>
      <c r="K11">
        <v>573.61301307985798</v>
      </c>
      <c r="L11" s="1">
        <v>2200000</v>
      </c>
      <c r="M11">
        <v>2038</v>
      </c>
      <c r="O11">
        <f>LOOKUP(A11,Overview_scenarios!A$2:A$76,Overview_scenarios!S$2:S$76)</f>
        <v>3</v>
      </c>
      <c r="P11"/>
      <c r="Q11"/>
      <c r="R11">
        <f t="shared" si="1"/>
        <v>83.51656586</v>
      </c>
      <c r="S11" t="e">
        <f t="shared" si="2"/>
        <v>#N/A</v>
      </c>
      <c r="T11" t="e">
        <f t="shared" si="2"/>
        <v>#N/A</v>
      </c>
      <c r="U11" t="e">
        <f t="shared" si="2"/>
        <v>#N/A</v>
      </c>
      <c r="V11">
        <f t="shared" si="2"/>
        <v>13181.248589999999</v>
      </c>
      <c r="W11" t="e">
        <f t="shared" si="2"/>
        <v>#N/A</v>
      </c>
      <c r="X11" t="e">
        <f t="shared" si="2"/>
        <v>#N/A</v>
      </c>
      <c r="Y11" t="e">
        <f t="shared" si="2"/>
        <v>#N/A</v>
      </c>
      <c r="Z11"/>
      <c r="AA11"/>
      <c r="AB11">
        <f t="shared" si="4"/>
        <v>83.51656586</v>
      </c>
      <c r="AC11">
        <f t="shared" si="5"/>
        <v>13181.248589999999</v>
      </c>
      <c r="AD11">
        <f t="shared" si="6"/>
        <v>2425.3677315428899</v>
      </c>
      <c r="AE11">
        <f t="shared" si="7"/>
        <v>10182.267848125601</v>
      </c>
      <c r="AF11">
        <f t="shared" si="8"/>
        <v>573.61301307985798</v>
      </c>
      <c r="AG11">
        <f t="shared" si="9"/>
        <v>2200000</v>
      </c>
      <c r="AH11">
        <f t="shared" si="10"/>
        <v>2038</v>
      </c>
    </row>
    <row r="12" spans="1:36" ht="15" customHeight="1" x14ac:dyDescent="0.25">
      <c r="A12">
        <v>11</v>
      </c>
      <c r="B12" t="s">
        <v>4</v>
      </c>
      <c r="C12">
        <f>LOOKUP(A12,Overview_scenarios!A$2:A$76,Overview_scenarios!J$2:J$76)</f>
        <v>1</v>
      </c>
      <c r="D12" t="str">
        <f>LOOKUP(A12,Overview_scenarios!A$2:A$76,Overview_scenarios!L$2:L$76)</f>
        <v>Daily</v>
      </c>
      <c r="E12" t="str">
        <f>LOOKUP(A12,Overview_scenarios!A$2:A$76,Overview_scenarios!M$2:M$76)</f>
        <v>Daily</v>
      </c>
      <c r="F12" t="str">
        <f>LOOKUP(A12,Overview_scenarios!A$2:A$76,Overview_scenarios!N$2:N$76)</f>
        <v>Monthly</v>
      </c>
      <c r="G12">
        <v>83.396561079999998</v>
      </c>
      <c r="H12">
        <v>13192.136630000001</v>
      </c>
      <c r="I12">
        <v>2421.1249449044599</v>
      </c>
      <c r="J12">
        <v>10193.498998045899</v>
      </c>
      <c r="K12">
        <v>577.51268210545595</v>
      </c>
      <c r="L12" s="1">
        <v>2200000</v>
      </c>
      <c r="M12">
        <v>2038</v>
      </c>
      <c r="O12">
        <f>LOOKUP(A12,Overview_scenarios!A$2:A$76,Overview_scenarios!S$2:S$76)</f>
        <v>4</v>
      </c>
      <c r="P12"/>
      <c r="Q12"/>
      <c r="R12">
        <f t="shared" si="1"/>
        <v>83.396561079999998</v>
      </c>
      <c r="S12" t="e">
        <f t="shared" ref="S12:Y21" si="11">IF(S$1=$O12,$H12,NA())</f>
        <v>#N/A</v>
      </c>
      <c r="T12" t="e">
        <f t="shared" si="11"/>
        <v>#N/A</v>
      </c>
      <c r="U12" t="e">
        <f t="shared" si="11"/>
        <v>#N/A</v>
      </c>
      <c r="V12" t="e">
        <f t="shared" si="11"/>
        <v>#N/A</v>
      </c>
      <c r="W12">
        <f t="shared" si="11"/>
        <v>13192.136630000001</v>
      </c>
      <c r="X12" t="e">
        <f t="shared" si="11"/>
        <v>#N/A</v>
      </c>
      <c r="Y12" t="e">
        <f t="shared" si="11"/>
        <v>#N/A</v>
      </c>
      <c r="Z12"/>
      <c r="AA12"/>
      <c r="AB12">
        <f t="shared" si="4"/>
        <v>83.396561079999998</v>
      </c>
      <c r="AC12">
        <f t="shared" si="5"/>
        <v>13192.136630000001</v>
      </c>
      <c r="AD12">
        <f t="shared" si="6"/>
        <v>2421.1249449044599</v>
      </c>
      <c r="AE12">
        <f t="shared" si="7"/>
        <v>10193.498998045899</v>
      </c>
      <c r="AF12">
        <f t="shared" si="8"/>
        <v>577.51268210545595</v>
      </c>
      <c r="AG12">
        <f t="shared" si="9"/>
        <v>2200000</v>
      </c>
      <c r="AH12">
        <f t="shared" si="10"/>
        <v>2038</v>
      </c>
    </row>
    <row r="13" spans="1:36" x14ac:dyDescent="0.25">
      <c r="A13">
        <v>12</v>
      </c>
      <c r="B13" t="s">
        <v>4</v>
      </c>
      <c r="C13">
        <f>LOOKUP(A13,Overview_scenarios!A$2:A$76,Overview_scenarios!J$2:J$76)</f>
        <v>1</v>
      </c>
      <c r="D13" t="str">
        <f>LOOKUP(A13,Overview_scenarios!A$2:A$76,Overview_scenarios!L$2:L$76)</f>
        <v>Hourly</v>
      </c>
      <c r="E13" t="str">
        <f>LOOKUP(A13,Overview_scenarios!A$2:A$76,Overview_scenarios!M$2:M$76)</f>
        <v>Hourly</v>
      </c>
      <c r="F13" t="str">
        <f>LOOKUP(A13,Overview_scenarios!A$2:A$76,Overview_scenarios!N$2:N$76)</f>
        <v>Monthly</v>
      </c>
      <c r="G13">
        <v>83.455761480000007</v>
      </c>
      <c r="H13">
        <v>13189.85245</v>
      </c>
      <c r="I13">
        <v>2421.6866580503302</v>
      </c>
      <c r="J13">
        <v>10188.535054857801</v>
      </c>
      <c r="K13">
        <v>579.63074204306099</v>
      </c>
      <c r="L13" s="1">
        <v>2200000</v>
      </c>
      <c r="M13">
        <v>2038</v>
      </c>
      <c r="O13">
        <f>LOOKUP(A13,Overview_scenarios!A$2:A$76,Overview_scenarios!S$2:S$76)</f>
        <v>5</v>
      </c>
      <c r="P13"/>
      <c r="Q13"/>
      <c r="R13">
        <f t="shared" si="1"/>
        <v>83.455761480000007</v>
      </c>
      <c r="S13" t="e">
        <f t="shared" si="11"/>
        <v>#N/A</v>
      </c>
      <c r="T13" t="e">
        <f t="shared" si="11"/>
        <v>#N/A</v>
      </c>
      <c r="U13" t="e">
        <f t="shared" si="11"/>
        <v>#N/A</v>
      </c>
      <c r="V13" t="e">
        <f t="shared" si="11"/>
        <v>#N/A</v>
      </c>
      <c r="W13" t="e">
        <f t="shared" si="11"/>
        <v>#N/A</v>
      </c>
      <c r="X13">
        <f t="shared" si="11"/>
        <v>13189.85245</v>
      </c>
      <c r="Y13" t="e">
        <f t="shared" si="11"/>
        <v>#N/A</v>
      </c>
      <c r="Z13"/>
      <c r="AA13"/>
      <c r="AB13">
        <f t="shared" si="4"/>
        <v>83.455761480000007</v>
      </c>
      <c r="AC13">
        <f t="shared" si="5"/>
        <v>13189.85245</v>
      </c>
      <c r="AD13">
        <f t="shared" si="6"/>
        <v>2421.6866580503302</v>
      </c>
      <c r="AE13">
        <f t="shared" si="7"/>
        <v>10188.535054857801</v>
      </c>
      <c r="AF13">
        <f t="shared" si="8"/>
        <v>579.63074204306099</v>
      </c>
      <c r="AG13">
        <f t="shared" si="9"/>
        <v>2200000</v>
      </c>
      <c r="AH13">
        <f t="shared" si="10"/>
        <v>2038</v>
      </c>
    </row>
    <row r="14" spans="1:36" ht="15" customHeight="1" x14ac:dyDescent="0.25">
      <c r="A14">
        <v>13</v>
      </c>
      <c r="B14" t="s">
        <v>4</v>
      </c>
      <c r="C14">
        <f>LOOKUP(A14,Overview_scenarios!A$2:A$76,Overview_scenarios!J$2:J$76)</f>
        <v>1</v>
      </c>
      <c r="D14" t="str">
        <f>LOOKUP(A14,Overview_scenarios!A$2:A$76,Overview_scenarios!L$2:L$76)</f>
        <v>Monthly</v>
      </c>
      <c r="E14" t="str">
        <f>LOOKUP(A14,Overview_scenarios!A$2:A$76,Overview_scenarios!M$2:M$76)</f>
        <v>Hourly</v>
      </c>
      <c r="F14" t="str">
        <f>LOOKUP(A14,Overview_scenarios!A$2:A$76,Overview_scenarios!N$2:N$76)</f>
        <v>Monthly</v>
      </c>
      <c r="G14">
        <v>83.497384240000002</v>
      </c>
      <c r="H14">
        <v>13180.83777</v>
      </c>
      <c r="I14">
        <v>2423.66149315639</v>
      </c>
      <c r="J14">
        <v>10184.6611718273</v>
      </c>
      <c r="K14">
        <v>572.51510906981605</v>
      </c>
      <c r="L14" s="1">
        <v>2200000</v>
      </c>
      <c r="M14">
        <v>2038</v>
      </c>
      <c r="O14">
        <f>LOOKUP(A14,Overview_scenarios!A$2:A$76,Overview_scenarios!S$2:S$76)</f>
        <v>6</v>
      </c>
      <c r="P14"/>
      <c r="Q14"/>
      <c r="R14">
        <f t="shared" si="1"/>
        <v>83.497384240000002</v>
      </c>
      <c r="S14" t="e">
        <f t="shared" si="11"/>
        <v>#N/A</v>
      </c>
      <c r="T14" t="e">
        <f t="shared" si="11"/>
        <v>#N/A</v>
      </c>
      <c r="U14" t="e">
        <f t="shared" si="11"/>
        <v>#N/A</v>
      </c>
      <c r="V14" t="e">
        <f t="shared" si="11"/>
        <v>#N/A</v>
      </c>
      <c r="W14" t="e">
        <f t="shared" si="11"/>
        <v>#N/A</v>
      </c>
      <c r="X14" t="e">
        <f t="shared" si="11"/>
        <v>#N/A</v>
      </c>
      <c r="Y14">
        <f t="shared" si="11"/>
        <v>13180.83777</v>
      </c>
      <c r="Z14"/>
      <c r="AA14"/>
      <c r="AB14">
        <f t="shared" si="4"/>
        <v>83.497384240000002</v>
      </c>
      <c r="AC14">
        <f t="shared" si="5"/>
        <v>13180.83777</v>
      </c>
      <c r="AD14">
        <f t="shared" si="6"/>
        <v>2423.66149315639</v>
      </c>
      <c r="AE14">
        <f t="shared" si="7"/>
        <v>10184.6611718273</v>
      </c>
      <c r="AF14">
        <f t="shared" si="8"/>
        <v>572.51510906981605</v>
      </c>
      <c r="AG14">
        <f t="shared" si="9"/>
        <v>2200000</v>
      </c>
      <c r="AH14">
        <f t="shared" si="10"/>
        <v>2038</v>
      </c>
    </row>
    <row r="15" spans="1:36" ht="15" customHeight="1" x14ac:dyDescent="0.25">
      <c r="A15">
        <v>14</v>
      </c>
      <c r="B15" t="s">
        <v>4</v>
      </c>
      <c r="C15">
        <f>LOOKUP(A15,Overview_scenarios!A$2:A$76,Overview_scenarios!J$2:J$76)</f>
        <v>1</v>
      </c>
      <c r="D15" t="str">
        <f>LOOKUP(A15,Overview_scenarios!A$2:A$76,Overview_scenarios!L$2:L$76)</f>
        <v>NA</v>
      </c>
      <c r="E15" t="str">
        <f>LOOKUP(A15,Overview_scenarios!A$2:A$76,Overview_scenarios!M$2:M$76)</f>
        <v>NA</v>
      </c>
      <c r="F15" t="str">
        <f>LOOKUP(A15,Overview_scenarios!A$2:A$76,Overview_scenarios!N$2:N$76)</f>
        <v>Daily</v>
      </c>
      <c r="G15">
        <v>83.830600950000004</v>
      </c>
      <c r="H15">
        <v>13348.378070000001</v>
      </c>
      <c r="I15">
        <v>2508.8063049330799</v>
      </c>
      <c r="J15">
        <v>10150.353298896</v>
      </c>
      <c r="K15">
        <v>689.21846789132906</v>
      </c>
      <c r="L15" s="1">
        <v>2140000</v>
      </c>
      <c r="M15">
        <v>2038</v>
      </c>
      <c r="O15">
        <f>LOOKUP(A15,Overview_scenarios!A$2:A$76,Overview_scenarios!S$2:S$76)</f>
        <v>1</v>
      </c>
      <c r="P15"/>
      <c r="Q15"/>
      <c r="R15">
        <f t="shared" si="1"/>
        <v>83.830600950000004</v>
      </c>
      <c r="S15" t="e">
        <f t="shared" si="11"/>
        <v>#N/A</v>
      </c>
      <c r="T15">
        <f t="shared" si="11"/>
        <v>13348.378070000001</v>
      </c>
      <c r="U15" t="e">
        <f t="shared" si="11"/>
        <v>#N/A</v>
      </c>
      <c r="V15" t="e">
        <f t="shared" si="11"/>
        <v>#N/A</v>
      </c>
      <c r="W15" t="e">
        <f t="shared" si="11"/>
        <v>#N/A</v>
      </c>
      <c r="X15" t="e">
        <f t="shared" si="11"/>
        <v>#N/A</v>
      </c>
      <c r="Y15" t="e">
        <f t="shared" si="11"/>
        <v>#N/A</v>
      </c>
      <c r="Z15"/>
      <c r="AA15"/>
      <c r="AB15">
        <f t="shared" si="4"/>
        <v>83.830600950000004</v>
      </c>
      <c r="AC15">
        <f t="shared" si="5"/>
        <v>13348.378070000001</v>
      </c>
      <c r="AD15">
        <f t="shared" si="6"/>
        <v>2508.8063049330799</v>
      </c>
      <c r="AE15">
        <f t="shared" si="7"/>
        <v>10150.353298896</v>
      </c>
      <c r="AF15">
        <f t="shared" si="8"/>
        <v>689.21846789132906</v>
      </c>
      <c r="AG15">
        <f t="shared" si="9"/>
        <v>2140000</v>
      </c>
      <c r="AH15">
        <f t="shared" si="10"/>
        <v>2038</v>
      </c>
    </row>
    <row r="16" spans="1:36" ht="15" customHeight="1" x14ac:dyDescent="0.25">
      <c r="A16">
        <v>15</v>
      </c>
      <c r="B16" t="s">
        <v>4</v>
      </c>
      <c r="C16">
        <f>LOOKUP(A16,Overview_scenarios!A$2:A$76,Overview_scenarios!J$2:J$76)</f>
        <v>1</v>
      </c>
      <c r="D16" t="str">
        <f>LOOKUP(A16,Overview_scenarios!A$2:A$76,Overview_scenarios!L$2:L$76)</f>
        <v>Yearly</v>
      </c>
      <c r="E16" t="str">
        <f>LOOKUP(A16,Overview_scenarios!A$2:A$76,Overview_scenarios!M$2:M$76)</f>
        <v>Yearly</v>
      </c>
      <c r="F16" t="str">
        <f>LOOKUP(A16,Overview_scenarios!A$2:A$76,Overview_scenarios!N$2:N$76)</f>
        <v>Daily</v>
      </c>
      <c r="G16">
        <v>83.827864660000003</v>
      </c>
      <c r="H16">
        <v>13351.5291</v>
      </c>
      <c r="I16">
        <v>2508.18899965843</v>
      </c>
      <c r="J16">
        <v>10152.275307780001</v>
      </c>
      <c r="K16">
        <v>691.06478779024906</v>
      </c>
      <c r="L16" s="1">
        <v>2140000</v>
      </c>
      <c r="M16">
        <v>2038</v>
      </c>
      <c r="O16">
        <f>LOOKUP(A16,Overview_scenarios!A$2:A$76,Overview_scenarios!S$2:S$76)</f>
        <v>2</v>
      </c>
      <c r="P16"/>
      <c r="Q16"/>
      <c r="R16">
        <f t="shared" si="1"/>
        <v>83.827864660000003</v>
      </c>
      <c r="S16" t="e">
        <f t="shared" si="11"/>
        <v>#N/A</v>
      </c>
      <c r="T16" t="e">
        <f t="shared" si="11"/>
        <v>#N/A</v>
      </c>
      <c r="U16">
        <f t="shared" si="11"/>
        <v>13351.5291</v>
      </c>
      <c r="V16" t="e">
        <f t="shared" si="11"/>
        <v>#N/A</v>
      </c>
      <c r="W16" t="e">
        <f t="shared" si="11"/>
        <v>#N/A</v>
      </c>
      <c r="X16" t="e">
        <f t="shared" si="11"/>
        <v>#N/A</v>
      </c>
      <c r="Y16" t="e">
        <f t="shared" si="11"/>
        <v>#N/A</v>
      </c>
      <c r="Z16"/>
      <c r="AA16"/>
      <c r="AB16">
        <f t="shared" si="4"/>
        <v>83.827864660000003</v>
      </c>
      <c r="AC16">
        <f t="shared" si="5"/>
        <v>13351.5291</v>
      </c>
      <c r="AD16">
        <f t="shared" si="6"/>
        <v>2508.18899965843</v>
      </c>
      <c r="AE16">
        <f t="shared" si="7"/>
        <v>10152.275307780001</v>
      </c>
      <c r="AF16">
        <f t="shared" si="8"/>
        <v>691.06478779024906</v>
      </c>
      <c r="AG16">
        <f t="shared" si="9"/>
        <v>2140000</v>
      </c>
      <c r="AH16">
        <f t="shared" si="10"/>
        <v>2038</v>
      </c>
    </row>
    <row r="17" spans="1:34" ht="15" customHeight="1" x14ac:dyDescent="0.25">
      <c r="A17">
        <v>16</v>
      </c>
      <c r="B17" t="s">
        <v>4</v>
      </c>
      <c r="C17">
        <f>LOOKUP(A17,Overview_scenarios!A$2:A$76,Overview_scenarios!J$2:J$76)</f>
        <v>1</v>
      </c>
      <c r="D17" t="str">
        <f>LOOKUP(A17,Overview_scenarios!A$2:A$76,Overview_scenarios!L$2:L$76)</f>
        <v>Monthly</v>
      </c>
      <c r="E17" t="str">
        <f>LOOKUP(A17,Overview_scenarios!A$2:A$76,Overview_scenarios!M$2:M$76)</f>
        <v>Monthly</v>
      </c>
      <c r="F17" t="str">
        <f>LOOKUP(A17,Overview_scenarios!A$2:A$76,Overview_scenarios!N$2:N$76)</f>
        <v>Daily</v>
      </c>
      <c r="G17">
        <v>83.630682440000001</v>
      </c>
      <c r="H17">
        <v>13362.38329</v>
      </c>
      <c r="I17">
        <v>2500.8901001935601</v>
      </c>
      <c r="J17">
        <v>10171.868391361701</v>
      </c>
      <c r="K17">
        <v>689.62479647758698</v>
      </c>
      <c r="L17" s="1">
        <v>2140000</v>
      </c>
      <c r="M17">
        <v>2038</v>
      </c>
      <c r="O17">
        <f>LOOKUP(A17,Overview_scenarios!A$2:A$76,Overview_scenarios!S$2:S$76)</f>
        <v>3</v>
      </c>
      <c r="P17"/>
      <c r="Q17"/>
      <c r="R17">
        <f t="shared" si="1"/>
        <v>83.630682440000001</v>
      </c>
      <c r="S17" t="e">
        <f t="shared" si="11"/>
        <v>#N/A</v>
      </c>
      <c r="T17" t="e">
        <f t="shared" si="11"/>
        <v>#N/A</v>
      </c>
      <c r="U17" t="e">
        <f t="shared" si="11"/>
        <v>#N/A</v>
      </c>
      <c r="V17">
        <f t="shared" si="11"/>
        <v>13362.38329</v>
      </c>
      <c r="W17" t="e">
        <f t="shared" si="11"/>
        <v>#N/A</v>
      </c>
      <c r="X17" t="e">
        <f t="shared" si="11"/>
        <v>#N/A</v>
      </c>
      <c r="Y17" t="e">
        <f t="shared" si="11"/>
        <v>#N/A</v>
      </c>
      <c r="Z17"/>
      <c r="AA17"/>
      <c r="AB17">
        <f t="shared" si="4"/>
        <v>83.630682440000001</v>
      </c>
      <c r="AC17">
        <f t="shared" si="5"/>
        <v>13362.38329</v>
      </c>
      <c r="AD17">
        <f t="shared" si="6"/>
        <v>2500.8901001935601</v>
      </c>
      <c r="AE17">
        <f t="shared" si="7"/>
        <v>10171.868391361701</v>
      </c>
      <c r="AF17">
        <f t="shared" si="8"/>
        <v>689.62479647758698</v>
      </c>
      <c r="AG17">
        <f t="shared" si="9"/>
        <v>2140000</v>
      </c>
      <c r="AH17">
        <f t="shared" si="10"/>
        <v>2038</v>
      </c>
    </row>
    <row r="18" spans="1:34" ht="15" customHeight="1" x14ac:dyDescent="0.25">
      <c r="A18">
        <v>17</v>
      </c>
      <c r="B18" t="s">
        <v>4</v>
      </c>
      <c r="C18">
        <f>LOOKUP(A18,Overview_scenarios!A$2:A$76,Overview_scenarios!J$2:J$76)</f>
        <v>1</v>
      </c>
      <c r="D18" t="str">
        <f>LOOKUP(A18,Overview_scenarios!A$2:A$76,Overview_scenarios!L$2:L$76)</f>
        <v>Daily</v>
      </c>
      <c r="E18" t="str">
        <f>LOOKUP(A18,Overview_scenarios!A$2:A$76,Overview_scenarios!M$2:M$76)</f>
        <v>Daily</v>
      </c>
      <c r="F18" t="str">
        <f>LOOKUP(A18,Overview_scenarios!A$2:A$76,Overview_scenarios!N$2:N$76)</f>
        <v>Daily</v>
      </c>
      <c r="G18">
        <v>83.649807719999998</v>
      </c>
      <c r="H18">
        <v>13361.324930000001</v>
      </c>
      <c r="I18">
        <v>2499.8331572837001</v>
      </c>
      <c r="J18">
        <v>10171.332334843801</v>
      </c>
      <c r="K18">
        <v>690.15944064677706</v>
      </c>
      <c r="L18" s="1">
        <v>2140000</v>
      </c>
      <c r="M18">
        <v>2038</v>
      </c>
      <c r="O18">
        <f>LOOKUP(A18,Overview_scenarios!A$2:A$76,Overview_scenarios!S$2:S$76)</f>
        <v>4</v>
      </c>
      <c r="P18"/>
      <c r="Q18"/>
      <c r="R18">
        <f t="shared" si="1"/>
        <v>83.649807719999998</v>
      </c>
      <c r="S18" t="e">
        <f t="shared" si="11"/>
        <v>#N/A</v>
      </c>
      <c r="T18" t="e">
        <f t="shared" si="11"/>
        <v>#N/A</v>
      </c>
      <c r="U18" t="e">
        <f t="shared" si="11"/>
        <v>#N/A</v>
      </c>
      <c r="V18" t="e">
        <f t="shared" si="11"/>
        <v>#N/A</v>
      </c>
      <c r="W18">
        <f t="shared" si="11"/>
        <v>13361.324930000001</v>
      </c>
      <c r="X18" t="e">
        <f t="shared" si="11"/>
        <v>#N/A</v>
      </c>
      <c r="Y18" t="e">
        <f t="shared" si="11"/>
        <v>#N/A</v>
      </c>
      <c r="Z18"/>
      <c r="AA18"/>
      <c r="AB18">
        <f t="shared" si="4"/>
        <v>83.649807719999998</v>
      </c>
      <c r="AC18">
        <f t="shared" si="5"/>
        <v>13361.324930000001</v>
      </c>
      <c r="AD18">
        <f t="shared" si="6"/>
        <v>2499.8331572837001</v>
      </c>
      <c r="AE18">
        <f t="shared" si="7"/>
        <v>10171.332334843801</v>
      </c>
      <c r="AF18">
        <f t="shared" si="8"/>
        <v>690.15944064677706</v>
      </c>
      <c r="AG18">
        <f t="shared" si="9"/>
        <v>2140000</v>
      </c>
      <c r="AH18">
        <f t="shared" si="10"/>
        <v>2038</v>
      </c>
    </row>
    <row r="19" spans="1:34" x14ac:dyDescent="0.25">
      <c r="A19">
        <v>18</v>
      </c>
      <c r="B19" t="s">
        <v>4</v>
      </c>
      <c r="C19">
        <f>LOOKUP(A19,Overview_scenarios!A$2:A$76,Overview_scenarios!J$2:J$76)</f>
        <v>1</v>
      </c>
      <c r="D19" t="str">
        <f>LOOKUP(A19,Overview_scenarios!A$2:A$76,Overview_scenarios!L$2:L$76)</f>
        <v>Hourly</v>
      </c>
      <c r="E19" t="str">
        <f>LOOKUP(A19,Overview_scenarios!A$2:A$76,Overview_scenarios!M$2:M$76)</f>
        <v>Hourly</v>
      </c>
      <c r="F19" t="str">
        <f>LOOKUP(A19,Overview_scenarios!A$2:A$76,Overview_scenarios!N$2:N$76)</f>
        <v>Daily</v>
      </c>
      <c r="G19">
        <v>83.621520390000001</v>
      </c>
      <c r="H19">
        <v>13358.385270000001</v>
      </c>
      <c r="I19">
        <v>2500.62987086883</v>
      </c>
      <c r="J19">
        <v>10170.0655677864</v>
      </c>
      <c r="K19">
        <v>687.68983492094901</v>
      </c>
      <c r="L19" s="1">
        <v>2140000</v>
      </c>
      <c r="M19">
        <v>2038</v>
      </c>
      <c r="O19">
        <f>LOOKUP(A19,Overview_scenarios!A$2:A$76,Overview_scenarios!S$2:S$76)</f>
        <v>5</v>
      </c>
      <c r="P19"/>
      <c r="Q19"/>
      <c r="R19">
        <f t="shared" si="1"/>
        <v>83.621520390000001</v>
      </c>
      <c r="S19" t="e">
        <f t="shared" si="11"/>
        <v>#N/A</v>
      </c>
      <c r="T19" t="e">
        <f t="shared" si="11"/>
        <v>#N/A</v>
      </c>
      <c r="U19" t="e">
        <f t="shared" si="11"/>
        <v>#N/A</v>
      </c>
      <c r="V19" t="e">
        <f t="shared" si="11"/>
        <v>#N/A</v>
      </c>
      <c r="W19" t="e">
        <f t="shared" si="11"/>
        <v>#N/A</v>
      </c>
      <c r="X19">
        <f t="shared" si="11"/>
        <v>13358.385270000001</v>
      </c>
      <c r="Y19" t="e">
        <f t="shared" si="11"/>
        <v>#N/A</v>
      </c>
      <c r="Z19"/>
      <c r="AA19"/>
      <c r="AB19">
        <f t="shared" si="4"/>
        <v>83.621520390000001</v>
      </c>
      <c r="AC19">
        <f t="shared" si="5"/>
        <v>13358.385270000001</v>
      </c>
      <c r="AD19">
        <f t="shared" si="6"/>
        <v>2500.62987086883</v>
      </c>
      <c r="AE19">
        <f t="shared" si="7"/>
        <v>10170.0655677864</v>
      </c>
      <c r="AF19">
        <f t="shared" si="8"/>
        <v>687.68983492094901</v>
      </c>
      <c r="AG19">
        <f t="shared" si="9"/>
        <v>2140000</v>
      </c>
      <c r="AH19">
        <f t="shared" si="10"/>
        <v>2038</v>
      </c>
    </row>
    <row r="20" spans="1:34" ht="15" customHeight="1" x14ac:dyDescent="0.25">
      <c r="A20">
        <v>19</v>
      </c>
      <c r="B20" t="s">
        <v>4</v>
      </c>
      <c r="C20">
        <f>LOOKUP(A20,Overview_scenarios!A$2:A$76,Overview_scenarios!J$2:J$76)</f>
        <v>1</v>
      </c>
      <c r="D20" t="str">
        <f>LOOKUP(A20,Overview_scenarios!A$2:A$76,Overview_scenarios!L$2:L$76)</f>
        <v>Monthly</v>
      </c>
      <c r="E20" t="str">
        <f>LOOKUP(A20,Overview_scenarios!A$2:A$76,Overview_scenarios!M$2:M$76)</f>
        <v>Hourly</v>
      </c>
      <c r="F20" t="str">
        <f>LOOKUP(A20,Overview_scenarios!A$2:A$76,Overview_scenarios!N$2:N$76)</f>
        <v>Daily</v>
      </c>
      <c r="G20">
        <v>83.630603160000007</v>
      </c>
      <c r="H20">
        <v>13363.454669999999</v>
      </c>
      <c r="I20">
        <v>2500.0698524688601</v>
      </c>
      <c r="J20">
        <v>10173.7302256736</v>
      </c>
      <c r="K20">
        <v>689.65458928091198</v>
      </c>
      <c r="L20" s="1">
        <v>2140000</v>
      </c>
      <c r="M20">
        <v>2038</v>
      </c>
      <c r="O20">
        <f>LOOKUP(A20,Overview_scenarios!A$2:A$76,Overview_scenarios!S$2:S$76)</f>
        <v>6</v>
      </c>
      <c r="P20"/>
      <c r="Q20"/>
      <c r="R20">
        <f t="shared" si="1"/>
        <v>83.630603160000007</v>
      </c>
      <c r="S20" t="e">
        <f t="shared" si="11"/>
        <v>#N/A</v>
      </c>
      <c r="T20" t="e">
        <f t="shared" si="11"/>
        <v>#N/A</v>
      </c>
      <c r="U20" t="e">
        <f t="shared" si="11"/>
        <v>#N/A</v>
      </c>
      <c r="V20" t="e">
        <f t="shared" si="11"/>
        <v>#N/A</v>
      </c>
      <c r="W20" t="e">
        <f t="shared" si="11"/>
        <v>#N/A</v>
      </c>
      <c r="X20" t="e">
        <f t="shared" si="11"/>
        <v>#N/A</v>
      </c>
      <c r="Y20">
        <f t="shared" si="11"/>
        <v>13363.454669999999</v>
      </c>
      <c r="Z20"/>
      <c r="AA20"/>
      <c r="AB20">
        <f t="shared" si="4"/>
        <v>83.630603160000007</v>
      </c>
      <c r="AC20">
        <f t="shared" si="5"/>
        <v>13363.454669999999</v>
      </c>
      <c r="AD20">
        <f t="shared" si="6"/>
        <v>2500.0698524688601</v>
      </c>
      <c r="AE20">
        <f t="shared" si="7"/>
        <v>10173.7302256736</v>
      </c>
      <c r="AF20">
        <f t="shared" si="8"/>
        <v>689.65458928091198</v>
      </c>
      <c r="AG20">
        <f t="shared" si="9"/>
        <v>2140000</v>
      </c>
      <c r="AH20">
        <f t="shared" si="10"/>
        <v>2038</v>
      </c>
    </row>
    <row r="21" spans="1:34" ht="15" customHeight="1" x14ac:dyDescent="0.25">
      <c r="A21">
        <v>20</v>
      </c>
      <c r="B21" t="s">
        <v>4</v>
      </c>
      <c r="C21">
        <f>LOOKUP(A21,Overview_scenarios!A$2:A$76,Overview_scenarios!J$2:J$76)</f>
        <v>1</v>
      </c>
      <c r="D21" t="str">
        <f>LOOKUP(A21,Overview_scenarios!A$2:A$76,Overview_scenarios!L$2:L$76)</f>
        <v>NA</v>
      </c>
      <c r="E21" t="str">
        <f>LOOKUP(A21,Overview_scenarios!A$2:A$76,Overview_scenarios!M$2:M$76)</f>
        <v>NA</v>
      </c>
      <c r="F21" t="str">
        <f>LOOKUP(A21,Overview_scenarios!A$2:A$76,Overview_scenarios!N$2:N$76)</f>
        <v>Hourly</v>
      </c>
      <c r="G21">
        <v>87.952017470000001</v>
      </c>
      <c r="H21">
        <v>13204.83927</v>
      </c>
      <c r="I21">
        <v>2469.5694865844698</v>
      </c>
      <c r="J21">
        <v>9692.0945135750699</v>
      </c>
      <c r="K21">
        <v>1043.17526994174</v>
      </c>
      <c r="L21" s="1">
        <v>2130000</v>
      </c>
      <c r="M21">
        <v>2038</v>
      </c>
      <c r="O21">
        <f>LOOKUP(A21,Overview_scenarios!A$2:A$76,Overview_scenarios!S$2:S$76)</f>
        <v>1</v>
      </c>
      <c r="P21"/>
      <c r="Q21"/>
      <c r="R21">
        <f t="shared" si="1"/>
        <v>87.952017470000001</v>
      </c>
      <c r="S21" t="e">
        <f t="shared" si="11"/>
        <v>#N/A</v>
      </c>
      <c r="T21">
        <f t="shared" si="11"/>
        <v>13204.83927</v>
      </c>
      <c r="U21" t="e">
        <f t="shared" si="11"/>
        <v>#N/A</v>
      </c>
      <c r="V21" t="e">
        <f t="shared" si="11"/>
        <v>#N/A</v>
      </c>
      <c r="W21" t="e">
        <f t="shared" si="11"/>
        <v>#N/A</v>
      </c>
      <c r="X21" t="e">
        <f t="shared" si="11"/>
        <v>#N/A</v>
      </c>
      <c r="Y21" t="e">
        <f t="shared" si="11"/>
        <v>#N/A</v>
      </c>
      <c r="Z21"/>
      <c r="AA21"/>
      <c r="AB21">
        <f t="shared" si="4"/>
        <v>87.952017470000001</v>
      </c>
      <c r="AC21">
        <f t="shared" si="5"/>
        <v>13204.83927</v>
      </c>
      <c r="AD21">
        <f t="shared" si="6"/>
        <v>2469.5694865844698</v>
      </c>
      <c r="AE21">
        <f t="shared" si="7"/>
        <v>9692.0945135750699</v>
      </c>
      <c r="AF21">
        <f t="shared" si="8"/>
        <v>1043.17526994174</v>
      </c>
      <c r="AG21">
        <f t="shared" si="9"/>
        <v>2130000</v>
      </c>
      <c r="AH21">
        <f t="shared" si="10"/>
        <v>2038</v>
      </c>
    </row>
    <row r="22" spans="1:34" ht="15" customHeight="1" x14ac:dyDescent="0.25">
      <c r="A22">
        <v>21</v>
      </c>
      <c r="B22" t="s">
        <v>4</v>
      </c>
      <c r="C22">
        <f>LOOKUP(A22,Overview_scenarios!A$2:A$76,Overview_scenarios!J$2:J$76)</f>
        <v>1</v>
      </c>
      <c r="D22" t="str">
        <f>LOOKUP(A22,Overview_scenarios!A$2:A$76,Overview_scenarios!L$2:L$76)</f>
        <v>Yearly</v>
      </c>
      <c r="E22" t="str">
        <f>LOOKUP(A22,Overview_scenarios!A$2:A$76,Overview_scenarios!M$2:M$76)</f>
        <v>Yearly</v>
      </c>
      <c r="F22" t="str">
        <f>LOOKUP(A22,Overview_scenarios!A$2:A$76,Overview_scenarios!N$2:N$76)</f>
        <v>Hourly</v>
      </c>
      <c r="G22">
        <v>87.940318790000006</v>
      </c>
      <c r="H22">
        <v>13203.224469999999</v>
      </c>
      <c r="I22">
        <v>2469.59695828963</v>
      </c>
      <c r="J22">
        <v>9694.2020911741292</v>
      </c>
      <c r="K22">
        <v>1039.4254205171801</v>
      </c>
      <c r="L22" s="1">
        <v>2130000</v>
      </c>
      <c r="M22">
        <v>2038</v>
      </c>
      <c r="O22">
        <f>LOOKUP(A22,Overview_scenarios!A$2:A$76,Overview_scenarios!S$2:S$76)</f>
        <v>2</v>
      </c>
      <c r="P22"/>
      <c r="Q22"/>
      <c r="R22">
        <f t="shared" si="1"/>
        <v>87.940318790000006</v>
      </c>
      <c r="S22" t="e">
        <f t="shared" ref="S22:Y31" si="12">IF(S$1=$O22,$H22,NA())</f>
        <v>#N/A</v>
      </c>
      <c r="T22" t="e">
        <f t="shared" si="12"/>
        <v>#N/A</v>
      </c>
      <c r="U22">
        <f t="shared" si="12"/>
        <v>13203.224469999999</v>
      </c>
      <c r="V22" t="e">
        <f t="shared" si="12"/>
        <v>#N/A</v>
      </c>
      <c r="W22" t="e">
        <f t="shared" si="12"/>
        <v>#N/A</v>
      </c>
      <c r="X22" t="e">
        <f t="shared" si="12"/>
        <v>#N/A</v>
      </c>
      <c r="Y22" t="e">
        <f t="shared" si="12"/>
        <v>#N/A</v>
      </c>
      <c r="Z22"/>
      <c r="AA22"/>
      <c r="AB22">
        <f t="shared" si="4"/>
        <v>87.940318790000006</v>
      </c>
      <c r="AC22">
        <f t="shared" si="5"/>
        <v>13203.224469999999</v>
      </c>
      <c r="AD22">
        <f t="shared" si="6"/>
        <v>2469.59695828963</v>
      </c>
      <c r="AE22">
        <f t="shared" si="7"/>
        <v>9694.2020911741292</v>
      </c>
      <c r="AF22">
        <f t="shared" si="8"/>
        <v>1039.4254205171801</v>
      </c>
      <c r="AG22">
        <f t="shared" si="9"/>
        <v>2130000</v>
      </c>
      <c r="AH22">
        <f t="shared" si="10"/>
        <v>2038</v>
      </c>
    </row>
    <row r="23" spans="1:34" ht="15" customHeight="1" x14ac:dyDescent="0.25">
      <c r="A23">
        <v>22</v>
      </c>
      <c r="B23" t="s">
        <v>4</v>
      </c>
      <c r="C23">
        <f>LOOKUP(A23,Overview_scenarios!A$2:A$76,Overview_scenarios!J$2:J$76)</f>
        <v>1</v>
      </c>
      <c r="D23" t="str">
        <f>LOOKUP(A23,Overview_scenarios!A$2:A$76,Overview_scenarios!L$2:L$76)</f>
        <v>Monthly</v>
      </c>
      <c r="E23" t="str">
        <f>LOOKUP(A23,Overview_scenarios!A$2:A$76,Overview_scenarios!M$2:M$76)</f>
        <v>Monthly</v>
      </c>
      <c r="F23" t="str">
        <f>LOOKUP(A23,Overview_scenarios!A$2:A$76,Overview_scenarios!N$2:N$76)</f>
        <v>Hourly</v>
      </c>
      <c r="G23">
        <v>87.977235339999993</v>
      </c>
      <c r="H23">
        <v>13201.464389999999</v>
      </c>
      <c r="I23">
        <v>2471.5965241765598</v>
      </c>
      <c r="J23">
        <v>9690.6054158835395</v>
      </c>
      <c r="K23">
        <v>1039.26244834829</v>
      </c>
      <c r="L23" s="1">
        <v>2130000</v>
      </c>
      <c r="M23">
        <v>2038</v>
      </c>
      <c r="O23">
        <f>LOOKUP(A23,Overview_scenarios!A$2:A$76,Overview_scenarios!S$2:S$76)</f>
        <v>3</v>
      </c>
      <c r="P23"/>
      <c r="Q23"/>
      <c r="R23">
        <f t="shared" si="1"/>
        <v>87.977235339999993</v>
      </c>
      <c r="S23" t="e">
        <f t="shared" si="12"/>
        <v>#N/A</v>
      </c>
      <c r="T23" t="e">
        <f t="shared" si="12"/>
        <v>#N/A</v>
      </c>
      <c r="U23" t="e">
        <f t="shared" si="12"/>
        <v>#N/A</v>
      </c>
      <c r="V23">
        <f t="shared" si="12"/>
        <v>13201.464389999999</v>
      </c>
      <c r="W23" t="e">
        <f t="shared" si="12"/>
        <v>#N/A</v>
      </c>
      <c r="X23" t="e">
        <f t="shared" si="12"/>
        <v>#N/A</v>
      </c>
      <c r="Y23" t="e">
        <f t="shared" si="12"/>
        <v>#N/A</v>
      </c>
      <c r="Z23"/>
      <c r="AA23"/>
      <c r="AB23">
        <f t="shared" si="4"/>
        <v>87.977235339999993</v>
      </c>
      <c r="AC23">
        <f t="shared" si="5"/>
        <v>13201.464389999999</v>
      </c>
      <c r="AD23">
        <f t="shared" si="6"/>
        <v>2471.5965241765598</v>
      </c>
      <c r="AE23">
        <f t="shared" si="7"/>
        <v>9690.6054158835395</v>
      </c>
      <c r="AF23">
        <f t="shared" si="8"/>
        <v>1039.26244834829</v>
      </c>
      <c r="AG23">
        <f t="shared" si="9"/>
        <v>2130000</v>
      </c>
      <c r="AH23">
        <f t="shared" si="10"/>
        <v>2038</v>
      </c>
    </row>
    <row r="24" spans="1:34" ht="15" customHeight="1" x14ac:dyDescent="0.25">
      <c r="A24">
        <v>23</v>
      </c>
      <c r="B24" t="s">
        <v>4</v>
      </c>
      <c r="C24">
        <f>LOOKUP(A24,Overview_scenarios!A$2:A$76,Overview_scenarios!J$2:J$76)</f>
        <v>1</v>
      </c>
      <c r="D24" t="str">
        <f>LOOKUP(A24,Overview_scenarios!A$2:A$76,Overview_scenarios!L$2:L$76)</f>
        <v>Daily</v>
      </c>
      <c r="E24" t="str">
        <f>LOOKUP(A24,Overview_scenarios!A$2:A$76,Overview_scenarios!M$2:M$76)</f>
        <v>Daily</v>
      </c>
      <c r="F24" t="str">
        <f>LOOKUP(A24,Overview_scenarios!A$2:A$76,Overview_scenarios!N$2:N$76)</f>
        <v>Hourly</v>
      </c>
      <c r="G24">
        <v>87.955767760000001</v>
      </c>
      <c r="H24">
        <v>13202.49726</v>
      </c>
      <c r="I24">
        <v>2473.1972252084202</v>
      </c>
      <c r="J24">
        <v>9690.6098200473298</v>
      </c>
      <c r="K24">
        <v>1038.6902149907701</v>
      </c>
      <c r="L24" s="1">
        <v>2130000</v>
      </c>
      <c r="M24">
        <v>2038</v>
      </c>
      <c r="O24">
        <f>LOOKUP(A24,Overview_scenarios!A$2:A$76,Overview_scenarios!S$2:S$76)</f>
        <v>4</v>
      </c>
      <c r="P24"/>
      <c r="Q24"/>
      <c r="R24">
        <f t="shared" si="1"/>
        <v>87.955767760000001</v>
      </c>
      <c r="S24" t="e">
        <f t="shared" si="12"/>
        <v>#N/A</v>
      </c>
      <c r="T24" t="e">
        <f t="shared" si="12"/>
        <v>#N/A</v>
      </c>
      <c r="U24" t="e">
        <f t="shared" si="12"/>
        <v>#N/A</v>
      </c>
      <c r="V24" t="e">
        <f t="shared" si="12"/>
        <v>#N/A</v>
      </c>
      <c r="W24">
        <f t="shared" si="12"/>
        <v>13202.49726</v>
      </c>
      <c r="X24" t="e">
        <f t="shared" si="12"/>
        <v>#N/A</v>
      </c>
      <c r="Y24" t="e">
        <f t="shared" si="12"/>
        <v>#N/A</v>
      </c>
      <c r="Z24"/>
      <c r="AA24"/>
      <c r="AB24">
        <f t="shared" si="4"/>
        <v>87.955767760000001</v>
      </c>
      <c r="AC24">
        <f t="shared" si="5"/>
        <v>13202.49726</v>
      </c>
      <c r="AD24">
        <f t="shared" si="6"/>
        <v>2473.1972252084202</v>
      </c>
      <c r="AE24">
        <f t="shared" si="7"/>
        <v>9690.6098200473298</v>
      </c>
      <c r="AF24">
        <f t="shared" si="8"/>
        <v>1038.6902149907701</v>
      </c>
      <c r="AG24">
        <f t="shared" si="9"/>
        <v>2130000</v>
      </c>
      <c r="AH24">
        <f t="shared" si="10"/>
        <v>2038</v>
      </c>
    </row>
    <row r="25" spans="1:34" x14ac:dyDescent="0.25">
      <c r="A25">
        <v>24</v>
      </c>
      <c r="B25" t="s">
        <v>4</v>
      </c>
      <c r="C25">
        <f>LOOKUP(A25,Overview_scenarios!A$2:A$76,Overview_scenarios!J$2:J$76)</f>
        <v>1</v>
      </c>
      <c r="D25" t="str">
        <f>LOOKUP(A25,Overview_scenarios!A$2:A$76,Overview_scenarios!L$2:L$76)</f>
        <v>Hourly</v>
      </c>
      <c r="E25" t="str">
        <f>LOOKUP(A25,Overview_scenarios!A$2:A$76,Overview_scenarios!M$2:M$76)</f>
        <v>Hourly</v>
      </c>
      <c r="F25" t="str">
        <f>LOOKUP(A25,Overview_scenarios!A$2:A$76,Overview_scenarios!N$2:N$76)</f>
        <v>Hourly</v>
      </c>
      <c r="G25">
        <v>88.005738917575002</v>
      </c>
      <c r="H25">
        <v>13196.237085131301</v>
      </c>
      <c r="I25">
        <v>2473.5803894948799</v>
      </c>
      <c r="J25">
        <v>9688.15355094189</v>
      </c>
      <c r="K25">
        <v>1034.50314469455</v>
      </c>
      <c r="L25" s="1">
        <v>2130251.3550175601</v>
      </c>
      <c r="M25">
        <v>2038</v>
      </c>
      <c r="O25">
        <f>LOOKUP(A25,Overview_scenarios!A$2:A$76,Overview_scenarios!S$2:S$76)</f>
        <v>5</v>
      </c>
      <c r="P25"/>
      <c r="Q25"/>
      <c r="R25">
        <f t="shared" si="1"/>
        <v>88.005738917575002</v>
      </c>
      <c r="S25" t="e">
        <f t="shared" si="12"/>
        <v>#N/A</v>
      </c>
      <c r="T25" t="e">
        <f t="shared" si="12"/>
        <v>#N/A</v>
      </c>
      <c r="U25" t="e">
        <f t="shared" si="12"/>
        <v>#N/A</v>
      </c>
      <c r="V25" t="e">
        <f t="shared" si="12"/>
        <v>#N/A</v>
      </c>
      <c r="W25" t="e">
        <f t="shared" si="12"/>
        <v>#N/A</v>
      </c>
      <c r="X25">
        <f t="shared" si="12"/>
        <v>13196.237085131301</v>
      </c>
      <c r="Y25" t="e">
        <f t="shared" si="12"/>
        <v>#N/A</v>
      </c>
      <c r="Z25"/>
      <c r="AA25"/>
      <c r="AB25">
        <f t="shared" si="4"/>
        <v>88.005738917575002</v>
      </c>
      <c r="AC25">
        <f t="shared" si="5"/>
        <v>13196.237085131301</v>
      </c>
      <c r="AD25">
        <f t="shared" si="6"/>
        <v>2473.5803894948799</v>
      </c>
      <c r="AE25">
        <f t="shared" si="7"/>
        <v>9688.15355094189</v>
      </c>
      <c r="AF25">
        <f t="shared" si="8"/>
        <v>1034.50314469455</v>
      </c>
      <c r="AG25">
        <f t="shared" si="9"/>
        <v>2130251.3550175601</v>
      </c>
      <c r="AH25">
        <f t="shared" si="10"/>
        <v>2038</v>
      </c>
    </row>
    <row r="26" spans="1:34" ht="15" customHeight="1" x14ac:dyDescent="0.25">
      <c r="A26">
        <v>25</v>
      </c>
      <c r="B26" t="s">
        <v>4</v>
      </c>
      <c r="C26">
        <f>LOOKUP(A26,Overview_scenarios!A$2:A$76,Overview_scenarios!J$2:J$76)</f>
        <v>1</v>
      </c>
      <c r="D26" t="str">
        <f>LOOKUP(A26,Overview_scenarios!A$2:A$76,Overview_scenarios!L$2:L$76)</f>
        <v>Monthly</v>
      </c>
      <c r="E26" t="str">
        <f>LOOKUP(A26,Overview_scenarios!A$2:A$76,Overview_scenarios!M$2:M$76)</f>
        <v>Hourly</v>
      </c>
      <c r="F26" t="str">
        <f>LOOKUP(A26,Overview_scenarios!A$2:A$76,Overview_scenarios!N$2:N$76)</f>
        <v>Hourly</v>
      </c>
      <c r="G26">
        <v>87.968742930000005</v>
      </c>
      <c r="H26">
        <v>13201.55466</v>
      </c>
      <c r="I26">
        <v>2472.8191639148299</v>
      </c>
      <c r="J26">
        <v>9689.7473887741107</v>
      </c>
      <c r="K26">
        <v>1038.9881032606399</v>
      </c>
      <c r="L26" s="1">
        <v>2130000</v>
      </c>
      <c r="M26">
        <v>2038</v>
      </c>
      <c r="O26">
        <f>LOOKUP(A26,Overview_scenarios!A$2:A$76,Overview_scenarios!S$2:S$76)</f>
        <v>6</v>
      </c>
      <c r="P26"/>
      <c r="Q26"/>
      <c r="R26">
        <f t="shared" si="1"/>
        <v>87.968742930000005</v>
      </c>
      <c r="S26" t="e">
        <f t="shared" si="12"/>
        <v>#N/A</v>
      </c>
      <c r="T26" t="e">
        <f t="shared" si="12"/>
        <v>#N/A</v>
      </c>
      <c r="U26" t="e">
        <f t="shared" si="12"/>
        <v>#N/A</v>
      </c>
      <c r="V26" t="e">
        <f t="shared" si="12"/>
        <v>#N/A</v>
      </c>
      <c r="W26" t="e">
        <f t="shared" si="12"/>
        <v>#N/A</v>
      </c>
      <c r="X26" t="e">
        <f t="shared" si="12"/>
        <v>#N/A</v>
      </c>
      <c r="Y26">
        <f t="shared" si="12"/>
        <v>13201.55466</v>
      </c>
      <c r="Z26"/>
      <c r="AA26"/>
      <c r="AB26">
        <f t="shared" si="4"/>
        <v>87.968742930000005</v>
      </c>
      <c r="AC26">
        <f t="shared" si="5"/>
        <v>13201.55466</v>
      </c>
      <c r="AD26">
        <f t="shared" si="6"/>
        <v>2472.8191639148299</v>
      </c>
      <c r="AE26">
        <f t="shared" si="7"/>
        <v>9689.7473887741107</v>
      </c>
      <c r="AF26">
        <f t="shared" si="8"/>
        <v>1038.9881032606399</v>
      </c>
      <c r="AG26">
        <f t="shared" si="9"/>
        <v>2130000</v>
      </c>
      <c r="AH26">
        <f t="shared" si="10"/>
        <v>2038</v>
      </c>
    </row>
    <row r="27" spans="1:34" ht="15" customHeight="1" x14ac:dyDescent="0.25">
      <c r="A27">
        <v>26</v>
      </c>
      <c r="B27" t="s">
        <v>4</v>
      </c>
      <c r="C27">
        <f>LOOKUP(A27,Overview_scenarios!A$2:A$76,Overview_scenarios!J$2:J$76)</f>
        <v>2</v>
      </c>
      <c r="D27" t="str">
        <f>LOOKUP(A27,Overview_scenarios!A$2:A$76,Overview_scenarios!L$2:L$76)</f>
        <v>NA</v>
      </c>
      <c r="E27" t="str">
        <f>LOOKUP(A27,Overview_scenarios!A$2:A$76,Overview_scenarios!M$2:M$76)</f>
        <v>NA</v>
      </c>
      <c r="F27" t="str">
        <f>LOOKUP(A27,Overview_scenarios!A$2:A$76,Overview_scenarios!N$2:N$76)</f>
        <v>Yearly</v>
      </c>
      <c r="G27">
        <v>80.810552430000001</v>
      </c>
      <c r="H27">
        <v>11884.75469</v>
      </c>
      <c r="I27">
        <v>2117.0836211329402</v>
      </c>
      <c r="J27">
        <v>9335.1640833454403</v>
      </c>
      <c r="K27">
        <v>432.506989723218</v>
      </c>
      <c r="L27" s="1">
        <v>2200000</v>
      </c>
      <c r="M27">
        <v>2040</v>
      </c>
      <c r="O27" s="3">
        <f>LOOKUP(A27,Overview_scenarios!A$2:A$76,Overview_scenarios!S$2:S$76)</f>
        <v>0</v>
      </c>
      <c r="R27" s="3">
        <f t="shared" si="1"/>
        <v>80.810552430000001</v>
      </c>
      <c r="S27" s="3">
        <f t="shared" si="12"/>
        <v>11884.75469</v>
      </c>
      <c r="T27" s="3" t="e">
        <f t="shared" si="12"/>
        <v>#N/A</v>
      </c>
      <c r="U27" s="3" t="e">
        <f t="shared" si="12"/>
        <v>#N/A</v>
      </c>
      <c r="V27" s="3" t="e">
        <f t="shared" si="12"/>
        <v>#N/A</v>
      </c>
      <c r="W27" s="3" t="e">
        <f t="shared" si="12"/>
        <v>#N/A</v>
      </c>
      <c r="X27" s="3" t="e">
        <f t="shared" si="12"/>
        <v>#N/A</v>
      </c>
      <c r="Y27" s="3" t="e">
        <f t="shared" si="12"/>
        <v>#N/A</v>
      </c>
      <c r="AB27" s="3">
        <f t="shared" si="4"/>
        <v>80.810552430000001</v>
      </c>
      <c r="AC27" s="3">
        <f t="shared" si="5"/>
        <v>11884.75469</v>
      </c>
      <c r="AD27" s="3">
        <f t="shared" si="6"/>
        <v>2117.0836211329402</v>
      </c>
      <c r="AE27" s="3">
        <f t="shared" si="7"/>
        <v>9335.1640833454403</v>
      </c>
      <c r="AF27" s="3">
        <f t="shared" si="8"/>
        <v>432.506989723218</v>
      </c>
      <c r="AG27" s="3">
        <f t="shared" si="9"/>
        <v>2200000</v>
      </c>
      <c r="AH27" s="3">
        <f t="shared" si="10"/>
        <v>2040</v>
      </c>
    </row>
    <row r="28" spans="1:34" ht="15" customHeight="1" x14ac:dyDescent="0.25">
      <c r="A28">
        <v>27</v>
      </c>
      <c r="B28" t="s">
        <v>4</v>
      </c>
      <c r="C28">
        <f>LOOKUP(A28,Overview_scenarios!A$2:A$76,Overview_scenarios!J$2:J$76)</f>
        <v>2</v>
      </c>
      <c r="D28" t="str">
        <f>LOOKUP(A28,Overview_scenarios!A$2:A$76,Overview_scenarios!L$2:L$76)</f>
        <v>NA</v>
      </c>
      <c r="E28" t="str">
        <f>LOOKUP(A28,Overview_scenarios!A$2:A$76,Overview_scenarios!M$2:M$76)</f>
        <v>NA</v>
      </c>
      <c r="F28" t="str">
        <f>LOOKUP(A28,Overview_scenarios!A$2:A$76,Overview_scenarios!N$2:N$76)</f>
        <v>Yearly</v>
      </c>
      <c r="G28">
        <v>80.788052149999999</v>
      </c>
      <c r="H28">
        <v>11886.690339999999</v>
      </c>
      <c r="I28">
        <v>2117.00286572393</v>
      </c>
      <c r="J28">
        <v>9336.3748174694301</v>
      </c>
      <c r="K28">
        <v>433.31266112221101</v>
      </c>
      <c r="L28" s="1">
        <v>2190000</v>
      </c>
      <c r="M28">
        <v>2040</v>
      </c>
      <c r="O28" s="3">
        <f>LOOKUP(A28,Overview_scenarios!A$2:A$76,Overview_scenarios!S$2:S$76)</f>
        <v>1</v>
      </c>
      <c r="R28" s="3">
        <f t="shared" si="1"/>
        <v>80.788052149999999</v>
      </c>
      <c r="S28" s="3" t="e">
        <f t="shared" si="12"/>
        <v>#N/A</v>
      </c>
      <c r="T28" s="3">
        <f t="shared" si="12"/>
        <v>11886.690339999999</v>
      </c>
      <c r="U28" s="3" t="e">
        <f t="shared" si="12"/>
        <v>#N/A</v>
      </c>
      <c r="V28" s="3" t="e">
        <f t="shared" si="12"/>
        <v>#N/A</v>
      </c>
      <c r="W28" s="3" t="e">
        <f t="shared" si="12"/>
        <v>#N/A</v>
      </c>
      <c r="X28" s="3" t="e">
        <f t="shared" si="12"/>
        <v>#N/A</v>
      </c>
      <c r="Y28" s="3" t="e">
        <f t="shared" si="12"/>
        <v>#N/A</v>
      </c>
      <c r="AB28" s="3">
        <f t="shared" si="4"/>
        <v>80.788052149999999</v>
      </c>
      <c r="AC28" s="3">
        <f t="shared" si="5"/>
        <v>11886.690339999999</v>
      </c>
      <c r="AD28" s="3">
        <f t="shared" si="6"/>
        <v>2117.00286572393</v>
      </c>
      <c r="AE28" s="3">
        <f t="shared" si="7"/>
        <v>9336.3748174694301</v>
      </c>
      <c r="AF28" s="3">
        <f t="shared" si="8"/>
        <v>433.31266112221101</v>
      </c>
      <c r="AG28" s="3">
        <f t="shared" si="9"/>
        <v>2190000</v>
      </c>
      <c r="AH28" s="3">
        <f t="shared" si="10"/>
        <v>2040</v>
      </c>
    </row>
    <row r="29" spans="1:34" ht="15" customHeight="1" x14ac:dyDescent="0.25">
      <c r="A29">
        <v>27</v>
      </c>
      <c r="B29" t="s">
        <v>5</v>
      </c>
      <c r="C29">
        <f>LOOKUP(A29,Overview_scenarios!A$2:A$76,Overview_scenarios!J$2:J$76)</f>
        <v>2</v>
      </c>
      <c r="D29" t="str">
        <f>LOOKUP(A29,Overview_scenarios!A$2:A$76,Overview_scenarios!L$2:L$76)</f>
        <v>NA</v>
      </c>
      <c r="E29" t="str">
        <f>LOOKUP(A29,Overview_scenarios!A$2:A$76,Overview_scenarios!M$2:M$76)</f>
        <v>NA</v>
      </c>
      <c r="F29" t="str">
        <f>LOOKUP(A29,Overview_scenarios!A$2:A$76,Overview_scenarios!N$2:N$76)</f>
        <v>Yearly</v>
      </c>
      <c r="G29">
        <v>90.957553919999995</v>
      </c>
      <c r="H29">
        <v>12027.845789999999</v>
      </c>
      <c r="I29">
        <v>2646.64340083246</v>
      </c>
      <c r="J29">
        <v>8612.2527118737307</v>
      </c>
      <c r="K29">
        <v>768.949674468274</v>
      </c>
      <c r="L29" s="1">
        <v>1910000</v>
      </c>
      <c r="M29">
        <v>2040</v>
      </c>
      <c r="O29">
        <f>LOOKUP(A29,Overview_scenarios!A$2:A$76,Overview_scenarios!S$2:S$76)</f>
        <v>1</v>
      </c>
      <c r="P29"/>
      <c r="Q29"/>
      <c r="R29">
        <f t="shared" si="1"/>
        <v>90.957553919999995</v>
      </c>
      <c r="S29" t="e">
        <f t="shared" si="12"/>
        <v>#N/A</v>
      </c>
      <c r="T29">
        <f t="shared" si="12"/>
        <v>12027.845789999999</v>
      </c>
      <c r="U29" t="e">
        <f t="shared" si="12"/>
        <v>#N/A</v>
      </c>
      <c r="V29" t="e">
        <f t="shared" si="12"/>
        <v>#N/A</v>
      </c>
      <c r="W29" t="e">
        <f t="shared" si="12"/>
        <v>#N/A</v>
      </c>
      <c r="X29" t="e">
        <f t="shared" si="12"/>
        <v>#N/A</v>
      </c>
      <c r="Y29" t="e">
        <f t="shared" si="12"/>
        <v>#N/A</v>
      </c>
      <c r="Z29"/>
      <c r="AA29"/>
      <c r="AB29" t="e">
        <f t="shared" si="4"/>
        <v>#N/A</v>
      </c>
      <c r="AC29" t="e">
        <f t="shared" si="5"/>
        <v>#N/A</v>
      </c>
      <c r="AD29" t="e">
        <f t="shared" si="6"/>
        <v>#N/A</v>
      </c>
      <c r="AE29" t="e">
        <f t="shared" si="7"/>
        <v>#N/A</v>
      </c>
      <c r="AF29" t="e">
        <f t="shared" si="8"/>
        <v>#N/A</v>
      </c>
      <c r="AG29" t="e">
        <f t="shared" si="9"/>
        <v>#N/A</v>
      </c>
      <c r="AH29" t="e">
        <f t="shared" si="10"/>
        <v>#N/A</v>
      </c>
    </row>
    <row r="30" spans="1:34" ht="15" customHeight="1" x14ac:dyDescent="0.25">
      <c r="A30">
        <v>27</v>
      </c>
      <c r="B30" t="s">
        <v>6</v>
      </c>
      <c r="C30">
        <f>LOOKUP(A30,Overview_scenarios!A$2:A$76,Overview_scenarios!J$2:J$76)</f>
        <v>2</v>
      </c>
      <c r="D30" t="str">
        <f>LOOKUP(A30,Overview_scenarios!A$2:A$76,Overview_scenarios!L$2:L$76)</f>
        <v>NA</v>
      </c>
      <c r="E30" t="str">
        <f>LOOKUP(A30,Overview_scenarios!A$2:A$76,Overview_scenarios!M$2:M$76)</f>
        <v>NA</v>
      </c>
      <c r="F30" t="str">
        <f>LOOKUP(A30,Overview_scenarios!A$2:A$76,Overview_scenarios!N$2:N$76)</f>
        <v>Yearly</v>
      </c>
      <c r="G30">
        <v>80.788052149999999</v>
      </c>
      <c r="H30">
        <v>11886.690339999999</v>
      </c>
      <c r="I30">
        <v>2117.00286572393</v>
      </c>
      <c r="J30">
        <v>9336.3748174694301</v>
      </c>
      <c r="K30">
        <v>433.31266112221101</v>
      </c>
      <c r="L30" s="1">
        <v>2190000</v>
      </c>
      <c r="M30">
        <v>2040</v>
      </c>
      <c r="O30">
        <f>LOOKUP(A30,Overview_scenarios!A$2:A$76,Overview_scenarios!S$2:S$76)</f>
        <v>1</v>
      </c>
      <c r="P30"/>
      <c r="Q30"/>
      <c r="R30">
        <f t="shared" si="1"/>
        <v>80.788052149999999</v>
      </c>
      <c r="S30" t="e">
        <f t="shared" si="12"/>
        <v>#N/A</v>
      </c>
      <c r="T30">
        <f t="shared" si="12"/>
        <v>11886.690339999999</v>
      </c>
      <c r="U30" t="e">
        <f t="shared" si="12"/>
        <v>#N/A</v>
      </c>
      <c r="V30" t="e">
        <f t="shared" si="12"/>
        <v>#N/A</v>
      </c>
      <c r="W30" t="e">
        <f t="shared" si="12"/>
        <v>#N/A</v>
      </c>
      <c r="X30" t="e">
        <f t="shared" si="12"/>
        <v>#N/A</v>
      </c>
      <c r="Y30" t="e">
        <f t="shared" si="12"/>
        <v>#N/A</v>
      </c>
      <c r="Z30"/>
      <c r="AA30"/>
      <c r="AB30" t="e">
        <f t="shared" si="4"/>
        <v>#N/A</v>
      </c>
      <c r="AC30" t="e">
        <f t="shared" si="5"/>
        <v>#N/A</v>
      </c>
      <c r="AD30" t="e">
        <f t="shared" si="6"/>
        <v>#N/A</v>
      </c>
      <c r="AE30" t="e">
        <f t="shared" si="7"/>
        <v>#N/A</v>
      </c>
      <c r="AF30" t="e">
        <f t="shared" si="8"/>
        <v>#N/A</v>
      </c>
      <c r="AG30" t="e">
        <f t="shared" si="9"/>
        <v>#N/A</v>
      </c>
      <c r="AH30" t="e">
        <f t="shared" si="10"/>
        <v>#N/A</v>
      </c>
    </row>
    <row r="31" spans="1:34" ht="15" customHeight="1" x14ac:dyDescent="0.25">
      <c r="A31">
        <v>27</v>
      </c>
      <c r="B31" t="s">
        <v>7</v>
      </c>
      <c r="C31">
        <f>LOOKUP(A31,Overview_scenarios!A$2:A$76,Overview_scenarios!J$2:J$76)</f>
        <v>2</v>
      </c>
      <c r="D31" t="str">
        <f>LOOKUP(A31,Overview_scenarios!A$2:A$76,Overview_scenarios!L$2:L$76)</f>
        <v>NA</v>
      </c>
      <c r="E31" t="str">
        <f>LOOKUP(A31,Overview_scenarios!A$2:A$76,Overview_scenarios!M$2:M$76)</f>
        <v>NA</v>
      </c>
      <c r="F31" t="str">
        <f>LOOKUP(A31,Overview_scenarios!A$2:A$76,Overview_scenarios!N$2:N$76)</f>
        <v>Yearly</v>
      </c>
      <c r="G31">
        <v>84.493727190000001</v>
      </c>
      <c r="H31">
        <v>13053.67871</v>
      </c>
      <c r="I31">
        <v>3071.2751951104501</v>
      </c>
      <c r="J31">
        <v>9115.3638576139892</v>
      </c>
      <c r="K31">
        <v>867.03965554053798</v>
      </c>
      <c r="L31" s="1">
        <v>2020000</v>
      </c>
      <c r="M31">
        <v>2040</v>
      </c>
      <c r="O31" s="3">
        <f>LOOKUP(A31,Overview_scenarios!A$2:A$76,Overview_scenarios!S$2:S$76)</f>
        <v>1</v>
      </c>
      <c r="R31" s="3">
        <f t="shared" si="1"/>
        <v>84.493727190000001</v>
      </c>
      <c r="S31" s="3" t="e">
        <f t="shared" si="12"/>
        <v>#N/A</v>
      </c>
      <c r="T31" s="3">
        <f t="shared" si="12"/>
        <v>13053.67871</v>
      </c>
      <c r="U31" s="3" t="e">
        <f t="shared" si="12"/>
        <v>#N/A</v>
      </c>
      <c r="V31" s="3" t="e">
        <f t="shared" si="12"/>
        <v>#N/A</v>
      </c>
      <c r="W31" s="3" t="e">
        <f t="shared" si="12"/>
        <v>#N/A</v>
      </c>
      <c r="X31" s="3" t="e">
        <f t="shared" si="12"/>
        <v>#N/A</v>
      </c>
      <c r="Y31" s="3" t="e">
        <f t="shared" si="12"/>
        <v>#N/A</v>
      </c>
      <c r="AB31" s="3" t="e">
        <f t="shared" si="4"/>
        <v>#N/A</v>
      </c>
      <c r="AC31" s="3" t="e">
        <f t="shared" si="5"/>
        <v>#N/A</v>
      </c>
      <c r="AD31" s="3" t="e">
        <f t="shared" si="6"/>
        <v>#N/A</v>
      </c>
      <c r="AE31" s="3" t="e">
        <f t="shared" si="7"/>
        <v>#N/A</v>
      </c>
      <c r="AF31" s="3" t="e">
        <f t="shared" si="8"/>
        <v>#N/A</v>
      </c>
      <c r="AG31" s="3" t="e">
        <f t="shared" si="9"/>
        <v>#N/A</v>
      </c>
      <c r="AH31" s="3" t="e">
        <f t="shared" si="10"/>
        <v>#N/A</v>
      </c>
    </row>
    <row r="32" spans="1:34" ht="15" customHeight="1" x14ac:dyDescent="0.25">
      <c r="A32">
        <v>27</v>
      </c>
      <c r="B32" t="s">
        <v>8</v>
      </c>
      <c r="C32">
        <f>LOOKUP(A32,Overview_scenarios!A$2:A$76,Overview_scenarios!J$2:J$76)</f>
        <v>2</v>
      </c>
      <c r="D32" t="str">
        <f>LOOKUP(A32,Overview_scenarios!A$2:A$76,Overview_scenarios!L$2:L$76)</f>
        <v>NA</v>
      </c>
      <c r="E32" t="str">
        <f>LOOKUP(A32,Overview_scenarios!A$2:A$76,Overview_scenarios!M$2:M$76)</f>
        <v>NA</v>
      </c>
      <c r="F32" t="str">
        <f>LOOKUP(A32,Overview_scenarios!A$2:A$76,Overview_scenarios!N$2:N$76)</f>
        <v>Yearly</v>
      </c>
      <c r="G32">
        <v>80.788052149999999</v>
      </c>
      <c r="H32">
        <v>11886.690339999999</v>
      </c>
      <c r="I32">
        <v>2117.00286572393</v>
      </c>
      <c r="J32">
        <v>9336.3748174694301</v>
      </c>
      <c r="K32">
        <v>433.31266112221101</v>
      </c>
      <c r="L32" s="1">
        <v>2190000</v>
      </c>
      <c r="M32">
        <v>2040</v>
      </c>
      <c r="O32">
        <f>LOOKUP(A32,Overview_scenarios!A$2:A$76,Overview_scenarios!S$2:S$76)</f>
        <v>1</v>
      </c>
      <c r="P32"/>
      <c r="Q32"/>
      <c r="R32">
        <f t="shared" si="1"/>
        <v>80.788052149999999</v>
      </c>
      <c r="S32" t="e">
        <f t="shared" ref="S32:Y41" si="13">IF(S$1=$O32,$H32,NA())</f>
        <v>#N/A</v>
      </c>
      <c r="T32">
        <f t="shared" si="13"/>
        <v>11886.690339999999</v>
      </c>
      <c r="U32" t="e">
        <f t="shared" si="13"/>
        <v>#N/A</v>
      </c>
      <c r="V32" t="e">
        <f t="shared" si="13"/>
        <v>#N/A</v>
      </c>
      <c r="W32" t="e">
        <f t="shared" si="13"/>
        <v>#N/A</v>
      </c>
      <c r="X32" t="e">
        <f t="shared" si="13"/>
        <v>#N/A</v>
      </c>
      <c r="Y32" t="e">
        <f t="shared" si="13"/>
        <v>#N/A</v>
      </c>
      <c r="Z32"/>
      <c r="AA32"/>
      <c r="AB32" t="e">
        <f t="shared" si="4"/>
        <v>#N/A</v>
      </c>
      <c r="AC32" t="e">
        <f t="shared" si="5"/>
        <v>#N/A</v>
      </c>
      <c r="AD32" t="e">
        <f t="shared" si="6"/>
        <v>#N/A</v>
      </c>
      <c r="AE32" t="e">
        <f t="shared" si="7"/>
        <v>#N/A</v>
      </c>
      <c r="AF32" t="e">
        <f t="shared" si="8"/>
        <v>#N/A</v>
      </c>
      <c r="AG32" t="e">
        <f t="shared" si="9"/>
        <v>#N/A</v>
      </c>
      <c r="AH32" t="e">
        <f t="shared" si="10"/>
        <v>#N/A</v>
      </c>
    </row>
    <row r="33" spans="1:34" ht="15" customHeight="1" x14ac:dyDescent="0.25">
      <c r="A33">
        <v>27</v>
      </c>
      <c r="B33" t="s">
        <v>9</v>
      </c>
      <c r="C33">
        <f>LOOKUP(A33,Overview_scenarios!A$2:A$76,Overview_scenarios!J$2:J$76)</f>
        <v>2</v>
      </c>
      <c r="D33" t="str">
        <f>LOOKUP(A33,Overview_scenarios!A$2:A$76,Overview_scenarios!L$2:L$76)</f>
        <v>NA</v>
      </c>
      <c r="E33" t="str">
        <f>LOOKUP(A33,Overview_scenarios!A$2:A$76,Overview_scenarios!M$2:M$76)</f>
        <v>NA</v>
      </c>
      <c r="F33" t="str">
        <f>LOOKUP(A33,Overview_scenarios!A$2:A$76,Overview_scenarios!N$2:N$76)</f>
        <v>Yearly</v>
      </c>
      <c r="G33">
        <v>86.878503289999998</v>
      </c>
      <c r="H33">
        <v>11729.38553</v>
      </c>
      <c r="I33">
        <v>2083.3775038881099</v>
      </c>
      <c r="J33">
        <v>9245.5715720632597</v>
      </c>
      <c r="K33">
        <v>400.436458701405</v>
      </c>
      <c r="L33" s="1">
        <v>2210000</v>
      </c>
      <c r="M33">
        <v>2041</v>
      </c>
      <c r="O33">
        <f>LOOKUP(A33,Overview_scenarios!A$2:A$76,Overview_scenarios!S$2:S$76)</f>
        <v>1</v>
      </c>
      <c r="P33"/>
      <c r="Q33"/>
      <c r="R33">
        <f t="shared" si="1"/>
        <v>86.878503289999998</v>
      </c>
      <c r="S33" t="e">
        <f t="shared" si="13"/>
        <v>#N/A</v>
      </c>
      <c r="T33">
        <f t="shared" si="13"/>
        <v>11729.38553</v>
      </c>
      <c r="U33" t="e">
        <f t="shared" si="13"/>
        <v>#N/A</v>
      </c>
      <c r="V33" t="e">
        <f t="shared" si="13"/>
        <v>#N/A</v>
      </c>
      <c r="W33" t="e">
        <f t="shared" si="13"/>
        <v>#N/A</v>
      </c>
      <c r="X33" t="e">
        <f t="shared" si="13"/>
        <v>#N/A</v>
      </c>
      <c r="Y33" t="e">
        <f t="shared" si="13"/>
        <v>#N/A</v>
      </c>
      <c r="Z33"/>
      <c r="AA33"/>
      <c r="AB33" t="e">
        <f t="shared" si="4"/>
        <v>#N/A</v>
      </c>
      <c r="AC33" t="e">
        <f t="shared" si="5"/>
        <v>#N/A</v>
      </c>
      <c r="AD33" t="e">
        <f t="shared" si="6"/>
        <v>#N/A</v>
      </c>
      <c r="AE33" t="e">
        <f t="shared" si="7"/>
        <v>#N/A</v>
      </c>
      <c r="AF33" t="e">
        <f t="shared" si="8"/>
        <v>#N/A</v>
      </c>
      <c r="AG33" t="e">
        <f t="shared" si="9"/>
        <v>#N/A</v>
      </c>
      <c r="AH33" t="e">
        <f t="shared" si="10"/>
        <v>#N/A</v>
      </c>
    </row>
    <row r="34" spans="1:34" ht="15" customHeight="1" x14ac:dyDescent="0.25">
      <c r="A34">
        <v>27</v>
      </c>
      <c r="B34" t="s">
        <v>10</v>
      </c>
      <c r="C34">
        <f>LOOKUP(A34,Overview_scenarios!A$2:A$76,Overview_scenarios!J$2:J$76)</f>
        <v>2</v>
      </c>
      <c r="D34" t="str">
        <f>LOOKUP(A34,Overview_scenarios!A$2:A$76,Overview_scenarios!L$2:L$76)</f>
        <v>NA</v>
      </c>
      <c r="E34" t="str">
        <f>LOOKUP(A34,Overview_scenarios!A$2:A$76,Overview_scenarios!M$2:M$76)</f>
        <v>NA</v>
      </c>
      <c r="F34" t="str">
        <f>LOOKUP(A34,Overview_scenarios!A$2:A$76,Overview_scenarios!N$2:N$76)</f>
        <v>Yearly</v>
      </c>
      <c r="G34">
        <v>86.878503289999998</v>
      </c>
      <c r="H34">
        <v>11729.38553</v>
      </c>
      <c r="I34">
        <v>2083.3775038881099</v>
      </c>
      <c r="J34">
        <v>9245.5715720632597</v>
      </c>
      <c r="K34">
        <v>400.436458701405</v>
      </c>
      <c r="L34" s="1">
        <v>2210000</v>
      </c>
      <c r="M34">
        <v>2041</v>
      </c>
      <c r="O34">
        <f>LOOKUP(A34,Overview_scenarios!A$2:A$76,Overview_scenarios!S$2:S$76)</f>
        <v>1</v>
      </c>
      <c r="P34"/>
      <c r="Q34"/>
      <c r="R34">
        <f t="shared" si="1"/>
        <v>86.878503289999998</v>
      </c>
      <c r="S34" t="e">
        <f t="shared" si="13"/>
        <v>#N/A</v>
      </c>
      <c r="T34">
        <f t="shared" si="13"/>
        <v>11729.38553</v>
      </c>
      <c r="U34" t="e">
        <f t="shared" si="13"/>
        <v>#N/A</v>
      </c>
      <c r="V34" t="e">
        <f t="shared" si="13"/>
        <v>#N/A</v>
      </c>
      <c r="W34" t="e">
        <f t="shared" si="13"/>
        <v>#N/A</v>
      </c>
      <c r="X34" t="e">
        <f t="shared" si="13"/>
        <v>#N/A</v>
      </c>
      <c r="Y34" t="e">
        <f t="shared" si="13"/>
        <v>#N/A</v>
      </c>
      <c r="Z34"/>
      <c r="AA34"/>
      <c r="AB34" t="e">
        <f t="shared" si="4"/>
        <v>#N/A</v>
      </c>
      <c r="AC34" t="e">
        <f t="shared" si="5"/>
        <v>#N/A</v>
      </c>
      <c r="AD34" t="e">
        <f t="shared" si="6"/>
        <v>#N/A</v>
      </c>
      <c r="AE34" t="e">
        <f t="shared" si="7"/>
        <v>#N/A</v>
      </c>
      <c r="AF34" t="e">
        <f t="shared" si="8"/>
        <v>#N/A</v>
      </c>
      <c r="AG34" t="e">
        <f t="shared" si="9"/>
        <v>#N/A</v>
      </c>
      <c r="AH34" t="e">
        <f t="shared" si="10"/>
        <v>#N/A</v>
      </c>
    </row>
    <row r="35" spans="1:34" ht="15" customHeight="1" x14ac:dyDescent="0.25">
      <c r="A35">
        <v>27</v>
      </c>
      <c r="B35" t="s">
        <v>11</v>
      </c>
      <c r="C35">
        <f>LOOKUP(A35,Overview_scenarios!A$2:A$76,Overview_scenarios!J$2:J$76)</f>
        <v>2</v>
      </c>
      <c r="D35" t="str">
        <f>LOOKUP(A35,Overview_scenarios!A$2:A$76,Overview_scenarios!L$2:L$76)</f>
        <v>NA</v>
      </c>
      <c r="E35" t="str">
        <f>LOOKUP(A35,Overview_scenarios!A$2:A$76,Overview_scenarios!M$2:M$76)</f>
        <v>NA</v>
      </c>
      <c r="F35" t="str">
        <f>LOOKUP(A35,Overview_scenarios!A$2:A$76,Overview_scenarios!N$2:N$76)</f>
        <v>Yearly</v>
      </c>
      <c r="G35">
        <v>86.878503289999998</v>
      </c>
      <c r="H35">
        <v>11729.38553</v>
      </c>
      <c r="I35">
        <v>2083.3775038881099</v>
      </c>
      <c r="J35">
        <v>9245.5715720632597</v>
      </c>
      <c r="K35">
        <v>400.436458701405</v>
      </c>
      <c r="L35" s="1">
        <v>2210000</v>
      </c>
      <c r="M35">
        <v>2041</v>
      </c>
      <c r="O35">
        <f>LOOKUP(A35,Overview_scenarios!A$2:A$76,Overview_scenarios!S$2:S$76)</f>
        <v>1</v>
      </c>
      <c r="P35"/>
      <c r="Q35"/>
      <c r="R35">
        <f t="shared" si="1"/>
        <v>86.878503289999998</v>
      </c>
      <c r="S35" t="e">
        <f t="shared" si="13"/>
        <v>#N/A</v>
      </c>
      <c r="T35">
        <f t="shared" si="13"/>
        <v>11729.38553</v>
      </c>
      <c r="U35" t="e">
        <f t="shared" si="13"/>
        <v>#N/A</v>
      </c>
      <c r="V35" t="e">
        <f t="shared" si="13"/>
        <v>#N/A</v>
      </c>
      <c r="W35" t="e">
        <f t="shared" si="13"/>
        <v>#N/A</v>
      </c>
      <c r="X35" t="e">
        <f t="shared" si="13"/>
        <v>#N/A</v>
      </c>
      <c r="Y35" t="e">
        <f t="shared" si="13"/>
        <v>#N/A</v>
      </c>
      <c r="Z35"/>
      <c r="AA35"/>
      <c r="AB35" t="e">
        <f t="shared" si="4"/>
        <v>#N/A</v>
      </c>
      <c r="AC35" t="e">
        <f t="shared" si="5"/>
        <v>#N/A</v>
      </c>
      <c r="AD35" t="e">
        <f t="shared" si="6"/>
        <v>#N/A</v>
      </c>
      <c r="AE35" t="e">
        <f t="shared" si="7"/>
        <v>#N/A</v>
      </c>
      <c r="AF35" t="e">
        <f t="shared" si="8"/>
        <v>#N/A</v>
      </c>
      <c r="AG35" t="e">
        <f t="shared" si="9"/>
        <v>#N/A</v>
      </c>
      <c r="AH35" t="e">
        <f t="shared" si="10"/>
        <v>#N/A</v>
      </c>
    </row>
    <row r="36" spans="1:34" ht="15" customHeight="1" x14ac:dyDescent="0.25">
      <c r="A36">
        <v>27</v>
      </c>
      <c r="B36" t="s">
        <v>12</v>
      </c>
      <c r="C36">
        <f>LOOKUP(A36,Overview_scenarios!A$2:A$76,Overview_scenarios!J$2:J$76)</f>
        <v>2</v>
      </c>
      <c r="D36" t="str">
        <f>LOOKUP(A36,Overview_scenarios!A$2:A$76,Overview_scenarios!L$2:L$76)</f>
        <v>NA</v>
      </c>
      <c r="E36" t="str">
        <f>LOOKUP(A36,Overview_scenarios!A$2:A$76,Overview_scenarios!M$2:M$76)</f>
        <v>NA</v>
      </c>
      <c r="F36" t="str">
        <f>LOOKUP(A36,Overview_scenarios!A$2:A$76,Overview_scenarios!N$2:N$76)</f>
        <v>Yearly</v>
      </c>
      <c r="G36">
        <v>86.970726060000004</v>
      </c>
      <c r="H36">
        <v>11777.0147</v>
      </c>
      <c r="I36">
        <v>2094.8085150945599</v>
      </c>
      <c r="J36">
        <v>9240.2361043387391</v>
      </c>
      <c r="K36">
        <v>441.97007738451902</v>
      </c>
      <c r="L36" s="1">
        <v>2200000</v>
      </c>
      <c r="M36">
        <v>2041</v>
      </c>
      <c r="O36">
        <f>LOOKUP(A36,Overview_scenarios!A$2:A$76,Overview_scenarios!S$2:S$76)</f>
        <v>1</v>
      </c>
      <c r="P36"/>
      <c r="Q36"/>
      <c r="R36">
        <f t="shared" si="1"/>
        <v>86.970726060000004</v>
      </c>
      <c r="S36" t="e">
        <f t="shared" si="13"/>
        <v>#N/A</v>
      </c>
      <c r="T36">
        <f t="shared" si="13"/>
        <v>11777.0147</v>
      </c>
      <c r="U36" t="e">
        <f t="shared" si="13"/>
        <v>#N/A</v>
      </c>
      <c r="V36" t="e">
        <f t="shared" si="13"/>
        <v>#N/A</v>
      </c>
      <c r="W36" t="e">
        <f t="shared" si="13"/>
        <v>#N/A</v>
      </c>
      <c r="X36" t="e">
        <f t="shared" si="13"/>
        <v>#N/A</v>
      </c>
      <c r="Y36" t="e">
        <f t="shared" si="13"/>
        <v>#N/A</v>
      </c>
      <c r="Z36"/>
      <c r="AA36"/>
      <c r="AB36" t="e">
        <f t="shared" si="4"/>
        <v>#N/A</v>
      </c>
      <c r="AC36" t="e">
        <f t="shared" si="5"/>
        <v>#N/A</v>
      </c>
      <c r="AD36" t="e">
        <f t="shared" si="6"/>
        <v>#N/A</v>
      </c>
      <c r="AE36" t="e">
        <f t="shared" si="7"/>
        <v>#N/A</v>
      </c>
      <c r="AF36" t="e">
        <f t="shared" si="8"/>
        <v>#N/A</v>
      </c>
      <c r="AG36" t="e">
        <f t="shared" si="9"/>
        <v>#N/A</v>
      </c>
      <c r="AH36" t="e">
        <f t="shared" si="10"/>
        <v>#N/A</v>
      </c>
    </row>
    <row r="37" spans="1:34" ht="15" customHeight="1" x14ac:dyDescent="0.25">
      <c r="A37">
        <v>27</v>
      </c>
      <c r="B37" t="s">
        <v>13</v>
      </c>
      <c r="C37">
        <f>LOOKUP(A37,Overview_scenarios!A$2:A$76,Overview_scenarios!J$2:J$76)</f>
        <v>2</v>
      </c>
      <c r="D37" t="str">
        <f>LOOKUP(A37,Overview_scenarios!A$2:A$76,Overview_scenarios!L$2:L$76)</f>
        <v>NA</v>
      </c>
      <c r="E37" t="str">
        <f>LOOKUP(A37,Overview_scenarios!A$2:A$76,Overview_scenarios!M$2:M$76)</f>
        <v>NA</v>
      </c>
      <c r="F37" t="str">
        <f>LOOKUP(A37,Overview_scenarios!A$2:A$76,Overview_scenarios!N$2:N$76)</f>
        <v>Yearly</v>
      </c>
      <c r="G37">
        <v>86.895681049999993</v>
      </c>
      <c r="H37">
        <v>11734.40842</v>
      </c>
      <c r="I37">
        <v>2084.3043899303002</v>
      </c>
      <c r="J37">
        <v>9244.98495118965</v>
      </c>
      <c r="K37">
        <v>405.11907681647801</v>
      </c>
      <c r="L37" s="1">
        <v>2210000</v>
      </c>
      <c r="M37">
        <v>2041</v>
      </c>
      <c r="O37">
        <f>LOOKUP(A37,Overview_scenarios!A$2:A$76,Overview_scenarios!S$2:S$76)</f>
        <v>1</v>
      </c>
      <c r="P37"/>
      <c r="Q37"/>
      <c r="R37">
        <f t="shared" si="1"/>
        <v>86.895681049999993</v>
      </c>
      <c r="S37" t="e">
        <f t="shared" si="13"/>
        <v>#N/A</v>
      </c>
      <c r="T37">
        <f t="shared" si="13"/>
        <v>11734.40842</v>
      </c>
      <c r="U37" t="e">
        <f t="shared" si="13"/>
        <v>#N/A</v>
      </c>
      <c r="V37" t="e">
        <f t="shared" si="13"/>
        <v>#N/A</v>
      </c>
      <c r="W37" t="e">
        <f t="shared" si="13"/>
        <v>#N/A</v>
      </c>
      <c r="X37" t="e">
        <f t="shared" si="13"/>
        <v>#N/A</v>
      </c>
      <c r="Y37" t="e">
        <f t="shared" si="13"/>
        <v>#N/A</v>
      </c>
      <c r="Z37"/>
      <c r="AA37"/>
      <c r="AB37" t="e">
        <f t="shared" si="4"/>
        <v>#N/A</v>
      </c>
      <c r="AC37" t="e">
        <f t="shared" si="5"/>
        <v>#N/A</v>
      </c>
      <c r="AD37" t="e">
        <f t="shared" si="6"/>
        <v>#N/A</v>
      </c>
      <c r="AE37" t="e">
        <f t="shared" si="7"/>
        <v>#N/A</v>
      </c>
      <c r="AF37" t="e">
        <f t="shared" si="8"/>
        <v>#N/A</v>
      </c>
      <c r="AG37" t="e">
        <f t="shared" si="9"/>
        <v>#N/A</v>
      </c>
      <c r="AH37" t="e">
        <f t="shared" si="10"/>
        <v>#N/A</v>
      </c>
    </row>
    <row r="38" spans="1:34" ht="15" customHeight="1" x14ac:dyDescent="0.25">
      <c r="A38">
        <v>27</v>
      </c>
      <c r="B38" t="s">
        <v>14</v>
      </c>
      <c r="C38">
        <f>LOOKUP(A38,Overview_scenarios!A$2:A$76,Overview_scenarios!J$2:J$76)</f>
        <v>2</v>
      </c>
      <c r="D38" t="str">
        <f>LOOKUP(A38,Overview_scenarios!A$2:A$76,Overview_scenarios!L$2:L$76)</f>
        <v>NA</v>
      </c>
      <c r="E38" t="str">
        <f>LOOKUP(A38,Overview_scenarios!A$2:A$76,Overview_scenarios!M$2:M$76)</f>
        <v>NA</v>
      </c>
      <c r="F38" t="str">
        <f>LOOKUP(A38,Overview_scenarios!A$2:A$76,Overview_scenarios!N$2:N$76)</f>
        <v>Yearly</v>
      </c>
      <c r="G38">
        <v>86.762556619999998</v>
      </c>
      <c r="H38">
        <v>11739.468349999999</v>
      </c>
      <c r="I38">
        <v>2078.0713067320398</v>
      </c>
      <c r="J38">
        <v>9254.9326722925107</v>
      </c>
      <c r="K38">
        <v>406.46437484542503</v>
      </c>
      <c r="L38" s="1">
        <v>2210000</v>
      </c>
      <c r="M38">
        <v>2041</v>
      </c>
      <c r="O38">
        <f>LOOKUP(A38,Overview_scenarios!A$2:A$76,Overview_scenarios!S$2:S$76)</f>
        <v>1</v>
      </c>
      <c r="P38"/>
      <c r="Q38"/>
      <c r="R38">
        <f t="shared" si="1"/>
        <v>86.762556619999998</v>
      </c>
      <c r="S38" t="e">
        <f t="shared" si="13"/>
        <v>#N/A</v>
      </c>
      <c r="T38">
        <f t="shared" si="13"/>
        <v>11739.468349999999</v>
      </c>
      <c r="U38" t="e">
        <f t="shared" si="13"/>
        <v>#N/A</v>
      </c>
      <c r="V38" t="e">
        <f t="shared" si="13"/>
        <v>#N/A</v>
      </c>
      <c r="W38" t="e">
        <f t="shared" si="13"/>
        <v>#N/A</v>
      </c>
      <c r="X38" t="e">
        <f t="shared" si="13"/>
        <v>#N/A</v>
      </c>
      <c r="Y38" t="e">
        <f t="shared" si="13"/>
        <v>#N/A</v>
      </c>
      <c r="Z38"/>
      <c r="AA38"/>
      <c r="AB38" t="e">
        <f t="shared" si="4"/>
        <v>#N/A</v>
      </c>
      <c r="AC38" t="e">
        <f t="shared" si="5"/>
        <v>#N/A</v>
      </c>
      <c r="AD38" t="e">
        <f t="shared" si="6"/>
        <v>#N/A</v>
      </c>
      <c r="AE38" t="e">
        <f t="shared" si="7"/>
        <v>#N/A</v>
      </c>
      <c r="AF38" t="e">
        <f t="shared" si="8"/>
        <v>#N/A</v>
      </c>
      <c r="AG38" t="e">
        <f t="shared" si="9"/>
        <v>#N/A</v>
      </c>
      <c r="AH38" t="e">
        <f t="shared" si="10"/>
        <v>#N/A</v>
      </c>
    </row>
    <row r="39" spans="1:34" ht="15" customHeight="1" x14ac:dyDescent="0.25">
      <c r="A39">
        <v>27</v>
      </c>
      <c r="B39" t="s">
        <v>15</v>
      </c>
      <c r="C39">
        <f>LOOKUP(A39,Overview_scenarios!A$2:A$76,Overview_scenarios!J$2:J$76)</f>
        <v>2</v>
      </c>
      <c r="D39" t="str">
        <f>LOOKUP(A39,Overview_scenarios!A$2:A$76,Overview_scenarios!L$2:L$76)</f>
        <v>NA</v>
      </c>
      <c r="E39" t="str">
        <f>LOOKUP(A39,Overview_scenarios!A$2:A$76,Overview_scenarios!M$2:M$76)</f>
        <v>NA</v>
      </c>
      <c r="F39" t="str">
        <f>LOOKUP(A39,Overview_scenarios!A$2:A$76,Overview_scenarios!N$2:N$76)</f>
        <v>Yearly</v>
      </c>
      <c r="G39">
        <v>81.210189817071594</v>
      </c>
      <c r="H39">
        <v>11860.7007386073</v>
      </c>
      <c r="I39">
        <v>2019.7358384742499</v>
      </c>
      <c r="J39">
        <v>9301.44414539832</v>
      </c>
      <c r="K39">
        <v>539.52075473474395</v>
      </c>
      <c r="L39" s="1">
        <v>2213466.6832108302</v>
      </c>
      <c r="M39">
        <v>2040</v>
      </c>
      <c r="O39">
        <f>LOOKUP(A39,Overview_scenarios!A$2:A$76,Overview_scenarios!S$2:S$76)</f>
        <v>1</v>
      </c>
      <c r="P39"/>
      <c r="Q39"/>
      <c r="R39">
        <f t="shared" si="1"/>
        <v>81.210189817071594</v>
      </c>
      <c r="S39" t="e">
        <f t="shared" si="13"/>
        <v>#N/A</v>
      </c>
      <c r="T39">
        <f t="shared" si="13"/>
        <v>11860.7007386073</v>
      </c>
      <c r="U39" t="e">
        <f t="shared" si="13"/>
        <v>#N/A</v>
      </c>
      <c r="V39" t="e">
        <f t="shared" si="13"/>
        <v>#N/A</v>
      </c>
      <c r="W39" t="e">
        <f t="shared" si="13"/>
        <v>#N/A</v>
      </c>
      <c r="X39" t="e">
        <f t="shared" si="13"/>
        <v>#N/A</v>
      </c>
      <c r="Y39" t="e">
        <f t="shared" si="13"/>
        <v>#N/A</v>
      </c>
      <c r="Z39"/>
      <c r="AA39"/>
      <c r="AB39" t="e">
        <f t="shared" si="4"/>
        <v>#N/A</v>
      </c>
      <c r="AC39" t="e">
        <f t="shared" si="5"/>
        <v>#N/A</v>
      </c>
      <c r="AD39" t="e">
        <f t="shared" si="6"/>
        <v>#N/A</v>
      </c>
      <c r="AE39" t="e">
        <f t="shared" si="7"/>
        <v>#N/A</v>
      </c>
      <c r="AF39" t="e">
        <f t="shared" si="8"/>
        <v>#N/A</v>
      </c>
      <c r="AG39" t="e">
        <f t="shared" si="9"/>
        <v>#N/A</v>
      </c>
      <c r="AH39" t="e">
        <f t="shared" si="10"/>
        <v>#N/A</v>
      </c>
    </row>
    <row r="40" spans="1:34" ht="15" customHeight="1" x14ac:dyDescent="0.25">
      <c r="A40">
        <v>27</v>
      </c>
      <c r="B40" t="s">
        <v>16</v>
      </c>
      <c r="C40">
        <f>LOOKUP(A40,Overview_scenarios!A$2:A$76,Overview_scenarios!J$2:J$76)</f>
        <v>2</v>
      </c>
      <c r="D40" t="str">
        <f>LOOKUP(A40,Overview_scenarios!A$2:A$76,Overview_scenarios!L$2:L$76)</f>
        <v>NA</v>
      </c>
      <c r="E40" t="str">
        <f>LOOKUP(A40,Overview_scenarios!A$2:A$76,Overview_scenarios!M$2:M$76)</f>
        <v>NA</v>
      </c>
      <c r="F40" t="str">
        <f>LOOKUP(A40,Overview_scenarios!A$2:A$76,Overview_scenarios!N$2:N$76)</f>
        <v>Yearly</v>
      </c>
      <c r="G40">
        <v>80.182288716604702</v>
      </c>
      <c r="H40">
        <v>11893.2255428357</v>
      </c>
      <c r="I40">
        <v>2077.1422395748</v>
      </c>
      <c r="J40">
        <v>9382.3912562660407</v>
      </c>
      <c r="K40">
        <v>433.69204699489001</v>
      </c>
      <c r="L40" s="1">
        <v>2237075.23551737</v>
      </c>
      <c r="M40">
        <v>2040</v>
      </c>
      <c r="O40">
        <f>LOOKUP(A40,Overview_scenarios!A$2:A$76,Overview_scenarios!S$2:S$76)</f>
        <v>1</v>
      </c>
      <c r="P40"/>
      <c r="Q40"/>
      <c r="R40">
        <f t="shared" si="1"/>
        <v>80.182288716604702</v>
      </c>
      <c r="S40" t="e">
        <f t="shared" si="13"/>
        <v>#N/A</v>
      </c>
      <c r="T40">
        <f t="shared" si="13"/>
        <v>11893.2255428357</v>
      </c>
      <c r="U40" t="e">
        <f t="shared" si="13"/>
        <v>#N/A</v>
      </c>
      <c r="V40" t="e">
        <f t="shared" si="13"/>
        <v>#N/A</v>
      </c>
      <c r="W40" t="e">
        <f t="shared" si="13"/>
        <v>#N/A</v>
      </c>
      <c r="X40" t="e">
        <f t="shared" si="13"/>
        <v>#N/A</v>
      </c>
      <c r="Y40" t="e">
        <f t="shared" si="13"/>
        <v>#N/A</v>
      </c>
      <c r="Z40"/>
      <c r="AA40"/>
      <c r="AB40" t="e">
        <f t="shared" si="4"/>
        <v>#N/A</v>
      </c>
      <c r="AC40" t="e">
        <f t="shared" si="5"/>
        <v>#N/A</v>
      </c>
      <c r="AD40" t="e">
        <f t="shared" si="6"/>
        <v>#N/A</v>
      </c>
      <c r="AE40" t="e">
        <f t="shared" si="7"/>
        <v>#N/A</v>
      </c>
      <c r="AF40" t="e">
        <f t="shared" si="8"/>
        <v>#N/A</v>
      </c>
      <c r="AG40" t="e">
        <f t="shared" si="9"/>
        <v>#N/A</v>
      </c>
      <c r="AH40" t="e">
        <f t="shared" si="10"/>
        <v>#N/A</v>
      </c>
    </row>
    <row r="41" spans="1:34" ht="15" customHeight="1" x14ac:dyDescent="0.25">
      <c r="A41">
        <v>27</v>
      </c>
      <c r="B41" t="s">
        <v>17</v>
      </c>
      <c r="C41">
        <f>LOOKUP(A41,Overview_scenarios!A$2:A$76,Overview_scenarios!J$2:J$76)</f>
        <v>2</v>
      </c>
      <c r="D41" t="str">
        <f>LOOKUP(A41,Overview_scenarios!A$2:A$76,Overview_scenarios!L$2:L$76)</f>
        <v>NA</v>
      </c>
      <c r="E41" t="str">
        <f>LOOKUP(A41,Overview_scenarios!A$2:A$76,Overview_scenarios!M$2:M$76)</f>
        <v>NA</v>
      </c>
      <c r="F41" t="str">
        <f>LOOKUP(A41,Overview_scenarios!A$2:A$76,Overview_scenarios!N$2:N$76)</f>
        <v>Yearly</v>
      </c>
      <c r="G41">
        <v>80.846190040249297</v>
      </c>
      <c r="H41">
        <v>11931.496154946301</v>
      </c>
      <c r="I41">
        <v>2090.4253735059301</v>
      </c>
      <c r="J41">
        <v>9323.1177306829304</v>
      </c>
      <c r="K41">
        <v>517.95305075751003</v>
      </c>
      <c r="L41" s="1">
        <v>2132372.4052207498</v>
      </c>
      <c r="M41">
        <v>2040</v>
      </c>
      <c r="O41">
        <f>LOOKUP(A41,Overview_scenarios!A$2:A$76,Overview_scenarios!S$2:S$76)</f>
        <v>1</v>
      </c>
      <c r="P41"/>
      <c r="Q41"/>
      <c r="R41">
        <f t="shared" si="1"/>
        <v>80.846190040249297</v>
      </c>
      <c r="S41" t="e">
        <f t="shared" si="13"/>
        <v>#N/A</v>
      </c>
      <c r="T41">
        <f t="shared" si="13"/>
        <v>11931.496154946301</v>
      </c>
      <c r="U41" t="e">
        <f t="shared" si="13"/>
        <v>#N/A</v>
      </c>
      <c r="V41" t="e">
        <f t="shared" si="13"/>
        <v>#N/A</v>
      </c>
      <c r="W41" t="e">
        <f t="shared" si="13"/>
        <v>#N/A</v>
      </c>
      <c r="X41" t="e">
        <f t="shared" si="13"/>
        <v>#N/A</v>
      </c>
      <c r="Y41" t="e">
        <f t="shared" si="13"/>
        <v>#N/A</v>
      </c>
      <c r="Z41"/>
      <c r="AA41"/>
      <c r="AB41" t="e">
        <f t="shared" si="4"/>
        <v>#N/A</v>
      </c>
      <c r="AC41" t="e">
        <f t="shared" si="5"/>
        <v>#N/A</v>
      </c>
      <c r="AD41" t="e">
        <f t="shared" si="6"/>
        <v>#N/A</v>
      </c>
      <c r="AE41" t="e">
        <f t="shared" si="7"/>
        <v>#N/A</v>
      </c>
      <c r="AF41" t="e">
        <f t="shared" si="8"/>
        <v>#N/A</v>
      </c>
      <c r="AG41" t="e">
        <f t="shared" si="9"/>
        <v>#N/A</v>
      </c>
      <c r="AH41" t="e">
        <f t="shared" si="10"/>
        <v>#N/A</v>
      </c>
    </row>
    <row r="42" spans="1:34" ht="15" customHeight="1" x14ac:dyDescent="0.25">
      <c r="A42">
        <v>27</v>
      </c>
      <c r="B42" t="s">
        <v>18</v>
      </c>
      <c r="C42">
        <f>LOOKUP(A42,Overview_scenarios!A$2:A$76,Overview_scenarios!J$2:J$76)</f>
        <v>2</v>
      </c>
      <c r="D42" t="str">
        <f>LOOKUP(A42,Overview_scenarios!A$2:A$76,Overview_scenarios!L$2:L$76)</f>
        <v>NA</v>
      </c>
      <c r="E42" t="str">
        <f>LOOKUP(A42,Overview_scenarios!A$2:A$76,Overview_scenarios!M$2:M$76)</f>
        <v>NA</v>
      </c>
      <c r="F42" t="str">
        <f>LOOKUP(A42,Overview_scenarios!A$2:A$76,Overview_scenarios!N$2:N$76)</f>
        <v>Yearly</v>
      </c>
      <c r="G42">
        <v>78.926227856774005</v>
      </c>
      <c r="H42">
        <v>11930.0436685476</v>
      </c>
      <c r="I42">
        <v>1904.3031757715601</v>
      </c>
      <c r="J42">
        <v>9506.2848974857407</v>
      </c>
      <c r="K42">
        <v>519.45559529033301</v>
      </c>
      <c r="L42" s="1">
        <v>2004970.6054627299</v>
      </c>
      <c r="M42">
        <v>2040</v>
      </c>
      <c r="O42">
        <f>LOOKUP(A42,Overview_scenarios!A$2:A$76,Overview_scenarios!S$2:S$76)</f>
        <v>1</v>
      </c>
      <c r="P42"/>
      <c r="Q42"/>
      <c r="R42">
        <f t="shared" si="1"/>
        <v>78.926227856774005</v>
      </c>
      <c r="S42" t="e">
        <f t="shared" ref="S42:Y52" si="14">IF(S$1=$O42,$H42,NA())</f>
        <v>#N/A</v>
      </c>
      <c r="T42">
        <f t="shared" si="14"/>
        <v>11930.0436685476</v>
      </c>
      <c r="U42" t="e">
        <f t="shared" si="14"/>
        <v>#N/A</v>
      </c>
      <c r="V42" t="e">
        <f t="shared" si="14"/>
        <v>#N/A</v>
      </c>
      <c r="W42" t="e">
        <f t="shared" si="14"/>
        <v>#N/A</v>
      </c>
      <c r="X42" t="e">
        <f t="shared" si="14"/>
        <v>#N/A</v>
      </c>
      <c r="Y42" t="e">
        <f t="shared" si="14"/>
        <v>#N/A</v>
      </c>
      <c r="Z42"/>
      <c r="AA42"/>
      <c r="AB42" t="e">
        <f t="shared" si="4"/>
        <v>#N/A</v>
      </c>
      <c r="AC42" t="e">
        <f t="shared" si="5"/>
        <v>#N/A</v>
      </c>
      <c r="AD42" t="e">
        <f t="shared" si="6"/>
        <v>#N/A</v>
      </c>
      <c r="AE42" t="e">
        <f t="shared" si="7"/>
        <v>#N/A</v>
      </c>
      <c r="AF42" t="e">
        <f t="shared" si="8"/>
        <v>#N/A</v>
      </c>
      <c r="AG42" t="e">
        <f t="shared" si="9"/>
        <v>#N/A</v>
      </c>
      <c r="AH42" t="e">
        <f t="shared" si="10"/>
        <v>#N/A</v>
      </c>
    </row>
    <row r="43" spans="1:34" ht="15" customHeight="1" x14ac:dyDescent="0.25">
      <c r="A43">
        <v>27</v>
      </c>
      <c r="B43" t="s">
        <v>19</v>
      </c>
      <c r="C43">
        <f>LOOKUP(A43,Overview_scenarios!A$2:A$76,Overview_scenarios!J$2:J$76)</f>
        <v>2</v>
      </c>
      <c r="D43" t="str">
        <f>LOOKUP(A43,Overview_scenarios!A$2:A$76,Overview_scenarios!L$2:L$76)</f>
        <v>NA</v>
      </c>
      <c r="E43" t="str">
        <f>LOOKUP(A43,Overview_scenarios!A$2:A$76,Overview_scenarios!M$2:M$76)</f>
        <v>NA</v>
      </c>
      <c r="F43" t="str">
        <f>LOOKUP(A43,Overview_scenarios!A$2:A$76,Overview_scenarios!N$2:N$76)</f>
        <v>Yearly</v>
      </c>
      <c r="G43">
        <v>80.846190040249297</v>
      </c>
      <c r="H43">
        <v>11931.496154946301</v>
      </c>
      <c r="I43">
        <v>2090.4253735059301</v>
      </c>
      <c r="J43">
        <v>9323.1177306829304</v>
      </c>
      <c r="K43">
        <v>517.95305075751003</v>
      </c>
      <c r="L43" s="1">
        <v>2132372.4052207498</v>
      </c>
      <c r="M43">
        <v>2040</v>
      </c>
      <c r="O43">
        <f>LOOKUP(A43,Overview_scenarios!A$2:A$76,Overview_scenarios!S$2:S$76)</f>
        <v>1</v>
      </c>
      <c r="P43"/>
      <c r="Q43"/>
      <c r="R43">
        <f t="shared" si="1"/>
        <v>80.846190040249297</v>
      </c>
      <c r="S43" t="e">
        <f t="shared" si="14"/>
        <v>#N/A</v>
      </c>
      <c r="T43">
        <f t="shared" si="14"/>
        <v>11931.496154946301</v>
      </c>
      <c r="U43" t="e">
        <f t="shared" si="14"/>
        <v>#N/A</v>
      </c>
      <c r="V43" t="e">
        <f t="shared" si="14"/>
        <v>#N/A</v>
      </c>
      <c r="W43" t="e">
        <f t="shared" si="14"/>
        <v>#N/A</v>
      </c>
      <c r="X43" t="e">
        <f t="shared" si="14"/>
        <v>#N/A</v>
      </c>
      <c r="Y43" t="e">
        <f t="shared" si="14"/>
        <v>#N/A</v>
      </c>
      <c r="Z43"/>
      <c r="AA43"/>
      <c r="AB43" t="e">
        <f t="shared" si="4"/>
        <v>#N/A</v>
      </c>
      <c r="AC43" t="e">
        <f t="shared" si="5"/>
        <v>#N/A</v>
      </c>
      <c r="AD43" t="e">
        <f t="shared" si="6"/>
        <v>#N/A</v>
      </c>
      <c r="AE43" t="e">
        <f t="shared" si="7"/>
        <v>#N/A</v>
      </c>
      <c r="AF43" t="e">
        <f t="shared" si="8"/>
        <v>#N/A</v>
      </c>
      <c r="AG43" t="e">
        <f t="shared" si="9"/>
        <v>#N/A</v>
      </c>
      <c r="AH43" t="e">
        <f t="shared" si="10"/>
        <v>#N/A</v>
      </c>
    </row>
    <row r="44" spans="1:34" ht="15" customHeight="1" x14ac:dyDescent="0.25">
      <c r="A44">
        <v>27</v>
      </c>
      <c r="B44" t="s">
        <v>20</v>
      </c>
      <c r="C44">
        <f>LOOKUP(A44,Overview_scenarios!A$2:A$76,Overview_scenarios!J$2:J$76)</f>
        <v>2</v>
      </c>
      <c r="D44" t="str">
        <f>LOOKUP(A44,Overview_scenarios!A$2:A$76,Overview_scenarios!L$2:L$76)</f>
        <v>NA</v>
      </c>
      <c r="E44" t="str">
        <f>LOOKUP(A44,Overview_scenarios!A$2:A$76,Overview_scenarios!M$2:M$76)</f>
        <v>NA</v>
      </c>
      <c r="F44" t="str">
        <f>LOOKUP(A44,Overview_scenarios!A$2:A$76,Overview_scenarios!N$2:N$76)</f>
        <v>Yearly</v>
      </c>
      <c r="G44">
        <v>80.842061017496405</v>
      </c>
      <c r="H44">
        <v>11925.082380685</v>
      </c>
      <c r="I44">
        <v>2086.8266963760402</v>
      </c>
      <c r="J44">
        <v>9322.9332069099601</v>
      </c>
      <c r="K44">
        <v>515.32247739899003</v>
      </c>
      <c r="L44" s="1">
        <v>2146515.4692081502</v>
      </c>
      <c r="M44">
        <v>2040</v>
      </c>
      <c r="O44">
        <f>LOOKUP(A44,Overview_scenarios!A$2:A$76,Overview_scenarios!S$2:S$76)</f>
        <v>1</v>
      </c>
      <c r="P44"/>
      <c r="Q44"/>
      <c r="R44">
        <f t="shared" si="1"/>
        <v>80.842061017496405</v>
      </c>
      <c r="S44" t="e">
        <f t="shared" si="14"/>
        <v>#N/A</v>
      </c>
      <c r="T44">
        <f t="shared" si="14"/>
        <v>11925.082380685</v>
      </c>
      <c r="U44" t="e">
        <f t="shared" si="14"/>
        <v>#N/A</v>
      </c>
      <c r="V44" t="e">
        <f t="shared" si="14"/>
        <v>#N/A</v>
      </c>
      <c r="W44" t="e">
        <f t="shared" si="14"/>
        <v>#N/A</v>
      </c>
      <c r="X44" t="e">
        <f t="shared" si="14"/>
        <v>#N/A</v>
      </c>
      <c r="Y44" t="e">
        <f t="shared" si="14"/>
        <v>#N/A</v>
      </c>
      <c r="Z44"/>
      <c r="AA44"/>
      <c r="AB44" t="e">
        <f t="shared" si="4"/>
        <v>#N/A</v>
      </c>
      <c r="AC44" t="e">
        <f t="shared" si="5"/>
        <v>#N/A</v>
      </c>
      <c r="AD44" t="e">
        <f t="shared" si="6"/>
        <v>#N/A</v>
      </c>
      <c r="AE44" t="e">
        <f t="shared" si="7"/>
        <v>#N/A</v>
      </c>
      <c r="AF44" t="e">
        <f t="shared" si="8"/>
        <v>#N/A</v>
      </c>
      <c r="AG44" t="e">
        <f t="shared" si="9"/>
        <v>#N/A</v>
      </c>
      <c r="AH44" t="e">
        <f t="shared" si="10"/>
        <v>#N/A</v>
      </c>
    </row>
    <row r="45" spans="1:34" ht="15" customHeight="1" x14ac:dyDescent="0.25">
      <c r="A45">
        <v>27</v>
      </c>
      <c r="B45" t="s">
        <v>21</v>
      </c>
      <c r="C45">
        <f>LOOKUP(A45,Overview_scenarios!A$2:A$76,Overview_scenarios!J$2:J$76)</f>
        <v>2</v>
      </c>
      <c r="D45" t="str">
        <f>LOOKUP(A45,Overview_scenarios!A$2:A$76,Overview_scenarios!L$2:L$76)</f>
        <v>NA</v>
      </c>
      <c r="E45" t="str">
        <f>LOOKUP(A45,Overview_scenarios!A$2:A$76,Overview_scenarios!M$2:M$76)</f>
        <v>NA</v>
      </c>
      <c r="F45" t="str">
        <f>LOOKUP(A45,Overview_scenarios!A$2:A$76,Overview_scenarios!N$2:N$76)</f>
        <v>Yearly</v>
      </c>
      <c r="G45">
        <v>80.846190040249297</v>
      </c>
      <c r="H45">
        <v>11931.496154946301</v>
      </c>
      <c r="I45">
        <v>2090.4253735059301</v>
      </c>
      <c r="J45">
        <v>9323.1177306829304</v>
      </c>
      <c r="K45">
        <v>517.95305075751003</v>
      </c>
      <c r="L45" s="1">
        <v>2132372.4052207498</v>
      </c>
      <c r="M45">
        <v>2040</v>
      </c>
      <c r="O45">
        <f>LOOKUP(A45,Overview_scenarios!A$2:A$76,Overview_scenarios!S$2:S$76)</f>
        <v>1</v>
      </c>
      <c r="P45"/>
      <c r="Q45"/>
      <c r="R45">
        <f t="shared" si="1"/>
        <v>80.846190040249297</v>
      </c>
      <c r="S45" t="e">
        <f t="shared" si="14"/>
        <v>#N/A</v>
      </c>
      <c r="T45">
        <f t="shared" si="14"/>
        <v>11931.496154946301</v>
      </c>
      <c r="U45" t="e">
        <f t="shared" si="14"/>
        <v>#N/A</v>
      </c>
      <c r="V45" t="e">
        <f t="shared" si="14"/>
        <v>#N/A</v>
      </c>
      <c r="W45" t="e">
        <f t="shared" si="14"/>
        <v>#N/A</v>
      </c>
      <c r="X45" t="e">
        <f t="shared" si="14"/>
        <v>#N/A</v>
      </c>
      <c r="Y45" t="e">
        <f t="shared" si="14"/>
        <v>#N/A</v>
      </c>
      <c r="Z45"/>
      <c r="AA45"/>
      <c r="AB45" t="e">
        <f t="shared" si="4"/>
        <v>#N/A</v>
      </c>
      <c r="AC45" t="e">
        <f t="shared" si="5"/>
        <v>#N/A</v>
      </c>
      <c r="AD45" t="e">
        <f t="shared" si="6"/>
        <v>#N/A</v>
      </c>
      <c r="AE45" t="e">
        <f t="shared" si="7"/>
        <v>#N/A</v>
      </c>
      <c r="AF45" t="e">
        <f t="shared" si="8"/>
        <v>#N/A</v>
      </c>
      <c r="AG45" t="e">
        <f t="shared" si="9"/>
        <v>#N/A</v>
      </c>
      <c r="AH45" t="e">
        <f t="shared" si="10"/>
        <v>#N/A</v>
      </c>
    </row>
    <row r="46" spans="1:34" ht="15" customHeight="1" x14ac:dyDescent="0.25">
      <c r="A46">
        <v>27</v>
      </c>
      <c r="B46" t="s">
        <v>22</v>
      </c>
      <c r="C46">
        <f>LOOKUP(A46,Overview_scenarios!A$2:A$76,Overview_scenarios!J$2:J$76)</f>
        <v>2</v>
      </c>
      <c r="D46" t="str">
        <f>LOOKUP(A46,Overview_scenarios!A$2:A$76,Overview_scenarios!L$2:L$76)</f>
        <v>NA</v>
      </c>
      <c r="E46" t="str">
        <f>LOOKUP(A46,Overview_scenarios!A$2:A$76,Overview_scenarios!M$2:M$76)</f>
        <v>NA</v>
      </c>
      <c r="F46" t="str">
        <f>LOOKUP(A46,Overview_scenarios!A$2:A$76,Overview_scenarios!N$2:N$76)</f>
        <v>Yearly</v>
      </c>
      <c r="G46">
        <v>80.859326250467703</v>
      </c>
      <c r="H46">
        <v>11932.179316083801</v>
      </c>
      <c r="I46">
        <v>2087.63148457139</v>
      </c>
      <c r="J46">
        <v>9321.8886935743194</v>
      </c>
      <c r="K46">
        <v>522.65913793810296</v>
      </c>
      <c r="L46" s="1">
        <v>2134072.0335869901</v>
      </c>
      <c r="M46">
        <v>2040</v>
      </c>
      <c r="O46">
        <f>LOOKUP(A46,Overview_scenarios!A$2:A$76,Overview_scenarios!S$2:S$76)</f>
        <v>1</v>
      </c>
      <c r="P46"/>
      <c r="Q46"/>
      <c r="R46">
        <f t="shared" si="1"/>
        <v>80.859326250467703</v>
      </c>
      <c r="S46" t="e">
        <f t="shared" si="14"/>
        <v>#N/A</v>
      </c>
      <c r="T46">
        <f t="shared" si="14"/>
        <v>11932.179316083801</v>
      </c>
      <c r="U46" t="e">
        <f t="shared" si="14"/>
        <v>#N/A</v>
      </c>
      <c r="V46" t="e">
        <f t="shared" si="14"/>
        <v>#N/A</v>
      </c>
      <c r="W46" t="e">
        <f t="shared" si="14"/>
        <v>#N/A</v>
      </c>
      <c r="X46" t="e">
        <f t="shared" si="14"/>
        <v>#N/A</v>
      </c>
      <c r="Y46" t="e">
        <f t="shared" si="14"/>
        <v>#N/A</v>
      </c>
      <c r="Z46"/>
      <c r="AA46"/>
      <c r="AB46" t="e">
        <f t="shared" si="4"/>
        <v>#N/A</v>
      </c>
      <c r="AC46" t="e">
        <f t="shared" si="5"/>
        <v>#N/A</v>
      </c>
      <c r="AD46" t="e">
        <f t="shared" si="6"/>
        <v>#N/A</v>
      </c>
      <c r="AE46" t="e">
        <f t="shared" si="7"/>
        <v>#N/A</v>
      </c>
      <c r="AF46" t="e">
        <f t="shared" si="8"/>
        <v>#N/A</v>
      </c>
      <c r="AG46" t="e">
        <f t="shared" si="9"/>
        <v>#N/A</v>
      </c>
      <c r="AH46" t="e">
        <f t="shared" si="10"/>
        <v>#N/A</v>
      </c>
    </row>
    <row r="47" spans="1:34" ht="15" customHeight="1" x14ac:dyDescent="0.25">
      <c r="A47">
        <v>27</v>
      </c>
      <c r="B47" t="s">
        <v>23</v>
      </c>
      <c r="C47">
        <f>LOOKUP(A47,Overview_scenarios!A$2:A$76,Overview_scenarios!J$2:J$76)</f>
        <v>2</v>
      </c>
      <c r="D47" t="str">
        <f>LOOKUP(A47,Overview_scenarios!A$2:A$76,Overview_scenarios!L$2:L$76)</f>
        <v>NA</v>
      </c>
      <c r="E47" t="str">
        <f>LOOKUP(A47,Overview_scenarios!A$2:A$76,Overview_scenarios!M$2:M$76)</f>
        <v>NA</v>
      </c>
      <c r="F47" t="str">
        <f>LOOKUP(A47,Overview_scenarios!A$2:A$76,Overview_scenarios!N$2:N$76)</f>
        <v>Yearly</v>
      </c>
      <c r="G47">
        <v>103.28756327221301</v>
      </c>
      <c r="H47">
        <v>11524.6348080194</v>
      </c>
      <c r="I47">
        <v>2016.71163802047</v>
      </c>
      <c r="J47">
        <v>9111.0335507480195</v>
      </c>
      <c r="K47">
        <v>396.88961925097601</v>
      </c>
      <c r="L47" s="1">
        <v>2509378.13918021</v>
      </c>
      <c r="M47">
        <v>2041</v>
      </c>
      <c r="O47" s="3">
        <f>LOOKUP(A47,Overview_scenarios!A$2:A$76,Overview_scenarios!S$2:S$76)</f>
        <v>1</v>
      </c>
      <c r="R47" s="3">
        <f t="shared" si="1"/>
        <v>103.28756327221301</v>
      </c>
      <c r="S47" s="3" t="e">
        <f t="shared" si="14"/>
        <v>#N/A</v>
      </c>
      <c r="T47" s="3">
        <f t="shared" si="14"/>
        <v>11524.6348080194</v>
      </c>
      <c r="U47" s="3" t="e">
        <f t="shared" si="14"/>
        <v>#N/A</v>
      </c>
      <c r="V47" s="3" t="e">
        <f t="shared" si="14"/>
        <v>#N/A</v>
      </c>
      <c r="W47" s="3" t="e">
        <f t="shared" si="14"/>
        <v>#N/A</v>
      </c>
      <c r="X47" s="3" t="e">
        <f t="shared" si="14"/>
        <v>#N/A</v>
      </c>
      <c r="Y47" s="3" t="e">
        <f t="shared" si="14"/>
        <v>#N/A</v>
      </c>
      <c r="AB47" s="3" t="e">
        <f t="shared" si="4"/>
        <v>#N/A</v>
      </c>
      <c r="AC47" s="3" t="e">
        <f t="shared" si="5"/>
        <v>#N/A</v>
      </c>
      <c r="AD47" s="3" t="e">
        <f t="shared" si="6"/>
        <v>#N/A</v>
      </c>
      <c r="AE47" s="3" t="e">
        <f t="shared" si="7"/>
        <v>#N/A</v>
      </c>
      <c r="AF47" s="3" t="e">
        <f t="shared" si="8"/>
        <v>#N/A</v>
      </c>
      <c r="AG47" s="3" t="e">
        <f t="shared" si="9"/>
        <v>#N/A</v>
      </c>
      <c r="AH47" s="3" t="e">
        <f t="shared" si="10"/>
        <v>#N/A</v>
      </c>
    </row>
    <row r="48" spans="1:34" ht="15" customHeight="1" x14ac:dyDescent="0.25">
      <c r="A48">
        <v>27</v>
      </c>
      <c r="B48" t="s">
        <v>24</v>
      </c>
      <c r="C48">
        <f>LOOKUP(A48,Overview_scenarios!A$2:A$76,Overview_scenarios!J$2:J$76)</f>
        <v>2</v>
      </c>
      <c r="D48" t="str">
        <f>LOOKUP(A48,Overview_scenarios!A$2:A$76,Overview_scenarios!L$2:L$76)</f>
        <v>NA</v>
      </c>
      <c r="E48" t="str">
        <f>LOOKUP(A48,Overview_scenarios!A$2:A$76,Overview_scenarios!M$2:M$76)</f>
        <v>NA</v>
      </c>
      <c r="F48" t="str">
        <f>LOOKUP(A48,Overview_scenarios!A$2:A$76,Overview_scenarios!N$2:N$76)</f>
        <v>Yearly</v>
      </c>
      <c r="G48">
        <v>85.512885138343606</v>
      </c>
      <c r="H48">
        <v>11761.9807193575</v>
      </c>
      <c r="I48">
        <v>2054.67048504377</v>
      </c>
      <c r="J48">
        <v>9287.6402640366505</v>
      </c>
      <c r="K48">
        <v>419.66997027716701</v>
      </c>
      <c r="L48" s="1">
        <v>2219084.5509718801</v>
      </c>
      <c r="M48">
        <v>2040</v>
      </c>
      <c r="O48">
        <f>LOOKUP(A48,Overview_scenarios!A$2:A$76,Overview_scenarios!S$2:S$76)</f>
        <v>1</v>
      </c>
      <c r="P48"/>
      <c r="Q48"/>
      <c r="R48">
        <f t="shared" si="1"/>
        <v>85.512885138343606</v>
      </c>
      <c r="S48" t="e">
        <f t="shared" si="14"/>
        <v>#N/A</v>
      </c>
      <c r="T48">
        <f t="shared" si="14"/>
        <v>11761.9807193575</v>
      </c>
      <c r="U48" t="e">
        <f t="shared" si="14"/>
        <v>#N/A</v>
      </c>
      <c r="V48" t="e">
        <f t="shared" si="14"/>
        <v>#N/A</v>
      </c>
      <c r="W48" t="e">
        <f t="shared" si="14"/>
        <v>#N/A</v>
      </c>
      <c r="X48" t="e">
        <f t="shared" si="14"/>
        <v>#N/A</v>
      </c>
      <c r="Y48" t="e">
        <f t="shared" si="14"/>
        <v>#N/A</v>
      </c>
      <c r="Z48"/>
      <c r="AA48"/>
      <c r="AB48" t="e">
        <f t="shared" si="4"/>
        <v>#N/A</v>
      </c>
      <c r="AC48" t="e">
        <f t="shared" si="5"/>
        <v>#N/A</v>
      </c>
      <c r="AD48" t="e">
        <f t="shared" si="6"/>
        <v>#N/A</v>
      </c>
      <c r="AE48" t="e">
        <f t="shared" si="7"/>
        <v>#N/A</v>
      </c>
      <c r="AF48" t="e">
        <f t="shared" si="8"/>
        <v>#N/A</v>
      </c>
      <c r="AG48" t="e">
        <f t="shared" si="9"/>
        <v>#N/A</v>
      </c>
      <c r="AH48" t="e">
        <f t="shared" si="10"/>
        <v>#N/A</v>
      </c>
    </row>
    <row r="49" spans="1:34" ht="15" customHeight="1" x14ac:dyDescent="0.25">
      <c r="A49">
        <v>27</v>
      </c>
      <c r="B49" t="s">
        <v>25</v>
      </c>
      <c r="C49">
        <f>LOOKUP(A49,Overview_scenarios!A$2:A$76,Overview_scenarios!J$2:J$76)</f>
        <v>2</v>
      </c>
      <c r="D49" t="str">
        <f>LOOKUP(A49,Overview_scenarios!A$2:A$76,Overview_scenarios!L$2:L$76)</f>
        <v>NA</v>
      </c>
      <c r="E49" t="str">
        <f>LOOKUP(A49,Overview_scenarios!A$2:A$76,Overview_scenarios!M$2:M$76)</f>
        <v>NA</v>
      </c>
      <c r="F49" t="str">
        <f>LOOKUP(A49,Overview_scenarios!A$2:A$76,Overview_scenarios!N$2:N$76)</f>
        <v>Yearly</v>
      </c>
      <c r="G49">
        <v>85.901329942452406</v>
      </c>
      <c r="H49">
        <v>11762.8121549511</v>
      </c>
      <c r="I49">
        <v>2089.0543003938001</v>
      </c>
      <c r="J49">
        <v>9261.1978672202004</v>
      </c>
      <c r="K49">
        <v>412.55998733715899</v>
      </c>
      <c r="L49" s="1">
        <v>2214138.2619793499</v>
      </c>
      <c r="M49">
        <v>2040</v>
      </c>
      <c r="O49">
        <f>LOOKUP(A49,Overview_scenarios!A$2:A$76,Overview_scenarios!S$2:S$76)</f>
        <v>1</v>
      </c>
      <c r="P49"/>
      <c r="Q49"/>
      <c r="R49">
        <f t="shared" si="1"/>
        <v>85.901329942452406</v>
      </c>
      <c r="S49" t="e">
        <f t="shared" si="14"/>
        <v>#N/A</v>
      </c>
      <c r="T49">
        <f t="shared" si="14"/>
        <v>11762.8121549511</v>
      </c>
      <c r="U49" t="e">
        <f t="shared" si="14"/>
        <v>#N/A</v>
      </c>
      <c r="V49" t="e">
        <f t="shared" si="14"/>
        <v>#N/A</v>
      </c>
      <c r="W49" t="e">
        <f t="shared" si="14"/>
        <v>#N/A</v>
      </c>
      <c r="X49" t="e">
        <f t="shared" si="14"/>
        <v>#N/A</v>
      </c>
      <c r="Y49" t="e">
        <f t="shared" si="14"/>
        <v>#N/A</v>
      </c>
      <c r="Z49"/>
      <c r="AA49"/>
      <c r="AB49" t="e">
        <f t="shared" si="4"/>
        <v>#N/A</v>
      </c>
      <c r="AC49" t="e">
        <f t="shared" si="5"/>
        <v>#N/A</v>
      </c>
      <c r="AD49" t="e">
        <f t="shared" si="6"/>
        <v>#N/A</v>
      </c>
      <c r="AE49" t="e">
        <f t="shared" si="7"/>
        <v>#N/A</v>
      </c>
      <c r="AF49" t="e">
        <f t="shared" si="8"/>
        <v>#N/A</v>
      </c>
      <c r="AG49" t="e">
        <f t="shared" si="9"/>
        <v>#N/A</v>
      </c>
      <c r="AH49" t="e">
        <f t="shared" si="10"/>
        <v>#N/A</v>
      </c>
    </row>
    <row r="50" spans="1:34" ht="15" customHeight="1" x14ac:dyDescent="0.25">
      <c r="A50">
        <v>28</v>
      </c>
      <c r="B50" t="s">
        <v>4</v>
      </c>
      <c r="C50">
        <f>LOOKUP(A50,Overview_scenarios!A$2:A$76,Overview_scenarios!J$2:J$76)</f>
        <v>2</v>
      </c>
      <c r="D50" t="str">
        <f>LOOKUP(A50,Overview_scenarios!A$2:A$76,Overview_scenarios!L$2:L$76)</f>
        <v>Yearly</v>
      </c>
      <c r="E50" t="str">
        <f>LOOKUP(A50,Overview_scenarios!A$2:A$76,Overview_scenarios!M$2:M$76)</f>
        <v>Yearly</v>
      </c>
      <c r="F50" t="str">
        <f>LOOKUP(A50,Overview_scenarios!A$2:A$76,Overview_scenarios!N$2:N$76)</f>
        <v>Yearly</v>
      </c>
      <c r="G50">
        <v>80.877399240000003</v>
      </c>
      <c r="H50">
        <v>11882.58988</v>
      </c>
      <c r="I50">
        <v>2120.6476363781699</v>
      </c>
      <c r="J50">
        <v>9329.6337853408204</v>
      </c>
      <c r="K50">
        <v>432.30845419673898</v>
      </c>
      <c r="L50" s="1">
        <v>2200000</v>
      </c>
      <c r="M50">
        <v>2040</v>
      </c>
      <c r="O50" s="3">
        <f>LOOKUP(A50,Overview_scenarios!A$2:A$76,Overview_scenarios!S$2:S$76)</f>
        <v>2</v>
      </c>
      <c r="R50" s="3">
        <f t="shared" si="1"/>
        <v>80.877399240000003</v>
      </c>
      <c r="S50" s="3" t="e">
        <f t="shared" si="14"/>
        <v>#N/A</v>
      </c>
      <c r="T50" s="3" t="e">
        <f t="shared" si="14"/>
        <v>#N/A</v>
      </c>
      <c r="U50" s="3">
        <f t="shared" si="14"/>
        <v>11882.58988</v>
      </c>
      <c r="V50" s="3" t="e">
        <f t="shared" si="14"/>
        <v>#N/A</v>
      </c>
      <c r="W50" s="3" t="e">
        <f t="shared" si="14"/>
        <v>#N/A</v>
      </c>
      <c r="X50" s="3" t="e">
        <f t="shared" si="14"/>
        <v>#N/A</v>
      </c>
      <c r="Y50" s="3" t="e">
        <f t="shared" si="14"/>
        <v>#N/A</v>
      </c>
      <c r="AB50" s="3">
        <f t="shared" si="4"/>
        <v>80.877399240000003</v>
      </c>
      <c r="AC50" s="3">
        <f t="shared" si="5"/>
        <v>11882.58988</v>
      </c>
      <c r="AD50" s="3">
        <f t="shared" si="6"/>
        <v>2120.6476363781699</v>
      </c>
      <c r="AE50" s="3">
        <f t="shared" si="7"/>
        <v>9329.6337853408204</v>
      </c>
      <c r="AF50" s="3">
        <f t="shared" si="8"/>
        <v>432.30845419673898</v>
      </c>
      <c r="AG50" s="3">
        <f t="shared" si="9"/>
        <v>2200000</v>
      </c>
      <c r="AH50" s="3">
        <f t="shared" si="10"/>
        <v>2040</v>
      </c>
    </row>
    <row r="51" spans="1:34" ht="15" customHeight="1" x14ac:dyDescent="0.25">
      <c r="A51">
        <v>28</v>
      </c>
      <c r="B51" t="s">
        <v>5</v>
      </c>
      <c r="C51">
        <f>LOOKUP(A51,Overview_scenarios!A$2:A$76,Overview_scenarios!J$2:J$76)</f>
        <v>2</v>
      </c>
      <c r="D51" t="str">
        <f>LOOKUP(A51,Overview_scenarios!A$2:A$76,Overview_scenarios!L$2:L$76)</f>
        <v>Yearly</v>
      </c>
      <c r="E51" t="str">
        <f>LOOKUP(A51,Overview_scenarios!A$2:A$76,Overview_scenarios!M$2:M$76)</f>
        <v>Yearly</v>
      </c>
      <c r="F51" t="str">
        <f>LOOKUP(A51,Overview_scenarios!A$2:A$76,Overview_scenarios!N$2:N$76)</f>
        <v>Yearly</v>
      </c>
      <c r="G51">
        <v>91.041123200000001</v>
      </c>
      <c r="H51">
        <v>12025.312900000001</v>
      </c>
      <c r="I51">
        <v>2650.4303797709399</v>
      </c>
      <c r="J51">
        <v>8605.8452209306397</v>
      </c>
      <c r="K51">
        <v>769.03730069717597</v>
      </c>
      <c r="L51" s="1">
        <v>1910000</v>
      </c>
      <c r="M51">
        <v>2040</v>
      </c>
      <c r="O51">
        <f>LOOKUP(A51,Overview_scenarios!A$2:A$76,Overview_scenarios!S$2:S$76)</f>
        <v>2</v>
      </c>
      <c r="P51"/>
      <c r="Q51"/>
      <c r="R51">
        <f t="shared" si="1"/>
        <v>91.041123200000001</v>
      </c>
      <c r="S51" t="e">
        <f t="shared" si="14"/>
        <v>#N/A</v>
      </c>
      <c r="T51" t="e">
        <f t="shared" si="14"/>
        <v>#N/A</v>
      </c>
      <c r="U51">
        <f t="shared" si="14"/>
        <v>12025.312900000001</v>
      </c>
      <c r="V51" t="e">
        <f t="shared" si="14"/>
        <v>#N/A</v>
      </c>
      <c r="W51" t="e">
        <f t="shared" si="14"/>
        <v>#N/A</v>
      </c>
      <c r="X51" t="e">
        <f t="shared" si="14"/>
        <v>#N/A</v>
      </c>
      <c r="Y51" t="e">
        <f t="shared" si="14"/>
        <v>#N/A</v>
      </c>
      <c r="Z51"/>
      <c r="AA51"/>
      <c r="AB51" t="e">
        <f t="shared" si="4"/>
        <v>#N/A</v>
      </c>
      <c r="AC51" t="e">
        <f t="shared" si="5"/>
        <v>#N/A</v>
      </c>
      <c r="AD51" t="e">
        <f t="shared" si="6"/>
        <v>#N/A</v>
      </c>
      <c r="AE51" t="e">
        <f t="shared" si="7"/>
        <v>#N/A</v>
      </c>
      <c r="AF51" t="e">
        <f t="shared" si="8"/>
        <v>#N/A</v>
      </c>
      <c r="AG51" t="e">
        <f t="shared" si="9"/>
        <v>#N/A</v>
      </c>
      <c r="AH51" t="e">
        <f t="shared" si="10"/>
        <v>#N/A</v>
      </c>
    </row>
    <row r="52" spans="1:34" ht="15" customHeight="1" x14ac:dyDescent="0.25">
      <c r="A52">
        <v>28</v>
      </c>
      <c r="B52" t="s">
        <v>6</v>
      </c>
      <c r="C52">
        <f>LOOKUP(A52,Overview_scenarios!A$2:A$76,Overview_scenarios!J$2:J$76)</f>
        <v>2</v>
      </c>
      <c r="D52" t="str">
        <f>LOOKUP(A52,Overview_scenarios!A$2:A$76,Overview_scenarios!L$2:L$76)</f>
        <v>Yearly</v>
      </c>
      <c r="E52" t="str">
        <f>LOOKUP(A52,Overview_scenarios!A$2:A$76,Overview_scenarios!M$2:M$76)</f>
        <v>Yearly</v>
      </c>
      <c r="F52" t="str">
        <f>LOOKUP(A52,Overview_scenarios!A$2:A$76,Overview_scenarios!N$2:N$76)</f>
        <v>Yearly</v>
      </c>
      <c r="G52">
        <v>80.877399240000003</v>
      </c>
      <c r="H52">
        <v>11882.58988</v>
      </c>
      <c r="I52">
        <v>2120.6476363781699</v>
      </c>
      <c r="J52">
        <v>9329.6337853408204</v>
      </c>
      <c r="K52">
        <v>432.30845419673898</v>
      </c>
      <c r="L52" s="1">
        <v>2200000</v>
      </c>
      <c r="M52">
        <v>2040</v>
      </c>
      <c r="O52">
        <f>LOOKUP(A52,Overview_scenarios!A$2:A$76,Overview_scenarios!S$2:S$76)</f>
        <v>2</v>
      </c>
      <c r="P52"/>
      <c r="Q52"/>
      <c r="R52">
        <f t="shared" si="1"/>
        <v>80.877399240000003</v>
      </c>
      <c r="S52" t="e">
        <f t="shared" si="14"/>
        <v>#N/A</v>
      </c>
      <c r="T52" t="e">
        <f t="shared" si="14"/>
        <v>#N/A</v>
      </c>
      <c r="U52">
        <f t="shared" si="14"/>
        <v>11882.58988</v>
      </c>
      <c r="V52" t="e">
        <f t="shared" si="14"/>
        <v>#N/A</v>
      </c>
      <c r="W52" t="e">
        <f t="shared" si="14"/>
        <v>#N/A</v>
      </c>
      <c r="X52" t="e">
        <f t="shared" si="14"/>
        <v>#N/A</v>
      </c>
      <c r="Y52" t="e">
        <f t="shared" si="14"/>
        <v>#N/A</v>
      </c>
      <c r="Z52"/>
      <c r="AA52"/>
      <c r="AB52" t="e">
        <f t="shared" si="4"/>
        <v>#N/A</v>
      </c>
      <c r="AC52" t="e">
        <f t="shared" si="5"/>
        <v>#N/A</v>
      </c>
      <c r="AD52" t="e">
        <f t="shared" si="6"/>
        <v>#N/A</v>
      </c>
      <c r="AE52" t="e">
        <f t="shared" si="7"/>
        <v>#N/A</v>
      </c>
      <c r="AF52" t="e">
        <f t="shared" si="8"/>
        <v>#N/A</v>
      </c>
      <c r="AG52" t="e">
        <f t="shared" si="9"/>
        <v>#N/A</v>
      </c>
      <c r="AH52" t="e">
        <f t="shared" si="10"/>
        <v>#N/A</v>
      </c>
    </row>
    <row r="53" spans="1:34" ht="15" customHeight="1" x14ac:dyDescent="0.25">
      <c r="A53">
        <v>28</v>
      </c>
      <c r="B53" t="s">
        <v>7</v>
      </c>
      <c r="C53">
        <f>LOOKUP(A53,Overview_scenarios!A$2:A$76,Overview_scenarios!J$2:J$76)</f>
        <v>2</v>
      </c>
      <c r="D53" t="str">
        <f>LOOKUP(A53,Overview_scenarios!A$2:A$76,Overview_scenarios!L$2:L$76)</f>
        <v>Yearly</v>
      </c>
      <c r="E53" t="str">
        <f>LOOKUP(A53,Overview_scenarios!A$2:A$76,Overview_scenarios!M$2:M$76)</f>
        <v>Yearly</v>
      </c>
      <c r="F53" t="str">
        <f>LOOKUP(A53,Overview_scenarios!A$2:A$76,Overview_scenarios!N$2:N$76)</f>
        <v>Yearly</v>
      </c>
      <c r="G53">
        <v>84.587868950000001</v>
      </c>
      <c r="H53">
        <v>13050.3667</v>
      </c>
      <c r="I53">
        <v>3076.6681531825502</v>
      </c>
      <c r="J53">
        <v>9107.06099561265</v>
      </c>
      <c r="K53">
        <v>866.63755553052795</v>
      </c>
      <c r="L53" s="1">
        <v>2020000</v>
      </c>
      <c r="M53">
        <v>2040</v>
      </c>
      <c r="O53" s="3">
        <f>LOOKUP(A53,Overview_scenarios!A$2:A$76,Overview_scenarios!S$2:S$76)</f>
        <v>2</v>
      </c>
      <c r="R53" s="3">
        <f t="shared" si="1"/>
        <v>84.587868950000001</v>
      </c>
      <c r="S53" s="3" t="e">
        <f t="shared" ref="S53:S116" si="15">IF(S$1=$O53,$H53,NA())</f>
        <v>#N/A</v>
      </c>
      <c r="T53" s="3" t="e">
        <f t="shared" ref="T53:Y62" si="16">IF(T$1=$O53,$H53,NA())</f>
        <v>#N/A</v>
      </c>
      <c r="U53" s="3">
        <f t="shared" si="16"/>
        <v>13050.3667</v>
      </c>
      <c r="V53" s="3" t="e">
        <f t="shared" si="16"/>
        <v>#N/A</v>
      </c>
      <c r="W53" s="3" t="e">
        <f t="shared" si="16"/>
        <v>#N/A</v>
      </c>
      <c r="X53" s="3" t="e">
        <f t="shared" si="16"/>
        <v>#N/A</v>
      </c>
      <c r="Y53" s="3" t="e">
        <f t="shared" si="16"/>
        <v>#N/A</v>
      </c>
      <c r="AB53" s="3" t="e">
        <f t="shared" si="4"/>
        <v>#N/A</v>
      </c>
      <c r="AC53" s="3" t="e">
        <f t="shared" si="5"/>
        <v>#N/A</v>
      </c>
      <c r="AD53" s="3" t="e">
        <f t="shared" si="6"/>
        <v>#N/A</v>
      </c>
      <c r="AE53" s="3" t="e">
        <f t="shared" si="7"/>
        <v>#N/A</v>
      </c>
      <c r="AF53" s="3" t="e">
        <f t="shared" si="8"/>
        <v>#N/A</v>
      </c>
      <c r="AG53" s="3" t="e">
        <f t="shared" si="9"/>
        <v>#N/A</v>
      </c>
      <c r="AH53" s="3" t="e">
        <f t="shared" si="10"/>
        <v>#N/A</v>
      </c>
    </row>
    <row r="54" spans="1:34" ht="15" customHeight="1" x14ac:dyDescent="0.25">
      <c r="A54">
        <v>28</v>
      </c>
      <c r="B54" t="s">
        <v>8</v>
      </c>
      <c r="C54">
        <f>LOOKUP(A54,Overview_scenarios!A$2:A$76,Overview_scenarios!J$2:J$76)</f>
        <v>2</v>
      </c>
      <c r="D54" t="str">
        <f>LOOKUP(A54,Overview_scenarios!A$2:A$76,Overview_scenarios!L$2:L$76)</f>
        <v>Yearly</v>
      </c>
      <c r="E54" t="str">
        <f>LOOKUP(A54,Overview_scenarios!A$2:A$76,Overview_scenarios!M$2:M$76)</f>
        <v>Yearly</v>
      </c>
      <c r="F54" t="str">
        <f>LOOKUP(A54,Overview_scenarios!A$2:A$76,Overview_scenarios!N$2:N$76)</f>
        <v>Yearly</v>
      </c>
      <c r="G54">
        <v>80.877399240000003</v>
      </c>
      <c r="H54">
        <v>11882.58988</v>
      </c>
      <c r="I54">
        <v>2120.6476363781699</v>
      </c>
      <c r="J54">
        <v>9329.6337853408204</v>
      </c>
      <c r="K54">
        <v>432.30845419673898</v>
      </c>
      <c r="L54" s="1">
        <v>2200000</v>
      </c>
      <c r="M54">
        <v>2040</v>
      </c>
      <c r="O54">
        <f>LOOKUP(A54,Overview_scenarios!A$2:A$76,Overview_scenarios!S$2:S$76)</f>
        <v>2</v>
      </c>
      <c r="P54"/>
      <c r="Q54"/>
      <c r="R54">
        <f t="shared" si="1"/>
        <v>80.877399240000003</v>
      </c>
      <c r="S54" t="e">
        <f t="shared" si="15"/>
        <v>#N/A</v>
      </c>
      <c r="T54" t="e">
        <f t="shared" si="16"/>
        <v>#N/A</v>
      </c>
      <c r="U54">
        <f t="shared" si="16"/>
        <v>11882.58988</v>
      </c>
      <c r="V54" t="e">
        <f t="shared" si="16"/>
        <v>#N/A</v>
      </c>
      <c r="W54" t="e">
        <f t="shared" si="16"/>
        <v>#N/A</v>
      </c>
      <c r="X54" t="e">
        <f t="shared" si="16"/>
        <v>#N/A</v>
      </c>
      <c r="Y54" t="e">
        <f t="shared" si="16"/>
        <v>#N/A</v>
      </c>
      <c r="Z54"/>
      <c r="AA54"/>
      <c r="AB54" t="e">
        <f t="shared" si="4"/>
        <v>#N/A</v>
      </c>
      <c r="AC54" t="e">
        <f t="shared" si="5"/>
        <v>#N/A</v>
      </c>
      <c r="AD54" t="e">
        <f t="shared" si="6"/>
        <v>#N/A</v>
      </c>
      <c r="AE54" t="e">
        <f t="shared" si="7"/>
        <v>#N/A</v>
      </c>
      <c r="AF54" t="e">
        <f t="shared" si="8"/>
        <v>#N/A</v>
      </c>
      <c r="AG54" t="e">
        <f t="shared" si="9"/>
        <v>#N/A</v>
      </c>
      <c r="AH54" t="e">
        <f t="shared" si="10"/>
        <v>#N/A</v>
      </c>
    </row>
    <row r="55" spans="1:34" ht="15" customHeight="1" x14ac:dyDescent="0.25">
      <c r="A55">
        <v>28</v>
      </c>
      <c r="B55" t="s">
        <v>9</v>
      </c>
      <c r="C55">
        <f>LOOKUP(A55,Overview_scenarios!A$2:A$76,Overview_scenarios!J$2:J$76)</f>
        <v>2</v>
      </c>
      <c r="D55" t="str">
        <f>LOOKUP(A55,Overview_scenarios!A$2:A$76,Overview_scenarios!L$2:L$76)</f>
        <v>Yearly</v>
      </c>
      <c r="E55" t="str">
        <f>LOOKUP(A55,Overview_scenarios!A$2:A$76,Overview_scenarios!M$2:M$76)</f>
        <v>Yearly</v>
      </c>
      <c r="F55" t="str">
        <f>LOOKUP(A55,Overview_scenarios!A$2:A$76,Overview_scenarios!N$2:N$76)</f>
        <v>Yearly</v>
      </c>
      <c r="G55">
        <v>86.923243130000003</v>
      </c>
      <c r="H55">
        <v>11729.202579999999</v>
      </c>
      <c r="I55">
        <v>2087.3781554516399</v>
      </c>
      <c r="J55">
        <v>9241.0285534521699</v>
      </c>
      <c r="K55">
        <v>400.79586775193798</v>
      </c>
      <c r="L55" s="1">
        <v>2210000</v>
      </c>
      <c r="M55">
        <v>2041</v>
      </c>
      <c r="O55">
        <f>LOOKUP(A55,Overview_scenarios!A$2:A$76,Overview_scenarios!S$2:S$76)</f>
        <v>2</v>
      </c>
      <c r="P55"/>
      <c r="Q55"/>
      <c r="R55">
        <f t="shared" si="1"/>
        <v>86.923243130000003</v>
      </c>
      <c r="S55" t="e">
        <f t="shared" si="15"/>
        <v>#N/A</v>
      </c>
      <c r="T55" t="e">
        <f t="shared" si="16"/>
        <v>#N/A</v>
      </c>
      <c r="U55">
        <f t="shared" si="16"/>
        <v>11729.202579999999</v>
      </c>
      <c r="V55" t="e">
        <f t="shared" si="16"/>
        <v>#N/A</v>
      </c>
      <c r="W55" t="e">
        <f t="shared" si="16"/>
        <v>#N/A</v>
      </c>
      <c r="X55" t="e">
        <f t="shared" si="16"/>
        <v>#N/A</v>
      </c>
      <c r="Y55" t="e">
        <f t="shared" si="16"/>
        <v>#N/A</v>
      </c>
      <c r="Z55"/>
      <c r="AA55"/>
      <c r="AB55" t="e">
        <f t="shared" si="4"/>
        <v>#N/A</v>
      </c>
      <c r="AC55" t="e">
        <f t="shared" si="5"/>
        <v>#N/A</v>
      </c>
      <c r="AD55" t="e">
        <f t="shared" si="6"/>
        <v>#N/A</v>
      </c>
      <c r="AE55" t="e">
        <f t="shared" si="7"/>
        <v>#N/A</v>
      </c>
      <c r="AF55" t="e">
        <f t="shared" si="8"/>
        <v>#N/A</v>
      </c>
      <c r="AG55" t="e">
        <f t="shared" si="9"/>
        <v>#N/A</v>
      </c>
      <c r="AH55" t="e">
        <f t="shared" si="10"/>
        <v>#N/A</v>
      </c>
    </row>
    <row r="56" spans="1:34" ht="15" customHeight="1" x14ac:dyDescent="0.25">
      <c r="A56">
        <v>28</v>
      </c>
      <c r="B56" t="s">
        <v>10</v>
      </c>
      <c r="C56">
        <f>LOOKUP(A56,Overview_scenarios!A$2:A$76,Overview_scenarios!J$2:J$76)</f>
        <v>2</v>
      </c>
      <c r="D56" t="str">
        <f>LOOKUP(A56,Overview_scenarios!A$2:A$76,Overview_scenarios!L$2:L$76)</f>
        <v>Yearly</v>
      </c>
      <c r="E56" t="str">
        <f>LOOKUP(A56,Overview_scenarios!A$2:A$76,Overview_scenarios!M$2:M$76)</f>
        <v>Yearly</v>
      </c>
      <c r="F56" t="str">
        <f>LOOKUP(A56,Overview_scenarios!A$2:A$76,Overview_scenarios!N$2:N$76)</f>
        <v>Yearly</v>
      </c>
      <c r="G56">
        <v>86.923243130000003</v>
      </c>
      <c r="H56">
        <v>11729.202579999999</v>
      </c>
      <c r="I56">
        <v>2087.3781554516399</v>
      </c>
      <c r="J56">
        <v>9241.0285534521699</v>
      </c>
      <c r="K56">
        <v>400.79586775193798</v>
      </c>
      <c r="L56" s="1">
        <v>2210000</v>
      </c>
      <c r="M56">
        <v>2041</v>
      </c>
      <c r="O56">
        <f>LOOKUP(A56,Overview_scenarios!A$2:A$76,Overview_scenarios!S$2:S$76)</f>
        <v>2</v>
      </c>
      <c r="P56"/>
      <c r="Q56"/>
      <c r="R56">
        <f t="shared" si="1"/>
        <v>86.923243130000003</v>
      </c>
      <c r="S56" t="e">
        <f t="shared" si="15"/>
        <v>#N/A</v>
      </c>
      <c r="T56" t="e">
        <f t="shared" si="16"/>
        <v>#N/A</v>
      </c>
      <c r="U56">
        <f t="shared" si="16"/>
        <v>11729.202579999999</v>
      </c>
      <c r="V56" t="e">
        <f t="shared" si="16"/>
        <v>#N/A</v>
      </c>
      <c r="W56" t="e">
        <f t="shared" si="16"/>
        <v>#N/A</v>
      </c>
      <c r="X56" t="e">
        <f t="shared" si="16"/>
        <v>#N/A</v>
      </c>
      <c r="Y56" t="e">
        <f t="shared" si="16"/>
        <v>#N/A</v>
      </c>
      <c r="Z56"/>
      <c r="AA56"/>
      <c r="AB56" t="e">
        <f t="shared" si="4"/>
        <v>#N/A</v>
      </c>
      <c r="AC56" t="e">
        <f t="shared" si="5"/>
        <v>#N/A</v>
      </c>
      <c r="AD56" t="e">
        <f t="shared" si="6"/>
        <v>#N/A</v>
      </c>
      <c r="AE56" t="e">
        <f t="shared" si="7"/>
        <v>#N/A</v>
      </c>
      <c r="AF56" t="e">
        <f t="shared" si="8"/>
        <v>#N/A</v>
      </c>
      <c r="AG56" t="e">
        <f t="shared" si="9"/>
        <v>#N/A</v>
      </c>
      <c r="AH56" t="e">
        <f t="shared" si="10"/>
        <v>#N/A</v>
      </c>
    </row>
    <row r="57" spans="1:34" ht="15" customHeight="1" x14ac:dyDescent="0.25">
      <c r="A57">
        <v>28</v>
      </c>
      <c r="B57" t="s">
        <v>11</v>
      </c>
      <c r="C57">
        <f>LOOKUP(A57,Overview_scenarios!A$2:A$76,Overview_scenarios!J$2:J$76)</f>
        <v>2</v>
      </c>
      <c r="D57" t="str">
        <f>LOOKUP(A57,Overview_scenarios!A$2:A$76,Overview_scenarios!L$2:L$76)</f>
        <v>Yearly</v>
      </c>
      <c r="E57" t="str">
        <f>LOOKUP(A57,Overview_scenarios!A$2:A$76,Overview_scenarios!M$2:M$76)</f>
        <v>Yearly</v>
      </c>
      <c r="F57" t="str">
        <f>LOOKUP(A57,Overview_scenarios!A$2:A$76,Overview_scenarios!N$2:N$76)</f>
        <v>Yearly</v>
      </c>
      <c r="G57">
        <v>86.923243130000003</v>
      </c>
      <c r="H57">
        <v>11729.202579999999</v>
      </c>
      <c r="I57">
        <v>2087.3781554516399</v>
      </c>
      <c r="J57">
        <v>9241.0285534521699</v>
      </c>
      <c r="K57">
        <v>400.79586775193798</v>
      </c>
      <c r="L57" s="1">
        <v>2210000</v>
      </c>
      <c r="M57">
        <v>2041</v>
      </c>
      <c r="O57">
        <f>LOOKUP(A57,Overview_scenarios!A$2:A$76,Overview_scenarios!S$2:S$76)</f>
        <v>2</v>
      </c>
      <c r="P57"/>
      <c r="Q57"/>
      <c r="R57">
        <f t="shared" si="1"/>
        <v>86.923243130000003</v>
      </c>
      <c r="S57" t="e">
        <f t="shared" si="15"/>
        <v>#N/A</v>
      </c>
      <c r="T57" t="e">
        <f t="shared" si="16"/>
        <v>#N/A</v>
      </c>
      <c r="U57">
        <f t="shared" si="16"/>
        <v>11729.202579999999</v>
      </c>
      <c r="V57" t="e">
        <f t="shared" si="16"/>
        <v>#N/A</v>
      </c>
      <c r="W57" t="e">
        <f t="shared" si="16"/>
        <v>#N/A</v>
      </c>
      <c r="X57" t="e">
        <f t="shared" si="16"/>
        <v>#N/A</v>
      </c>
      <c r="Y57" t="e">
        <f t="shared" si="16"/>
        <v>#N/A</v>
      </c>
      <c r="Z57"/>
      <c r="AA57"/>
      <c r="AB57" t="e">
        <f t="shared" si="4"/>
        <v>#N/A</v>
      </c>
      <c r="AC57" t="e">
        <f t="shared" si="5"/>
        <v>#N/A</v>
      </c>
      <c r="AD57" t="e">
        <f t="shared" si="6"/>
        <v>#N/A</v>
      </c>
      <c r="AE57" t="e">
        <f t="shared" si="7"/>
        <v>#N/A</v>
      </c>
      <c r="AF57" t="e">
        <f t="shared" si="8"/>
        <v>#N/A</v>
      </c>
      <c r="AG57" t="e">
        <f t="shared" si="9"/>
        <v>#N/A</v>
      </c>
      <c r="AH57" t="e">
        <f t="shared" si="10"/>
        <v>#N/A</v>
      </c>
    </row>
    <row r="58" spans="1:34" ht="15" customHeight="1" x14ac:dyDescent="0.25">
      <c r="A58">
        <v>28</v>
      </c>
      <c r="B58" t="s">
        <v>12</v>
      </c>
      <c r="C58">
        <f>LOOKUP(A58,Overview_scenarios!A$2:A$76,Overview_scenarios!J$2:J$76)</f>
        <v>2</v>
      </c>
      <c r="D58" t="str">
        <f>LOOKUP(A58,Overview_scenarios!A$2:A$76,Overview_scenarios!L$2:L$76)</f>
        <v>Yearly</v>
      </c>
      <c r="E58" t="str">
        <f>LOOKUP(A58,Overview_scenarios!A$2:A$76,Overview_scenarios!M$2:M$76)</f>
        <v>Yearly</v>
      </c>
      <c r="F58" t="str">
        <f>LOOKUP(A58,Overview_scenarios!A$2:A$76,Overview_scenarios!N$2:N$76)</f>
        <v>Yearly</v>
      </c>
      <c r="G58">
        <v>86.994543250000007</v>
      </c>
      <c r="H58">
        <v>11776.45198</v>
      </c>
      <c r="I58">
        <v>2098.46228035989</v>
      </c>
      <c r="J58">
        <v>9236.2083233557005</v>
      </c>
      <c r="K58">
        <v>441.781378500431</v>
      </c>
      <c r="L58" s="1">
        <v>2200000</v>
      </c>
      <c r="M58">
        <v>2041</v>
      </c>
      <c r="O58">
        <f>LOOKUP(A58,Overview_scenarios!A$2:A$76,Overview_scenarios!S$2:S$76)</f>
        <v>2</v>
      </c>
      <c r="P58"/>
      <c r="Q58"/>
      <c r="R58">
        <f t="shared" si="1"/>
        <v>86.994543250000007</v>
      </c>
      <c r="S58" t="e">
        <f t="shared" si="15"/>
        <v>#N/A</v>
      </c>
      <c r="T58" t="e">
        <f t="shared" si="16"/>
        <v>#N/A</v>
      </c>
      <c r="U58">
        <f t="shared" si="16"/>
        <v>11776.45198</v>
      </c>
      <c r="V58" t="e">
        <f t="shared" si="16"/>
        <v>#N/A</v>
      </c>
      <c r="W58" t="e">
        <f t="shared" si="16"/>
        <v>#N/A</v>
      </c>
      <c r="X58" t="e">
        <f t="shared" si="16"/>
        <v>#N/A</v>
      </c>
      <c r="Y58" t="e">
        <f t="shared" si="16"/>
        <v>#N/A</v>
      </c>
      <c r="Z58"/>
      <c r="AA58"/>
      <c r="AB58" t="e">
        <f t="shared" si="4"/>
        <v>#N/A</v>
      </c>
      <c r="AC58" t="e">
        <f t="shared" si="5"/>
        <v>#N/A</v>
      </c>
      <c r="AD58" t="e">
        <f t="shared" si="6"/>
        <v>#N/A</v>
      </c>
      <c r="AE58" t="e">
        <f t="shared" si="7"/>
        <v>#N/A</v>
      </c>
      <c r="AF58" t="e">
        <f t="shared" si="8"/>
        <v>#N/A</v>
      </c>
      <c r="AG58" t="e">
        <f t="shared" si="9"/>
        <v>#N/A</v>
      </c>
      <c r="AH58" t="e">
        <f t="shared" si="10"/>
        <v>#N/A</v>
      </c>
    </row>
    <row r="59" spans="1:34" ht="15" customHeight="1" x14ac:dyDescent="0.25">
      <c r="A59">
        <v>28</v>
      </c>
      <c r="B59" t="s">
        <v>13</v>
      </c>
      <c r="C59">
        <f>LOOKUP(A59,Overview_scenarios!A$2:A$76,Overview_scenarios!J$2:J$76)</f>
        <v>2</v>
      </c>
      <c r="D59" t="str">
        <f>LOOKUP(A59,Overview_scenarios!A$2:A$76,Overview_scenarios!L$2:L$76)</f>
        <v>Yearly</v>
      </c>
      <c r="E59" t="str">
        <f>LOOKUP(A59,Overview_scenarios!A$2:A$76,Overview_scenarios!M$2:M$76)</f>
        <v>Yearly</v>
      </c>
      <c r="F59" t="str">
        <f>LOOKUP(A59,Overview_scenarios!A$2:A$76,Overview_scenarios!N$2:N$76)</f>
        <v>Yearly</v>
      </c>
      <c r="G59">
        <v>86.915208039999996</v>
      </c>
      <c r="H59">
        <v>11734.43073</v>
      </c>
      <c r="I59">
        <v>2087.0648333434101</v>
      </c>
      <c r="J59">
        <v>9242.1321401698606</v>
      </c>
      <c r="K59">
        <v>405.23376032290298</v>
      </c>
      <c r="L59" s="1">
        <v>2210000</v>
      </c>
      <c r="M59">
        <v>2041</v>
      </c>
      <c r="O59">
        <f>LOOKUP(A59,Overview_scenarios!A$2:A$76,Overview_scenarios!S$2:S$76)</f>
        <v>2</v>
      </c>
      <c r="P59"/>
      <c r="Q59"/>
      <c r="R59">
        <f t="shared" si="1"/>
        <v>86.915208039999996</v>
      </c>
      <c r="S59" t="e">
        <f t="shared" si="15"/>
        <v>#N/A</v>
      </c>
      <c r="T59" t="e">
        <f t="shared" si="16"/>
        <v>#N/A</v>
      </c>
      <c r="U59">
        <f t="shared" si="16"/>
        <v>11734.43073</v>
      </c>
      <c r="V59" t="e">
        <f t="shared" si="16"/>
        <v>#N/A</v>
      </c>
      <c r="W59" t="e">
        <f t="shared" si="16"/>
        <v>#N/A</v>
      </c>
      <c r="X59" t="e">
        <f t="shared" si="16"/>
        <v>#N/A</v>
      </c>
      <c r="Y59" t="e">
        <f t="shared" si="16"/>
        <v>#N/A</v>
      </c>
      <c r="Z59"/>
      <c r="AA59"/>
      <c r="AB59" t="e">
        <f t="shared" si="4"/>
        <v>#N/A</v>
      </c>
      <c r="AC59" t="e">
        <f t="shared" si="5"/>
        <v>#N/A</v>
      </c>
      <c r="AD59" t="e">
        <f t="shared" si="6"/>
        <v>#N/A</v>
      </c>
      <c r="AE59" t="e">
        <f t="shared" si="7"/>
        <v>#N/A</v>
      </c>
      <c r="AF59" t="e">
        <f t="shared" si="8"/>
        <v>#N/A</v>
      </c>
      <c r="AG59" t="e">
        <f t="shared" si="9"/>
        <v>#N/A</v>
      </c>
      <c r="AH59" t="e">
        <f t="shared" si="10"/>
        <v>#N/A</v>
      </c>
    </row>
    <row r="60" spans="1:34" ht="15" customHeight="1" x14ac:dyDescent="0.25">
      <c r="A60">
        <v>28</v>
      </c>
      <c r="B60" t="s">
        <v>14</v>
      </c>
      <c r="C60">
        <f>LOOKUP(A60,Overview_scenarios!A$2:A$76,Overview_scenarios!J$2:J$76)</f>
        <v>2</v>
      </c>
      <c r="D60" t="str">
        <f>LOOKUP(A60,Overview_scenarios!A$2:A$76,Overview_scenarios!L$2:L$76)</f>
        <v>Yearly</v>
      </c>
      <c r="E60" t="str">
        <f>LOOKUP(A60,Overview_scenarios!A$2:A$76,Overview_scenarios!M$2:M$76)</f>
        <v>Yearly</v>
      </c>
      <c r="F60" t="str">
        <f>LOOKUP(A60,Overview_scenarios!A$2:A$76,Overview_scenarios!N$2:N$76)</f>
        <v>Yearly</v>
      </c>
      <c r="G60">
        <v>86.736528419999999</v>
      </c>
      <c r="H60">
        <v>11739.50266</v>
      </c>
      <c r="I60">
        <v>2075.3857621596899</v>
      </c>
      <c r="J60">
        <v>9257.9194985897593</v>
      </c>
      <c r="K60">
        <v>406.19740210265297</v>
      </c>
      <c r="L60" s="1">
        <v>2210000</v>
      </c>
      <c r="M60">
        <v>2041</v>
      </c>
      <c r="O60">
        <f>LOOKUP(A60,Overview_scenarios!A$2:A$76,Overview_scenarios!S$2:S$76)</f>
        <v>2</v>
      </c>
      <c r="P60"/>
      <c r="Q60"/>
      <c r="R60">
        <f t="shared" si="1"/>
        <v>86.736528419999999</v>
      </c>
      <c r="S60" t="e">
        <f t="shared" si="15"/>
        <v>#N/A</v>
      </c>
      <c r="T60" t="e">
        <f t="shared" si="16"/>
        <v>#N/A</v>
      </c>
      <c r="U60">
        <f t="shared" si="16"/>
        <v>11739.50266</v>
      </c>
      <c r="V60" t="e">
        <f t="shared" si="16"/>
        <v>#N/A</v>
      </c>
      <c r="W60" t="e">
        <f t="shared" si="16"/>
        <v>#N/A</v>
      </c>
      <c r="X60" t="e">
        <f t="shared" si="16"/>
        <v>#N/A</v>
      </c>
      <c r="Y60" t="e">
        <f t="shared" si="16"/>
        <v>#N/A</v>
      </c>
      <c r="Z60"/>
      <c r="AA60"/>
      <c r="AB60" t="e">
        <f t="shared" si="4"/>
        <v>#N/A</v>
      </c>
      <c r="AC60" t="e">
        <f t="shared" si="5"/>
        <v>#N/A</v>
      </c>
      <c r="AD60" t="e">
        <f t="shared" si="6"/>
        <v>#N/A</v>
      </c>
      <c r="AE60" t="e">
        <f t="shared" si="7"/>
        <v>#N/A</v>
      </c>
      <c r="AF60" t="e">
        <f t="shared" si="8"/>
        <v>#N/A</v>
      </c>
      <c r="AG60" t="e">
        <f t="shared" si="9"/>
        <v>#N/A</v>
      </c>
      <c r="AH60" t="e">
        <f t="shared" si="10"/>
        <v>#N/A</v>
      </c>
    </row>
    <row r="61" spans="1:34" ht="15" customHeight="1" x14ac:dyDescent="0.25">
      <c r="A61">
        <v>28</v>
      </c>
      <c r="B61" t="s">
        <v>15</v>
      </c>
      <c r="C61">
        <f>LOOKUP(A61,Overview_scenarios!A$2:A$76,Overview_scenarios!J$2:J$76)</f>
        <v>2</v>
      </c>
      <c r="D61" t="str">
        <f>LOOKUP(A61,Overview_scenarios!A$2:A$76,Overview_scenarios!L$2:L$76)</f>
        <v>Yearly</v>
      </c>
      <c r="E61" t="str">
        <f>LOOKUP(A61,Overview_scenarios!A$2:A$76,Overview_scenarios!M$2:M$76)</f>
        <v>Yearly</v>
      </c>
      <c r="F61" t="str">
        <f>LOOKUP(A61,Overview_scenarios!A$2:A$76,Overview_scenarios!N$2:N$76)</f>
        <v>Yearly</v>
      </c>
      <c r="G61">
        <v>101.8982927</v>
      </c>
      <c r="H61">
        <v>11504.110860000001</v>
      </c>
      <c r="I61">
        <v>1996.6055186874</v>
      </c>
      <c r="J61">
        <v>8171.5620559489798</v>
      </c>
      <c r="K61">
        <v>1335.9432880848899</v>
      </c>
      <c r="L61" s="1">
        <v>2150000</v>
      </c>
      <c r="M61">
        <v>2042</v>
      </c>
      <c r="O61">
        <f>LOOKUP(A61,Overview_scenarios!A$2:A$76,Overview_scenarios!S$2:S$76)</f>
        <v>2</v>
      </c>
      <c r="P61"/>
      <c r="Q61"/>
      <c r="R61">
        <f t="shared" si="1"/>
        <v>101.8982927</v>
      </c>
      <c r="S61" t="e">
        <f t="shared" si="15"/>
        <v>#N/A</v>
      </c>
      <c r="T61" t="e">
        <f t="shared" si="16"/>
        <v>#N/A</v>
      </c>
      <c r="U61">
        <f t="shared" si="16"/>
        <v>11504.110860000001</v>
      </c>
      <c r="V61" t="e">
        <f t="shared" si="16"/>
        <v>#N/A</v>
      </c>
      <c r="W61" t="e">
        <f t="shared" si="16"/>
        <v>#N/A</v>
      </c>
      <c r="X61" t="e">
        <f t="shared" si="16"/>
        <v>#N/A</v>
      </c>
      <c r="Y61" t="e">
        <f t="shared" si="16"/>
        <v>#N/A</v>
      </c>
      <c r="Z61"/>
      <c r="AA61"/>
      <c r="AB61" t="e">
        <f t="shared" si="4"/>
        <v>#N/A</v>
      </c>
      <c r="AC61" t="e">
        <f t="shared" si="5"/>
        <v>#N/A</v>
      </c>
      <c r="AD61" t="e">
        <f t="shared" si="6"/>
        <v>#N/A</v>
      </c>
      <c r="AE61" t="e">
        <f t="shared" si="7"/>
        <v>#N/A</v>
      </c>
      <c r="AF61" t="e">
        <f t="shared" si="8"/>
        <v>#N/A</v>
      </c>
      <c r="AG61" t="e">
        <f t="shared" si="9"/>
        <v>#N/A</v>
      </c>
      <c r="AH61" t="e">
        <f t="shared" si="10"/>
        <v>#N/A</v>
      </c>
    </row>
    <row r="62" spans="1:34" ht="15" customHeight="1" x14ac:dyDescent="0.25">
      <c r="A62">
        <v>28</v>
      </c>
      <c r="B62" t="s">
        <v>16</v>
      </c>
      <c r="C62">
        <f>LOOKUP(A62,Overview_scenarios!A$2:A$76,Overview_scenarios!J$2:J$76)</f>
        <v>2</v>
      </c>
      <c r="D62" t="str">
        <f>LOOKUP(A62,Overview_scenarios!A$2:A$76,Overview_scenarios!L$2:L$76)</f>
        <v>Yearly</v>
      </c>
      <c r="E62" t="str">
        <f>LOOKUP(A62,Overview_scenarios!A$2:A$76,Overview_scenarios!M$2:M$76)</f>
        <v>Yearly</v>
      </c>
      <c r="F62" t="str">
        <f>LOOKUP(A62,Overview_scenarios!A$2:A$76,Overview_scenarios!N$2:N$76)</f>
        <v>Yearly</v>
      </c>
      <c r="G62">
        <v>101.85607589999999</v>
      </c>
      <c r="H62">
        <v>11499.96982</v>
      </c>
      <c r="I62">
        <v>1989.5812294536299</v>
      </c>
      <c r="J62">
        <v>8175.7079106416704</v>
      </c>
      <c r="K62">
        <v>1334.6806791470599</v>
      </c>
      <c r="L62" s="1">
        <v>2170000</v>
      </c>
      <c r="M62">
        <v>2042</v>
      </c>
      <c r="O62">
        <f>LOOKUP(A62,Overview_scenarios!A$2:A$76,Overview_scenarios!S$2:S$76)</f>
        <v>2</v>
      </c>
      <c r="P62"/>
      <c r="Q62"/>
      <c r="R62">
        <f t="shared" si="1"/>
        <v>101.85607589999999</v>
      </c>
      <c r="S62" t="e">
        <f t="shared" si="15"/>
        <v>#N/A</v>
      </c>
      <c r="T62" t="e">
        <f t="shared" si="16"/>
        <v>#N/A</v>
      </c>
      <c r="U62">
        <f t="shared" si="16"/>
        <v>11499.96982</v>
      </c>
      <c r="V62" t="e">
        <f t="shared" si="16"/>
        <v>#N/A</v>
      </c>
      <c r="W62" t="e">
        <f t="shared" si="16"/>
        <v>#N/A</v>
      </c>
      <c r="X62" t="e">
        <f t="shared" si="16"/>
        <v>#N/A</v>
      </c>
      <c r="Y62" t="e">
        <f t="shared" si="16"/>
        <v>#N/A</v>
      </c>
      <c r="Z62"/>
      <c r="AA62"/>
      <c r="AB62" t="e">
        <f t="shared" si="4"/>
        <v>#N/A</v>
      </c>
      <c r="AC62" t="e">
        <f t="shared" si="5"/>
        <v>#N/A</v>
      </c>
      <c r="AD62" t="e">
        <f t="shared" si="6"/>
        <v>#N/A</v>
      </c>
      <c r="AE62" t="e">
        <f t="shared" si="7"/>
        <v>#N/A</v>
      </c>
      <c r="AF62" t="e">
        <f t="shared" si="8"/>
        <v>#N/A</v>
      </c>
      <c r="AG62" t="e">
        <f t="shared" si="9"/>
        <v>#N/A</v>
      </c>
      <c r="AH62" t="e">
        <f t="shared" si="10"/>
        <v>#N/A</v>
      </c>
    </row>
    <row r="63" spans="1:34" ht="15" customHeight="1" x14ac:dyDescent="0.25">
      <c r="A63">
        <v>28</v>
      </c>
      <c r="B63" t="s">
        <v>17</v>
      </c>
      <c r="C63">
        <f>LOOKUP(A63,Overview_scenarios!A$2:A$76,Overview_scenarios!J$2:J$76)</f>
        <v>2</v>
      </c>
      <c r="D63" t="str">
        <f>LOOKUP(A63,Overview_scenarios!A$2:A$76,Overview_scenarios!L$2:L$76)</f>
        <v>Yearly</v>
      </c>
      <c r="E63" t="str">
        <f>LOOKUP(A63,Overview_scenarios!A$2:A$76,Overview_scenarios!M$2:M$76)</f>
        <v>Yearly</v>
      </c>
      <c r="F63" t="str">
        <f>LOOKUP(A63,Overview_scenarios!A$2:A$76,Overview_scenarios!N$2:N$76)</f>
        <v>Yearly</v>
      </c>
      <c r="G63">
        <v>101.8982927</v>
      </c>
      <c r="H63">
        <v>11504.110860000001</v>
      </c>
      <c r="I63">
        <v>1996.6055186874</v>
      </c>
      <c r="J63">
        <v>8171.5620559489798</v>
      </c>
      <c r="K63">
        <v>1335.9432880848899</v>
      </c>
      <c r="L63" s="1">
        <v>2150000</v>
      </c>
      <c r="M63">
        <v>2042</v>
      </c>
      <c r="O63">
        <f>LOOKUP(A63,Overview_scenarios!A$2:A$76,Overview_scenarios!S$2:S$76)</f>
        <v>2</v>
      </c>
      <c r="P63"/>
      <c r="Q63"/>
      <c r="R63">
        <f t="shared" si="1"/>
        <v>101.8982927</v>
      </c>
      <c r="S63" t="e">
        <f t="shared" si="15"/>
        <v>#N/A</v>
      </c>
      <c r="T63" t="e">
        <f t="shared" ref="T63:Y72" si="17">IF(T$1=$O63,$H63,NA())</f>
        <v>#N/A</v>
      </c>
      <c r="U63">
        <f t="shared" si="17"/>
        <v>11504.110860000001</v>
      </c>
      <c r="V63" t="e">
        <f t="shared" si="17"/>
        <v>#N/A</v>
      </c>
      <c r="W63" t="e">
        <f t="shared" si="17"/>
        <v>#N/A</v>
      </c>
      <c r="X63" t="e">
        <f t="shared" si="17"/>
        <v>#N/A</v>
      </c>
      <c r="Y63" t="e">
        <f t="shared" si="17"/>
        <v>#N/A</v>
      </c>
      <c r="Z63"/>
      <c r="AA63"/>
      <c r="AB63" t="e">
        <f t="shared" si="4"/>
        <v>#N/A</v>
      </c>
      <c r="AC63" t="e">
        <f t="shared" si="5"/>
        <v>#N/A</v>
      </c>
      <c r="AD63" t="e">
        <f t="shared" si="6"/>
        <v>#N/A</v>
      </c>
      <c r="AE63" t="e">
        <f t="shared" si="7"/>
        <v>#N/A</v>
      </c>
      <c r="AF63" t="e">
        <f t="shared" si="8"/>
        <v>#N/A</v>
      </c>
      <c r="AG63" t="e">
        <f t="shared" si="9"/>
        <v>#N/A</v>
      </c>
      <c r="AH63" t="e">
        <f t="shared" si="10"/>
        <v>#N/A</v>
      </c>
    </row>
    <row r="64" spans="1:34" ht="15" customHeight="1" x14ac:dyDescent="0.25">
      <c r="A64">
        <v>28</v>
      </c>
      <c r="B64" t="s">
        <v>18</v>
      </c>
      <c r="C64">
        <f>LOOKUP(A64,Overview_scenarios!A$2:A$76,Overview_scenarios!J$2:J$76)</f>
        <v>2</v>
      </c>
      <c r="D64" t="str">
        <f>LOOKUP(A64,Overview_scenarios!A$2:A$76,Overview_scenarios!L$2:L$76)</f>
        <v>Yearly</v>
      </c>
      <c r="E64" t="str">
        <f>LOOKUP(A64,Overview_scenarios!A$2:A$76,Overview_scenarios!M$2:M$76)</f>
        <v>Yearly</v>
      </c>
      <c r="F64" t="str">
        <f>LOOKUP(A64,Overview_scenarios!A$2:A$76,Overview_scenarios!N$2:N$76)</f>
        <v>Yearly</v>
      </c>
      <c r="G64">
        <v>100.9812053</v>
      </c>
      <c r="H64">
        <v>11445.499250000001</v>
      </c>
      <c r="I64">
        <v>1879.6372911522701</v>
      </c>
      <c r="J64">
        <v>8231.4066201331807</v>
      </c>
      <c r="K64">
        <v>1334.4553436379699</v>
      </c>
      <c r="L64" s="1">
        <v>2010000</v>
      </c>
      <c r="M64">
        <v>2042</v>
      </c>
      <c r="O64">
        <f>LOOKUP(A64,Overview_scenarios!A$2:A$76,Overview_scenarios!S$2:S$76)</f>
        <v>2</v>
      </c>
      <c r="P64"/>
      <c r="Q64"/>
      <c r="R64">
        <f t="shared" si="1"/>
        <v>100.9812053</v>
      </c>
      <c r="S64" t="e">
        <f t="shared" si="15"/>
        <v>#N/A</v>
      </c>
      <c r="T64" t="e">
        <f t="shared" si="17"/>
        <v>#N/A</v>
      </c>
      <c r="U64">
        <f t="shared" si="17"/>
        <v>11445.499250000001</v>
      </c>
      <c r="V64" t="e">
        <f t="shared" si="17"/>
        <v>#N/A</v>
      </c>
      <c r="W64" t="e">
        <f t="shared" si="17"/>
        <v>#N/A</v>
      </c>
      <c r="X64" t="e">
        <f t="shared" si="17"/>
        <v>#N/A</v>
      </c>
      <c r="Y64" t="e">
        <f t="shared" si="17"/>
        <v>#N/A</v>
      </c>
      <c r="Z64"/>
      <c r="AA64"/>
      <c r="AB64" t="e">
        <f t="shared" si="4"/>
        <v>#N/A</v>
      </c>
      <c r="AC64" t="e">
        <f t="shared" si="5"/>
        <v>#N/A</v>
      </c>
      <c r="AD64" t="e">
        <f t="shared" si="6"/>
        <v>#N/A</v>
      </c>
      <c r="AE64" t="e">
        <f t="shared" si="7"/>
        <v>#N/A</v>
      </c>
      <c r="AF64" t="e">
        <f t="shared" si="8"/>
        <v>#N/A</v>
      </c>
      <c r="AG64" t="e">
        <f t="shared" si="9"/>
        <v>#N/A</v>
      </c>
      <c r="AH64" t="e">
        <f t="shared" si="10"/>
        <v>#N/A</v>
      </c>
    </row>
    <row r="65" spans="1:34" ht="15" customHeight="1" x14ac:dyDescent="0.25">
      <c r="A65">
        <v>28</v>
      </c>
      <c r="B65" t="s">
        <v>19</v>
      </c>
      <c r="C65">
        <f>LOOKUP(A65,Overview_scenarios!A$2:A$76,Overview_scenarios!J$2:J$76)</f>
        <v>2</v>
      </c>
      <c r="D65" t="str">
        <f>LOOKUP(A65,Overview_scenarios!A$2:A$76,Overview_scenarios!L$2:L$76)</f>
        <v>Yearly</v>
      </c>
      <c r="E65" t="str">
        <f>LOOKUP(A65,Overview_scenarios!A$2:A$76,Overview_scenarios!M$2:M$76)</f>
        <v>Yearly</v>
      </c>
      <c r="F65" t="str">
        <f>LOOKUP(A65,Overview_scenarios!A$2:A$76,Overview_scenarios!N$2:N$76)</f>
        <v>Yearly</v>
      </c>
      <c r="G65">
        <v>101.8982927</v>
      </c>
      <c r="H65">
        <v>11504.110860000001</v>
      </c>
      <c r="I65">
        <v>1996.6055186874</v>
      </c>
      <c r="J65">
        <v>8171.5620559489798</v>
      </c>
      <c r="K65">
        <v>1335.9432880848899</v>
      </c>
      <c r="L65" s="1">
        <v>2150000</v>
      </c>
      <c r="M65">
        <v>2042</v>
      </c>
      <c r="O65">
        <f>LOOKUP(A65,Overview_scenarios!A$2:A$76,Overview_scenarios!S$2:S$76)</f>
        <v>2</v>
      </c>
      <c r="P65"/>
      <c r="Q65"/>
      <c r="R65">
        <f t="shared" si="1"/>
        <v>101.8982927</v>
      </c>
      <c r="S65" t="e">
        <f t="shared" si="15"/>
        <v>#N/A</v>
      </c>
      <c r="T65" t="e">
        <f t="shared" si="17"/>
        <v>#N/A</v>
      </c>
      <c r="U65">
        <f t="shared" si="17"/>
        <v>11504.110860000001</v>
      </c>
      <c r="V65" t="e">
        <f t="shared" si="17"/>
        <v>#N/A</v>
      </c>
      <c r="W65" t="e">
        <f t="shared" si="17"/>
        <v>#N/A</v>
      </c>
      <c r="X65" t="e">
        <f t="shared" si="17"/>
        <v>#N/A</v>
      </c>
      <c r="Y65" t="e">
        <f t="shared" si="17"/>
        <v>#N/A</v>
      </c>
      <c r="Z65"/>
      <c r="AA65"/>
      <c r="AB65" t="e">
        <f t="shared" si="4"/>
        <v>#N/A</v>
      </c>
      <c r="AC65" t="e">
        <f t="shared" si="5"/>
        <v>#N/A</v>
      </c>
      <c r="AD65" t="e">
        <f t="shared" si="6"/>
        <v>#N/A</v>
      </c>
      <c r="AE65" t="e">
        <f t="shared" si="7"/>
        <v>#N/A</v>
      </c>
      <c r="AF65" t="e">
        <f t="shared" si="8"/>
        <v>#N/A</v>
      </c>
      <c r="AG65" t="e">
        <f t="shared" si="9"/>
        <v>#N/A</v>
      </c>
      <c r="AH65" t="e">
        <f t="shared" si="10"/>
        <v>#N/A</v>
      </c>
    </row>
    <row r="66" spans="1:34" ht="15" customHeight="1" x14ac:dyDescent="0.25">
      <c r="A66">
        <v>28</v>
      </c>
      <c r="B66" t="s">
        <v>20</v>
      </c>
      <c r="C66">
        <f>LOOKUP(A66,Overview_scenarios!A$2:A$76,Overview_scenarios!J$2:J$76)</f>
        <v>2</v>
      </c>
      <c r="D66" t="str">
        <f>LOOKUP(A66,Overview_scenarios!A$2:A$76,Overview_scenarios!L$2:L$76)</f>
        <v>Yearly</v>
      </c>
      <c r="E66" t="str">
        <f>LOOKUP(A66,Overview_scenarios!A$2:A$76,Overview_scenarios!M$2:M$76)</f>
        <v>Yearly</v>
      </c>
      <c r="F66" t="str">
        <f>LOOKUP(A66,Overview_scenarios!A$2:A$76,Overview_scenarios!N$2:N$76)</f>
        <v>Yearly</v>
      </c>
      <c r="G66">
        <v>101.8904344</v>
      </c>
      <c r="H66">
        <v>11504.529979999999</v>
      </c>
      <c r="I66">
        <v>1997.0889378538</v>
      </c>
      <c r="J66">
        <v>8171.6597531692896</v>
      </c>
      <c r="K66">
        <v>1335.7812872593199</v>
      </c>
      <c r="L66" s="1">
        <v>2160000</v>
      </c>
      <c r="M66">
        <v>2042</v>
      </c>
      <c r="O66">
        <f>LOOKUP(A66,Overview_scenarios!A$2:A$76,Overview_scenarios!S$2:S$76)</f>
        <v>2</v>
      </c>
      <c r="P66"/>
      <c r="Q66"/>
      <c r="R66">
        <f t="shared" ref="R66:R129" si="18">G66</f>
        <v>101.8904344</v>
      </c>
      <c r="S66" t="e">
        <f t="shared" si="15"/>
        <v>#N/A</v>
      </c>
      <c r="T66" t="e">
        <f t="shared" si="17"/>
        <v>#N/A</v>
      </c>
      <c r="U66">
        <f t="shared" si="17"/>
        <v>11504.529979999999</v>
      </c>
      <c r="V66" t="e">
        <f t="shared" si="17"/>
        <v>#N/A</v>
      </c>
      <c r="W66" t="e">
        <f t="shared" si="17"/>
        <v>#N/A</v>
      </c>
      <c r="X66" t="e">
        <f t="shared" si="17"/>
        <v>#N/A</v>
      </c>
      <c r="Y66" t="e">
        <f t="shared" si="17"/>
        <v>#N/A</v>
      </c>
      <c r="Z66"/>
      <c r="AA66"/>
      <c r="AB66" t="e">
        <f t="shared" si="4"/>
        <v>#N/A</v>
      </c>
      <c r="AC66" t="e">
        <f t="shared" si="5"/>
        <v>#N/A</v>
      </c>
      <c r="AD66" t="e">
        <f t="shared" si="6"/>
        <v>#N/A</v>
      </c>
      <c r="AE66" t="e">
        <f t="shared" si="7"/>
        <v>#N/A</v>
      </c>
      <c r="AF66" t="e">
        <f t="shared" si="8"/>
        <v>#N/A</v>
      </c>
      <c r="AG66" t="e">
        <f t="shared" si="9"/>
        <v>#N/A</v>
      </c>
      <c r="AH66" t="e">
        <f t="shared" si="10"/>
        <v>#N/A</v>
      </c>
    </row>
    <row r="67" spans="1:34" ht="15" customHeight="1" x14ac:dyDescent="0.25">
      <c r="A67">
        <v>28</v>
      </c>
      <c r="B67" t="s">
        <v>21</v>
      </c>
      <c r="C67">
        <f>LOOKUP(A67,Overview_scenarios!A$2:A$76,Overview_scenarios!J$2:J$76)</f>
        <v>2</v>
      </c>
      <c r="D67" t="str">
        <f>LOOKUP(A67,Overview_scenarios!A$2:A$76,Overview_scenarios!L$2:L$76)</f>
        <v>Yearly</v>
      </c>
      <c r="E67" t="str">
        <f>LOOKUP(A67,Overview_scenarios!A$2:A$76,Overview_scenarios!M$2:M$76)</f>
        <v>Yearly</v>
      </c>
      <c r="F67" t="str">
        <f>LOOKUP(A67,Overview_scenarios!A$2:A$76,Overview_scenarios!N$2:N$76)</f>
        <v>Yearly</v>
      </c>
      <c r="G67">
        <v>101.8982927</v>
      </c>
      <c r="H67">
        <v>11504.110860000001</v>
      </c>
      <c r="I67">
        <v>1996.6055186874</v>
      </c>
      <c r="J67">
        <v>8171.5620559489798</v>
      </c>
      <c r="K67">
        <v>1335.9432880848899</v>
      </c>
      <c r="L67" s="1">
        <v>2150000</v>
      </c>
      <c r="M67">
        <v>2042</v>
      </c>
      <c r="O67">
        <f>LOOKUP(A67,Overview_scenarios!A$2:A$76,Overview_scenarios!S$2:S$76)</f>
        <v>2</v>
      </c>
      <c r="P67"/>
      <c r="Q67"/>
      <c r="R67">
        <f t="shared" si="18"/>
        <v>101.8982927</v>
      </c>
      <c r="S67" t="e">
        <f t="shared" si="15"/>
        <v>#N/A</v>
      </c>
      <c r="T67" t="e">
        <f t="shared" si="17"/>
        <v>#N/A</v>
      </c>
      <c r="U67">
        <f t="shared" si="17"/>
        <v>11504.110860000001</v>
      </c>
      <c r="V67" t="e">
        <f t="shared" si="17"/>
        <v>#N/A</v>
      </c>
      <c r="W67" t="e">
        <f t="shared" si="17"/>
        <v>#N/A</v>
      </c>
      <c r="X67" t="e">
        <f t="shared" si="17"/>
        <v>#N/A</v>
      </c>
      <c r="Y67" t="e">
        <f t="shared" si="17"/>
        <v>#N/A</v>
      </c>
      <c r="Z67"/>
      <c r="AA67"/>
      <c r="AB67" t="e">
        <f t="shared" ref="AB67:AB130" si="19">IF($B67="ref",G67,NA())</f>
        <v>#N/A</v>
      </c>
      <c r="AC67" t="e">
        <f t="shared" ref="AC67:AC130" si="20">IF($B67="ref",H67,NA())</f>
        <v>#N/A</v>
      </c>
      <c r="AD67" t="e">
        <f t="shared" ref="AD67:AD130" si="21">IF($B67="ref",I67,NA())</f>
        <v>#N/A</v>
      </c>
      <c r="AE67" t="e">
        <f t="shared" ref="AE67:AE130" si="22">IF($B67="ref",J67,NA())</f>
        <v>#N/A</v>
      </c>
      <c r="AF67" t="e">
        <f t="shared" ref="AF67:AF130" si="23">IF($B67="ref",K67,NA())</f>
        <v>#N/A</v>
      </c>
      <c r="AG67" t="e">
        <f t="shared" ref="AG67:AG130" si="24">IF($B67="ref",L67,NA())</f>
        <v>#N/A</v>
      </c>
      <c r="AH67" t="e">
        <f t="shared" ref="AH67:AH130" si="25">IF($B67="ref",M67,NA())</f>
        <v>#N/A</v>
      </c>
    </row>
    <row r="68" spans="1:34" ht="15" customHeight="1" x14ac:dyDescent="0.25">
      <c r="A68">
        <v>28</v>
      </c>
      <c r="B68" t="s">
        <v>22</v>
      </c>
      <c r="C68">
        <f>LOOKUP(A68,Overview_scenarios!A$2:A$76,Overview_scenarios!J$2:J$76)</f>
        <v>2</v>
      </c>
      <c r="D68" t="str">
        <f>LOOKUP(A68,Overview_scenarios!A$2:A$76,Overview_scenarios!L$2:L$76)</f>
        <v>Yearly</v>
      </c>
      <c r="E68" t="str">
        <f>LOOKUP(A68,Overview_scenarios!A$2:A$76,Overview_scenarios!M$2:M$76)</f>
        <v>Yearly</v>
      </c>
      <c r="F68" t="str">
        <f>LOOKUP(A68,Overview_scenarios!A$2:A$76,Overview_scenarios!N$2:N$76)</f>
        <v>Yearly</v>
      </c>
      <c r="G68">
        <v>101.2415067</v>
      </c>
      <c r="H68">
        <v>11489.76</v>
      </c>
      <c r="I68">
        <v>1960.7520612813501</v>
      </c>
      <c r="J68">
        <v>8214.3039461503395</v>
      </c>
      <c r="K68">
        <v>1314.7039894873001</v>
      </c>
      <c r="L68" s="1">
        <v>2230000</v>
      </c>
      <c r="M68">
        <v>2042</v>
      </c>
      <c r="O68">
        <f>LOOKUP(A68,Overview_scenarios!A$2:A$76,Overview_scenarios!S$2:S$76)</f>
        <v>2</v>
      </c>
      <c r="P68"/>
      <c r="Q68"/>
      <c r="R68">
        <f t="shared" si="18"/>
        <v>101.2415067</v>
      </c>
      <c r="S68" t="e">
        <f t="shared" si="15"/>
        <v>#N/A</v>
      </c>
      <c r="T68" t="e">
        <f t="shared" si="17"/>
        <v>#N/A</v>
      </c>
      <c r="U68">
        <f t="shared" si="17"/>
        <v>11489.76</v>
      </c>
      <c r="V68" t="e">
        <f t="shared" si="17"/>
        <v>#N/A</v>
      </c>
      <c r="W68" t="e">
        <f t="shared" si="17"/>
        <v>#N/A</v>
      </c>
      <c r="X68" t="e">
        <f t="shared" si="17"/>
        <v>#N/A</v>
      </c>
      <c r="Y68" t="e">
        <f t="shared" si="17"/>
        <v>#N/A</v>
      </c>
      <c r="Z68"/>
      <c r="AA68"/>
      <c r="AB68" t="e">
        <f t="shared" si="19"/>
        <v>#N/A</v>
      </c>
      <c r="AC68" t="e">
        <f t="shared" si="20"/>
        <v>#N/A</v>
      </c>
      <c r="AD68" t="e">
        <f t="shared" si="21"/>
        <v>#N/A</v>
      </c>
      <c r="AE68" t="e">
        <f t="shared" si="22"/>
        <v>#N/A</v>
      </c>
      <c r="AF68" t="e">
        <f t="shared" si="23"/>
        <v>#N/A</v>
      </c>
      <c r="AG68" t="e">
        <f t="shared" si="24"/>
        <v>#N/A</v>
      </c>
      <c r="AH68" t="e">
        <f t="shared" si="25"/>
        <v>#N/A</v>
      </c>
    </row>
    <row r="69" spans="1:34" ht="15" customHeight="1" x14ac:dyDescent="0.25">
      <c r="A69">
        <v>28</v>
      </c>
      <c r="B69" t="s">
        <v>23</v>
      </c>
      <c r="C69">
        <f>LOOKUP(A69,Overview_scenarios!A$2:A$76,Overview_scenarios!J$2:J$76)</f>
        <v>2</v>
      </c>
      <c r="D69" t="str">
        <f>LOOKUP(A69,Overview_scenarios!A$2:A$76,Overview_scenarios!L$2:L$76)</f>
        <v>Yearly</v>
      </c>
      <c r="E69" t="str">
        <f>LOOKUP(A69,Overview_scenarios!A$2:A$76,Overview_scenarios!M$2:M$76)</f>
        <v>Yearly</v>
      </c>
      <c r="F69" t="str">
        <f>LOOKUP(A69,Overview_scenarios!A$2:A$76,Overview_scenarios!N$2:N$76)</f>
        <v>Yearly</v>
      </c>
      <c r="G69">
        <v>129.74276979999999</v>
      </c>
      <c r="H69">
        <v>11138.41131</v>
      </c>
      <c r="I69">
        <v>1782.60318739338</v>
      </c>
      <c r="J69">
        <v>8048.3305779881302</v>
      </c>
      <c r="K69">
        <v>1307.4775473019699</v>
      </c>
      <c r="L69" s="1">
        <v>2600000</v>
      </c>
      <c r="M69">
        <v>2043</v>
      </c>
      <c r="O69" s="3">
        <f>LOOKUP(A69,Overview_scenarios!A$2:A$76,Overview_scenarios!S$2:S$76)</f>
        <v>2</v>
      </c>
      <c r="R69" s="3">
        <f t="shared" si="18"/>
        <v>129.74276979999999</v>
      </c>
      <c r="S69" s="3" t="e">
        <f t="shared" si="15"/>
        <v>#N/A</v>
      </c>
      <c r="T69" s="3" t="e">
        <f t="shared" si="17"/>
        <v>#N/A</v>
      </c>
      <c r="U69" s="3">
        <f t="shared" si="17"/>
        <v>11138.41131</v>
      </c>
      <c r="V69" s="3" t="e">
        <f t="shared" si="17"/>
        <v>#N/A</v>
      </c>
      <c r="W69" s="3" t="e">
        <f t="shared" si="17"/>
        <v>#N/A</v>
      </c>
      <c r="X69" s="3" t="e">
        <f t="shared" si="17"/>
        <v>#N/A</v>
      </c>
      <c r="Y69" s="3" t="e">
        <f t="shared" si="17"/>
        <v>#N/A</v>
      </c>
      <c r="AB69" s="3" t="e">
        <f t="shared" si="19"/>
        <v>#N/A</v>
      </c>
      <c r="AC69" s="3" t="e">
        <f t="shared" si="20"/>
        <v>#N/A</v>
      </c>
      <c r="AD69" s="3" t="e">
        <f t="shared" si="21"/>
        <v>#N/A</v>
      </c>
      <c r="AE69" s="3" t="e">
        <f t="shared" si="22"/>
        <v>#N/A</v>
      </c>
      <c r="AF69" s="3" t="e">
        <f t="shared" si="23"/>
        <v>#N/A</v>
      </c>
      <c r="AG69" s="3" t="e">
        <f t="shared" si="24"/>
        <v>#N/A</v>
      </c>
      <c r="AH69" s="3" t="e">
        <f t="shared" si="25"/>
        <v>#N/A</v>
      </c>
    </row>
    <row r="70" spans="1:34" ht="15" customHeight="1" x14ac:dyDescent="0.25">
      <c r="A70">
        <v>28</v>
      </c>
      <c r="B70" t="s">
        <v>24</v>
      </c>
      <c r="C70">
        <f>LOOKUP(A70,Overview_scenarios!A$2:A$76,Overview_scenarios!J$2:J$76)</f>
        <v>2</v>
      </c>
      <c r="D70" t="str">
        <f>LOOKUP(A70,Overview_scenarios!A$2:A$76,Overview_scenarios!L$2:L$76)</f>
        <v>Yearly</v>
      </c>
      <c r="E70" t="str">
        <f>LOOKUP(A70,Overview_scenarios!A$2:A$76,Overview_scenarios!M$2:M$76)</f>
        <v>Yearly</v>
      </c>
      <c r="F70" t="str">
        <f>LOOKUP(A70,Overview_scenarios!A$2:A$76,Overview_scenarios!N$2:N$76)</f>
        <v>Yearly</v>
      </c>
      <c r="G70">
        <v>105.6555963</v>
      </c>
      <c r="H70">
        <v>11375.46557</v>
      </c>
      <c r="I70">
        <v>1869.56116536953</v>
      </c>
      <c r="J70">
        <v>8195.5100865088207</v>
      </c>
      <c r="K70">
        <v>1310.39431616864</v>
      </c>
      <c r="L70" s="1">
        <v>2290000</v>
      </c>
      <c r="M70">
        <v>2042</v>
      </c>
      <c r="O70">
        <f>LOOKUP(A70,Overview_scenarios!A$2:A$76,Overview_scenarios!S$2:S$76)</f>
        <v>2</v>
      </c>
      <c r="P70"/>
      <c r="Q70"/>
      <c r="R70">
        <f t="shared" si="18"/>
        <v>105.6555963</v>
      </c>
      <c r="S70" t="e">
        <f t="shared" si="15"/>
        <v>#N/A</v>
      </c>
      <c r="T70" t="e">
        <f t="shared" si="17"/>
        <v>#N/A</v>
      </c>
      <c r="U70">
        <f t="shared" si="17"/>
        <v>11375.46557</v>
      </c>
      <c r="V70" t="e">
        <f t="shared" si="17"/>
        <v>#N/A</v>
      </c>
      <c r="W70" t="e">
        <f t="shared" si="17"/>
        <v>#N/A</v>
      </c>
      <c r="X70" t="e">
        <f t="shared" si="17"/>
        <v>#N/A</v>
      </c>
      <c r="Y70" t="e">
        <f t="shared" si="17"/>
        <v>#N/A</v>
      </c>
      <c r="Z70"/>
      <c r="AA70"/>
      <c r="AB70" t="e">
        <f t="shared" si="19"/>
        <v>#N/A</v>
      </c>
      <c r="AC70" t="e">
        <f t="shared" si="20"/>
        <v>#N/A</v>
      </c>
      <c r="AD70" t="e">
        <f t="shared" si="21"/>
        <v>#N/A</v>
      </c>
      <c r="AE70" t="e">
        <f t="shared" si="22"/>
        <v>#N/A</v>
      </c>
      <c r="AF70" t="e">
        <f t="shared" si="23"/>
        <v>#N/A</v>
      </c>
      <c r="AG70" t="e">
        <f t="shared" si="24"/>
        <v>#N/A</v>
      </c>
      <c r="AH70" t="e">
        <f t="shared" si="25"/>
        <v>#N/A</v>
      </c>
    </row>
    <row r="71" spans="1:34" ht="15" customHeight="1" x14ac:dyDescent="0.25">
      <c r="A71">
        <v>28</v>
      </c>
      <c r="B71" t="s">
        <v>25</v>
      </c>
      <c r="C71">
        <f>LOOKUP(A71,Overview_scenarios!A$2:A$76,Overview_scenarios!J$2:J$76)</f>
        <v>2</v>
      </c>
      <c r="D71" t="str">
        <f>LOOKUP(A71,Overview_scenarios!A$2:A$76,Overview_scenarios!L$2:L$76)</f>
        <v>Yearly</v>
      </c>
      <c r="E71" t="str">
        <f>LOOKUP(A71,Overview_scenarios!A$2:A$76,Overview_scenarios!M$2:M$76)</f>
        <v>Yearly</v>
      </c>
      <c r="F71" t="str">
        <f>LOOKUP(A71,Overview_scenarios!A$2:A$76,Overview_scenarios!N$2:N$76)</f>
        <v>Yearly</v>
      </c>
      <c r="G71">
        <v>114.90611389999999</v>
      </c>
      <c r="H71">
        <v>11254.58497</v>
      </c>
      <c r="I71">
        <v>2291.3278155892599</v>
      </c>
      <c r="J71">
        <v>7653.1962295663798</v>
      </c>
      <c r="K71">
        <v>1310.06092509674</v>
      </c>
      <c r="L71" s="1">
        <v>2310000</v>
      </c>
      <c r="M71">
        <v>2042</v>
      </c>
      <c r="O71">
        <f>LOOKUP(A71,Overview_scenarios!A$2:A$76,Overview_scenarios!S$2:S$76)</f>
        <v>2</v>
      </c>
      <c r="P71"/>
      <c r="Q71"/>
      <c r="R71">
        <f t="shared" si="18"/>
        <v>114.90611389999999</v>
      </c>
      <c r="S71" t="e">
        <f t="shared" si="15"/>
        <v>#N/A</v>
      </c>
      <c r="T71" t="e">
        <f t="shared" si="17"/>
        <v>#N/A</v>
      </c>
      <c r="U71">
        <f t="shared" si="17"/>
        <v>11254.58497</v>
      </c>
      <c r="V71" t="e">
        <f t="shared" si="17"/>
        <v>#N/A</v>
      </c>
      <c r="W71" t="e">
        <f t="shared" si="17"/>
        <v>#N/A</v>
      </c>
      <c r="X71" t="e">
        <f t="shared" si="17"/>
        <v>#N/A</v>
      </c>
      <c r="Y71" t="e">
        <f t="shared" si="17"/>
        <v>#N/A</v>
      </c>
      <c r="Z71"/>
      <c r="AA71"/>
      <c r="AB71" t="e">
        <f t="shared" si="19"/>
        <v>#N/A</v>
      </c>
      <c r="AC71" t="e">
        <f t="shared" si="20"/>
        <v>#N/A</v>
      </c>
      <c r="AD71" t="e">
        <f t="shared" si="21"/>
        <v>#N/A</v>
      </c>
      <c r="AE71" t="e">
        <f t="shared" si="22"/>
        <v>#N/A</v>
      </c>
      <c r="AF71" t="e">
        <f t="shared" si="23"/>
        <v>#N/A</v>
      </c>
      <c r="AG71" t="e">
        <f t="shared" si="24"/>
        <v>#N/A</v>
      </c>
      <c r="AH71" t="e">
        <f t="shared" si="25"/>
        <v>#N/A</v>
      </c>
    </row>
    <row r="72" spans="1:34" ht="15" customHeight="1" x14ac:dyDescent="0.25">
      <c r="A72">
        <v>29</v>
      </c>
      <c r="B72" t="s">
        <v>4</v>
      </c>
      <c r="C72">
        <f>LOOKUP(A72,Overview_scenarios!A$2:A$76,Overview_scenarios!J$2:J$76)</f>
        <v>2</v>
      </c>
      <c r="D72" t="str">
        <f>LOOKUP(A72,Overview_scenarios!A$2:A$76,Overview_scenarios!L$2:L$76)</f>
        <v>Monthly</v>
      </c>
      <c r="E72" t="str">
        <f>LOOKUP(A72,Overview_scenarios!A$2:A$76,Overview_scenarios!M$2:M$76)</f>
        <v>Monthly</v>
      </c>
      <c r="F72" t="str">
        <f>LOOKUP(A72,Overview_scenarios!A$2:A$76,Overview_scenarios!N$2:N$76)</f>
        <v>Yearly</v>
      </c>
      <c r="G72">
        <v>80.734323309999994</v>
      </c>
      <c r="H72">
        <v>11885.853209999999</v>
      </c>
      <c r="I72">
        <v>2114.3156749370301</v>
      </c>
      <c r="J72">
        <v>9339.0969874062594</v>
      </c>
      <c r="K72">
        <v>432.44054336905299</v>
      </c>
      <c r="L72" s="1">
        <v>2200000</v>
      </c>
      <c r="M72">
        <v>2040</v>
      </c>
      <c r="O72" s="3">
        <f>LOOKUP(A72,Overview_scenarios!A$2:A$76,Overview_scenarios!S$2:S$76)</f>
        <v>3</v>
      </c>
      <c r="R72" s="3">
        <f t="shared" si="18"/>
        <v>80.734323309999994</v>
      </c>
      <c r="S72" s="3" t="e">
        <f t="shared" si="15"/>
        <v>#N/A</v>
      </c>
      <c r="T72" s="3" t="e">
        <f t="shared" si="17"/>
        <v>#N/A</v>
      </c>
      <c r="U72" s="3" t="e">
        <f t="shared" si="17"/>
        <v>#N/A</v>
      </c>
      <c r="V72" s="3">
        <f t="shared" si="17"/>
        <v>11885.853209999999</v>
      </c>
      <c r="W72" s="3" t="e">
        <f t="shared" si="17"/>
        <v>#N/A</v>
      </c>
      <c r="X72" s="3" t="e">
        <f t="shared" si="17"/>
        <v>#N/A</v>
      </c>
      <c r="Y72" s="3" t="e">
        <f t="shared" si="17"/>
        <v>#N/A</v>
      </c>
      <c r="AB72" s="3">
        <f t="shared" si="19"/>
        <v>80.734323309999994</v>
      </c>
      <c r="AC72" s="3">
        <f t="shared" si="20"/>
        <v>11885.853209999999</v>
      </c>
      <c r="AD72" s="3">
        <f t="shared" si="21"/>
        <v>2114.3156749370301</v>
      </c>
      <c r="AE72" s="3">
        <f t="shared" si="22"/>
        <v>9339.0969874062594</v>
      </c>
      <c r="AF72" s="3">
        <f t="shared" si="23"/>
        <v>432.44054336905299</v>
      </c>
      <c r="AG72" s="3">
        <f t="shared" si="24"/>
        <v>2200000</v>
      </c>
      <c r="AH72" s="3">
        <f t="shared" si="25"/>
        <v>2040</v>
      </c>
    </row>
    <row r="73" spans="1:34" ht="15" customHeight="1" x14ac:dyDescent="0.25">
      <c r="A73">
        <v>29</v>
      </c>
      <c r="B73" t="s">
        <v>5</v>
      </c>
      <c r="C73">
        <f>LOOKUP(A73,Overview_scenarios!A$2:A$76,Overview_scenarios!J$2:J$76)</f>
        <v>2</v>
      </c>
      <c r="D73" t="str">
        <f>LOOKUP(A73,Overview_scenarios!A$2:A$76,Overview_scenarios!L$2:L$76)</f>
        <v>Monthly</v>
      </c>
      <c r="E73" t="str">
        <f>LOOKUP(A73,Overview_scenarios!A$2:A$76,Overview_scenarios!M$2:M$76)</f>
        <v>Monthly</v>
      </c>
      <c r="F73" t="str">
        <f>LOOKUP(A73,Overview_scenarios!A$2:A$76,Overview_scenarios!N$2:N$76)</f>
        <v>Yearly</v>
      </c>
      <c r="G73">
        <v>90.959179309999996</v>
      </c>
      <c r="H73">
        <v>12025.284170000001</v>
      </c>
      <c r="I73">
        <v>2647.1803564042798</v>
      </c>
      <c r="J73">
        <v>8609.8469794848297</v>
      </c>
      <c r="K73">
        <v>768.25683816584899</v>
      </c>
      <c r="L73" s="1">
        <v>1910000</v>
      </c>
      <c r="M73">
        <v>2040</v>
      </c>
      <c r="O73">
        <f>LOOKUP(A73,Overview_scenarios!A$2:A$76,Overview_scenarios!S$2:S$76)</f>
        <v>3</v>
      </c>
      <c r="P73"/>
      <c r="Q73"/>
      <c r="R73">
        <f t="shared" si="18"/>
        <v>90.959179309999996</v>
      </c>
      <c r="S73" t="e">
        <f t="shared" si="15"/>
        <v>#N/A</v>
      </c>
      <c r="T73" t="e">
        <f t="shared" ref="T73:Y82" si="26">IF(T$1=$O73,$H73,NA())</f>
        <v>#N/A</v>
      </c>
      <c r="U73" t="e">
        <f t="shared" si="26"/>
        <v>#N/A</v>
      </c>
      <c r="V73">
        <f t="shared" si="26"/>
        <v>12025.284170000001</v>
      </c>
      <c r="W73" t="e">
        <f t="shared" si="26"/>
        <v>#N/A</v>
      </c>
      <c r="X73" t="e">
        <f t="shared" si="26"/>
        <v>#N/A</v>
      </c>
      <c r="Y73" t="e">
        <f t="shared" si="26"/>
        <v>#N/A</v>
      </c>
      <c r="Z73"/>
      <c r="AA73"/>
      <c r="AB73" t="e">
        <f t="shared" si="19"/>
        <v>#N/A</v>
      </c>
      <c r="AC73" t="e">
        <f t="shared" si="20"/>
        <v>#N/A</v>
      </c>
      <c r="AD73" t="e">
        <f t="shared" si="21"/>
        <v>#N/A</v>
      </c>
      <c r="AE73" t="e">
        <f t="shared" si="22"/>
        <v>#N/A</v>
      </c>
      <c r="AF73" t="e">
        <f t="shared" si="23"/>
        <v>#N/A</v>
      </c>
      <c r="AG73" t="e">
        <f t="shared" si="24"/>
        <v>#N/A</v>
      </c>
      <c r="AH73" t="e">
        <f t="shared" si="25"/>
        <v>#N/A</v>
      </c>
    </row>
    <row r="74" spans="1:34" ht="15" customHeight="1" x14ac:dyDescent="0.25">
      <c r="A74">
        <v>29</v>
      </c>
      <c r="B74" t="s">
        <v>6</v>
      </c>
      <c r="C74">
        <f>LOOKUP(A74,Overview_scenarios!A$2:A$76,Overview_scenarios!J$2:J$76)</f>
        <v>2</v>
      </c>
      <c r="D74" t="str">
        <f>LOOKUP(A74,Overview_scenarios!A$2:A$76,Overview_scenarios!L$2:L$76)</f>
        <v>Monthly</v>
      </c>
      <c r="E74" t="str">
        <f>LOOKUP(A74,Overview_scenarios!A$2:A$76,Overview_scenarios!M$2:M$76)</f>
        <v>Monthly</v>
      </c>
      <c r="F74" t="str">
        <f>LOOKUP(A74,Overview_scenarios!A$2:A$76,Overview_scenarios!N$2:N$76)</f>
        <v>Yearly</v>
      </c>
      <c r="G74">
        <v>80.734323309999994</v>
      </c>
      <c r="H74">
        <v>11885.853209999999</v>
      </c>
      <c r="I74">
        <v>2114.3156749370301</v>
      </c>
      <c r="J74">
        <v>9339.0969874062594</v>
      </c>
      <c r="K74">
        <v>432.44054336905299</v>
      </c>
      <c r="L74" s="1">
        <v>2200000</v>
      </c>
      <c r="M74">
        <v>2040</v>
      </c>
      <c r="O74">
        <f>LOOKUP(A74,Overview_scenarios!A$2:A$76,Overview_scenarios!S$2:S$76)</f>
        <v>3</v>
      </c>
      <c r="P74"/>
      <c r="Q74"/>
      <c r="R74">
        <f t="shared" si="18"/>
        <v>80.734323309999994</v>
      </c>
      <c r="S74" t="e">
        <f t="shared" si="15"/>
        <v>#N/A</v>
      </c>
      <c r="T74" t="e">
        <f t="shared" si="26"/>
        <v>#N/A</v>
      </c>
      <c r="U74" t="e">
        <f t="shared" si="26"/>
        <v>#N/A</v>
      </c>
      <c r="V74">
        <f t="shared" si="26"/>
        <v>11885.853209999999</v>
      </c>
      <c r="W74" t="e">
        <f t="shared" si="26"/>
        <v>#N/A</v>
      </c>
      <c r="X74" t="e">
        <f t="shared" si="26"/>
        <v>#N/A</v>
      </c>
      <c r="Y74" t="e">
        <f t="shared" si="26"/>
        <v>#N/A</v>
      </c>
      <c r="Z74"/>
      <c r="AA74"/>
      <c r="AB74" t="e">
        <f t="shared" si="19"/>
        <v>#N/A</v>
      </c>
      <c r="AC74" t="e">
        <f t="shared" si="20"/>
        <v>#N/A</v>
      </c>
      <c r="AD74" t="e">
        <f t="shared" si="21"/>
        <v>#N/A</v>
      </c>
      <c r="AE74" t="e">
        <f t="shared" si="22"/>
        <v>#N/A</v>
      </c>
      <c r="AF74" t="e">
        <f t="shared" si="23"/>
        <v>#N/A</v>
      </c>
      <c r="AG74" t="e">
        <f t="shared" si="24"/>
        <v>#N/A</v>
      </c>
      <c r="AH74" t="e">
        <f t="shared" si="25"/>
        <v>#N/A</v>
      </c>
    </row>
    <row r="75" spans="1:34" ht="15" customHeight="1" x14ac:dyDescent="0.25">
      <c r="A75">
        <v>29</v>
      </c>
      <c r="B75" t="s">
        <v>7</v>
      </c>
      <c r="C75">
        <f>LOOKUP(A75,Overview_scenarios!A$2:A$76,Overview_scenarios!J$2:J$76)</f>
        <v>2</v>
      </c>
      <c r="D75" t="str">
        <f>LOOKUP(A75,Overview_scenarios!A$2:A$76,Overview_scenarios!L$2:L$76)</f>
        <v>Monthly</v>
      </c>
      <c r="E75" t="str">
        <f>LOOKUP(A75,Overview_scenarios!A$2:A$76,Overview_scenarios!M$2:M$76)</f>
        <v>Monthly</v>
      </c>
      <c r="F75" t="str">
        <f>LOOKUP(A75,Overview_scenarios!A$2:A$76,Overview_scenarios!N$2:N$76)</f>
        <v>Yearly</v>
      </c>
      <c r="G75">
        <v>84.316637130000004</v>
      </c>
      <c r="H75">
        <v>13058.27966</v>
      </c>
      <c r="I75">
        <v>3073.4391449548598</v>
      </c>
      <c r="J75">
        <v>9117.7715926828005</v>
      </c>
      <c r="K75">
        <v>867.06892136716101</v>
      </c>
      <c r="L75" s="1">
        <v>2020000</v>
      </c>
      <c r="M75">
        <v>2040</v>
      </c>
      <c r="O75" s="3">
        <f>LOOKUP(A75,Overview_scenarios!A$2:A$76,Overview_scenarios!S$2:S$76)</f>
        <v>3</v>
      </c>
      <c r="R75" s="3">
        <f t="shared" si="18"/>
        <v>84.316637130000004</v>
      </c>
      <c r="S75" s="3" t="e">
        <f t="shared" si="15"/>
        <v>#N/A</v>
      </c>
      <c r="T75" s="3" t="e">
        <f t="shared" si="26"/>
        <v>#N/A</v>
      </c>
      <c r="U75" s="3" t="e">
        <f t="shared" si="26"/>
        <v>#N/A</v>
      </c>
      <c r="V75" s="3">
        <f t="shared" si="26"/>
        <v>13058.27966</v>
      </c>
      <c r="W75" s="3" t="e">
        <f t="shared" si="26"/>
        <v>#N/A</v>
      </c>
      <c r="X75" s="3" t="e">
        <f t="shared" si="26"/>
        <v>#N/A</v>
      </c>
      <c r="Y75" s="3" t="e">
        <f t="shared" si="26"/>
        <v>#N/A</v>
      </c>
      <c r="AB75" s="3" t="e">
        <f t="shared" si="19"/>
        <v>#N/A</v>
      </c>
      <c r="AC75" s="3" t="e">
        <f t="shared" si="20"/>
        <v>#N/A</v>
      </c>
      <c r="AD75" s="3" t="e">
        <f t="shared" si="21"/>
        <v>#N/A</v>
      </c>
      <c r="AE75" s="3" t="e">
        <f t="shared" si="22"/>
        <v>#N/A</v>
      </c>
      <c r="AF75" s="3" t="e">
        <f t="shared" si="23"/>
        <v>#N/A</v>
      </c>
      <c r="AG75" s="3" t="e">
        <f t="shared" si="24"/>
        <v>#N/A</v>
      </c>
      <c r="AH75" s="3" t="e">
        <f t="shared" si="25"/>
        <v>#N/A</v>
      </c>
    </row>
    <row r="76" spans="1:34" ht="15" customHeight="1" x14ac:dyDescent="0.25">
      <c r="A76">
        <v>29</v>
      </c>
      <c r="B76" t="s">
        <v>8</v>
      </c>
      <c r="C76">
        <f>LOOKUP(A76,Overview_scenarios!A$2:A$76,Overview_scenarios!J$2:J$76)</f>
        <v>2</v>
      </c>
      <c r="D76" t="str">
        <f>LOOKUP(A76,Overview_scenarios!A$2:A$76,Overview_scenarios!L$2:L$76)</f>
        <v>Monthly</v>
      </c>
      <c r="E76" t="str">
        <f>LOOKUP(A76,Overview_scenarios!A$2:A$76,Overview_scenarios!M$2:M$76)</f>
        <v>Monthly</v>
      </c>
      <c r="F76" t="str">
        <f>LOOKUP(A76,Overview_scenarios!A$2:A$76,Overview_scenarios!N$2:N$76)</f>
        <v>Yearly</v>
      </c>
      <c r="G76">
        <v>80.734323309999994</v>
      </c>
      <c r="H76">
        <v>11885.853209999999</v>
      </c>
      <c r="I76">
        <v>2114.3156749370301</v>
      </c>
      <c r="J76">
        <v>9339.0969874062594</v>
      </c>
      <c r="K76">
        <v>432.44054336905299</v>
      </c>
      <c r="L76" s="1">
        <v>2200000</v>
      </c>
      <c r="M76">
        <v>2040</v>
      </c>
      <c r="O76">
        <f>LOOKUP(A76,Overview_scenarios!A$2:A$76,Overview_scenarios!S$2:S$76)</f>
        <v>3</v>
      </c>
      <c r="P76"/>
      <c r="Q76"/>
      <c r="R76">
        <f t="shared" si="18"/>
        <v>80.734323309999994</v>
      </c>
      <c r="S76" t="e">
        <f t="shared" si="15"/>
        <v>#N/A</v>
      </c>
      <c r="T76" t="e">
        <f t="shared" si="26"/>
        <v>#N/A</v>
      </c>
      <c r="U76" t="e">
        <f t="shared" si="26"/>
        <v>#N/A</v>
      </c>
      <c r="V76">
        <f t="shared" si="26"/>
        <v>11885.853209999999</v>
      </c>
      <c r="W76" t="e">
        <f t="shared" si="26"/>
        <v>#N/A</v>
      </c>
      <c r="X76" t="e">
        <f t="shared" si="26"/>
        <v>#N/A</v>
      </c>
      <c r="Y76" t="e">
        <f t="shared" si="26"/>
        <v>#N/A</v>
      </c>
      <c r="Z76"/>
      <c r="AA76"/>
      <c r="AB76" t="e">
        <f t="shared" si="19"/>
        <v>#N/A</v>
      </c>
      <c r="AC76" t="e">
        <f t="shared" si="20"/>
        <v>#N/A</v>
      </c>
      <c r="AD76" t="e">
        <f t="shared" si="21"/>
        <v>#N/A</v>
      </c>
      <c r="AE76" t="e">
        <f t="shared" si="22"/>
        <v>#N/A</v>
      </c>
      <c r="AF76" t="e">
        <f t="shared" si="23"/>
        <v>#N/A</v>
      </c>
      <c r="AG76" t="e">
        <f t="shared" si="24"/>
        <v>#N/A</v>
      </c>
      <c r="AH76" t="e">
        <f t="shared" si="25"/>
        <v>#N/A</v>
      </c>
    </row>
    <row r="77" spans="1:34" ht="15" customHeight="1" x14ac:dyDescent="0.25">
      <c r="A77">
        <v>29</v>
      </c>
      <c r="B77" t="s">
        <v>9</v>
      </c>
      <c r="C77">
        <f>LOOKUP(A77,Overview_scenarios!A$2:A$76,Overview_scenarios!J$2:J$76)</f>
        <v>2</v>
      </c>
      <c r="D77" t="str">
        <f>LOOKUP(A77,Overview_scenarios!A$2:A$76,Overview_scenarios!L$2:L$76)</f>
        <v>Monthly</v>
      </c>
      <c r="E77" t="str">
        <f>LOOKUP(A77,Overview_scenarios!A$2:A$76,Overview_scenarios!M$2:M$76)</f>
        <v>Monthly</v>
      </c>
      <c r="F77" t="str">
        <f>LOOKUP(A77,Overview_scenarios!A$2:A$76,Overview_scenarios!N$2:N$76)</f>
        <v>Yearly</v>
      </c>
      <c r="G77">
        <v>86.828637700000002</v>
      </c>
      <c r="H77">
        <v>11732.16401</v>
      </c>
      <c r="I77">
        <v>2082.4842028180501</v>
      </c>
      <c r="J77">
        <v>9247.7909465561897</v>
      </c>
      <c r="K77">
        <v>401.88886071897201</v>
      </c>
      <c r="L77" s="1">
        <v>2210000</v>
      </c>
      <c r="M77">
        <v>2041</v>
      </c>
      <c r="O77">
        <f>LOOKUP(A77,Overview_scenarios!A$2:A$76,Overview_scenarios!S$2:S$76)</f>
        <v>3</v>
      </c>
      <c r="P77"/>
      <c r="Q77"/>
      <c r="R77">
        <f t="shared" si="18"/>
        <v>86.828637700000002</v>
      </c>
      <c r="S77" t="e">
        <f t="shared" si="15"/>
        <v>#N/A</v>
      </c>
      <c r="T77" t="e">
        <f t="shared" si="26"/>
        <v>#N/A</v>
      </c>
      <c r="U77" t="e">
        <f t="shared" si="26"/>
        <v>#N/A</v>
      </c>
      <c r="V77">
        <f t="shared" si="26"/>
        <v>11732.16401</v>
      </c>
      <c r="W77" t="e">
        <f t="shared" si="26"/>
        <v>#N/A</v>
      </c>
      <c r="X77" t="e">
        <f t="shared" si="26"/>
        <v>#N/A</v>
      </c>
      <c r="Y77" t="e">
        <f t="shared" si="26"/>
        <v>#N/A</v>
      </c>
      <c r="Z77"/>
      <c r="AA77"/>
      <c r="AB77" t="e">
        <f t="shared" si="19"/>
        <v>#N/A</v>
      </c>
      <c r="AC77" t="e">
        <f t="shared" si="20"/>
        <v>#N/A</v>
      </c>
      <c r="AD77" t="e">
        <f t="shared" si="21"/>
        <v>#N/A</v>
      </c>
      <c r="AE77" t="e">
        <f t="shared" si="22"/>
        <v>#N/A</v>
      </c>
      <c r="AF77" t="e">
        <f t="shared" si="23"/>
        <v>#N/A</v>
      </c>
      <c r="AG77" t="e">
        <f t="shared" si="24"/>
        <v>#N/A</v>
      </c>
      <c r="AH77" t="e">
        <f t="shared" si="25"/>
        <v>#N/A</v>
      </c>
    </row>
    <row r="78" spans="1:34" ht="15" customHeight="1" x14ac:dyDescent="0.25">
      <c r="A78">
        <v>29</v>
      </c>
      <c r="B78" t="s">
        <v>10</v>
      </c>
      <c r="C78">
        <f>LOOKUP(A78,Overview_scenarios!A$2:A$76,Overview_scenarios!J$2:J$76)</f>
        <v>2</v>
      </c>
      <c r="D78" t="str">
        <f>LOOKUP(A78,Overview_scenarios!A$2:A$76,Overview_scenarios!L$2:L$76)</f>
        <v>Monthly</v>
      </c>
      <c r="E78" t="str">
        <f>LOOKUP(A78,Overview_scenarios!A$2:A$76,Overview_scenarios!M$2:M$76)</f>
        <v>Monthly</v>
      </c>
      <c r="F78" t="str">
        <f>LOOKUP(A78,Overview_scenarios!A$2:A$76,Overview_scenarios!N$2:N$76)</f>
        <v>Yearly</v>
      </c>
      <c r="G78">
        <v>86.828637700000002</v>
      </c>
      <c r="H78">
        <v>11732.16401</v>
      </c>
      <c r="I78">
        <v>2082.4842028180501</v>
      </c>
      <c r="J78">
        <v>9247.7909465561897</v>
      </c>
      <c r="K78">
        <v>401.88886071897201</v>
      </c>
      <c r="L78" s="1">
        <v>2210000</v>
      </c>
      <c r="M78">
        <v>2041</v>
      </c>
      <c r="O78">
        <f>LOOKUP(A78,Overview_scenarios!A$2:A$76,Overview_scenarios!S$2:S$76)</f>
        <v>3</v>
      </c>
      <c r="P78"/>
      <c r="Q78"/>
      <c r="R78">
        <f t="shared" si="18"/>
        <v>86.828637700000002</v>
      </c>
      <c r="S78" t="e">
        <f t="shared" si="15"/>
        <v>#N/A</v>
      </c>
      <c r="T78" t="e">
        <f t="shared" si="26"/>
        <v>#N/A</v>
      </c>
      <c r="U78" t="e">
        <f t="shared" si="26"/>
        <v>#N/A</v>
      </c>
      <c r="V78">
        <f t="shared" si="26"/>
        <v>11732.16401</v>
      </c>
      <c r="W78" t="e">
        <f t="shared" si="26"/>
        <v>#N/A</v>
      </c>
      <c r="X78" t="e">
        <f t="shared" si="26"/>
        <v>#N/A</v>
      </c>
      <c r="Y78" t="e">
        <f t="shared" si="26"/>
        <v>#N/A</v>
      </c>
      <c r="Z78"/>
      <c r="AA78"/>
      <c r="AB78" t="e">
        <f t="shared" si="19"/>
        <v>#N/A</v>
      </c>
      <c r="AC78" t="e">
        <f t="shared" si="20"/>
        <v>#N/A</v>
      </c>
      <c r="AD78" t="e">
        <f t="shared" si="21"/>
        <v>#N/A</v>
      </c>
      <c r="AE78" t="e">
        <f t="shared" si="22"/>
        <v>#N/A</v>
      </c>
      <c r="AF78" t="e">
        <f t="shared" si="23"/>
        <v>#N/A</v>
      </c>
      <c r="AG78" t="e">
        <f t="shared" si="24"/>
        <v>#N/A</v>
      </c>
      <c r="AH78" t="e">
        <f t="shared" si="25"/>
        <v>#N/A</v>
      </c>
    </row>
    <row r="79" spans="1:34" ht="15" customHeight="1" x14ac:dyDescent="0.25">
      <c r="A79">
        <v>29</v>
      </c>
      <c r="B79" t="s">
        <v>11</v>
      </c>
      <c r="C79">
        <f>LOOKUP(A79,Overview_scenarios!A$2:A$76,Overview_scenarios!J$2:J$76)</f>
        <v>2</v>
      </c>
      <c r="D79" t="str">
        <f>LOOKUP(A79,Overview_scenarios!A$2:A$76,Overview_scenarios!L$2:L$76)</f>
        <v>Monthly</v>
      </c>
      <c r="E79" t="str">
        <f>LOOKUP(A79,Overview_scenarios!A$2:A$76,Overview_scenarios!M$2:M$76)</f>
        <v>Monthly</v>
      </c>
      <c r="F79" t="str">
        <f>LOOKUP(A79,Overview_scenarios!A$2:A$76,Overview_scenarios!N$2:N$76)</f>
        <v>Yearly</v>
      </c>
      <c r="G79">
        <v>86.828637700000002</v>
      </c>
      <c r="H79">
        <v>11732.16401</v>
      </c>
      <c r="I79">
        <v>2082.4842028180501</v>
      </c>
      <c r="J79">
        <v>9247.7909465561897</v>
      </c>
      <c r="K79">
        <v>401.88886071897201</v>
      </c>
      <c r="L79" s="1">
        <v>2210000</v>
      </c>
      <c r="M79">
        <v>2041</v>
      </c>
      <c r="O79">
        <f>LOOKUP(A79,Overview_scenarios!A$2:A$76,Overview_scenarios!S$2:S$76)</f>
        <v>3</v>
      </c>
      <c r="P79"/>
      <c r="Q79"/>
      <c r="R79">
        <f t="shared" si="18"/>
        <v>86.828637700000002</v>
      </c>
      <c r="S79" t="e">
        <f t="shared" si="15"/>
        <v>#N/A</v>
      </c>
      <c r="T79" t="e">
        <f t="shared" si="26"/>
        <v>#N/A</v>
      </c>
      <c r="U79" t="e">
        <f t="shared" si="26"/>
        <v>#N/A</v>
      </c>
      <c r="V79">
        <f t="shared" si="26"/>
        <v>11732.16401</v>
      </c>
      <c r="W79" t="e">
        <f t="shared" si="26"/>
        <v>#N/A</v>
      </c>
      <c r="X79" t="e">
        <f t="shared" si="26"/>
        <v>#N/A</v>
      </c>
      <c r="Y79" t="e">
        <f t="shared" si="26"/>
        <v>#N/A</v>
      </c>
      <c r="Z79"/>
      <c r="AA79"/>
      <c r="AB79" t="e">
        <f t="shared" si="19"/>
        <v>#N/A</v>
      </c>
      <c r="AC79" t="e">
        <f t="shared" si="20"/>
        <v>#N/A</v>
      </c>
      <c r="AD79" t="e">
        <f t="shared" si="21"/>
        <v>#N/A</v>
      </c>
      <c r="AE79" t="e">
        <f t="shared" si="22"/>
        <v>#N/A</v>
      </c>
      <c r="AF79" t="e">
        <f t="shared" si="23"/>
        <v>#N/A</v>
      </c>
      <c r="AG79" t="e">
        <f t="shared" si="24"/>
        <v>#N/A</v>
      </c>
      <c r="AH79" t="e">
        <f t="shared" si="25"/>
        <v>#N/A</v>
      </c>
    </row>
    <row r="80" spans="1:34" ht="15" customHeight="1" x14ac:dyDescent="0.25">
      <c r="A80">
        <v>29</v>
      </c>
      <c r="B80" t="s">
        <v>12</v>
      </c>
      <c r="C80">
        <f>LOOKUP(A80,Overview_scenarios!A$2:A$76,Overview_scenarios!J$2:J$76)</f>
        <v>2</v>
      </c>
      <c r="D80" t="str">
        <f>LOOKUP(A80,Overview_scenarios!A$2:A$76,Overview_scenarios!L$2:L$76)</f>
        <v>Monthly</v>
      </c>
      <c r="E80" t="str">
        <f>LOOKUP(A80,Overview_scenarios!A$2:A$76,Overview_scenarios!M$2:M$76)</f>
        <v>Monthly</v>
      </c>
      <c r="F80" t="str">
        <f>LOOKUP(A80,Overview_scenarios!A$2:A$76,Overview_scenarios!N$2:N$76)</f>
        <v>Yearly</v>
      </c>
      <c r="G80">
        <v>80.481723770000002</v>
      </c>
      <c r="H80">
        <v>11908.846869999999</v>
      </c>
      <c r="I80">
        <v>2092.8624184816899</v>
      </c>
      <c r="J80">
        <v>9354.4187724670192</v>
      </c>
      <c r="K80">
        <v>461.565681785018</v>
      </c>
      <c r="L80" s="1">
        <v>2190000</v>
      </c>
      <c r="M80">
        <v>2040</v>
      </c>
      <c r="O80">
        <f>LOOKUP(A80,Overview_scenarios!A$2:A$76,Overview_scenarios!S$2:S$76)</f>
        <v>3</v>
      </c>
      <c r="P80"/>
      <c r="Q80"/>
      <c r="R80">
        <f t="shared" si="18"/>
        <v>80.481723770000002</v>
      </c>
      <c r="S80" t="e">
        <f t="shared" si="15"/>
        <v>#N/A</v>
      </c>
      <c r="T80" t="e">
        <f t="shared" si="26"/>
        <v>#N/A</v>
      </c>
      <c r="U80" t="e">
        <f t="shared" si="26"/>
        <v>#N/A</v>
      </c>
      <c r="V80">
        <f t="shared" si="26"/>
        <v>11908.846869999999</v>
      </c>
      <c r="W80" t="e">
        <f t="shared" si="26"/>
        <v>#N/A</v>
      </c>
      <c r="X80" t="e">
        <f t="shared" si="26"/>
        <v>#N/A</v>
      </c>
      <c r="Y80" t="e">
        <f t="shared" si="26"/>
        <v>#N/A</v>
      </c>
      <c r="Z80"/>
      <c r="AA80"/>
      <c r="AB80" t="e">
        <f t="shared" si="19"/>
        <v>#N/A</v>
      </c>
      <c r="AC80" t="e">
        <f t="shared" si="20"/>
        <v>#N/A</v>
      </c>
      <c r="AD80" t="e">
        <f t="shared" si="21"/>
        <v>#N/A</v>
      </c>
      <c r="AE80" t="e">
        <f t="shared" si="22"/>
        <v>#N/A</v>
      </c>
      <c r="AF80" t="e">
        <f t="shared" si="23"/>
        <v>#N/A</v>
      </c>
      <c r="AG80" t="e">
        <f t="shared" si="24"/>
        <v>#N/A</v>
      </c>
      <c r="AH80" t="e">
        <f t="shared" si="25"/>
        <v>#N/A</v>
      </c>
    </row>
    <row r="81" spans="1:34" ht="15" customHeight="1" x14ac:dyDescent="0.25">
      <c r="A81">
        <v>29</v>
      </c>
      <c r="B81" t="s">
        <v>13</v>
      </c>
      <c r="C81">
        <f>LOOKUP(A81,Overview_scenarios!A$2:A$76,Overview_scenarios!J$2:J$76)</f>
        <v>2</v>
      </c>
      <c r="D81" t="str">
        <f>LOOKUP(A81,Overview_scenarios!A$2:A$76,Overview_scenarios!L$2:L$76)</f>
        <v>Monthly</v>
      </c>
      <c r="E81" t="str">
        <f>LOOKUP(A81,Overview_scenarios!A$2:A$76,Overview_scenarios!M$2:M$76)</f>
        <v>Monthly</v>
      </c>
      <c r="F81" t="str">
        <f>LOOKUP(A81,Overview_scenarios!A$2:A$76,Overview_scenarios!N$2:N$76)</f>
        <v>Yearly</v>
      </c>
      <c r="G81">
        <v>80.397233330000006</v>
      </c>
      <c r="H81">
        <v>11894.547839999999</v>
      </c>
      <c r="I81">
        <v>2090.0421682015899</v>
      </c>
      <c r="J81">
        <v>9364.9838482179293</v>
      </c>
      <c r="K81">
        <v>439.52182129545298</v>
      </c>
      <c r="L81" s="1">
        <v>2200000</v>
      </c>
      <c r="M81">
        <v>2040</v>
      </c>
      <c r="O81">
        <f>LOOKUP(A81,Overview_scenarios!A$2:A$76,Overview_scenarios!S$2:S$76)</f>
        <v>3</v>
      </c>
      <c r="P81"/>
      <c r="Q81"/>
      <c r="R81">
        <f t="shared" si="18"/>
        <v>80.397233330000006</v>
      </c>
      <c r="S81" t="e">
        <f t="shared" si="15"/>
        <v>#N/A</v>
      </c>
      <c r="T81" t="e">
        <f t="shared" si="26"/>
        <v>#N/A</v>
      </c>
      <c r="U81" t="e">
        <f t="shared" si="26"/>
        <v>#N/A</v>
      </c>
      <c r="V81">
        <f t="shared" si="26"/>
        <v>11894.547839999999</v>
      </c>
      <c r="W81" t="e">
        <f t="shared" si="26"/>
        <v>#N/A</v>
      </c>
      <c r="X81" t="e">
        <f t="shared" si="26"/>
        <v>#N/A</v>
      </c>
      <c r="Y81" t="e">
        <f t="shared" si="26"/>
        <v>#N/A</v>
      </c>
      <c r="Z81"/>
      <c r="AA81"/>
      <c r="AB81" t="e">
        <f t="shared" si="19"/>
        <v>#N/A</v>
      </c>
      <c r="AC81" t="e">
        <f t="shared" si="20"/>
        <v>#N/A</v>
      </c>
      <c r="AD81" t="e">
        <f t="shared" si="21"/>
        <v>#N/A</v>
      </c>
      <c r="AE81" t="e">
        <f t="shared" si="22"/>
        <v>#N/A</v>
      </c>
      <c r="AF81" t="e">
        <f t="shared" si="23"/>
        <v>#N/A</v>
      </c>
      <c r="AG81" t="e">
        <f t="shared" si="24"/>
        <v>#N/A</v>
      </c>
      <c r="AH81" t="e">
        <f t="shared" si="25"/>
        <v>#N/A</v>
      </c>
    </row>
    <row r="82" spans="1:34" ht="15" customHeight="1" x14ac:dyDescent="0.25">
      <c r="A82">
        <v>29</v>
      </c>
      <c r="B82" t="s">
        <v>14</v>
      </c>
      <c r="C82">
        <f>LOOKUP(A82,Overview_scenarios!A$2:A$76,Overview_scenarios!J$2:J$76)</f>
        <v>2</v>
      </c>
      <c r="D82" t="str">
        <f>LOOKUP(A82,Overview_scenarios!A$2:A$76,Overview_scenarios!L$2:L$76)</f>
        <v>Monthly</v>
      </c>
      <c r="E82" t="str">
        <f>LOOKUP(A82,Overview_scenarios!A$2:A$76,Overview_scenarios!M$2:M$76)</f>
        <v>Monthly</v>
      </c>
      <c r="F82" t="str">
        <f>LOOKUP(A82,Overview_scenarios!A$2:A$76,Overview_scenarios!N$2:N$76)</f>
        <v>Yearly</v>
      </c>
      <c r="G82">
        <v>80.594346909999999</v>
      </c>
      <c r="H82">
        <v>11872.54391</v>
      </c>
      <c r="I82">
        <v>2064.71782653419</v>
      </c>
      <c r="J82">
        <v>9345.1945169246301</v>
      </c>
      <c r="K82">
        <v>462.63156581734597</v>
      </c>
      <c r="L82" s="1">
        <v>2200000</v>
      </c>
      <c r="M82">
        <v>2040</v>
      </c>
      <c r="O82">
        <f>LOOKUP(A82,Overview_scenarios!A$2:A$76,Overview_scenarios!S$2:S$76)</f>
        <v>3</v>
      </c>
      <c r="P82"/>
      <c r="Q82"/>
      <c r="R82">
        <f t="shared" si="18"/>
        <v>80.594346909999999</v>
      </c>
      <c r="S82" t="e">
        <f t="shared" si="15"/>
        <v>#N/A</v>
      </c>
      <c r="T82" t="e">
        <f t="shared" si="26"/>
        <v>#N/A</v>
      </c>
      <c r="U82" t="e">
        <f t="shared" si="26"/>
        <v>#N/A</v>
      </c>
      <c r="V82">
        <f t="shared" si="26"/>
        <v>11872.54391</v>
      </c>
      <c r="W82" t="e">
        <f t="shared" si="26"/>
        <v>#N/A</v>
      </c>
      <c r="X82" t="e">
        <f t="shared" si="26"/>
        <v>#N/A</v>
      </c>
      <c r="Y82" t="e">
        <f t="shared" si="26"/>
        <v>#N/A</v>
      </c>
      <c r="Z82"/>
      <c r="AA82"/>
      <c r="AB82" t="e">
        <f t="shared" si="19"/>
        <v>#N/A</v>
      </c>
      <c r="AC82" t="e">
        <f t="shared" si="20"/>
        <v>#N/A</v>
      </c>
      <c r="AD82" t="e">
        <f t="shared" si="21"/>
        <v>#N/A</v>
      </c>
      <c r="AE82" t="e">
        <f t="shared" si="22"/>
        <v>#N/A</v>
      </c>
      <c r="AF82" t="e">
        <f t="shared" si="23"/>
        <v>#N/A</v>
      </c>
      <c r="AG82" t="e">
        <f t="shared" si="24"/>
        <v>#N/A</v>
      </c>
      <c r="AH82" t="e">
        <f t="shared" si="25"/>
        <v>#N/A</v>
      </c>
    </row>
    <row r="83" spans="1:34" ht="15" customHeight="1" x14ac:dyDescent="0.25">
      <c r="A83">
        <v>29</v>
      </c>
      <c r="B83" t="s">
        <v>15</v>
      </c>
      <c r="C83">
        <f>LOOKUP(A83,Overview_scenarios!A$2:A$76,Overview_scenarios!J$2:J$76)</f>
        <v>2</v>
      </c>
      <c r="D83" t="str">
        <f>LOOKUP(A83,Overview_scenarios!A$2:A$76,Overview_scenarios!L$2:L$76)</f>
        <v>Monthly</v>
      </c>
      <c r="E83" t="str">
        <f>LOOKUP(A83,Overview_scenarios!A$2:A$76,Overview_scenarios!M$2:M$76)</f>
        <v>Monthly</v>
      </c>
      <c r="F83" t="str">
        <f>LOOKUP(A83,Overview_scenarios!A$2:A$76,Overview_scenarios!N$2:N$76)</f>
        <v>Yearly</v>
      </c>
      <c r="G83">
        <v>78.189564329999996</v>
      </c>
      <c r="H83">
        <v>11939.782579999999</v>
      </c>
      <c r="I83">
        <v>1900.0943802792001</v>
      </c>
      <c r="J83">
        <v>9574.8078997498596</v>
      </c>
      <c r="K83">
        <v>464.880299562895</v>
      </c>
      <c r="L83" s="1">
        <v>2260000</v>
      </c>
      <c r="M83">
        <v>2040</v>
      </c>
      <c r="O83">
        <f>LOOKUP(A83,Overview_scenarios!A$2:A$76,Overview_scenarios!S$2:S$76)</f>
        <v>3</v>
      </c>
      <c r="P83"/>
      <c r="Q83"/>
      <c r="R83">
        <f t="shared" si="18"/>
        <v>78.189564329999996</v>
      </c>
      <c r="S83" t="e">
        <f t="shared" si="15"/>
        <v>#N/A</v>
      </c>
      <c r="T83" t="e">
        <f t="shared" ref="T83:Y92" si="27">IF(T$1=$O83,$H83,NA())</f>
        <v>#N/A</v>
      </c>
      <c r="U83" t="e">
        <f t="shared" si="27"/>
        <v>#N/A</v>
      </c>
      <c r="V83">
        <f t="shared" si="27"/>
        <v>11939.782579999999</v>
      </c>
      <c r="W83" t="e">
        <f t="shared" si="27"/>
        <v>#N/A</v>
      </c>
      <c r="X83" t="e">
        <f t="shared" si="27"/>
        <v>#N/A</v>
      </c>
      <c r="Y83" t="e">
        <f t="shared" si="27"/>
        <v>#N/A</v>
      </c>
      <c r="Z83"/>
      <c r="AA83"/>
      <c r="AB83" t="e">
        <f t="shared" si="19"/>
        <v>#N/A</v>
      </c>
      <c r="AC83" t="e">
        <f t="shared" si="20"/>
        <v>#N/A</v>
      </c>
      <c r="AD83" t="e">
        <f t="shared" si="21"/>
        <v>#N/A</v>
      </c>
      <c r="AE83" t="e">
        <f t="shared" si="22"/>
        <v>#N/A</v>
      </c>
      <c r="AF83" t="e">
        <f t="shared" si="23"/>
        <v>#N/A</v>
      </c>
      <c r="AG83" t="e">
        <f t="shared" si="24"/>
        <v>#N/A</v>
      </c>
      <c r="AH83" t="e">
        <f t="shared" si="25"/>
        <v>#N/A</v>
      </c>
    </row>
    <row r="84" spans="1:34" ht="15" customHeight="1" x14ac:dyDescent="0.25">
      <c r="A84">
        <v>29</v>
      </c>
      <c r="B84" t="s">
        <v>16</v>
      </c>
      <c r="C84">
        <f>LOOKUP(A84,Overview_scenarios!A$2:A$76,Overview_scenarios!J$2:J$76)</f>
        <v>2</v>
      </c>
      <c r="D84" t="str">
        <f>LOOKUP(A84,Overview_scenarios!A$2:A$76,Overview_scenarios!L$2:L$76)</f>
        <v>Monthly</v>
      </c>
      <c r="E84" t="str">
        <f>LOOKUP(A84,Overview_scenarios!A$2:A$76,Overview_scenarios!M$2:M$76)</f>
        <v>Monthly</v>
      </c>
      <c r="F84" t="str">
        <f>LOOKUP(A84,Overview_scenarios!A$2:A$76,Overview_scenarios!N$2:N$76)</f>
        <v>Yearly</v>
      </c>
      <c r="G84">
        <v>77.977588030000007</v>
      </c>
      <c r="H84">
        <v>11912.96495</v>
      </c>
      <c r="I84">
        <v>1868.7659929628001</v>
      </c>
      <c r="J84">
        <v>9590.4320420336808</v>
      </c>
      <c r="K84">
        <v>453.76691991384098</v>
      </c>
      <c r="L84" s="1">
        <v>2300000</v>
      </c>
      <c r="M84">
        <v>2040</v>
      </c>
      <c r="O84">
        <f>LOOKUP(A84,Overview_scenarios!A$2:A$76,Overview_scenarios!S$2:S$76)</f>
        <v>3</v>
      </c>
      <c r="P84"/>
      <c r="Q84"/>
      <c r="R84">
        <f t="shared" si="18"/>
        <v>77.977588030000007</v>
      </c>
      <c r="S84" t="e">
        <f t="shared" si="15"/>
        <v>#N/A</v>
      </c>
      <c r="T84" t="e">
        <f t="shared" si="27"/>
        <v>#N/A</v>
      </c>
      <c r="U84" t="e">
        <f t="shared" si="27"/>
        <v>#N/A</v>
      </c>
      <c r="V84">
        <f t="shared" si="27"/>
        <v>11912.96495</v>
      </c>
      <c r="W84" t="e">
        <f t="shared" si="27"/>
        <v>#N/A</v>
      </c>
      <c r="X84" t="e">
        <f t="shared" si="27"/>
        <v>#N/A</v>
      </c>
      <c r="Y84" t="e">
        <f t="shared" si="27"/>
        <v>#N/A</v>
      </c>
      <c r="Z84"/>
      <c r="AA84"/>
      <c r="AB84" t="e">
        <f t="shared" si="19"/>
        <v>#N/A</v>
      </c>
      <c r="AC84" t="e">
        <f t="shared" si="20"/>
        <v>#N/A</v>
      </c>
      <c r="AD84" t="e">
        <f t="shared" si="21"/>
        <v>#N/A</v>
      </c>
      <c r="AE84" t="e">
        <f t="shared" si="22"/>
        <v>#N/A</v>
      </c>
      <c r="AF84" t="e">
        <f t="shared" si="23"/>
        <v>#N/A</v>
      </c>
      <c r="AG84" t="e">
        <f t="shared" si="24"/>
        <v>#N/A</v>
      </c>
      <c r="AH84" t="e">
        <f t="shared" si="25"/>
        <v>#N/A</v>
      </c>
    </row>
    <row r="85" spans="1:34" ht="15" customHeight="1" x14ac:dyDescent="0.25">
      <c r="A85">
        <v>29</v>
      </c>
      <c r="B85" t="s">
        <v>17</v>
      </c>
      <c r="C85">
        <f>LOOKUP(A85,Overview_scenarios!A$2:A$76,Overview_scenarios!J$2:J$76)</f>
        <v>2</v>
      </c>
      <c r="D85" t="str">
        <f>LOOKUP(A85,Overview_scenarios!A$2:A$76,Overview_scenarios!L$2:L$76)</f>
        <v>Monthly</v>
      </c>
      <c r="E85" t="str">
        <f>LOOKUP(A85,Overview_scenarios!A$2:A$76,Overview_scenarios!M$2:M$76)</f>
        <v>Monthly</v>
      </c>
      <c r="F85" t="str">
        <f>LOOKUP(A85,Overview_scenarios!A$2:A$76,Overview_scenarios!N$2:N$76)</f>
        <v>Yearly</v>
      </c>
      <c r="G85">
        <v>78.189564329999996</v>
      </c>
      <c r="H85">
        <v>11939.782579999999</v>
      </c>
      <c r="I85">
        <v>1900.0943802792001</v>
      </c>
      <c r="J85">
        <v>9574.8078997498596</v>
      </c>
      <c r="K85">
        <v>464.880299562895</v>
      </c>
      <c r="L85" s="1">
        <v>2260000</v>
      </c>
      <c r="M85">
        <v>2040</v>
      </c>
      <c r="O85">
        <f>LOOKUP(A85,Overview_scenarios!A$2:A$76,Overview_scenarios!S$2:S$76)</f>
        <v>3</v>
      </c>
      <c r="P85"/>
      <c r="Q85"/>
      <c r="R85">
        <f t="shared" si="18"/>
        <v>78.189564329999996</v>
      </c>
      <c r="S85" t="e">
        <f t="shared" si="15"/>
        <v>#N/A</v>
      </c>
      <c r="T85" t="e">
        <f t="shared" si="27"/>
        <v>#N/A</v>
      </c>
      <c r="U85" t="e">
        <f t="shared" si="27"/>
        <v>#N/A</v>
      </c>
      <c r="V85">
        <f t="shared" si="27"/>
        <v>11939.782579999999</v>
      </c>
      <c r="W85" t="e">
        <f t="shared" si="27"/>
        <v>#N/A</v>
      </c>
      <c r="X85" t="e">
        <f t="shared" si="27"/>
        <v>#N/A</v>
      </c>
      <c r="Y85" t="e">
        <f t="shared" si="27"/>
        <v>#N/A</v>
      </c>
      <c r="Z85"/>
      <c r="AA85"/>
      <c r="AB85" t="e">
        <f t="shared" si="19"/>
        <v>#N/A</v>
      </c>
      <c r="AC85" t="e">
        <f t="shared" si="20"/>
        <v>#N/A</v>
      </c>
      <c r="AD85" t="e">
        <f t="shared" si="21"/>
        <v>#N/A</v>
      </c>
      <c r="AE85" t="e">
        <f t="shared" si="22"/>
        <v>#N/A</v>
      </c>
      <c r="AF85" t="e">
        <f t="shared" si="23"/>
        <v>#N/A</v>
      </c>
      <c r="AG85" t="e">
        <f t="shared" si="24"/>
        <v>#N/A</v>
      </c>
      <c r="AH85" t="e">
        <f t="shared" si="25"/>
        <v>#N/A</v>
      </c>
    </row>
    <row r="86" spans="1:34" ht="15" customHeight="1" x14ac:dyDescent="0.25">
      <c r="A86">
        <v>29</v>
      </c>
      <c r="B86" t="s">
        <v>18</v>
      </c>
      <c r="C86">
        <f>LOOKUP(A86,Overview_scenarios!A$2:A$76,Overview_scenarios!J$2:J$76)</f>
        <v>2</v>
      </c>
      <c r="D86" t="str">
        <f>LOOKUP(A86,Overview_scenarios!A$2:A$76,Overview_scenarios!L$2:L$76)</f>
        <v>Monthly</v>
      </c>
      <c r="E86" t="str">
        <f>LOOKUP(A86,Overview_scenarios!A$2:A$76,Overview_scenarios!M$2:M$76)</f>
        <v>Monthly</v>
      </c>
      <c r="F86" t="str">
        <f>LOOKUP(A86,Overview_scenarios!A$2:A$76,Overview_scenarios!N$2:N$76)</f>
        <v>Yearly</v>
      </c>
      <c r="G86">
        <v>77.206202059999995</v>
      </c>
      <c r="H86">
        <v>11876.768470000001</v>
      </c>
      <c r="I86">
        <v>1754.5844228307001</v>
      </c>
      <c r="J86">
        <v>9665.4403478071999</v>
      </c>
      <c r="K86">
        <v>456.74369961324197</v>
      </c>
      <c r="L86" s="1">
        <v>2120000</v>
      </c>
      <c r="M86">
        <v>2040</v>
      </c>
      <c r="O86">
        <f>LOOKUP(A86,Overview_scenarios!A$2:A$76,Overview_scenarios!S$2:S$76)</f>
        <v>3</v>
      </c>
      <c r="P86"/>
      <c r="Q86"/>
      <c r="R86">
        <f t="shared" si="18"/>
        <v>77.206202059999995</v>
      </c>
      <c r="S86" t="e">
        <f t="shared" si="15"/>
        <v>#N/A</v>
      </c>
      <c r="T86" t="e">
        <f t="shared" si="27"/>
        <v>#N/A</v>
      </c>
      <c r="U86" t="e">
        <f t="shared" si="27"/>
        <v>#N/A</v>
      </c>
      <c r="V86">
        <f t="shared" si="27"/>
        <v>11876.768470000001</v>
      </c>
      <c r="W86" t="e">
        <f t="shared" si="27"/>
        <v>#N/A</v>
      </c>
      <c r="X86" t="e">
        <f t="shared" si="27"/>
        <v>#N/A</v>
      </c>
      <c r="Y86" t="e">
        <f t="shared" si="27"/>
        <v>#N/A</v>
      </c>
      <c r="Z86"/>
      <c r="AA86"/>
      <c r="AB86" t="e">
        <f t="shared" si="19"/>
        <v>#N/A</v>
      </c>
      <c r="AC86" t="e">
        <f t="shared" si="20"/>
        <v>#N/A</v>
      </c>
      <c r="AD86" t="e">
        <f t="shared" si="21"/>
        <v>#N/A</v>
      </c>
      <c r="AE86" t="e">
        <f t="shared" si="22"/>
        <v>#N/A</v>
      </c>
      <c r="AF86" t="e">
        <f t="shared" si="23"/>
        <v>#N/A</v>
      </c>
      <c r="AG86" t="e">
        <f t="shared" si="24"/>
        <v>#N/A</v>
      </c>
      <c r="AH86" t="e">
        <f t="shared" si="25"/>
        <v>#N/A</v>
      </c>
    </row>
    <row r="87" spans="1:34" ht="15" customHeight="1" x14ac:dyDescent="0.25">
      <c r="A87">
        <v>29</v>
      </c>
      <c r="B87" t="s">
        <v>19</v>
      </c>
      <c r="C87">
        <f>LOOKUP(A87,Overview_scenarios!A$2:A$76,Overview_scenarios!J$2:J$76)</f>
        <v>2</v>
      </c>
      <c r="D87" t="str">
        <f>LOOKUP(A87,Overview_scenarios!A$2:A$76,Overview_scenarios!L$2:L$76)</f>
        <v>Monthly</v>
      </c>
      <c r="E87" t="str">
        <f>LOOKUP(A87,Overview_scenarios!A$2:A$76,Overview_scenarios!M$2:M$76)</f>
        <v>Monthly</v>
      </c>
      <c r="F87" t="str">
        <f>LOOKUP(A87,Overview_scenarios!A$2:A$76,Overview_scenarios!N$2:N$76)</f>
        <v>Yearly</v>
      </c>
      <c r="G87">
        <v>78.189564329999996</v>
      </c>
      <c r="H87">
        <v>11939.782579999999</v>
      </c>
      <c r="I87">
        <v>1900.0943802792001</v>
      </c>
      <c r="J87">
        <v>9574.8078997498596</v>
      </c>
      <c r="K87">
        <v>464.880299562895</v>
      </c>
      <c r="L87" s="1">
        <v>2260000</v>
      </c>
      <c r="M87">
        <v>2040</v>
      </c>
      <c r="O87">
        <f>LOOKUP(A87,Overview_scenarios!A$2:A$76,Overview_scenarios!S$2:S$76)</f>
        <v>3</v>
      </c>
      <c r="P87"/>
      <c r="Q87"/>
      <c r="R87">
        <f t="shared" si="18"/>
        <v>78.189564329999996</v>
      </c>
      <c r="S87" t="e">
        <f t="shared" si="15"/>
        <v>#N/A</v>
      </c>
      <c r="T87" t="e">
        <f t="shared" si="27"/>
        <v>#N/A</v>
      </c>
      <c r="U87" t="e">
        <f t="shared" si="27"/>
        <v>#N/A</v>
      </c>
      <c r="V87">
        <f t="shared" si="27"/>
        <v>11939.782579999999</v>
      </c>
      <c r="W87" t="e">
        <f t="shared" si="27"/>
        <v>#N/A</v>
      </c>
      <c r="X87" t="e">
        <f t="shared" si="27"/>
        <v>#N/A</v>
      </c>
      <c r="Y87" t="e">
        <f t="shared" si="27"/>
        <v>#N/A</v>
      </c>
      <c r="Z87"/>
      <c r="AA87"/>
      <c r="AB87" t="e">
        <f t="shared" si="19"/>
        <v>#N/A</v>
      </c>
      <c r="AC87" t="e">
        <f t="shared" si="20"/>
        <v>#N/A</v>
      </c>
      <c r="AD87" t="e">
        <f t="shared" si="21"/>
        <v>#N/A</v>
      </c>
      <c r="AE87" t="e">
        <f t="shared" si="22"/>
        <v>#N/A</v>
      </c>
      <c r="AF87" t="e">
        <f t="shared" si="23"/>
        <v>#N/A</v>
      </c>
      <c r="AG87" t="e">
        <f t="shared" si="24"/>
        <v>#N/A</v>
      </c>
      <c r="AH87" t="e">
        <f t="shared" si="25"/>
        <v>#N/A</v>
      </c>
    </row>
    <row r="88" spans="1:34" ht="15" customHeight="1" x14ac:dyDescent="0.25">
      <c r="A88">
        <v>29</v>
      </c>
      <c r="B88" t="s">
        <v>20</v>
      </c>
      <c r="C88">
        <f>LOOKUP(A88,Overview_scenarios!A$2:A$76,Overview_scenarios!J$2:J$76)</f>
        <v>2</v>
      </c>
      <c r="D88" t="str">
        <f>LOOKUP(A88,Overview_scenarios!A$2:A$76,Overview_scenarios!L$2:L$76)</f>
        <v>Monthly</v>
      </c>
      <c r="E88" t="str">
        <f>LOOKUP(A88,Overview_scenarios!A$2:A$76,Overview_scenarios!M$2:M$76)</f>
        <v>Monthly</v>
      </c>
      <c r="F88" t="str">
        <f>LOOKUP(A88,Overview_scenarios!A$2:A$76,Overview_scenarios!N$2:N$76)</f>
        <v>Yearly</v>
      </c>
      <c r="G88">
        <v>78.473416200000003</v>
      </c>
      <c r="H88">
        <v>11917.10051</v>
      </c>
      <c r="I88">
        <v>1904.8503782179901</v>
      </c>
      <c r="J88">
        <v>9535.3223962890097</v>
      </c>
      <c r="K88">
        <v>476.92773352308899</v>
      </c>
      <c r="L88" s="1">
        <v>2270000</v>
      </c>
      <c r="M88">
        <v>2040</v>
      </c>
      <c r="O88">
        <f>LOOKUP(A88,Overview_scenarios!A$2:A$76,Overview_scenarios!S$2:S$76)</f>
        <v>3</v>
      </c>
      <c r="P88"/>
      <c r="Q88"/>
      <c r="R88">
        <f t="shared" si="18"/>
        <v>78.473416200000003</v>
      </c>
      <c r="S88" t="e">
        <f t="shared" si="15"/>
        <v>#N/A</v>
      </c>
      <c r="T88" t="e">
        <f t="shared" si="27"/>
        <v>#N/A</v>
      </c>
      <c r="U88" t="e">
        <f t="shared" si="27"/>
        <v>#N/A</v>
      </c>
      <c r="V88">
        <f t="shared" si="27"/>
        <v>11917.10051</v>
      </c>
      <c r="W88" t="e">
        <f t="shared" si="27"/>
        <v>#N/A</v>
      </c>
      <c r="X88" t="e">
        <f t="shared" si="27"/>
        <v>#N/A</v>
      </c>
      <c r="Y88" t="e">
        <f t="shared" si="27"/>
        <v>#N/A</v>
      </c>
      <c r="Z88"/>
      <c r="AA88"/>
      <c r="AB88" t="e">
        <f t="shared" si="19"/>
        <v>#N/A</v>
      </c>
      <c r="AC88" t="e">
        <f t="shared" si="20"/>
        <v>#N/A</v>
      </c>
      <c r="AD88" t="e">
        <f t="shared" si="21"/>
        <v>#N/A</v>
      </c>
      <c r="AE88" t="e">
        <f t="shared" si="22"/>
        <v>#N/A</v>
      </c>
      <c r="AF88" t="e">
        <f t="shared" si="23"/>
        <v>#N/A</v>
      </c>
      <c r="AG88" t="e">
        <f t="shared" si="24"/>
        <v>#N/A</v>
      </c>
      <c r="AH88" t="e">
        <f t="shared" si="25"/>
        <v>#N/A</v>
      </c>
    </row>
    <row r="89" spans="1:34" ht="15" customHeight="1" x14ac:dyDescent="0.25">
      <c r="A89">
        <v>29</v>
      </c>
      <c r="B89" t="s">
        <v>21</v>
      </c>
      <c r="C89">
        <f>LOOKUP(A89,Overview_scenarios!A$2:A$76,Overview_scenarios!J$2:J$76)</f>
        <v>2</v>
      </c>
      <c r="D89" t="str">
        <f>LOOKUP(A89,Overview_scenarios!A$2:A$76,Overview_scenarios!L$2:L$76)</f>
        <v>Monthly</v>
      </c>
      <c r="E89" t="str">
        <f>LOOKUP(A89,Overview_scenarios!A$2:A$76,Overview_scenarios!M$2:M$76)</f>
        <v>Monthly</v>
      </c>
      <c r="F89" t="str">
        <f>LOOKUP(A89,Overview_scenarios!A$2:A$76,Overview_scenarios!N$2:N$76)</f>
        <v>Yearly</v>
      </c>
      <c r="G89">
        <v>78.189564329999996</v>
      </c>
      <c r="H89">
        <v>11939.782579999999</v>
      </c>
      <c r="I89">
        <v>1900.0943802792001</v>
      </c>
      <c r="J89">
        <v>9574.8078997498596</v>
      </c>
      <c r="K89">
        <v>464.880299562895</v>
      </c>
      <c r="L89" s="1">
        <v>2260000</v>
      </c>
      <c r="M89">
        <v>2040</v>
      </c>
      <c r="O89">
        <f>LOOKUP(A89,Overview_scenarios!A$2:A$76,Overview_scenarios!S$2:S$76)</f>
        <v>3</v>
      </c>
      <c r="P89"/>
      <c r="Q89"/>
      <c r="R89">
        <f t="shared" si="18"/>
        <v>78.189564329999996</v>
      </c>
      <c r="S89" t="e">
        <f t="shared" si="15"/>
        <v>#N/A</v>
      </c>
      <c r="T89" t="e">
        <f t="shared" si="27"/>
        <v>#N/A</v>
      </c>
      <c r="U89" t="e">
        <f t="shared" si="27"/>
        <v>#N/A</v>
      </c>
      <c r="V89">
        <f t="shared" si="27"/>
        <v>11939.782579999999</v>
      </c>
      <c r="W89" t="e">
        <f t="shared" si="27"/>
        <v>#N/A</v>
      </c>
      <c r="X89" t="e">
        <f t="shared" si="27"/>
        <v>#N/A</v>
      </c>
      <c r="Y89" t="e">
        <f t="shared" si="27"/>
        <v>#N/A</v>
      </c>
      <c r="Z89"/>
      <c r="AA89"/>
      <c r="AB89" t="e">
        <f t="shared" si="19"/>
        <v>#N/A</v>
      </c>
      <c r="AC89" t="e">
        <f t="shared" si="20"/>
        <v>#N/A</v>
      </c>
      <c r="AD89" t="e">
        <f t="shared" si="21"/>
        <v>#N/A</v>
      </c>
      <c r="AE89" t="e">
        <f t="shared" si="22"/>
        <v>#N/A</v>
      </c>
      <c r="AF89" t="e">
        <f t="shared" si="23"/>
        <v>#N/A</v>
      </c>
      <c r="AG89" t="e">
        <f t="shared" si="24"/>
        <v>#N/A</v>
      </c>
      <c r="AH89" t="e">
        <f t="shared" si="25"/>
        <v>#N/A</v>
      </c>
    </row>
    <row r="90" spans="1:34" ht="15" customHeight="1" x14ac:dyDescent="0.25">
      <c r="A90">
        <v>29</v>
      </c>
      <c r="B90" t="s">
        <v>22</v>
      </c>
      <c r="C90">
        <f>LOOKUP(A90,Overview_scenarios!A$2:A$76,Overview_scenarios!J$2:J$76)</f>
        <v>2</v>
      </c>
      <c r="D90" t="str">
        <f>LOOKUP(A90,Overview_scenarios!A$2:A$76,Overview_scenarios!L$2:L$76)</f>
        <v>Monthly</v>
      </c>
      <c r="E90" t="str">
        <f>LOOKUP(A90,Overview_scenarios!A$2:A$76,Overview_scenarios!M$2:M$76)</f>
        <v>Monthly</v>
      </c>
      <c r="F90" t="str">
        <f>LOOKUP(A90,Overview_scenarios!A$2:A$76,Overview_scenarios!N$2:N$76)</f>
        <v>Yearly</v>
      </c>
      <c r="G90">
        <v>78.283048379999997</v>
      </c>
      <c r="H90">
        <v>11953.811040000001</v>
      </c>
      <c r="I90">
        <v>1898.86283219761</v>
      </c>
      <c r="J90">
        <v>9562.7693087042207</v>
      </c>
      <c r="K90">
        <v>492.17890161707999</v>
      </c>
      <c r="L90" s="1">
        <v>2260000</v>
      </c>
      <c r="M90">
        <v>2040</v>
      </c>
      <c r="O90">
        <f>LOOKUP(A90,Overview_scenarios!A$2:A$76,Overview_scenarios!S$2:S$76)</f>
        <v>3</v>
      </c>
      <c r="P90"/>
      <c r="Q90"/>
      <c r="R90">
        <f t="shared" si="18"/>
        <v>78.283048379999997</v>
      </c>
      <c r="S90" t="e">
        <f t="shared" si="15"/>
        <v>#N/A</v>
      </c>
      <c r="T90" t="e">
        <f t="shared" si="27"/>
        <v>#N/A</v>
      </c>
      <c r="U90" t="e">
        <f t="shared" si="27"/>
        <v>#N/A</v>
      </c>
      <c r="V90">
        <f t="shared" si="27"/>
        <v>11953.811040000001</v>
      </c>
      <c r="W90" t="e">
        <f t="shared" si="27"/>
        <v>#N/A</v>
      </c>
      <c r="X90" t="e">
        <f t="shared" si="27"/>
        <v>#N/A</v>
      </c>
      <c r="Y90" t="e">
        <f t="shared" si="27"/>
        <v>#N/A</v>
      </c>
      <c r="Z90"/>
      <c r="AA90"/>
      <c r="AB90" t="e">
        <f t="shared" si="19"/>
        <v>#N/A</v>
      </c>
      <c r="AC90" t="e">
        <f t="shared" si="20"/>
        <v>#N/A</v>
      </c>
      <c r="AD90" t="e">
        <f t="shared" si="21"/>
        <v>#N/A</v>
      </c>
      <c r="AE90" t="e">
        <f t="shared" si="22"/>
        <v>#N/A</v>
      </c>
      <c r="AF90" t="e">
        <f t="shared" si="23"/>
        <v>#N/A</v>
      </c>
      <c r="AG90" t="e">
        <f t="shared" si="24"/>
        <v>#N/A</v>
      </c>
      <c r="AH90" t="e">
        <f t="shared" si="25"/>
        <v>#N/A</v>
      </c>
    </row>
    <row r="91" spans="1:34" ht="15" customHeight="1" x14ac:dyDescent="0.25">
      <c r="A91">
        <v>29</v>
      </c>
      <c r="B91" t="s">
        <v>23</v>
      </c>
      <c r="C91">
        <f>LOOKUP(A91,Overview_scenarios!A$2:A$76,Overview_scenarios!J$2:J$76)</f>
        <v>2</v>
      </c>
      <c r="D91" t="str">
        <f>LOOKUP(A91,Overview_scenarios!A$2:A$76,Overview_scenarios!L$2:L$76)</f>
        <v>Monthly</v>
      </c>
      <c r="E91" t="str">
        <f>LOOKUP(A91,Overview_scenarios!A$2:A$76,Overview_scenarios!M$2:M$76)</f>
        <v>Monthly</v>
      </c>
      <c r="F91" t="str">
        <f>LOOKUP(A91,Overview_scenarios!A$2:A$76,Overview_scenarios!N$2:N$76)</f>
        <v>Yearly</v>
      </c>
      <c r="G91">
        <v>99.238343240000006</v>
      </c>
      <c r="H91">
        <v>11568.277470000001</v>
      </c>
      <c r="I91">
        <v>1787.61664730035</v>
      </c>
      <c r="J91">
        <v>9384.2269269462995</v>
      </c>
      <c r="K91">
        <v>396.43389468554301</v>
      </c>
      <c r="L91" s="1">
        <v>2640000</v>
      </c>
      <c r="M91">
        <v>2041</v>
      </c>
      <c r="O91" s="3">
        <f>LOOKUP(A91,Overview_scenarios!A$2:A$76,Overview_scenarios!S$2:S$76)</f>
        <v>3</v>
      </c>
      <c r="R91" s="3">
        <f t="shared" si="18"/>
        <v>99.238343240000006</v>
      </c>
      <c r="S91" s="3" t="e">
        <f t="shared" si="15"/>
        <v>#N/A</v>
      </c>
      <c r="T91" s="3" t="e">
        <f t="shared" si="27"/>
        <v>#N/A</v>
      </c>
      <c r="U91" s="3" t="e">
        <f t="shared" si="27"/>
        <v>#N/A</v>
      </c>
      <c r="V91" s="3">
        <f t="shared" si="27"/>
        <v>11568.277470000001</v>
      </c>
      <c r="W91" s="3" t="e">
        <f t="shared" si="27"/>
        <v>#N/A</v>
      </c>
      <c r="X91" s="3" t="e">
        <f t="shared" si="27"/>
        <v>#N/A</v>
      </c>
      <c r="Y91" s="3" t="e">
        <f t="shared" si="27"/>
        <v>#N/A</v>
      </c>
      <c r="AB91" s="3" t="e">
        <f t="shared" si="19"/>
        <v>#N/A</v>
      </c>
      <c r="AC91" s="3" t="e">
        <f t="shared" si="20"/>
        <v>#N/A</v>
      </c>
      <c r="AD91" s="3" t="e">
        <f t="shared" si="21"/>
        <v>#N/A</v>
      </c>
      <c r="AE91" s="3" t="e">
        <f t="shared" si="22"/>
        <v>#N/A</v>
      </c>
      <c r="AF91" s="3" t="e">
        <f t="shared" si="23"/>
        <v>#N/A</v>
      </c>
      <c r="AG91" s="3" t="e">
        <f t="shared" si="24"/>
        <v>#N/A</v>
      </c>
      <c r="AH91" s="3" t="e">
        <f t="shared" si="25"/>
        <v>#N/A</v>
      </c>
    </row>
    <row r="92" spans="1:34" ht="15" customHeight="1" x14ac:dyDescent="0.25">
      <c r="A92">
        <v>29</v>
      </c>
      <c r="B92" t="s">
        <v>24</v>
      </c>
      <c r="C92">
        <f>LOOKUP(A92,Overview_scenarios!A$2:A$76,Overview_scenarios!J$2:J$76)</f>
        <v>2</v>
      </c>
      <c r="D92" t="str">
        <f>LOOKUP(A92,Overview_scenarios!A$2:A$76,Overview_scenarios!L$2:L$76)</f>
        <v>Monthly</v>
      </c>
      <c r="E92" t="str">
        <f>LOOKUP(A92,Overview_scenarios!A$2:A$76,Overview_scenarios!M$2:M$76)</f>
        <v>Monthly</v>
      </c>
      <c r="F92" t="str">
        <f>LOOKUP(A92,Overview_scenarios!A$2:A$76,Overview_scenarios!N$2:N$76)</f>
        <v>Yearly</v>
      </c>
      <c r="G92">
        <v>80.981374209999998</v>
      </c>
      <c r="H92">
        <v>11826.034729999999</v>
      </c>
      <c r="I92">
        <v>1841.6712491171199</v>
      </c>
      <c r="J92">
        <v>9519.0023098583897</v>
      </c>
      <c r="K92">
        <v>465.36116645868202</v>
      </c>
      <c r="L92" s="1">
        <v>2340000</v>
      </c>
      <c r="M92">
        <v>2040</v>
      </c>
      <c r="O92">
        <f>LOOKUP(A92,Overview_scenarios!A$2:A$76,Overview_scenarios!S$2:S$76)</f>
        <v>3</v>
      </c>
      <c r="P92"/>
      <c r="Q92"/>
      <c r="R92">
        <f t="shared" si="18"/>
        <v>80.981374209999998</v>
      </c>
      <c r="S92" t="e">
        <f t="shared" si="15"/>
        <v>#N/A</v>
      </c>
      <c r="T92" t="e">
        <f t="shared" si="27"/>
        <v>#N/A</v>
      </c>
      <c r="U92" t="e">
        <f t="shared" si="27"/>
        <v>#N/A</v>
      </c>
      <c r="V92">
        <f t="shared" si="27"/>
        <v>11826.034729999999</v>
      </c>
      <c r="W92" t="e">
        <f t="shared" si="27"/>
        <v>#N/A</v>
      </c>
      <c r="X92" t="e">
        <f t="shared" si="27"/>
        <v>#N/A</v>
      </c>
      <c r="Y92" t="e">
        <f t="shared" si="27"/>
        <v>#N/A</v>
      </c>
      <c r="Z92"/>
      <c r="AA92"/>
      <c r="AB92" t="e">
        <f t="shared" si="19"/>
        <v>#N/A</v>
      </c>
      <c r="AC92" t="e">
        <f t="shared" si="20"/>
        <v>#N/A</v>
      </c>
      <c r="AD92" t="e">
        <f t="shared" si="21"/>
        <v>#N/A</v>
      </c>
      <c r="AE92" t="e">
        <f t="shared" si="22"/>
        <v>#N/A</v>
      </c>
      <c r="AF92" t="e">
        <f t="shared" si="23"/>
        <v>#N/A</v>
      </c>
      <c r="AG92" t="e">
        <f t="shared" si="24"/>
        <v>#N/A</v>
      </c>
      <c r="AH92" t="e">
        <f t="shared" si="25"/>
        <v>#N/A</v>
      </c>
    </row>
    <row r="93" spans="1:34" ht="15" customHeight="1" x14ac:dyDescent="0.25">
      <c r="A93">
        <v>29</v>
      </c>
      <c r="B93" t="s">
        <v>25</v>
      </c>
      <c r="C93">
        <f>LOOKUP(A93,Overview_scenarios!A$2:A$76,Overview_scenarios!J$2:J$76)</f>
        <v>2</v>
      </c>
      <c r="D93" t="str">
        <f>LOOKUP(A93,Overview_scenarios!A$2:A$76,Overview_scenarios!L$2:L$76)</f>
        <v>Monthly</v>
      </c>
      <c r="E93" t="str">
        <f>LOOKUP(A93,Overview_scenarios!A$2:A$76,Overview_scenarios!M$2:M$76)</f>
        <v>Monthly</v>
      </c>
      <c r="F93" t="str">
        <f>LOOKUP(A93,Overview_scenarios!A$2:A$76,Overview_scenarios!N$2:N$76)</f>
        <v>Yearly</v>
      </c>
      <c r="G93">
        <v>81.64505973</v>
      </c>
      <c r="H93">
        <v>11817.04478</v>
      </c>
      <c r="I93">
        <v>1950.4016283385999</v>
      </c>
      <c r="J93">
        <v>9459.7533621974108</v>
      </c>
      <c r="K93">
        <v>406.88979141449801</v>
      </c>
      <c r="L93" s="1">
        <v>2330000</v>
      </c>
      <c r="M93">
        <v>2040</v>
      </c>
      <c r="O93">
        <f>LOOKUP(A93,Overview_scenarios!A$2:A$76,Overview_scenarios!S$2:S$76)</f>
        <v>3</v>
      </c>
      <c r="P93"/>
      <c r="Q93"/>
      <c r="R93">
        <f t="shared" si="18"/>
        <v>81.64505973</v>
      </c>
      <c r="S93" t="e">
        <f t="shared" si="15"/>
        <v>#N/A</v>
      </c>
      <c r="T93" t="e">
        <f t="shared" ref="T93:Y102" si="28">IF(T$1=$O93,$H93,NA())</f>
        <v>#N/A</v>
      </c>
      <c r="U93" t="e">
        <f t="shared" si="28"/>
        <v>#N/A</v>
      </c>
      <c r="V93">
        <f t="shared" si="28"/>
        <v>11817.04478</v>
      </c>
      <c r="W93" t="e">
        <f t="shared" si="28"/>
        <v>#N/A</v>
      </c>
      <c r="X93" t="e">
        <f t="shared" si="28"/>
        <v>#N/A</v>
      </c>
      <c r="Y93" t="e">
        <f t="shared" si="28"/>
        <v>#N/A</v>
      </c>
      <c r="Z93"/>
      <c r="AA93"/>
      <c r="AB93" t="e">
        <f t="shared" si="19"/>
        <v>#N/A</v>
      </c>
      <c r="AC93" t="e">
        <f t="shared" si="20"/>
        <v>#N/A</v>
      </c>
      <c r="AD93" t="e">
        <f t="shared" si="21"/>
        <v>#N/A</v>
      </c>
      <c r="AE93" t="e">
        <f t="shared" si="22"/>
        <v>#N/A</v>
      </c>
      <c r="AF93" t="e">
        <f t="shared" si="23"/>
        <v>#N/A</v>
      </c>
      <c r="AG93" t="e">
        <f t="shared" si="24"/>
        <v>#N/A</v>
      </c>
      <c r="AH93" t="e">
        <f t="shared" si="25"/>
        <v>#N/A</v>
      </c>
    </row>
    <row r="94" spans="1:34" ht="15" customHeight="1" x14ac:dyDescent="0.25">
      <c r="A94">
        <v>30</v>
      </c>
      <c r="B94" t="s">
        <v>4</v>
      </c>
      <c r="C94">
        <f>LOOKUP(A94,Overview_scenarios!A$2:A$76,Overview_scenarios!J$2:J$76)</f>
        <v>2</v>
      </c>
      <c r="D94" t="str">
        <f>LOOKUP(A94,Overview_scenarios!A$2:A$76,Overview_scenarios!L$2:L$76)</f>
        <v>Daily</v>
      </c>
      <c r="E94" t="str">
        <f>LOOKUP(A94,Overview_scenarios!A$2:A$76,Overview_scenarios!M$2:M$76)</f>
        <v>Daily</v>
      </c>
      <c r="F94" t="str">
        <f>LOOKUP(A94,Overview_scenarios!A$2:A$76,Overview_scenarios!N$2:N$76)</f>
        <v>Yearly</v>
      </c>
      <c r="G94">
        <v>80.87163778</v>
      </c>
      <c r="H94">
        <v>11882.72126</v>
      </c>
      <c r="I94">
        <v>2114.17704474733</v>
      </c>
      <c r="J94">
        <v>9336.2236935290202</v>
      </c>
      <c r="K94">
        <v>432.32051883424998</v>
      </c>
      <c r="L94" s="1">
        <v>2200000</v>
      </c>
      <c r="M94">
        <v>2040</v>
      </c>
      <c r="O94" s="3">
        <f>LOOKUP(A94,Overview_scenarios!A$2:A$76,Overview_scenarios!S$2:S$76)</f>
        <v>4</v>
      </c>
      <c r="R94" s="3">
        <f t="shared" si="18"/>
        <v>80.87163778</v>
      </c>
      <c r="S94" s="3" t="e">
        <f t="shared" si="15"/>
        <v>#N/A</v>
      </c>
      <c r="T94" s="3" t="e">
        <f t="shared" si="28"/>
        <v>#N/A</v>
      </c>
      <c r="U94" s="3" t="e">
        <f t="shared" si="28"/>
        <v>#N/A</v>
      </c>
      <c r="V94" s="3" t="e">
        <f t="shared" si="28"/>
        <v>#N/A</v>
      </c>
      <c r="W94" s="3">
        <f t="shared" si="28"/>
        <v>11882.72126</v>
      </c>
      <c r="X94" s="3" t="e">
        <f t="shared" si="28"/>
        <v>#N/A</v>
      </c>
      <c r="Y94" s="3" t="e">
        <f t="shared" si="28"/>
        <v>#N/A</v>
      </c>
      <c r="AB94" s="3">
        <f t="shared" si="19"/>
        <v>80.87163778</v>
      </c>
      <c r="AC94" s="3">
        <f t="shared" si="20"/>
        <v>11882.72126</v>
      </c>
      <c r="AD94" s="3">
        <f t="shared" si="21"/>
        <v>2114.17704474733</v>
      </c>
      <c r="AE94" s="3">
        <f t="shared" si="22"/>
        <v>9336.2236935290202</v>
      </c>
      <c r="AF94" s="3">
        <f t="shared" si="23"/>
        <v>432.32051883424998</v>
      </c>
      <c r="AG94" s="3">
        <f t="shared" si="24"/>
        <v>2200000</v>
      </c>
      <c r="AH94" s="3">
        <f t="shared" si="25"/>
        <v>2040</v>
      </c>
    </row>
    <row r="95" spans="1:34" ht="15" customHeight="1" x14ac:dyDescent="0.25">
      <c r="A95">
        <v>30</v>
      </c>
      <c r="B95" t="s">
        <v>5</v>
      </c>
      <c r="C95">
        <f>LOOKUP(A95,Overview_scenarios!A$2:A$76,Overview_scenarios!J$2:J$76)</f>
        <v>2</v>
      </c>
      <c r="D95" t="str">
        <f>LOOKUP(A95,Overview_scenarios!A$2:A$76,Overview_scenarios!L$2:L$76)</f>
        <v>Daily</v>
      </c>
      <c r="E95" t="str">
        <f>LOOKUP(A95,Overview_scenarios!A$2:A$76,Overview_scenarios!M$2:M$76)</f>
        <v>Daily</v>
      </c>
      <c r="F95" t="str">
        <f>LOOKUP(A95,Overview_scenarios!A$2:A$76,Overview_scenarios!N$2:N$76)</f>
        <v>Yearly</v>
      </c>
      <c r="G95">
        <v>91.194031539999997</v>
      </c>
      <c r="H95">
        <v>12022.299709999999</v>
      </c>
      <c r="I95">
        <v>2646.8517936028502</v>
      </c>
      <c r="J95">
        <v>8607.6076087477904</v>
      </c>
      <c r="K95">
        <v>767.84030838205695</v>
      </c>
      <c r="L95" s="1">
        <v>1910000</v>
      </c>
      <c r="M95">
        <v>2040</v>
      </c>
      <c r="O95">
        <f>LOOKUP(A95,Overview_scenarios!A$2:A$76,Overview_scenarios!S$2:S$76)</f>
        <v>4</v>
      </c>
      <c r="P95"/>
      <c r="Q95"/>
      <c r="R95">
        <f t="shared" si="18"/>
        <v>91.194031539999997</v>
      </c>
      <c r="S95" t="e">
        <f t="shared" si="15"/>
        <v>#N/A</v>
      </c>
      <c r="T95" t="e">
        <f t="shared" si="28"/>
        <v>#N/A</v>
      </c>
      <c r="U95" t="e">
        <f t="shared" si="28"/>
        <v>#N/A</v>
      </c>
      <c r="V95" t="e">
        <f t="shared" si="28"/>
        <v>#N/A</v>
      </c>
      <c r="W95">
        <f t="shared" si="28"/>
        <v>12022.299709999999</v>
      </c>
      <c r="X95" t="e">
        <f t="shared" si="28"/>
        <v>#N/A</v>
      </c>
      <c r="Y95" t="e">
        <f t="shared" si="28"/>
        <v>#N/A</v>
      </c>
      <c r="Z95"/>
      <c r="AA95"/>
      <c r="AB95" t="e">
        <f t="shared" si="19"/>
        <v>#N/A</v>
      </c>
      <c r="AC95" t="e">
        <f t="shared" si="20"/>
        <v>#N/A</v>
      </c>
      <c r="AD95" t="e">
        <f t="shared" si="21"/>
        <v>#N/A</v>
      </c>
      <c r="AE95" t="e">
        <f t="shared" si="22"/>
        <v>#N/A</v>
      </c>
      <c r="AF95" t="e">
        <f t="shared" si="23"/>
        <v>#N/A</v>
      </c>
      <c r="AG95" t="e">
        <f t="shared" si="24"/>
        <v>#N/A</v>
      </c>
      <c r="AH95" t="e">
        <f t="shared" si="25"/>
        <v>#N/A</v>
      </c>
    </row>
    <row r="96" spans="1:34" ht="15" customHeight="1" x14ac:dyDescent="0.25">
      <c r="A96">
        <v>30</v>
      </c>
      <c r="B96" t="s">
        <v>6</v>
      </c>
      <c r="C96">
        <f>LOOKUP(A96,Overview_scenarios!A$2:A$76,Overview_scenarios!J$2:J$76)</f>
        <v>2</v>
      </c>
      <c r="D96" t="str">
        <f>LOOKUP(A96,Overview_scenarios!A$2:A$76,Overview_scenarios!L$2:L$76)</f>
        <v>Daily</v>
      </c>
      <c r="E96" t="str">
        <f>LOOKUP(A96,Overview_scenarios!A$2:A$76,Overview_scenarios!M$2:M$76)</f>
        <v>Daily</v>
      </c>
      <c r="F96" t="str">
        <f>LOOKUP(A96,Overview_scenarios!A$2:A$76,Overview_scenarios!N$2:N$76)</f>
        <v>Yearly</v>
      </c>
      <c r="G96">
        <v>80.87163778</v>
      </c>
      <c r="H96">
        <v>11882.72126</v>
      </c>
      <c r="I96">
        <v>2114.17704474733</v>
      </c>
      <c r="J96">
        <v>9336.2236935290202</v>
      </c>
      <c r="K96">
        <v>432.32051883424998</v>
      </c>
      <c r="L96" s="1">
        <v>2200000</v>
      </c>
      <c r="M96">
        <v>2040</v>
      </c>
      <c r="O96">
        <f>LOOKUP(A96,Overview_scenarios!A$2:A$76,Overview_scenarios!S$2:S$76)</f>
        <v>4</v>
      </c>
      <c r="P96"/>
      <c r="Q96"/>
      <c r="R96">
        <f t="shared" si="18"/>
        <v>80.87163778</v>
      </c>
      <c r="S96" t="e">
        <f t="shared" si="15"/>
        <v>#N/A</v>
      </c>
      <c r="T96" t="e">
        <f t="shared" si="28"/>
        <v>#N/A</v>
      </c>
      <c r="U96" t="e">
        <f t="shared" si="28"/>
        <v>#N/A</v>
      </c>
      <c r="V96" t="e">
        <f t="shared" si="28"/>
        <v>#N/A</v>
      </c>
      <c r="W96">
        <f t="shared" si="28"/>
        <v>11882.72126</v>
      </c>
      <c r="X96" t="e">
        <f t="shared" si="28"/>
        <v>#N/A</v>
      </c>
      <c r="Y96" t="e">
        <f t="shared" si="28"/>
        <v>#N/A</v>
      </c>
      <c r="Z96"/>
      <c r="AA96"/>
      <c r="AB96" t="e">
        <f t="shared" si="19"/>
        <v>#N/A</v>
      </c>
      <c r="AC96" t="e">
        <f t="shared" si="20"/>
        <v>#N/A</v>
      </c>
      <c r="AD96" t="e">
        <f t="shared" si="21"/>
        <v>#N/A</v>
      </c>
      <c r="AE96" t="e">
        <f t="shared" si="22"/>
        <v>#N/A</v>
      </c>
      <c r="AF96" t="e">
        <f t="shared" si="23"/>
        <v>#N/A</v>
      </c>
      <c r="AG96" t="e">
        <f t="shared" si="24"/>
        <v>#N/A</v>
      </c>
      <c r="AH96" t="e">
        <f t="shared" si="25"/>
        <v>#N/A</v>
      </c>
    </row>
    <row r="97" spans="1:34" ht="15" customHeight="1" x14ac:dyDescent="0.25">
      <c r="A97">
        <v>30</v>
      </c>
      <c r="B97" t="s">
        <v>7</v>
      </c>
      <c r="C97">
        <f>LOOKUP(A97,Overview_scenarios!A$2:A$76,Overview_scenarios!J$2:J$76)</f>
        <v>2</v>
      </c>
      <c r="D97" t="str">
        <f>LOOKUP(A97,Overview_scenarios!A$2:A$76,Overview_scenarios!L$2:L$76)</f>
        <v>Daily</v>
      </c>
      <c r="E97" t="str">
        <f>LOOKUP(A97,Overview_scenarios!A$2:A$76,Overview_scenarios!M$2:M$76)</f>
        <v>Daily</v>
      </c>
      <c r="F97" t="str">
        <f>LOOKUP(A97,Overview_scenarios!A$2:A$76,Overview_scenarios!N$2:N$76)</f>
        <v>Yearly</v>
      </c>
      <c r="G97">
        <v>84.509860180000004</v>
      </c>
      <c r="H97">
        <v>13053.897790000001</v>
      </c>
      <c r="I97">
        <v>3074.1689560158202</v>
      </c>
      <c r="J97">
        <v>9112.3065886502209</v>
      </c>
      <c r="K97">
        <v>867.42224390048602</v>
      </c>
      <c r="L97" s="1">
        <v>2020000</v>
      </c>
      <c r="M97">
        <v>2040</v>
      </c>
      <c r="O97" s="3">
        <f>LOOKUP(A97,Overview_scenarios!A$2:A$76,Overview_scenarios!S$2:S$76)</f>
        <v>4</v>
      </c>
      <c r="R97" s="3">
        <f t="shared" si="18"/>
        <v>84.509860180000004</v>
      </c>
      <c r="S97" s="3" t="e">
        <f t="shared" si="15"/>
        <v>#N/A</v>
      </c>
      <c r="T97" s="3" t="e">
        <f t="shared" si="28"/>
        <v>#N/A</v>
      </c>
      <c r="U97" s="3" t="e">
        <f t="shared" si="28"/>
        <v>#N/A</v>
      </c>
      <c r="V97" s="3" t="e">
        <f t="shared" si="28"/>
        <v>#N/A</v>
      </c>
      <c r="W97" s="3">
        <f t="shared" si="28"/>
        <v>13053.897790000001</v>
      </c>
      <c r="X97" s="3" t="e">
        <f t="shared" si="28"/>
        <v>#N/A</v>
      </c>
      <c r="Y97" s="3" t="e">
        <f t="shared" si="28"/>
        <v>#N/A</v>
      </c>
      <c r="AB97" s="3" t="e">
        <f t="shared" si="19"/>
        <v>#N/A</v>
      </c>
      <c r="AC97" s="3" t="e">
        <f t="shared" si="20"/>
        <v>#N/A</v>
      </c>
      <c r="AD97" s="3" t="e">
        <f t="shared" si="21"/>
        <v>#N/A</v>
      </c>
      <c r="AE97" s="3" t="e">
        <f t="shared" si="22"/>
        <v>#N/A</v>
      </c>
      <c r="AF97" s="3" t="e">
        <f t="shared" si="23"/>
        <v>#N/A</v>
      </c>
      <c r="AG97" s="3" t="e">
        <f t="shared" si="24"/>
        <v>#N/A</v>
      </c>
      <c r="AH97" s="3" t="e">
        <f t="shared" si="25"/>
        <v>#N/A</v>
      </c>
    </row>
    <row r="98" spans="1:34" ht="15" customHeight="1" x14ac:dyDescent="0.25">
      <c r="A98">
        <v>30</v>
      </c>
      <c r="B98" t="s">
        <v>8</v>
      </c>
      <c r="C98">
        <f>LOOKUP(A98,Overview_scenarios!A$2:A$76,Overview_scenarios!J$2:J$76)</f>
        <v>2</v>
      </c>
      <c r="D98" t="str">
        <f>LOOKUP(A98,Overview_scenarios!A$2:A$76,Overview_scenarios!L$2:L$76)</f>
        <v>Daily</v>
      </c>
      <c r="E98" t="str">
        <f>LOOKUP(A98,Overview_scenarios!A$2:A$76,Overview_scenarios!M$2:M$76)</f>
        <v>Daily</v>
      </c>
      <c r="F98" t="str">
        <f>LOOKUP(A98,Overview_scenarios!A$2:A$76,Overview_scenarios!N$2:N$76)</f>
        <v>Yearly</v>
      </c>
      <c r="G98">
        <v>80.87163778</v>
      </c>
      <c r="H98">
        <v>11882.72126</v>
      </c>
      <c r="I98">
        <v>2114.17704474733</v>
      </c>
      <c r="J98">
        <v>9336.2236935290202</v>
      </c>
      <c r="K98">
        <v>432.32051883424998</v>
      </c>
      <c r="L98" s="1">
        <v>2200000</v>
      </c>
      <c r="M98">
        <v>2040</v>
      </c>
      <c r="O98">
        <f>LOOKUP(A98,Overview_scenarios!A$2:A$76,Overview_scenarios!S$2:S$76)</f>
        <v>4</v>
      </c>
      <c r="P98"/>
      <c r="Q98"/>
      <c r="R98">
        <f t="shared" si="18"/>
        <v>80.87163778</v>
      </c>
      <c r="S98" t="e">
        <f t="shared" si="15"/>
        <v>#N/A</v>
      </c>
      <c r="T98" t="e">
        <f t="shared" si="28"/>
        <v>#N/A</v>
      </c>
      <c r="U98" t="e">
        <f t="shared" si="28"/>
        <v>#N/A</v>
      </c>
      <c r="V98" t="e">
        <f t="shared" si="28"/>
        <v>#N/A</v>
      </c>
      <c r="W98">
        <f t="shared" si="28"/>
        <v>11882.72126</v>
      </c>
      <c r="X98" t="e">
        <f t="shared" si="28"/>
        <v>#N/A</v>
      </c>
      <c r="Y98" t="e">
        <f t="shared" si="28"/>
        <v>#N/A</v>
      </c>
      <c r="Z98"/>
      <c r="AA98"/>
      <c r="AB98" t="e">
        <f t="shared" si="19"/>
        <v>#N/A</v>
      </c>
      <c r="AC98" t="e">
        <f t="shared" si="20"/>
        <v>#N/A</v>
      </c>
      <c r="AD98" t="e">
        <f t="shared" si="21"/>
        <v>#N/A</v>
      </c>
      <c r="AE98" t="e">
        <f t="shared" si="22"/>
        <v>#N/A</v>
      </c>
      <c r="AF98" t="e">
        <f t="shared" si="23"/>
        <v>#N/A</v>
      </c>
      <c r="AG98" t="e">
        <f t="shared" si="24"/>
        <v>#N/A</v>
      </c>
      <c r="AH98" t="e">
        <f t="shared" si="25"/>
        <v>#N/A</v>
      </c>
    </row>
    <row r="99" spans="1:34" ht="15" customHeight="1" x14ac:dyDescent="0.25">
      <c r="A99">
        <v>30</v>
      </c>
      <c r="B99" t="s">
        <v>9</v>
      </c>
      <c r="C99">
        <f>LOOKUP(A99,Overview_scenarios!A$2:A$76,Overview_scenarios!J$2:J$76)</f>
        <v>2</v>
      </c>
      <c r="D99" t="str">
        <f>LOOKUP(A99,Overview_scenarios!A$2:A$76,Overview_scenarios!L$2:L$76)</f>
        <v>Daily</v>
      </c>
      <c r="E99" t="str">
        <f>LOOKUP(A99,Overview_scenarios!A$2:A$76,Overview_scenarios!M$2:M$76)</f>
        <v>Daily</v>
      </c>
      <c r="F99" t="str">
        <f>LOOKUP(A99,Overview_scenarios!A$2:A$76,Overview_scenarios!N$2:N$76)</f>
        <v>Yearly</v>
      </c>
      <c r="G99">
        <v>86.824996249999998</v>
      </c>
      <c r="H99">
        <v>11731.81849</v>
      </c>
      <c r="I99">
        <v>2082.1214252364498</v>
      </c>
      <c r="J99">
        <v>9247.5766577512404</v>
      </c>
      <c r="K99">
        <v>402.12040741870999</v>
      </c>
      <c r="L99" s="1">
        <v>2210000</v>
      </c>
      <c r="M99">
        <v>2041</v>
      </c>
      <c r="O99">
        <f>LOOKUP(A99,Overview_scenarios!A$2:A$76,Overview_scenarios!S$2:S$76)</f>
        <v>4</v>
      </c>
      <c r="P99"/>
      <c r="Q99"/>
      <c r="R99">
        <f t="shared" si="18"/>
        <v>86.824996249999998</v>
      </c>
      <c r="S99" t="e">
        <f t="shared" si="15"/>
        <v>#N/A</v>
      </c>
      <c r="T99" t="e">
        <f t="shared" si="28"/>
        <v>#N/A</v>
      </c>
      <c r="U99" t="e">
        <f t="shared" si="28"/>
        <v>#N/A</v>
      </c>
      <c r="V99" t="e">
        <f t="shared" si="28"/>
        <v>#N/A</v>
      </c>
      <c r="W99">
        <f t="shared" si="28"/>
        <v>11731.81849</v>
      </c>
      <c r="X99" t="e">
        <f t="shared" si="28"/>
        <v>#N/A</v>
      </c>
      <c r="Y99" t="e">
        <f t="shared" si="28"/>
        <v>#N/A</v>
      </c>
      <c r="Z99"/>
      <c r="AA99"/>
      <c r="AB99" t="e">
        <f t="shared" si="19"/>
        <v>#N/A</v>
      </c>
      <c r="AC99" t="e">
        <f t="shared" si="20"/>
        <v>#N/A</v>
      </c>
      <c r="AD99" t="e">
        <f t="shared" si="21"/>
        <v>#N/A</v>
      </c>
      <c r="AE99" t="e">
        <f t="shared" si="22"/>
        <v>#N/A</v>
      </c>
      <c r="AF99" t="e">
        <f t="shared" si="23"/>
        <v>#N/A</v>
      </c>
      <c r="AG99" t="e">
        <f t="shared" si="24"/>
        <v>#N/A</v>
      </c>
      <c r="AH99" t="e">
        <f t="shared" si="25"/>
        <v>#N/A</v>
      </c>
    </row>
    <row r="100" spans="1:34" ht="15" customHeight="1" x14ac:dyDescent="0.25">
      <c r="A100">
        <v>30</v>
      </c>
      <c r="B100" t="s">
        <v>10</v>
      </c>
      <c r="C100">
        <f>LOOKUP(A100,Overview_scenarios!A$2:A$76,Overview_scenarios!J$2:J$76)</f>
        <v>2</v>
      </c>
      <c r="D100" t="str">
        <f>LOOKUP(A100,Overview_scenarios!A$2:A$76,Overview_scenarios!L$2:L$76)</f>
        <v>Daily</v>
      </c>
      <c r="E100" t="str">
        <f>LOOKUP(A100,Overview_scenarios!A$2:A$76,Overview_scenarios!M$2:M$76)</f>
        <v>Daily</v>
      </c>
      <c r="F100" t="str">
        <f>LOOKUP(A100,Overview_scenarios!A$2:A$76,Overview_scenarios!N$2:N$76)</f>
        <v>Yearly</v>
      </c>
      <c r="G100">
        <v>86.824996249999998</v>
      </c>
      <c r="H100">
        <v>11731.81849</v>
      </c>
      <c r="I100">
        <v>2082.1214252364498</v>
      </c>
      <c r="J100">
        <v>9247.5766577512404</v>
      </c>
      <c r="K100">
        <v>402.12040741870999</v>
      </c>
      <c r="L100" s="1">
        <v>2210000</v>
      </c>
      <c r="M100">
        <v>2041</v>
      </c>
      <c r="O100">
        <f>LOOKUP(A100,Overview_scenarios!A$2:A$76,Overview_scenarios!S$2:S$76)</f>
        <v>4</v>
      </c>
      <c r="P100"/>
      <c r="Q100"/>
      <c r="R100">
        <f t="shared" si="18"/>
        <v>86.824996249999998</v>
      </c>
      <c r="S100" t="e">
        <f t="shared" si="15"/>
        <v>#N/A</v>
      </c>
      <c r="T100" t="e">
        <f t="shared" si="28"/>
        <v>#N/A</v>
      </c>
      <c r="U100" t="e">
        <f t="shared" si="28"/>
        <v>#N/A</v>
      </c>
      <c r="V100" t="e">
        <f t="shared" si="28"/>
        <v>#N/A</v>
      </c>
      <c r="W100">
        <f t="shared" si="28"/>
        <v>11731.81849</v>
      </c>
      <c r="X100" t="e">
        <f t="shared" si="28"/>
        <v>#N/A</v>
      </c>
      <c r="Y100" t="e">
        <f t="shared" si="28"/>
        <v>#N/A</v>
      </c>
      <c r="Z100"/>
      <c r="AA100"/>
      <c r="AB100" t="e">
        <f t="shared" si="19"/>
        <v>#N/A</v>
      </c>
      <c r="AC100" t="e">
        <f t="shared" si="20"/>
        <v>#N/A</v>
      </c>
      <c r="AD100" t="e">
        <f t="shared" si="21"/>
        <v>#N/A</v>
      </c>
      <c r="AE100" t="e">
        <f t="shared" si="22"/>
        <v>#N/A</v>
      </c>
      <c r="AF100" t="e">
        <f t="shared" si="23"/>
        <v>#N/A</v>
      </c>
      <c r="AG100" t="e">
        <f t="shared" si="24"/>
        <v>#N/A</v>
      </c>
      <c r="AH100" t="e">
        <f t="shared" si="25"/>
        <v>#N/A</v>
      </c>
    </row>
    <row r="101" spans="1:34" ht="15" customHeight="1" x14ac:dyDescent="0.25">
      <c r="A101">
        <v>30</v>
      </c>
      <c r="B101" t="s">
        <v>11</v>
      </c>
      <c r="C101">
        <f>LOOKUP(A101,Overview_scenarios!A$2:A$76,Overview_scenarios!J$2:J$76)</f>
        <v>2</v>
      </c>
      <c r="D101" t="str">
        <f>LOOKUP(A101,Overview_scenarios!A$2:A$76,Overview_scenarios!L$2:L$76)</f>
        <v>Daily</v>
      </c>
      <c r="E101" t="str">
        <f>LOOKUP(A101,Overview_scenarios!A$2:A$76,Overview_scenarios!M$2:M$76)</f>
        <v>Daily</v>
      </c>
      <c r="F101" t="str">
        <f>LOOKUP(A101,Overview_scenarios!A$2:A$76,Overview_scenarios!N$2:N$76)</f>
        <v>Yearly</v>
      </c>
      <c r="G101">
        <v>86.824996249999998</v>
      </c>
      <c r="H101">
        <v>11731.81849</v>
      </c>
      <c r="I101">
        <v>2082.1214252364498</v>
      </c>
      <c r="J101">
        <v>9247.5766577512404</v>
      </c>
      <c r="K101">
        <v>402.12040741870999</v>
      </c>
      <c r="L101" s="1">
        <v>2210000</v>
      </c>
      <c r="M101">
        <v>2041</v>
      </c>
      <c r="O101">
        <f>LOOKUP(A101,Overview_scenarios!A$2:A$76,Overview_scenarios!S$2:S$76)</f>
        <v>4</v>
      </c>
      <c r="P101"/>
      <c r="Q101"/>
      <c r="R101">
        <f t="shared" si="18"/>
        <v>86.824996249999998</v>
      </c>
      <c r="S101" t="e">
        <f t="shared" si="15"/>
        <v>#N/A</v>
      </c>
      <c r="T101" t="e">
        <f t="shared" si="28"/>
        <v>#N/A</v>
      </c>
      <c r="U101" t="e">
        <f t="shared" si="28"/>
        <v>#N/A</v>
      </c>
      <c r="V101" t="e">
        <f t="shared" si="28"/>
        <v>#N/A</v>
      </c>
      <c r="W101">
        <f t="shared" si="28"/>
        <v>11731.81849</v>
      </c>
      <c r="X101" t="e">
        <f t="shared" si="28"/>
        <v>#N/A</v>
      </c>
      <c r="Y101" t="e">
        <f t="shared" si="28"/>
        <v>#N/A</v>
      </c>
      <c r="Z101"/>
      <c r="AA101"/>
      <c r="AB101" t="e">
        <f t="shared" si="19"/>
        <v>#N/A</v>
      </c>
      <c r="AC101" t="e">
        <f t="shared" si="20"/>
        <v>#N/A</v>
      </c>
      <c r="AD101" t="e">
        <f t="shared" si="21"/>
        <v>#N/A</v>
      </c>
      <c r="AE101" t="e">
        <f t="shared" si="22"/>
        <v>#N/A</v>
      </c>
      <c r="AF101" t="e">
        <f t="shared" si="23"/>
        <v>#N/A</v>
      </c>
      <c r="AG101" t="e">
        <f t="shared" si="24"/>
        <v>#N/A</v>
      </c>
      <c r="AH101" t="e">
        <f t="shared" si="25"/>
        <v>#N/A</v>
      </c>
    </row>
    <row r="102" spans="1:34" ht="15" customHeight="1" x14ac:dyDescent="0.25">
      <c r="A102">
        <v>30</v>
      </c>
      <c r="B102" t="s">
        <v>12</v>
      </c>
      <c r="C102">
        <f>LOOKUP(A102,Overview_scenarios!A$2:A$76,Overview_scenarios!J$2:J$76)</f>
        <v>2</v>
      </c>
      <c r="D102" t="str">
        <f>LOOKUP(A102,Overview_scenarios!A$2:A$76,Overview_scenarios!L$2:L$76)</f>
        <v>Daily</v>
      </c>
      <c r="E102" t="str">
        <f>LOOKUP(A102,Overview_scenarios!A$2:A$76,Overview_scenarios!M$2:M$76)</f>
        <v>Daily</v>
      </c>
      <c r="F102" t="str">
        <f>LOOKUP(A102,Overview_scenarios!A$2:A$76,Overview_scenarios!N$2:N$76)</f>
        <v>Yearly</v>
      </c>
      <c r="G102">
        <v>86.912218510000002</v>
      </c>
      <c r="H102">
        <v>11777.26792</v>
      </c>
      <c r="I102">
        <v>2092.5015516065801</v>
      </c>
      <c r="J102">
        <v>9243.0914051423697</v>
      </c>
      <c r="K102">
        <v>441.67496556632898</v>
      </c>
      <c r="L102" s="1">
        <v>2200000</v>
      </c>
      <c r="M102">
        <v>2041</v>
      </c>
      <c r="O102">
        <f>LOOKUP(A102,Overview_scenarios!A$2:A$76,Overview_scenarios!S$2:S$76)</f>
        <v>4</v>
      </c>
      <c r="P102"/>
      <c r="Q102"/>
      <c r="R102">
        <f t="shared" si="18"/>
        <v>86.912218510000002</v>
      </c>
      <c r="S102" t="e">
        <f t="shared" si="15"/>
        <v>#N/A</v>
      </c>
      <c r="T102" t="e">
        <f t="shared" si="28"/>
        <v>#N/A</v>
      </c>
      <c r="U102" t="e">
        <f t="shared" si="28"/>
        <v>#N/A</v>
      </c>
      <c r="V102" t="e">
        <f t="shared" si="28"/>
        <v>#N/A</v>
      </c>
      <c r="W102">
        <f t="shared" si="28"/>
        <v>11777.26792</v>
      </c>
      <c r="X102" t="e">
        <f t="shared" si="28"/>
        <v>#N/A</v>
      </c>
      <c r="Y102" t="e">
        <f t="shared" si="28"/>
        <v>#N/A</v>
      </c>
      <c r="Z102"/>
      <c r="AA102"/>
      <c r="AB102" t="e">
        <f t="shared" si="19"/>
        <v>#N/A</v>
      </c>
      <c r="AC102" t="e">
        <f t="shared" si="20"/>
        <v>#N/A</v>
      </c>
      <c r="AD102" t="e">
        <f t="shared" si="21"/>
        <v>#N/A</v>
      </c>
      <c r="AE102" t="e">
        <f t="shared" si="22"/>
        <v>#N/A</v>
      </c>
      <c r="AF102" t="e">
        <f t="shared" si="23"/>
        <v>#N/A</v>
      </c>
      <c r="AG102" t="e">
        <f t="shared" si="24"/>
        <v>#N/A</v>
      </c>
      <c r="AH102" t="e">
        <f t="shared" si="25"/>
        <v>#N/A</v>
      </c>
    </row>
    <row r="103" spans="1:34" ht="15" customHeight="1" x14ac:dyDescent="0.25">
      <c r="A103">
        <v>30</v>
      </c>
      <c r="B103" t="s">
        <v>13</v>
      </c>
      <c r="C103">
        <f>LOOKUP(A103,Overview_scenarios!A$2:A$76,Overview_scenarios!J$2:J$76)</f>
        <v>2</v>
      </c>
      <c r="D103" t="str">
        <f>LOOKUP(A103,Overview_scenarios!A$2:A$76,Overview_scenarios!L$2:L$76)</f>
        <v>Daily</v>
      </c>
      <c r="E103" t="str">
        <f>LOOKUP(A103,Overview_scenarios!A$2:A$76,Overview_scenarios!M$2:M$76)</f>
        <v>Daily</v>
      </c>
      <c r="F103" t="str">
        <f>LOOKUP(A103,Overview_scenarios!A$2:A$76,Overview_scenarios!N$2:N$76)</f>
        <v>Yearly</v>
      </c>
      <c r="G103">
        <v>86.877104000000003</v>
      </c>
      <c r="H103">
        <v>11738.970740000001</v>
      </c>
      <c r="I103">
        <v>2084.1317167970401</v>
      </c>
      <c r="J103">
        <v>9247.2880330838907</v>
      </c>
      <c r="K103">
        <v>407.55099022694799</v>
      </c>
      <c r="L103" s="1">
        <v>2210000</v>
      </c>
      <c r="M103">
        <v>2041</v>
      </c>
      <c r="O103">
        <f>LOOKUP(A103,Overview_scenarios!A$2:A$76,Overview_scenarios!S$2:S$76)</f>
        <v>4</v>
      </c>
      <c r="P103"/>
      <c r="Q103"/>
      <c r="R103">
        <f t="shared" si="18"/>
        <v>86.877104000000003</v>
      </c>
      <c r="S103" t="e">
        <f t="shared" si="15"/>
        <v>#N/A</v>
      </c>
      <c r="T103" t="e">
        <f t="shared" ref="T103:Y112" si="29">IF(T$1=$O103,$H103,NA())</f>
        <v>#N/A</v>
      </c>
      <c r="U103" t="e">
        <f t="shared" si="29"/>
        <v>#N/A</v>
      </c>
      <c r="V103" t="e">
        <f t="shared" si="29"/>
        <v>#N/A</v>
      </c>
      <c r="W103">
        <f t="shared" si="29"/>
        <v>11738.970740000001</v>
      </c>
      <c r="X103" t="e">
        <f t="shared" si="29"/>
        <v>#N/A</v>
      </c>
      <c r="Y103" t="e">
        <f t="shared" si="29"/>
        <v>#N/A</v>
      </c>
      <c r="Z103"/>
      <c r="AA103"/>
      <c r="AB103" t="e">
        <f t="shared" si="19"/>
        <v>#N/A</v>
      </c>
      <c r="AC103" t="e">
        <f t="shared" si="20"/>
        <v>#N/A</v>
      </c>
      <c r="AD103" t="e">
        <f t="shared" si="21"/>
        <v>#N/A</v>
      </c>
      <c r="AE103" t="e">
        <f t="shared" si="22"/>
        <v>#N/A</v>
      </c>
      <c r="AF103" t="e">
        <f t="shared" si="23"/>
        <v>#N/A</v>
      </c>
      <c r="AG103" t="e">
        <f t="shared" si="24"/>
        <v>#N/A</v>
      </c>
      <c r="AH103" t="e">
        <f t="shared" si="25"/>
        <v>#N/A</v>
      </c>
    </row>
    <row r="104" spans="1:34" ht="15" customHeight="1" x14ac:dyDescent="0.25">
      <c r="A104">
        <v>30</v>
      </c>
      <c r="B104" t="s">
        <v>14</v>
      </c>
      <c r="C104">
        <f>LOOKUP(A104,Overview_scenarios!A$2:A$76,Overview_scenarios!J$2:J$76)</f>
        <v>2</v>
      </c>
      <c r="D104" t="str">
        <f>LOOKUP(A104,Overview_scenarios!A$2:A$76,Overview_scenarios!L$2:L$76)</f>
        <v>Daily</v>
      </c>
      <c r="E104" t="str">
        <f>LOOKUP(A104,Overview_scenarios!A$2:A$76,Overview_scenarios!M$2:M$76)</f>
        <v>Daily</v>
      </c>
      <c r="F104" t="str">
        <f>LOOKUP(A104,Overview_scenarios!A$2:A$76,Overview_scenarios!N$2:N$76)</f>
        <v>Yearly</v>
      </c>
      <c r="G104">
        <v>86.869281180000002</v>
      </c>
      <c r="H104">
        <v>11737.82583</v>
      </c>
      <c r="I104">
        <v>2085.5193283752301</v>
      </c>
      <c r="J104">
        <v>9245.25486622065</v>
      </c>
      <c r="K104">
        <v>407.051635079047</v>
      </c>
      <c r="L104" s="1">
        <v>2210000</v>
      </c>
      <c r="M104">
        <v>2041</v>
      </c>
      <c r="O104">
        <f>LOOKUP(A104,Overview_scenarios!A$2:A$76,Overview_scenarios!S$2:S$76)</f>
        <v>4</v>
      </c>
      <c r="P104"/>
      <c r="Q104"/>
      <c r="R104">
        <f t="shared" si="18"/>
        <v>86.869281180000002</v>
      </c>
      <c r="S104" t="e">
        <f t="shared" si="15"/>
        <v>#N/A</v>
      </c>
      <c r="T104" t="e">
        <f t="shared" si="29"/>
        <v>#N/A</v>
      </c>
      <c r="U104" t="e">
        <f t="shared" si="29"/>
        <v>#N/A</v>
      </c>
      <c r="V104" t="e">
        <f t="shared" si="29"/>
        <v>#N/A</v>
      </c>
      <c r="W104">
        <f t="shared" si="29"/>
        <v>11737.82583</v>
      </c>
      <c r="X104" t="e">
        <f t="shared" si="29"/>
        <v>#N/A</v>
      </c>
      <c r="Y104" t="e">
        <f t="shared" si="29"/>
        <v>#N/A</v>
      </c>
      <c r="Z104"/>
      <c r="AA104"/>
      <c r="AB104" t="e">
        <f t="shared" si="19"/>
        <v>#N/A</v>
      </c>
      <c r="AC104" t="e">
        <f t="shared" si="20"/>
        <v>#N/A</v>
      </c>
      <c r="AD104" t="e">
        <f t="shared" si="21"/>
        <v>#N/A</v>
      </c>
      <c r="AE104" t="e">
        <f t="shared" si="22"/>
        <v>#N/A</v>
      </c>
      <c r="AF104" t="e">
        <f t="shared" si="23"/>
        <v>#N/A</v>
      </c>
      <c r="AG104" t="e">
        <f t="shared" si="24"/>
        <v>#N/A</v>
      </c>
      <c r="AH104" t="e">
        <f t="shared" si="25"/>
        <v>#N/A</v>
      </c>
    </row>
    <row r="105" spans="1:34" ht="15" customHeight="1" x14ac:dyDescent="0.25">
      <c r="A105">
        <v>30</v>
      </c>
      <c r="B105" t="s">
        <v>15</v>
      </c>
      <c r="C105">
        <f>LOOKUP(A105,Overview_scenarios!A$2:A$76,Overview_scenarios!J$2:J$76)</f>
        <v>2</v>
      </c>
      <c r="D105" t="str">
        <f>LOOKUP(A105,Overview_scenarios!A$2:A$76,Overview_scenarios!L$2:L$76)</f>
        <v>Daily</v>
      </c>
      <c r="E105" t="str">
        <f>LOOKUP(A105,Overview_scenarios!A$2:A$76,Overview_scenarios!M$2:M$76)</f>
        <v>Daily</v>
      </c>
      <c r="F105" t="str">
        <f>LOOKUP(A105,Overview_scenarios!A$2:A$76,Overview_scenarios!N$2:N$76)</f>
        <v>Yearly</v>
      </c>
      <c r="G105">
        <v>83.996762369999999</v>
      </c>
      <c r="H105">
        <v>11774.798430000001</v>
      </c>
      <c r="I105">
        <v>1870.9133458363401</v>
      </c>
      <c r="J105">
        <v>9487.4969623051093</v>
      </c>
      <c r="K105">
        <v>416.38812317492398</v>
      </c>
      <c r="L105" s="1">
        <v>2260000</v>
      </c>
      <c r="M105">
        <v>2041</v>
      </c>
      <c r="O105">
        <f>LOOKUP(A105,Overview_scenarios!A$2:A$76,Overview_scenarios!S$2:S$76)</f>
        <v>4</v>
      </c>
      <c r="P105"/>
      <c r="Q105"/>
      <c r="R105">
        <f t="shared" si="18"/>
        <v>83.996762369999999</v>
      </c>
      <c r="S105" t="e">
        <f t="shared" si="15"/>
        <v>#N/A</v>
      </c>
      <c r="T105" t="e">
        <f t="shared" si="29"/>
        <v>#N/A</v>
      </c>
      <c r="U105" t="e">
        <f t="shared" si="29"/>
        <v>#N/A</v>
      </c>
      <c r="V105" t="e">
        <f t="shared" si="29"/>
        <v>#N/A</v>
      </c>
      <c r="W105">
        <f t="shared" si="29"/>
        <v>11774.798430000001</v>
      </c>
      <c r="X105" t="e">
        <f t="shared" si="29"/>
        <v>#N/A</v>
      </c>
      <c r="Y105" t="e">
        <f t="shared" si="29"/>
        <v>#N/A</v>
      </c>
      <c r="Z105"/>
      <c r="AA105"/>
      <c r="AB105" t="e">
        <f t="shared" si="19"/>
        <v>#N/A</v>
      </c>
      <c r="AC105" t="e">
        <f t="shared" si="20"/>
        <v>#N/A</v>
      </c>
      <c r="AD105" t="e">
        <f t="shared" si="21"/>
        <v>#N/A</v>
      </c>
      <c r="AE105" t="e">
        <f t="shared" si="22"/>
        <v>#N/A</v>
      </c>
      <c r="AF105" t="e">
        <f t="shared" si="23"/>
        <v>#N/A</v>
      </c>
      <c r="AG105" t="e">
        <f t="shared" si="24"/>
        <v>#N/A</v>
      </c>
      <c r="AH105" t="e">
        <f t="shared" si="25"/>
        <v>#N/A</v>
      </c>
    </row>
    <row r="106" spans="1:34" ht="15" customHeight="1" x14ac:dyDescent="0.25">
      <c r="A106">
        <v>30</v>
      </c>
      <c r="B106" t="s">
        <v>16</v>
      </c>
      <c r="C106">
        <f>LOOKUP(A106,Overview_scenarios!A$2:A$76,Overview_scenarios!J$2:J$76)</f>
        <v>2</v>
      </c>
      <c r="D106" t="str">
        <f>LOOKUP(A106,Overview_scenarios!A$2:A$76,Overview_scenarios!L$2:L$76)</f>
        <v>Daily</v>
      </c>
      <c r="E106" t="str">
        <f>LOOKUP(A106,Overview_scenarios!A$2:A$76,Overview_scenarios!M$2:M$76)</f>
        <v>Daily</v>
      </c>
      <c r="F106" t="str">
        <f>LOOKUP(A106,Overview_scenarios!A$2:A$76,Overview_scenarios!N$2:N$76)</f>
        <v>Yearly</v>
      </c>
      <c r="G106">
        <v>83.597271689999999</v>
      </c>
      <c r="H106">
        <v>11764.076580000001</v>
      </c>
      <c r="I106">
        <v>1838.31388188966</v>
      </c>
      <c r="J106">
        <v>9523.0595002443697</v>
      </c>
      <c r="K106">
        <v>402.70320014942502</v>
      </c>
      <c r="L106" s="1">
        <v>2300000</v>
      </c>
      <c r="M106">
        <v>2041</v>
      </c>
      <c r="O106">
        <f>LOOKUP(A106,Overview_scenarios!A$2:A$76,Overview_scenarios!S$2:S$76)</f>
        <v>4</v>
      </c>
      <c r="P106"/>
      <c r="Q106"/>
      <c r="R106">
        <f t="shared" si="18"/>
        <v>83.597271689999999</v>
      </c>
      <c r="S106" t="e">
        <f t="shared" si="15"/>
        <v>#N/A</v>
      </c>
      <c r="T106" t="e">
        <f t="shared" si="29"/>
        <v>#N/A</v>
      </c>
      <c r="U106" t="e">
        <f t="shared" si="29"/>
        <v>#N/A</v>
      </c>
      <c r="V106" t="e">
        <f t="shared" si="29"/>
        <v>#N/A</v>
      </c>
      <c r="W106">
        <f t="shared" si="29"/>
        <v>11764.076580000001</v>
      </c>
      <c r="X106" t="e">
        <f t="shared" si="29"/>
        <v>#N/A</v>
      </c>
      <c r="Y106" t="e">
        <f t="shared" si="29"/>
        <v>#N/A</v>
      </c>
      <c r="Z106"/>
      <c r="AA106"/>
      <c r="AB106" t="e">
        <f t="shared" si="19"/>
        <v>#N/A</v>
      </c>
      <c r="AC106" t="e">
        <f t="shared" si="20"/>
        <v>#N/A</v>
      </c>
      <c r="AD106" t="e">
        <f t="shared" si="21"/>
        <v>#N/A</v>
      </c>
      <c r="AE106" t="e">
        <f t="shared" si="22"/>
        <v>#N/A</v>
      </c>
      <c r="AF106" t="e">
        <f t="shared" si="23"/>
        <v>#N/A</v>
      </c>
      <c r="AG106" t="e">
        <f t="shared" si="24"/>
        <v>#N/A</v>
      </c>
      <c r="AH106" t="e">
        <f t="shared" si="25"/>
        <v>#N/A</v>
      </c>
    </row>
    <row r="107" spans="1:34" ht="15" customHeight="1" x14ac:dyDescent="0.25">
      <c r="A107">
        <v>30</v>
      </c>
      <c r="B107" t="s">
        <v>17</v>
      </c>
      <c r="C107">
        <f>LOOKUP(A107,Overview_scenarios!A$2:A$76,Overview_scenarios!J$2:J$76)</f>
        <v>2</v>
      </c>
      <c r="D107" t="str">
        <f>LOOKUP(A107,Overview_scenarios!A$2:A$76,Overview_scenarios!L$2:L$76)</f>
        <v>Daily</v>
      </c>
      <c r="E107" t="str">
        <f>LOOKUP(A107,Overview_scenarios!A$2:A$76,Overview_scenarios!M$2:M$76)</f>
        <v>Daily</v>
      </c>
      <c r="F107" t="str">
        <f>LOOKUP(A107,Overview_scenarios!A$2:A$76,Overview_scenarios!N$2:N$76)</f>
        <v>Yearly</v>
      </c>
      <c r="G107">
        <v>83.996762369999999</v>
      </c>
      <c r="H107">
        <v>11774.798430000001</v>
      </c>
      <c r="I107">
        <v>1870.9133458363401</v>
      </c>
      <c r="J107">
        <v>9487.4969623051093</v>
      </c>
      <c r="K107">
        <v>416.38812317492398</v>
      </c>
      <c r="L107" s="1">
        <v>2260000</v>
      </c>
      <c r="M107">
        <v>2041</v>
      </c>
      <c r="O107">
        <f>LOOKUP(A107,Overview_scenarios!A$2:A$76,Overview_scenarios!S$2:S$76)</f>
        <v>4</v>
      </c>
      <c r="P107"/>
      <c r="Q107"/>
      <c r="R107">
        <f t="shared" si="18"/>
        <v>83.996762369999999</v>
      </c>
      <c r="S107" t="e">
        <f t="shared" si="15"/>
        <v>#N/A</v>
      </c>
      <c r="T107" t="e">
        <f t="shared" si="29"/>
        <v>#N/A</v>
      </c>
      <c r="U107" t="e">
        <f t="shared" si="29"/>
        <v>#N/A</v>
      </c>
      <c r="V107" t="e">
        <f t="shared" si="29"/>
        <v>#N/A</v>
      </c>
      <c r="W107">
        <f t="shared" si="29"/>
        <v>11774.798430000001</v>
      </c>
      <c r="X107" t="e">
        <f t="shared" si="29"/>
        <v>#N/A</v>
      </c>
      <c r="Y107" t="e">
        <f t="shared" si="29"/>
        <v>#N/A</v>
      </c>
      <c r="Z107"/>
      <c r="AA107"/>
      <c r="AB107" t="e">
        <f t="shared" si="19"/>
        <v>#N/A</v>
      </c>
      <c r="AC107" t="e">
        <f t="shared" si="20"/>
        <v>#N/A</v>
      </c>
      <c r="AD107" t="e">
        <f t="shared" si="21"/>
        <v>#N/A</v>
      </c>
      <c r="AE107" t="e">
        <f t="shared" si="22"/>
        <v>#N/A</v>
      </c>
      <c r="AF107" t="e">
        <f t="shared" si="23"/>
        <v>#N/A</v>
      </c>
      <c r="AG107" t="e">
        <f t="shared" si="24"/>
        <v>#N/A</v>
      </c>
      <c r="AH107" t="e">
        <f t="shared" si="25"/>
        <v>#N/A</v>
      </c>
    </row>
    <row r="108" spans="1:34" ht="15" customHeight="1" x14ac:dyDescent="0.25">
      <c r="A108">
        <v>30</v>
      </c>
      <c r="B108" t="s">
        <v>18</v>
      </c>
      <c r="C108">
        <f>LOOKUP(A108,Overview_scenarios!A$2:A$76,Overview_scenarios!J$2:J$76)</f>
        <v>2</v>
      </c>
      <c r="D108" t="str">
        <f>LOOKUP(A108,Overview_scenarios!A$2:A$76,Overview_scenarios!L$2:L$76)</f>
        <v>Daily</v>
      </c>
      <c r="E108" t="str">
        <f>LOOKUP(A108,Overview_scenarios!A$2:A$76,Overview_scenarios!M$2:M$76)</f>
        <v>Daily</v>
      </c>
      <c r="F108" t="str">
        <f>LOOKUP(A108,Overview_scenarios!A$2:A$76,Overview_scenarios!N$2:N$76)</f>
        <v>Yearly</v>
      </c>
      <c r="G108">
        <v>83.271787410000002</v>
      </c>
      <c r="H108">
        <v>11702.57691</v>
      </c>
      <c r="I108">
        <v>1723.9552619285701</v>
      </c>
      <c r="J108">
        <v>9550.3336486875905</v>
      </c>
      <c r="K108">
        <v>428.287999642003</v>
      </c>
      <c r="L108" s="1">
        <v>2120000</v>
      </c>
      <c r="M108">
        <v>2041</v>
      </c>
      <c r="O108">
        <f>LOOKUP(A108,Overview_scenarios!A$2:A$76,Overview_scenarios!S$2:S$76)</f>
        <v>4</v>
      </c>
      <c r="P108"/>
      <c r="Q108"/>
      <c r="R108">
        <f t="shared" si="18"/>
        <v>83.271787410000002</v>
      </c>
      <c r="S108" t="e">
        <f t="shared" si="15"/>
        <v>#N/A</v>
      </c>
      <c r="T108" t="e">
        <f t="shared" si="29"/>
        <v>#N/A</v>
      </c>
      <c r="U108" t="e">
        <f t="shared" si="29"/>
        <v>#N/A</v>
      </c>
      <c r="V108" t="e">
        <f t="shared" si="29"/>
        <v>#N/A</v>
      </c>
      <c r="W108">
        <f t="shared" si="29"/>
        <v>11702.57691</v>
      </c>
      <c r="X108" t="e">
        <f t="shared" si="29"/>
        <v>#N/A</v>
      </c>
      <c r="Y108" t="e">
        <f t="shared" si="29"/>
        <v>#N/A</v>
      </c>
      <c r="Z108"/>
      <c r="AA108"/>
      <c r="AB108" t="e">
        <f t="shared" si="19"/>
        <v>#N/A</v>
      </c>
      <c r="AC108" t="e">
        <f t="shared" si="20"/>
        <v>#N/A</v>
      </c>
      <c r="AD108" t="e">
        <f t="shared" si="21"/>
        <v>#N/A</v>
      </c>
      <c r="AE108" t="e">
        <f t="shared" si="22"/>
        <v>#N/A</v>
      </c>
      <c r="AF108" t="e">
        <f t="shared" si="23"/>
        <v>#N/A</v>
      </c>
      <c r="AG108" t="e">
        <f t="shared" si="24"/>
        <v>#N/A</v>
      </c>
      <c r="AH108" t="e">
        <f t="shared" si="25"/>
        <v>#N/A</v>
      </c>
    </row>
    <row r="109" spans="1:34" ht="15" customHeight="1" x14ac:dyDescent="0.25">
      <c r="A109">
        <v>30</v>
      </c>
      <c r="B109" t="s">
        <v>19</v>
      </c>
      <c r="C109">
        <f>LOOKUP(A109,Overview_scenarios!A$2:A$76,Overview_scenarios!J$2:J$76)</f>
        <v>2</v>
      </c>
      <c r="D109" t="str">
        <f>LOOKUP(A109,Overview_scenarios!A$2:A$76,Overview_scenarios!L$2:L$76)</f>
        <v>Daily</v>
      </c>
      <c r="E109" t="str">
        <f>LOOKUP(A109,Overview_scenarios!A$2:A$76,Overview_scenarios!M$2:M$76)</f>
        <v>Daily</v>
      </c>
      <c r="F109" t="str">
        <f>LOOKUP(A109,Overview_scenarios!A$2:A$76,Overview_scenarios!N$2:N$76)</f>
        <v>Yearly</v>
      </c>
      <c r="G109">
        <v>83.996762369999999</v>
      </c>
      <c r="H109">
        <v>11774.798430000001</v>
      </c>
      <c r="I109">
        <v>1870.9133458363401</v>
      </c>
      <c r="J109">
        <v>9487.4969623051093</v>
      </c>
      <c r="K109">
        <v>416.38812317492398</v>
      </c>
      <c r="L109" s="1">
        <v>2260000</v>
      </c>
      <c r="M109">
        <v>2041</v>
      </c>
      <c r="O109">
        <f>LOOKUP(A109,Overview_scenarios!A$2:A$76,Overview_scenarios!S$2:S$76)</f>
        <v>4</v>
      </c>
      <c r="P109"/>
      <c r="Q109"/>
      <c r="R109">
        <f t="shared" si="18"/>
        <v>83.996762369999999</v>
      </c>
      <c r="S109" t="e">
        <f t="shared" si="15"/>
        <v>#N/A</v>
      </c>
      <c r="T109" t="e">
        <f t="shared" si="29"/>
        <v>#N/A</v>
      </c>
      <c r="U109" t="e">
        <f t="shared" si="29"/>
        <v>#N/A</v>
      </c>
      <c r="V109" t="e">
        <f t="shared" si="29"/>
        <v>#N/A</v>
      </c>
      <c r="W109">
        <f t="shared" si="29"/>
        <v>11774.798430000001</v>
      </c>
      <c r="X109" t="e">
        <f t="shared" si="29"/>
        <v>#N/A</v>
      </c>
      <c r="Y109" t="e">
        <f t="shared" si="29"/>
        <v>#N/A</v>
      </c>
      <c r="Z109"/>
      <c r="AA109"/>
      <c r="AB109" t="e">
        <f t="shared" si="19"/>
        <v>#N/A</v>
      </c>
      <c r="AC109" t="e">
        <f t="shared" si="20"/>
        <v>#N/A</v>
      </c>
      <c r="AD109" t="e">
        <f t="shared" si="21"/>
        <v>#N/A</v>
      </c>
      <c r="AE109" t="e">
        <f t="shared" si="22"/>
        <v>#N/A</v>
      </c>
      <c r="AF109" t="e">
        <f t="shared" si="23"/>
        <v>#N/A</v>
      </c>
      <c r="AG109" t="e">
        <f t="shared" si="24"/>
        <v>#N/A</v>
      </c>
      <c r="AH109" t="e">
        <f t="shared" si="25"/>
        <v>#N/A</v>
      </c>
    </row>
    <row r="110" spans="1:34" ht="15" customHeight="1" x14ac:dyDescent="0.25">
      <c r="A110">
        <v>30</v>
      </c>
      <c r="B110" t="s">
        <v>20</v>
      </c>
      <c r="C110">
        <f>LOOKUP(A110,Overview_scenarios!A$2:A$76,Overview_scenarios!J$2:J$76)</f>
        <v>2</v>
      </c>
      <c r="D110" t="str">
        <f>LOOKUP(A110,Overview_scenarios!A$2:A$76,Overview_scenarios!L$2:L$76)</f>
        <v>Daily</v>
      </c>
      <c r="E110" t="str">
        <f>LOOKUP(A110,Overview_scenarios!A$2:A$76,Overview_scenarios!M$2:M$76)</f>
        <v>Daily</v>
      </c>
      <c r="F110" t="str">
        <f>LOOKUP(A110,Overview_scenarios!A$2:A$76,Overview_scenarios!N$2:N$76)</f>
        <v>Yearly</v>
      </c>
      <c r="G110">
        <v>84.139763279999997</v>
      </c>
      <c r="H110">
        <v>11765.275799999999</v>
      </c>
      <c r="I110">
        <v>1876.16504810367</v>
      </c>
      <c r="J110">
        <v>9477.2356046299101</v>
      </c>
      <c r="K110">
        <v>411.87515106571402</v>
      </c>
      <c r="L110" s="1">
        <v>2270000</v>
      </c>
      <c r="M110">
        <v>2041</v>
      </c>
      <c r="O110">
        <f>LOOKUP(A110,Overview_scenarios!A$2:A$76,Overview_scenarios!S$2:S$76)</f>
        <v>4</v>
      </c>
      <c r="P110"/>
      <c r="Q110"/>
      <c r="R110">
        <f t="shared" si="18"/>
        <v>84.139763279999997</v>
      </c>
      <c r="S110" t="e">
        <f t="shared" si="15"/>
        <v>#N/A</v>
      </c>
      <c r="T110" t="e">
        <f t="shared" si="29"/>
        <v>#N/A</v>
      </c>
      <c r="U110" t="e">
        <f t="shared" si="29"/>
        <v>#N/A</v>
      </c>
      <c r="V110" t="e">
        <f t="shared" si="29"/>
        <v>#N/A</v>
      </c>
      <c r="W110">
        <f t="shared" si="29"/>
        <v>11765.275799999999</v>
      </c>
      <c r="X110" t="e">
        <f t="shared" si="29"/>
        <v>#N/A</v>
      </c>
      <c r="Y110" t="e">
        <f t="shared" si="29"/>
        <v>#N/A</v>
      </c>
      <c r="Z110"/>
      <c r="AA110"/>
      <c r="AB110" t="e">
        <f t="shared" si="19"/>
        <v>#N/A</v>
      </c>
      <c r="AC110" t="e">
        <f t="shared" si="20"/>
        <v>#N/A</v>
      </c>
      <c r="AD110" t="e">
        <f t="shared" si="21"/>
        <v>#N/A</v>
      </c>
      <c r="AE110" t="e">
        <f t="shared" si="22"/>
        <v>#N/A</v>
      </c>
      <c r="AF110" t="e">
        <f t="shared" si="23"/>
        <v>#N/A</v>
      </c>
      <c r="AG110" t="e">
        <f t="shared" si="24"/>
        <v>#N/A</v>
      </c>
      <c r="AH110" t="e">
        <f t="shared" si="25"/>
        <v>#N/A</v>
      </c>
    </row>
    <row r="111" spans="1:34" ht="15" customHeight="1" x14ac:dyDescent="0.25">
      <c r="A111">
        <v>30</v>
      </c>
      <c r="B111" t="s">
        <v>21</v>
      </c>
      <c r="C111">
        <f>LOOKUP(A111,Overview_scenarios!A$2:A$76,Overview_scenarios!J$2:J$76)</f>
        <v>2</v>
      </c>
      <c r="D111" t="str">
        <f>LOOKUP(A111,Overview_scenarios!A$2:A$76,Overview_scenarios!L$2:L$76)</f>
        <v>Daily</v>
      </c>
      <c r="E111" t="str">
        <f>LOOKUP(A111,Overview_scenarios!A$2:A$76,Overview_scenarios!M$2:M$76)</f>
        <v>Daily</v>
      </c>
      <c r="F111" t="str">
        <f>LOOKUP(A111,Overview_scenarios!A$2:A$76,Overview_scenarios!N$2:N$76)</f>
        <v>Yearly</v>
      </c>
      <c r="G111">
        <v>83.996762369999999</v>
      </c>
      <c r="H111">
        <v>11774.798430000001</v>
      </c>
      <c r="I111">
        <v>1870.9133458363401</v>
      </c>
      <c r="J111">
        <v>9487.4969623051093</v>
      </c>
      <c r="K111">
        <v>416.38812317492398</v>
      </c>
      <c r="L111" s="1">
        <v>2260000</v>
      </c>
      <c r="M111">
        <v>2041</v>
      </c>
      <c r="O111">
        <f>LOOKUP(A111,Overview_scenarios!A$2:A$76,Overview_scenarios!S$2:S$76)</f>
        <v>4</v>
      </c>
      <c r="P111"/>
      <c r="Q111"/>
      <c r="R111">
        <f t="shared" si="18"/>
        <v>83.996762369999999</v>
      </c>
      <c r="S111" t="e">
        <f t="shared" si="15"/>
        <v>#N/A</v>
      </c>
      <c r="T111" t="e">
        <f t="shared" si="29"/>
        <v>#N/A</v>
      </c>
      <c r="U111" t="e">
        <f t="shared" si="29"/>
        <v>#N/A</v>
      </c>
      <c r="V111" t="e">
        <f t="shared" si="29"/>
        <v>#N/A</v>
      </c>
      <c r="W111">
        <f t="shared" si="29"/>
        <v>11774.798430000001</v>
      </c>
      <c r="X111" t="e">
        <f t="shared" si="29"/>
        <v>#N/A</v>
      </c>
      <c r="Y111" t="e">
        <f t="shared" si="29"/>
        <v>#N/A</v>
      </c>
      <c r="Z111"/>
      <c r="AA111"/>
      <c r="AB111" t="e">
        <f t="shared" si="19"/>
        <v>#N/A</v>
      </c>
      <c r="AC111" t="e">
        <f t="shared" si="20"/>
        <v>#N/A</v>
      </c>
      <c r="AD111" t="e">
        <f t="shared" si="21"/>
        <v>#N/A</v>
      </c>
      <c r="AE111" t="e">
        <f t="shared" si="22"/>
        <v>#N/A</v>
      </c>
      <c r="AF111" t="e">
        <f t="shared" si="23"/>
        <v>#N/A</v>
      </c>
      <c r="AG111" t="e">
        <f t="shared" si="24"/>
        <v>#N/A</v>
      </c>
      <c r="AH111" t="e">
        <f t="shared" si="25"/>
        <v>#N/A</v>
      </c>
    </row>
    <row r="112" spans="1:34" ht="15" customHeight="1" x14ac:dyDescent="0.25">
      <c r="A112">
        <v>30</v>
      </c>
      <c r="B112" t="s">
        <v>22</v>
      </c>
      <c r="C112">
        <f>LOOKUP(A112,Overview_scenarios!A$2:A$76,Overview_scenarios!J$2:J$76)</f>
        <v>2</v>
      </c>
      <c r="D112" t="str">
        <f>LOOKUP(A112,Overview_scenarios!A$2:A$76,Overview_scenarios!L$2:L$76)</f>
        <v>Daily</v>
      </c>
      <c r="E112" t="str">
        <f>LOOKUP(A112,Overview_scenarios!A$2:A$76,Overview_scenarios!M$2:M$76)</f>
        <v>Daily</v>
      </c>
      <c r="F112" t="str">
        <f>LOOKUP(A112,Overview_scenarios!A$2:A$76,Overview_scenarios!N$2:N$76)</f>
        <v>Yearly</v>
      </c>
      <c r="G112">
        <v>84.019695429999999</v>
      </c>
      <c r="H112">
        <v>11778.648450000001</v>
      </c>
      <c r="I112">
        <v>1874.3739996818199</v>
      </c>
      <c r="J112">
        <v>9488.0631653590099</v>
      </c>
      <c r="K112">
        <v>416.21128013459798</v>
      </c>
      <c r="L112" s="1">
        <v>2270000</v>
      </c>
      <c r="M112">
        <v>2041</v>
      </c>
      <c r="O112">
        <f>LOOKUP(A112,Overview_scenarios!A$2:A$76,Overview_scenarios!S$2:S$76)</f>
        <v>4</v>
      </c>
      <c r="P112"/>
      <c r="Q112"/>
      <c r="R112">
        <f t="shared" si="18"/>
        <v>84.019695429999999</v>
      </c>
      <c r="S112" t="e">
        <f t="shared" si="15"/>
        <v>#N/A</v>
      </c>
      <c r="T112" t="e">
        <f t="shared" si="29"/>
        <v>#N/A</v>
      </c>
      <c r="U112" t="e">
        <f t="shared" si="29"/>
        <v>#N/A</v>
      </c>
      <c r="V112" t="e">
        <f t="shared" si="29"/>
        <v>#N/A</v>
      </c>
      <c r="W112">
        <f t="shared" si="29"/>
        <v>11778.648450000001</v>
      </c>
      <c r="X112" t="e">
        <f t="shared" si="29"/>
        <v>#N/A</v>
      </c>
      <c r="Y112" t="e">
        <f t="shared" si="29"/>
        <v>#N/A</v>
      </c>
      <c r="Z112"/>
      <c r="AA112"/>
      <c r="AB112" t="e">
        <f t="shared" si="19"/>
        <v>#N/A</v>
      </c>
      <c r="AC112" t="e">
        <f t="shared" si="20"/>
        <v>#N/A</v>
      </c>
      <c r="AD112" t="e">
        <f t="shared" si="21"/>
        <v>#N/A</v>
      </c>
      <c r="AE112" t="e">
        <f t="shared" si="22"/>
        <v>#N/A</v>
      </c>
      <c r="AF112" t="e">
        <f t="shared" si="23"/>
        <v>#N/A</v>
      </c>
      <c r="AG112" t="e">
        <f t="shared" si="24"/>
        <v>#N/A</v>
      </c>
      <c r="AH112" t="e">
        <f t="shared" si="25"/>
        <v>#N/A</v>
      </c>
    </row>
    <row r="113" spans="1:34" ht="15" customHeight="1" x14ac:dyDescent="0.25">
      <c r="A113">
        <v>30</v>
      </c>
      <c r="B113" t="s">
        <v>23</v>
      </c>
      <c r="C113">
        <f>LOOKUP(A113,Overview_scenarios!A$2:A$76,Overview_scenarios!J$2:J$76)</f>
        <v>2</v>
      </c>
      <c r="D113" t="str">
        <f>LOOKUP(A113,Overview_scenarios!A$2:A$76,Overview_scenarios!L$2:L$76)</f>
        <v>Daily</v>
      </c>
      <c r="E113" t="str">
        <f>LOOKUP(A113,Overview_scenarios!A$2:A$76,Overview_scenarios!M$2:M$76)</f>
        <v>Daily</v>
      </c>
      <c r="F113" t="str">
        <f>LOOKUP(A113,Overview_scenarios!A$2:A$76,Overview_scenarios!N$2:N$76)</f>
        <v>Yearly</v>
      </c>
      <c r="G113">
        <v>112.7151889</v>
      </c>
      <c r="H113">
        <v>11349.248079999999</v>
      </c>
      <c r="I113">
        <v>1727.5118397993399</v>
      </c>
      <c r="J113">
        <v>9232.3469285477004</v>
      </c>
      <c r="K113">
        <v>389.389312322649</v>
      </c>
      <c r="L113" s="1">
        <v>2640000</v>
      </c>
      <c r="M113">
        <v>2042</v>
      </c>
      <c r="O113" s="3">
        <f>LOOKUP(A113,Overview_scenarios!A$2:A$76,Overview_scenarios!S$2:S$76)</f>
        <v>4</v>
      </c>
      <c r="R113" s="3">
        <f t="shared" si="18"/>
        <v>112.7151889</v>
      </c>
      <c r="S113" s="3" t="e">
        <f t="shared" si="15"/>
        <v>#N/A</v>
      </c>
      <c r="T113" s="3" t="e">
        <f t="shared" ref="T113:Y122" si="30">IF(T$1=$O113,$H113,NA())</f>
        <v>#N/A</v>
      </c>
      <c r="U113" s="3" t="e">
        <f t="shared" si="30"/>
        <v>#N/A</v>
      </c>
      <c r="V113" s="3" t="e">
        <f t="shared" si="30"/>
        <v>#N/A</v>
      </c>
      <c r="W113" s="3">
        <f t="shared" si="30"/>
        <v>11349.248079999999</v>
      </c>
      <c r="X113" s="3" t="e">
        <f t="shared" si="30"/>
        <v>#N/A</v>
      </c>
      <c r="Y113" s="3" t="e">
        <f t="shared" si="30"/>
        <v>#N/A</v>
      </c>
      <c r="AB113" s="3" t="e">
        <f t="shared" si="19"/>
        <v>#N/A</v>
      </c>
      <c r="AC113" s="3" t="e">
        <f t="shared" si="20"/>
        <v>#N/A</v>
      </c>
      <c r="AD113" s="3" t="e">
        <f t="shared" si="21"/>
        <v>#N/A</v>
      </c>
      <c r="AE113" s="3" t="e">
        <f t="shared" si="22"/>
        <v>#N/A</v>
      </c>
      <c r="AF113" s="3" t="e">
        <f t="shared" si="23"/>
        <v>#N/A</v>
      </c>
      <c r="AG113" s="3" t="e">
        <f t="shared" si="24"/>
        <v>#N/A</v>
      </c>
      <c r="AH113" s="3" t="e">
        <f t="shared" si="25"/>
        <v>#N/A</v>
      </c>
    </row>
    <row r="114" spans="1:34" ht="15" customHeight="1" x14ac:dyDescent="0.25">
      <c r="A114">
        <v>30</v>
      </c>
      <c r="B114" t="s">
        <v>24</v>
      </c>
      <c r="C114">
        <f>LOOKUP(A114,Overview_scenarios!A$2:A$76,Overview_scenarios!J$2:J$76)</f>
        <v>2</v>
      </c>
      <c r="D114" t="str">
        <f>LOOKUP(A114,Overview_scenarios!A$2:A$76,Overview_scenarios!L$2:L$76)</f>
        <v>Daily</v>
      </c>
      <c r="E114" t="str">
        <f>LOOKUP(A114,Overview_scenarios!A$2:A$76,Overview_scenarios!M$2:M$76)</f>
        <v>Daily</v>
      </c>
      <c r="F114" t="str">
        <f>LOOKUP(A114,Overview_scenarios!A$2:A$76,Overview_scenarios!N$2:N$76)</f>
        <v>Yearly</v>
      </c>
      <c r="G114">
        <v>88.684363200000007</v>
      </c>
      <c r="H114">
        <v>11680.79817</v>
      </c>
      <c r="I114">
        <v>1840.8455912500301</v>
      </c>
      <c r="J114">
        <v>9447.5442059915604</v>
      </c>
      <c r="K114">
        <v>392.40837427949202</v>
      </c>
      <c r="L114" s="1">
        <v>2340000</v>
      </c>
      <c r="M114">
        <v>2041</v>
      </c>
      <c r="O114">
        <f>LOOKUP(A114,Overview_scenarios!A$2:A$76,Overview_scenarios!S$2:S$76)</f>
        <v>4</v>
      </c>
      <c r="P114"/>
      <c r="Q114"/>
      <c r="R114">
        <f t="shared" si="18"/>
        <v>88.684363200000007</v>
      </c>
      <c r="S114" t="e">
        <f t="shared" si="15"/>
        <v>#N/A</v>
      </c>
      <c r="T114" t="e">
        <f t="shared" si="30"/>
        <v>#N/A</v>
      </c>
      <c r="U114" t="e">
        <f t="shared" si="30"/>
        <v>#N/A</v>
      </c>
      <c r="V114" t="e">
        <f t="shared" si="30"/>
        <v>#N/A</v>
      </c>
      <c r="W114">
        <f t="shared" si="30"/>
        <v>11680.79817</v>
      </c>
      <c r="X114" t="e">
        <f t="shared" si="30"/>
        <v>#N/A</v>
      </c>
      <c r="Y114" t="e">
        <f t="shared" si="30"/>
        <v>#N/A</v>
      </c>
      <c r="Z114"/>
      <c r="AA114"/>
      <c r="AB114" t="e">
        <f t="shared" si="19"/>
        <v>#N/A</v>
      </c>
      <c r="AC114" t="e">
        <f t="shared" si="20"/>
        <v>#N/A</v>
      </c>
      <c r="AD114" t="e">
        <f t="shared" si="21"/>
        <v>#N/A</v>
      </c>
      <c r="AE114" t="e">
        <f t="shared" si="22"/>
        <v>#N/A</v>
      </c>
      <c r="AF114" t="e">
        <f t="shared" si="23"/>
        <v>#N/A</v>
      </c>
      <c r="AG114" t="e">
        <f t="shared" si="24"/>
        <v>#N/A</v>
      </c>
      <c r="AH114" t="e">
        <f t="shared" si="25"/>
        <v>#N/A</v>
      </c>
    </row>
    <row r="115" spans="1:34" ht="15" customHeight="1" x14ac:dyDescent="0.25">
      <c r="A115">
        <v>30</v>
      </c>
      <c r="B115" t="s">
        <v>25</v>
      </c>
      <c r="C115">
        <f>LOOKUP(A115,Overview_scenarios!A$2:A$76,Overview_scenarios!J$2:J$76)</f>
        <v>2</v>
      </c>
      <c r="D115" t="str">
        <f>LOOKUP(A115,Overview_scenarios!A$2:A$76,Overview_scenarios!L$2:L$76)</f>
        <v>Daily</v>
      </c>
      <c r="E115" t="str">
        <f>LOOKUP(A115,Overview_scenarios!A$2:A$76,Overview_scenarios!M$2:M$76)</f>
        <v>Daily</v>
      </c>
      <c r="F115" t="str">
        <f>LOOKUP(A115,Overview_scenarios!A$2:A$76,Overview_scenarios!N$2:N$76)</f>
        <v>Yearly</v>
      </c>
      <c r="G115">
        <v>89.834442129999999</v>
      </c>
      <c r="H115">
        <v>11661.748380000001</v>
      </c>
      <c r="I115">
        <v>1912.3100932452701</v>
      </c>
      <c r="J115">
        <v>9357.1149253302792</v>
      </c>
      <c r="K115">
        <v>392.32336320014099</v>
      </c>
      <c r="L115" s="1">
        <v>2340000</v>
      </c>
      <c r="M115">
        <v>2041</v>
      </c>
      <c r="O115">
        <f>LOOKUP(A115,Overview_scenarios!A$2:A$76,Overview_scenarios!S$2:S$76)</f>
        <v>4</v>
      </c>
      <c r="P115"/>
      <c r="Q115"/>
      <c r="R115">
        <f t="shared" si="18"/>
        <v>89.834442129999999</v>
      </c>
      <c r="S115" t="e">
        <f t="shared" si="15"/>
        <v>#N/A</v>
      </c>
      <c r="T115" t="e">
        <f t="shared" si="30"/>
        <v>#N/A</v>
      </c>
      <c r="U115" t="e">
        <f t="shared" si="30"/>
        <v>#N/A</v>
      </c>
      <c r="V115" t="e">
        <f t="shared" si="30"/>
        <v>#N/A</v>
      </c>
      <c r="W115">
        <f t="shared" si="30"/>
        <v>11661.748380000001</v>
      </c>
      <c r="X115" t="e">
        <f t="shared" si="30"/>
        <v>#N/A</v>
      </c>
      <c r="Y115" t="e">
        <f t="shared" si="30"/>
        <v>#N/A</v>
      </c>
      <c r="Z115"/>
      <c r="AA115"/>
      <c r="AB115" t="e">
        <f t="shared" si="19"/>
        <v>#N/A</v>
      </c>
      <c r="AC115" t="e">
        <f t="shared" si="20"/>
        <v>#N/A</v>
      </c>
      <c r="AD115" t="e">
        <f t="shared" si="21"/>
        <v>#N/A</v>
      </c>
      <c r="AE115" t="e">
        <f t="shared" si="22"/>
        <v>#N/A</v>
      </c>
      <c r="AF115" t="e">
        <f t="shared" si="23"/>
        <v>#N/A</v>
      </c>
      <c r="AG115" t="e">
        <f t="shared" si="24"/>
        <v>#N/A</v>
      </c>
      <c r="AH115" t="e">
        <f t="shared" si="25"/>
        <v>#N/A</v>
      </c>
    </row>
    <row r="116" spans="1:34" ht="15" customHeight="1" x14ac:dyDescent="0.25">
      <c r="A116">
        <v>31</v>
      </c>
      <c r="B116" t="s">
        <v>4</v>
      </c>
      <c r="C116">
        <f>LOOKUP(A116,Overview_scenarios!A$2:A$76,Overview_scenarios!J$2:J$76)</f>
        <v>2</v>
      </c>
      <c r="D116" t="str">
        <f>LOOKUP(A116,Overview_scenarios!A$2:A$76,Overview_scenarios!L$2:L$76)</f>
        <v>Hourly</v>
      </c>
      <c r="E116" t="str">
        <f>LOOKUP(A116,Overview_scenarios!A$2:A$76,Overview_scenarios!M$2:M$76)</f>
        <v>Hourly</v>
      </c>
      <c r="F116" t="str">
        <f>LOOKUP(A116,Overview_scenarios!A$2:A$76,Overview_scenarios!N$2:N$76)</f>
        <v>Yearly</v>
      </c>
      <c r="G116">
        <v>80.877414229999999</v>
      </c>
      <c r="H116">
        <v>11881.724749999999</v>
      </c>
      <c r="I116">
        <v>2112.08418799638</v>
      </c>
      <c r="J116">
        <v>9338.2091798177698</v>
      </c>
      <c r="K116">
        <v>431.43138708753497</v>
      </c>
      <c r="L116" s="1">
        <v>2200000</v>
      </c>
      <c r="M116">
        <v>2040</v>
      </c>
      <c r="O116" s="3">
        <f>LOOKUP(A116,Overview_scenarios!A$2:A$76,Overview_scenarios!S$2:S$76)</f>
        <v>5</v>
      </c>
      <c r="R116" s="3">
        <f t="shared" si="18"/>
        <v>80.877414229999999</v>
      </c>
      <c r="S116" s="3" t="e">
        <f t="shared" si="15"/>
        <v>#N/A</v>
      </c>
      <c r="T116" s="3" t="e">
        <f t="shared" si="30"/>
        <v>#N/A</v>
      </c>
      <c r="U116" s="3" t="e">
        <f t="shared" si="30"/>
        <v>#N/A</v>
      </c>
      <c r="V116" s="3" t="e">
        <f t="shared" si="30"/>
        <v>#N/A</v>
      </c>
      <c r="W116" s="3" t="e">
        <f t="shared" si="30"/>
        <v>#N/A</v>
      </c>
      <c r="X116" s="3">
        <f t="shared" si="30"/>
        <v>11881.724749999999</v>
      </c>
      <c r="Y116" s="3" t="e">
        <f t="shared" si="30"/>
        <v>#N/A</v>
      </c>
      <c r="AB116" s="3">
        <f t="shared" si="19"/>
        <v>80.877414229999999</v>
      </c>
      <c r="AC116" s="3">
        <f t="shared" si="20"/>
        <v>11881.724749999999</v>
      </c>
      <c r="AD116" s="3">
        <f t="shared" si="21"/>
        <v>2112.08418799638</v>
      </c>
      <c r="AE116" s="3">
        <f t="shared" si="22"/>
        <v>9338.2091798177698</v>
      </c>
      <c r="AF116" s="3">
        <f t="shared" si="23"/>
        <v>431.43138708753497</v>
      </c>
      <c r="AG116" s="3">
        <f t="shared" si="24"/>
        <v>2200000</v>
      </c>
      <c r="AH116" s="3">
        <f t="shared" si="25"/>
        <v>2040</v>
      </c>
    </row>
    <row r="117" spans="1:34" ht="15" customHeight="1" x14ac:dyDescent="0.25">
      <c r="A117">
        <v>31</v>
      </c>
      <c r="B117" t="s">
        <v>5</v>
      </c>
      <c r="C117">
        <f>LOOKUP(A117,Overview_scenarios!A$2:A$76,Overview_scenarios!J$2:J$76)</f>
        <v>2</v>
      </c>
      <c r="D117" t="str">
        <f>LOOKUP(A117,Overview_scenarios!A$2:A$76,Overview_scenarios!L$2:L$76)</f>
        <v>Hourly</v>
      </c>
      <c r="E117" t="str">
        <f>LOOKUP(A117,Overview_scenarios!A$2:A$76,Overview_scenarios!M$2:M$76)</f>
        <v>Hourly</v>
      </c>
      <c r="F117" t="str">
        <f>LOOKUP(A117,Overview_scenarios!A$2:A$76,Overview_scenarios!N$2:N$76)</f>
        <v>Yearly</v>
      </c>
      <c r="G117">
        <v>91.087835889999994</v>
      </c>
      <c r="H117">
        <v>12021.497600000001</v>
      </c>
      <c r="I117">
        <v>2639.3375047300701</v>
      </c>
      <c r="J117">
        <v>8615.6966320557494</v>
      </c>
      <c r="K117">
        <v>766.46346041940296</v>
      </c>
      <c r="L117" s="1">
        <v>1920000</v>
      </c>
      <c r="M117">
        <v>2040</v>
      </c>
      <c r="O117">
        <f>LOOKUP(A117,Overview_scenarios!A$2:A$76,Overview_scenarios!S$2:S$76)</f>
        <v>5</v>
      </c>
      <c r="P117"/>
      <c r="Q117"/>
      <c r="R117">
        <f t="shared" si="18"/>
        <v>91.087835889999994</v>
      </c>
      <c r="S117" t="e">
        <f t="shared" ref="S117:S180" si="31">IF(S$1=$O117,$H117,NA())</f>
        <v>#N/A</v>
      </c>
      <c r="T117" t="e">
        <f t="shared" si="30"/>
        <v>#N/A</v>
      </c>
      <c r="U117" t="e">
        <f t="shared" si="30"/>
        <v>#N/A</v>
      </c>
      <c r="V117" t="e">
        <f t="shared" si="30"/>
        <v>#N/A</v>
      </c>
      <c r="W117" t="e">
        <f t="shared" si="30"/>
        <v>#N/A</v>
      </c>
      <c r="X117">
        <f t="shared" si="30"/>
        <v>12021.497600000001</v>
      </c>
      <c r="Y117" t="e">
        <f t="shared" si="30"/>
        <v>#N/A</v>
      </c>
      <c r="Z117"/>
      <c r="AA117"/>
      <c r="AB117" t="e">
        <f t="shared" si="19"/>
        <v>#N/A</v>
      </c>
      <c r="AC117" t="e">
        <f t="shared" si="20"/>
        <v>#N/A</v>
      </c>
      <c r="AD117" t="e">
        <f t="shared" si="21"/>
        <v>#N/A</v>
      </c>
      <c r="AE117" t="e">
        <f t="shared" si="22"/>
        <v>#N/A</v>
      </c>
      <c r="AF117" t="e">
        <f t="shared" si="23"/>
        <v>#N/A</v>
      </c>
      <c r="AG117" t="e">
        <f t="shared" si="24"/>
        <v>#N/A</v>
      </c>
      <c r="AH117" t="e">
        <f t="shared" si="25"/>
        <v>#N/A</v>
      </c>
    </row>
    <row r="118" spans="1:34" ht="15" customHeight="1" x14ac:dyDescent="0.25">
      <c r="A118">
        <v>31</v>
      </c>
      <c r="B118" t="s">
        <v>6</v>
      </c>
      <c r="C118">
        <f>LOOKUP(A118,Overview_scenarios!A$2:A$76,Overview_scenarios!J$2:J$76)</f>
        <v>2</v>
      </c>
      <c r="D118" t="str">
        <f>LOOKUP(A118,Overview_scenarios!A$2:A$76,Overview_scenarios!L$2:L$76)</f>
        <v>Hourly</v>
      </c>
      <c r="E118" t="str">
        <f>LOOKUP(A118,Overview_scenarios!A$2:A$76,Overview_scenarios!M$2:M$76)</f>
        <v>Hourly</v>
      </c>
      <c r="F118" t="str">
        <f>LOOKUP(A118,Overview_scenarios!A$2:A$76,Overview_scenarios!N$2:N$76)</f>
        <v>Yearly</v>
      </c>
      <c r="G118">
        <v>81.216292800000005</v>
      </c>
      <c r="H118">
        <v>12070.40258</v>
      </c>
      <c r="I118">
        <v>2381.9067612655599</v>
      </c>
      <c r="J118">
        <v>9318.6258130992101</v>
      </c>
      <c r="K118">
        <v>369.87001014553999</v>
      </c>
      <c r="L118" s="1">
        <v>2240000</v>
      </c>
      <c r="M118">
        <v>2040</v>
      </c>
      <c r="O118">
        <f>LOOKUP(A118,Overview_scenarios!A$2:A$76,Overview_scenarios!S$2:S$76)</f>
        <v>5</v>
      </c>
      <c r="P118"/>
      <c r="Q118"/>
      <c r="R118">
        <f t="shared" si="18"/>
        <v>81.216292800000005</v>
      </c>
      <c r="S118" t="e">
        <f t="shared" si="31"/>
        <v>#N/A</v>
      </c>
      <c r="T118" t="e">
        <f t="shared" si="30"/>
        <v>#N/A</v>
      </c>
      <c r="U118" t="e">
        <f t="shared" si="30"/>
        <v>#N/A</v>
      </c>
      <c r="V118" t="e">
        <f t="shared" si="30"/>
        <v>#N/A</v>
      </c>
      <c r="W118" t="e">
        <f t="shared" si="30"/>
        <v>#N/A</v>
      </c>
      <c r="X118">
        <f t="shared" si="30"/>
        <v>12070.40258</v>
      </c>
      <c r="Y118" t="e">
        <f t="shared" si="30"/>
        <v>#N/A</v>
      </c>
      <c r="Z118"/>
      <c r="AA118"/>
      <c r="AB118" t="e">
        <f t="shared" si="19"/>
        <v>#N/A</v>
      </c>
      <c r="AC118" t="e">
        <f t="shared" si="20"/>
        <v>#N/A</v>
      </c>
      <c r="AD118" t="e">
        <f t="shared" si="21"/>
        <v>#N/A</v>
      </c>
      <c r="AE118" t="e">
        <f t="shared" si="22"/>
        <v>#N/A</v>
      </c>
      <c r="AF118" t="e">
        <f t="shared" si="23"/>
        <v>#N/A</v>
      </c>
      <c r="AG118" t="e">
        <f t="shared" si="24"/>
        <v>#N/A</v>
      </c>
      <c r="AH118" t="e">
        <f t="shared" si="25"/>
        <v>#N/A</v>
      </c>
    </row>
    <row r="119" spans="1:34" ht="15" customHeight="1" x14ac:dyDescent="0.25">
      <c r="A119">
        <v>31</v>
      </c>
      <c r="B119" t="s">
        <v>7</v>
      </c>
      <c r="C119">
        <f>LOOKUP(A119,Overview_scenarios!A$2:A$76,Overview_scenarios!J$2:J$76)</f>
        <v>2</v>
      </c>
      <c r="D119" t="str">
        <f>LOOKUP(A119,Overview_scenarios!A$2:A$76,Overview_scenarios!L$2:L$76)</f>
        <v>Hourly</v>
      </c>
      <c r="E119" t="str">
        <f>LOOKUP(A119,Overview_scenarios!A$2:A$76,Overview_scenarios!M$2:M$76)</f>
        <v>Hourly</v>
      </c>
      <c r="F119" t="str">
        <f>LOOKUP(A119,Overview_scenarios!A$2:A$76,Overview_scenarios!N$2:N$76)</f>
        <v>Yearly</v>
      </c>
      <c r="G119">
        <v>84.684575080000002</v>
      </c>
      <c r="H119">
        <v>13464.275869999999</v>
      </c>
      <c r="I119">
        <v>3441.3859841768599</v>
      </c>
      <c r="J119">
        <v>9136.1484912829401</v>
      </c>
      <c r="K119">
        <v>886.74139293978305</v>
      </c>
      <c r="L119" s="1">
        <v>2090000</v>
      </c>
      <c r="M119">
        <v>2040</v>
      </c>
      <c r="O119" s="3">
        <f>LOOKUP(A119,Overview_scenarios!A$2:A$76,Overview_scenarios!S$2:S$76)</f>
        <v>5</v>
      </c>
      <c r="R119" s="3">
        <f t="shared" si="18"/>
        <v>84.684575080000002</v>
      </c>
      <c r="S119" s="3" t="e">
        <f t="shared" si="31"/>
        <v>#N/A</v>
      </c>
      <c r="T119" s="3" t="e">
        <f t="shared" si="30"/>
        <v>#N/A</v>
      </c>
      <c r="U119" s="3" t="e">
        <f t="shared" si="30"/>
        <v>#N/A</v>
      </c>
      <c r="V119" s="3" t="e">
        <f t="shared" si="30"/>
        <v>#N/A</v>
      </c>
      <c r="W119" s="3" t="e">
        <f t="shared" si="30"/>
        <v>#N/A</v>
      </c>
      <c r="X119" s="3">
        <f t="shared" si="30"/>
        <v>13464.275869999999</v>
      </c>
      <c r="Y119" s="3" t="e">
        <f t="shared" si="30"/>
        <v>#N/A</v>
      </c>
      <c r="AB119" s="3" t="e">
        <f t="shared" si="19"/>
        <v>#N/A</v>
      </c>
      <c r="AC119" s="3" t="e">
        <f t="shared" si="20"/>
        <v>#N/A</v>
      </c>
      <c r="AD119" s="3" t="e">
        <f t="shared" si="21"/>
        <v>#N/A</v>
      </c>
      <c r="AE119" s="3" t="e">
        <f t="shared" si="22"/>
        <v>#N/A</v>
      </c>
      <c r="AF119" s="3" t="e">
        <f t="shared" si="23"/>
        <v>#N/A</v>
      </c>
      <c r="AG119" s="3" t="e">
        <f t="shared" si="24"/>
        <v>#N/A</v>
      </c>
      <c r="AH119" s="3" t="e">
        <f t="shared" si="25"/>
        <v>#N/A</v>
      </c>
    </row>
    <row r="120" spans="1:34" ht="15" customHeight="1" x14ac:dyDescent="0.25">
      <c r="A120">
        <v>31</v>
      </c>
      <c r="B120" t="s">
        <v>8</v>
      </c>
      <c r="C120">
        <f>LOOKUP(A120,Overview_scenarios!A$2:A$76,Overview_scenarios!J$2:J$76)</f>
        <v>2</v>
      </c>
      <c r="D120" t="str">
        <f>LOOKUP(A120,Overview_scenarios!A$2:A$76,Overview_scenarios!L$2:L$76)</f>
        <v>Hourly</v>
      </c>
      <c r="E120" t="str">
        <f>LOOKUP(A120,Overview_scenarios!A$2:A$76,Overview_scenarios!M$2:M$76)</f>
        <v>Hourly</v>
      </c>
      <c r="F120" t="str">
        <f>LOOKUP(A120,Overview_scenarios!A$2:A$76,Overview_scenarios!N$2:N$76)</f>
        <v>Yearly</v>
      </c>
      <c r="G120">
        <v>81.216292800000005</v>
      </c>
      <c r="H120">
        <v>12070.40258</v>
      </c>
      <c r="I120">
        <v>2381.9067612655599</v>
      </c>
      <c r="J120">
        <v>9318.6258130992101</v>
      </c>
      <c r="K120">
        <v>369.87001014553999</v>
      </c>
      <c r="L120" s="1">
        <v>2240000</v>
      </c>
      <c r="M120">
        <v>2040</v>
      </c>
      <c r="O120">
        <f>LOOKUP(A120,Overview_scenarios!A$2:A$76,Overview_scenarios!S$2:S$76)</f>
        <v>5</v>
      </c>
      <c r="P120"/>
      <c r="Q120"/>
      <c r="R120">
        <f t="shared" si="18"/>
        <v>81.216292800000005</v>
      </c>
      <c r="S120" t="e">
        <f t="shared" si="31"/>
        <v>#N/A</v>
      </c>
      <c r="T120" t="e">
        <f t="shared" si="30"/>
        <v>#N/A</v>
      </c>
      <c r="U120" t="e">
        <f t="shared" si="30"/>
        <v>#N/A</v>
      </c>
      <c r="V120" t="e">
        <f t="shared" si="30"/>
        <v>#N/A</v>
      </c>
      <c r="W120" t="e">
        <f t="shared" si="30"/>
        <v>#N/A</v>
      </c>
      <c r="X120">
        <f t="shared" si="30"/>
        <v>12070.40258</v>
      </c>
      <c r="Y120" t="e">
        <f t="shared" si="30"/>
        <v>#N/A</v>
      </c>
      <c r="Z120"/>
      <c r="AA120"/>
      <c r="AB120" t="e">
        <f t="shared" si="19"/>
        <v>#N/A</v>
      </c>
      <c r="AC120" t="e">
        <f t="shared" si="20"/>
        <v>#N/A</v>
      </c>
      <c r="AD120" t="e">
        <f t="shared" si="21"/>
        <v>#N/A</v>
      </c>
      <c r="AE120" t="e">
        <f t="shared" si="22"/>
        <v>#N/A</v>
      </c>
      <c r="AF120" t="e">
        <f t="shared" si="23"/>
        <v>#N/A</v>
      </c>
      <c r="AG120" t="e">
        <f t="shared" si="24"/>
        <v>#N/A</v>
      </c>
      <c r="AH120" t="e">
        <f t="shared" si="25"/>
        <v>#N/A</v>
      </c>
    </row>
    <row r="121" spans="1:34" ht="15" customHeight="1" x14ac:dyDescent="0.25">
      <c r="A121">
        <v>31</v>
      </c>
      <c r="B121" t="s">
        <v>9</v>
      </c>
      <c r="C121">
        <f>LOOKUP(A121,Overview_scenarios!A$2:A$76,Overview_scenarios!J$2:J$76)</f>
        <v>2</v>
      </c>
      <c r="D121" t="str">
        <f>LOOKUP(A121,Overview_scenarios!A$2:A$76,Overview_scenarios!L$2:L$76)</f>
        <v>Hourly</v>
      </c>
      <c r="E121" t="str">
        <f>LOOKUP(A121,Overview_scenarios!A$2:A$76,Overview_scenarios!M$2:M$76)</f>
        <v>Hourly</v>
      </c>
      <c r="F121" t="str">
        <f>LOOKUP(A121,Overview_scenarios!A$2:A$76,Overview_scenarios!N$2:N$76)</f>
        <v>Yearly</v>
      </c>
      <c r="G121">
        <v>86.990768020000004</v>
      </c>
      <c r="H121">
        <v>11883.35302</v>
      </c>
      <c r="I121">
        <v>2257.1985667690601</v>
      </c>
      <c r="J121">
        <v>9242.5926233828995</v>
      </c>
      <c r="K121">
        <v>383.56183457889199</v>
      </c>
      <c r="L121" s="1">
        <v>2250000</v>
      </c>
      <c r="M121">
        <v>2041</v>
      </c>
      <c r="O121">
        <f>LOOKUP(A121,Overview_scenarios!A$2:A$76,Overview_scenarios!S$2:S$76)</f>
        <v>5</v>
      </c>
      <c r="P121"/>
      <c r="Q121"/>
      <c r="R121">
        <f t="shared" si="18"/>
        <v>86.990768020000004</v>
      </c>
      <c r="S121" t="e">
        <f t="shared" si="31"/>
        <v>#N/A</v>
      </c>
      <c r="T121" t="e">
        <f t="shared" si="30"/>
        <v>#N/A</v>
      </c>
      <c r="U121" t="e">
        <f t="shared" si="30"/>
        <v>#N/A</v>
      </c>
      <c r="V121" t="e">
        <f t="shared" si="30"/>
        <v>#N/A</v>
      </c>
      <c r="W121" t="e">
        <f t="shared" si="30"/>
        <v>#N/A</v>
      </c>
      <c r="X121">
        <f t="shared" si="30"/>
        <v>11883.35302</v>
      </c>
      <c r="Y121" t="e">
        <f t="shared" si="30"/>
        <v>#N/A</v>
      </c>
      <c r="Z121"/>
      <c r="AA121"/>
      <c r="AB121" t="e">
        <f t="shared" si="19"/>
        <v>#N/A</v>
      </c>
      <c r="AC121" t="e">
        <f t="shared" si="20"/>
        <v>#N/A</v>
      </c>
      <c r="AD121" t="e">
        <f t="shared" si="21"/>
        <v>#N/A</v>
      </c>
      <c r="AE121" t="e">
        <f t="shared" si="22"/>
        <v>#N/A</v>
      </c>
      <c r="AF121" t="e">
        <f t="shared" si="23"/>
        <v>#N/A</v>
      </c>
      <c r="AG121" t="e">
        <f t="shared" si="24"/>
        <v>#N/A</v>
      </c>
      <c r="AH121" t="e">
        <f t="shared" si="25"/>
        <v>#N/A</v>
      </c>
    </row>
    <row r="122" spans="1:34" ht="15" customHeight="1" x14ac:dyDescent="0.25">
      <c r="A122">
        <v>31</v>
      </c>
      <c r="B122" t="s">
        <v>10</v>
      </c>
      <c r="C122">
        <f>LOOKUP(A122,Overview_scenarios!A$2:A$76,Overview_scenarios!J$2:J$76)</f>
        <v>2</v>
      </c>
      <c r="D122" t="str">
        <f>LOOKUP(A122,Overview_scenarios!A$2:A$76,Overview_scenarios!L$2:L$76)</f>
        <v>Hourly</v>
      </c>
      <c r="E122" t="str">
        <f>LOOKUP(A122,Overview_scenarios!A$2:A$76,Overview_scenarios!M$2:M$76)</f>
        <v>Hourly</v>
      </c>
      <c r="F122" t="str">
        <f>LOOKUP(A122,Overview_scenarios!A$2:A$76,Overview_scenarios!N$2:N$76)</f>
        <v>Yearly</v>
      </c>
      <c r="G122">
        <v>86.990768020000004</v>
      </c>
      <c r="H122">
        <v>11883.35302</v>
      </c>
      <c r="I122">
        <v>2257.1985667690601</v>
      </c>
      <c r="J122">
        <v>9242.5926233828995</v>
      </c>
      <c r="K122">
        <v>383.56183457889199</v>
      </c>
      <c r="L122" s="1">
        <v>2250000</v>
      </c>
      <c r="M122">
        <v>2041</v>
      </c>
      <c r="O122">
        <f>LOOKUP(A122,Overview_scenarios!A$2:A$76,Overview_scenarios!S$2:S$76)</f>
        <v>5</v>
      </c>
      <c r="P122"/>
      <c r="Q122"/>
      <c r="R122">
        <f t="shared" si="18"/>
        <v>86.990768020000004</v>
      </c>
      <c r="S122" t="e">
        <f t="shared" si="31"/>
        <v>#N/A</v>
      </c>
      <c r="T122" t="e">
        <f t="shared" si="30"/>
        <v>#N/A</v>
      </c>
      <c r="U122" t="e">
        <f t="shared" si="30"/>
        <v>#N/A</v>
      </c>
      <c r="V122" t="e">
        <f t="shared" si="30"/>
        <v>#N/A</v>
      </c>
      <c r="W122" t="e">
        <f t="shared" si="30"/>
        <v>#N/A</v>
      </c>
      <c r="X122">
        <f t="shared" si="30"/>
        <v>11883.35302</v>
      </c>
      <c r="Y122" t="e">
        <f t="shared" si="30"/>
        <v>#N/A</v>
      </c>
      <c r="Z122"/>
      <c r="AA122"/>
      <c r="AB122" t="e">
        <f t="shared" si="19"/>
        <v>#N/A</v>
      </c>
      <c r="AC122" t="e">
        <f t="shared" si="20"/>
        <v>#N/A</v>
      </c>
      <c r="AD122" t="e">
        <f t="shared" si="21"/>
        <v>#N/A</v>
      </c>
      <c r="AE122" t="e">
        <f t="shared" si="22"/>
        <v>#N/A</v>
      </c>
      <c r="AF122" t="e">
        <f t="shared" si="23"/>
        <v>#N/A</v>
      </c>
      <c r="AG122" t="e">
        <f t="shared" si="24"/>
        <v>#N/A</v>
      </c>
      <c r="AH122" t="e">
        <f t="shared" si="25"/>
        <v>#N/A</v>
      </c>
    </row>
    <row r="123" spans="1:34" x14ac:dyDescent="0.25">
      <c r="A123">
        <v>31</v>
      </c>
      <c r="B123" t="s">
        <v>11</v>
      </c>
      <c r="C123">
        <f>LOOKUP(A123,Overview_scenarios!A$2:A$76,Overview_scenarios!J$2:J$76)</f>
        <v>2</v>
      </c>
      <c r="D123" t="str">
        <f>LOOKUP(A123,Overview_scenarios!A$2:A$76,Overview_scenarios!L$2:L$76)</f>
        <v>Hourly</v>
      </c>
      <c r="E123" t="str">
        <f>LOOKUP(A123,Overview_scenarios!A$2:A$76,Overview_scenarios!M$2:M$76)</f>
        <v>Hourly</v>
      </c>
      <c r="F123" t="str">
        <f>LOOKUP(A123,Overview_scenarios!A$2:A$76,Overview_scenarios!N$2:N$76)</f>
        <v>Yearly</v>
      </c>
      <c r="G123">
        <v>86.990768020000004</v>
      </c>
      <c r="H123">
        <v>11883.35302</v>
      </c>
      <c r="I123">
        <v>2257.1985667690601</v>
      </c>
      <c r="J123">
        <v>9242.5926233828995</v>
      </c>
      <c r="K123">
        <v>383.56183457889199</v>
      </c>
      <c r="L123" s="1">
        <v>2250000</v>
      </c>
      <c r="M123">
        <v>2041</v>
      </c>
      <c r="O123">
        <f>LOOKUP(A123,Overview_scenarios!A$2:A$76,Overview_scenarios!S$2:S$76)</f>
        <v>5</v>
      </c>
      <c r="P123"/>
      <c r="Q123"/>
      <c r="R123">
        <f t="shared" si="18"/>
        <v>86.990768020000004</v>
      </c>
      <c r="S123" t="e">
        <f t="shared" si="31"/>
        <v>#N/A</v>
      </c>
      <c r="T123" t="e">
        <f t="shared" ref="T123:Y132" si="32">IF(T$1=$O123,$H123,NA())</f>
        <v>#N/A</v>
      </c>
      <c r="U123" t="e">
        <f t="shared" si="32"/>
        <v>#N/A</v>
      </c>
      <c r="V123" t="e">
        <f t="shared" si="32"/>
        <v>#N/A</v>
      </c>
      <c r="W123" t="e">
        <f t="shared" si="32"/>
        <v>#N/A</v>
      </c>
      <c r="X123">
        <f t="shared" si="32"/>
        <v>11883.35302</v>
      </c>
      <c r="Y123" t="e">
        <f t="shared" si="32"/>
        <v>#N/A</v>
      </c>
      <c r="Z123"/>
      <c r="AA123"/>
      <c r="AB123" t="e">
        <f t="shared" si="19"/>
        <v>#N/A</v>
      </c>
      <c r="AC123" t="e">
        <f t="shared" si="20"/>
        <v>#N/A</v>
      </c>
      <c r="AD123" t="e">
        <f t="shared" si="21"/>
        <v>#N/A</v>
      </c>
      <c r="AE123" t="e">
        <f t="shared" si="22"/>
        <v>#N/A</v>
      </c>
      <c r="AF123" t="e">
        <f t="shared" si="23"/>
        <v>#N/A</v>
      </c>
      <c r="AG123" t="e">
        <f t="shared" si="24"/>
        <v>#N/A</v>
      </c>
      <c r="AH123" t="e">
        <f t="shared" si="25"/>
        <v>#N/A</v>
      </c>
    </row>
    <row r="124" spans="1:34" x14ac:dyDescent="0.25">
      <c r="A124">
        <v>31</v>
      </c>
      <c r="B124" t="s">
        <v>12</v>
      </c>
      <c r="C124">
        <f>LOOKUP(A124,Overview_scenarios!A$2:A$76,Overview_scenarios!J$2:J$76)</f>
        <v>2</v>
      </c>
      <c r="D124" t="str">
        <f>LOOKUP(A124,Overview_scenarios!A$2:A$76,Overview_scenarios!L$2:L$76)</f>
        <v>Hourly</v>
      </c>
      <c r="E124" t="str">
        <f>LOOKUP(A124,Overview_scenarios!A$2:A$76,Overview_scenarios!M$2:M$76)</f>
        <v>Hourly</v>
      </c>
      <c r="F124" t="str">
        <f>LOOKUP(A124,Overview_scenarios!A$2:A$76,Overview_scenarios!N$2:N$76)</f>
        <v>Yearly</v>
      </c>
      <c r="G124">
        <v>87.066638600000005</v>
      </c>
      <c r="H124">
        <v>11905.199280000001</v>
      </c>
      <c r="I124">
        <v>2251.3368951181101</v>
      </c>
      <c r="J124">
        <v>9239.3819730432497</v>
      </c>
      <c r="K124">
        <v>414.48041187397803</v>
      </c>
      <c r="L124" s="1">
        <v>2240000</v>
      </c>
      <c r="M124">
        <v>2041</v>
      </c>
      <c r="O124">
        <f>LOOKUP(A124,Overview_scenarios!A$2:A$76,Overview_scenarios!S$2:S$76)</f>
        <v>5</v>
      </c>
      <c r="P124"/>
      <c r="Q124"/>
      <c r="R124">
        <f t="shared" si="18"/>
        <v>87.066638600000005</v>
      </c>
      <c r="S124" t="e">
        <f t="shared" si="31"/>
        <v>#N/A</v>
      </c>
      <c r="T124" t="e">
        <f t="shared" si="32"/>
        <v>#N/A</v>
      </c>
      <c r="U124" t="e">
        <f t="shared" si="32"/>
        <v>#N/A</v>
      </c>
      <c r="V124" t="e">
        <f t="shared" si="32"/>
        <v>#N/A</v>
      </c>
      <c r="W124" t="e">
        <f t="shared" si="32"/>
        <v>#N/A</v>
      </c>
      <c r="X124">
        <f t="shared" si="32"/>
        <v>11905.199280000001</v>
      </c>
      <c r="Y124" t="e">
        <f t="shared" si="32"/>
        <v>#N/A</v>
      </c>
      <c r="Z124"/>
      <c r="AA124"/>
      <c r="AB124" t="e">
        <f t="shared" si="19"/>
        <v>#N/A</v>
      </c>
      <c r="AC124" t="e">
        <f t="shared" si="20"/>
        <v>#N/A</v>
      </c>
      <c r="AD124" t="e">
        <f t="shared" si="21"/>
        <v>#N/A</v>
      </c>
      <c r="AE124" t="e">
        <f t="shared" si="22"/>
        <v>#N/A</v>
      </c>
      <c r="AF124" t="e">
        <f t="shared" si="23"/>
        <v>#N/A</v>
      </c>
      <c r="AG124" t="e">
        <f t="shared" si="24"/>
        <v>#N/A</v>
      </c>
      <c r="AH124" t="e">
        <f t="shared" si="25"/>
        <v>#N/A</v>
      </c>
    </row>
    <row r="125" spans="1:34" x14ac:dyDescent="0.25">
      <c r="A125">
        <v>31</v>
      </c>
      <c r="B125" t="s">
        <v>13</v>
      </c>
      <c r="C125">
        <f>LOOKUP(A125,Overview_scenarios!A$2:A$76,Overview_scenarios!J$2:J$76)</f>
        <v>2</v>
      </c>
      <c r="D125" t="str">
        <f>LOOKUP(A125,Overview_scenarios!A$2:A$76,Overview_scenarios!L$2:L$76)</f>
        <v>Hourly</v>
      </c>
      <c r="E125" t="str">
        <f>LOOKUP(A125,Overview_scenarios!A$2:A$76,Overview_scenarios!M$2:M$76)</f>
        <v>Hourly</v>
      </c>
      <c r="F125" t="str">
        <f>LOOKUP(A125,Overview_scenarios!A$2:A$76,Overview_scenarios!N$2:N$76)</f>
        <v>Yearly</v>
      </c>
      <c r="G125">
        <v>87.019493550000007</v>
      </c>
      <c r="H125">
        <v>11882.972040000001</v>
      </c>
      <c r="I125">
        <v>2254.8698407378201</v>
      </c>
      <c r="J125">
        <v>9242.4663798700694</v>
      </c>
      <c r="K125">
        <v>385.635820213888</v>
      </c>
      <c r="L125" s="1">
        <v>2250000</v>
      </c>
      <c r="M125">
        <v>2041</v>
      </c>
      <c r="O125">
        <f>LOOKUP(A125,Overview_scenarios!A$2:A$76,Overview_scenarios!S$2:S$76)</f>
        <v>5</v>
      </c>
      <c r="P125"/>
      <c r="Q125"/>
      <c r="R125">
        <f t="shared" si="18"/>
        <v>87.019493550000007</v>
      </c>
      <c r="S125" t="e">
        <f t="shared" si="31"/>
        <v>#N/A</v>
      </c>
      <c r="T125" t="e">
        <f t="shared" si="32"/>
        <v>#N/A</v>
      </c>
      <c r="U125" t="e">
        <f t="shared" si="32"/>
        <v>#N/A</v>
      </c>
      <c r="V125" t="e">
        <f t="shared" si="32"/>
        <v>#N/A</v>
      </c>
      <c r="W125" t="e">
        <f t="shared" si="32"/>
        <v>#N/A</v>
      </c>
      <c r="X125">
        <f t="shared" si="32"/>
        <v>11882.972040000001</v>
      </c>
      <c r="Y125" t="e">
        <f t="shared" si="32"/>
        <v>#N/A</v>
      </c>
      <c r="Z125"/>
      <c r="AA125"/>
      <c r="AB125" t="e">
        <f t="shared" si="19"/>
        <v>#N/A</v>
      </c>
      <c r="AC125" t="e">
        <f t="shared" si="20"/>
        <v>#N/A</v>
      </c>
      <c r="AD125" t="e">
        <f t="shared" si="21"/>
        <v>#N/A</v>
      </c>
      <c r="AE125" t="e">
        <f t="shared" si="22"/>
        <v>#N/A</v>
      </c>
      <c r="AF125" t="e">
        <f t="shared" si="23"/>
        <v>#N/A</v>
      </c>
      <c r="AG125" t="e">
        <f t="shared" si="24"/>
        <v>#N/A</v>
      </c>
      <c r="AH125" t="e">
        <f t="shared" si="25"/>
        <v>#N/A</v>
      </c>
    </row>
    <row r="126" spans="1:34" x14ac:dyDescent="0.25">
      <c r="A126">
        <v>31</v>
      </c>
      <c r="B126" t="s">
        <v>14</v>
      </c>
      <c r="C126">
        <f>LOOKUP(A126,Overview_scenarios!A$2:A$76,Overview_scenarios!J$2:J$76)</f>
        <v>2</v>
      </c>
      <c r="D126" t="str">
        <f>LOOKUP(A126,Overview_scenarios!A$2:A$76,Overview_scenarios!L$2:L$76)</f>
        <v>Hourly</v>
      </c>
      <c r="E126" t="str">
        <f>LOOKUP(A126,Overview_scenarios!A$2:A$76,Overview_scenarios!M$2:M$76)</f>
        <v>Hourly</v>
      </c>
      <c r="F126" t="str">
        <f>LOOKUP(A126,Overview_scenarios!A$2:A$76,Overview_scenarios!N$2:N$76)</f>
        <v>Yearly</v>
      </c>
      <c r="G126">
        <v>87.066688330000005</v>
      </c>
      <c r="H126">
        <v>11882.586359999999</v>
      </c>
      <c r="I126">
        <v>2254.4737030445499</v>
      </c>
      <c r="J126">
        <v>9242.5425424285804</v>
      </c>
      <c r="K126">
        <v>385.57011784369701</v>
      </c>
      <c r="L126" s="1">
        <v>2250000</v>
      </c>
      <c r="M126">
        <v>2041</v>
      </c>
      <c r="O126">
        <f>LOOKUP(A126,Overview_scenarios!A$2:A$76,Overview_scenarios!S$2:S$76)</f>
        <v>5</v>
      </c>
      <c r="P126"/>
      <c r="Q126"/>
      <c r="R126">
        <f t="shared" si="18"/>
        <v>87.066688330000005</v>
      </c>
      <c r="S126" t="e">
        <f t="shared" si="31"/>
        <v>#N/A</v>
      </c>
      <c r="T126" t="e">
        <f t="shared" si="32"/>
        <v>#N/A</v>
      </c>
      <c r="U126" t="e">
        <f t="shared" si="32"/>
        <v>#N/A</v>
      </c>
      <c r="V126" t="e">
        <f t="shared" si="32"/>
        <v>#N/A</v>
      </c>
      <c r="W126" t="e">
        <f t="shared" si="32"/>
        <v>#N/A</v>
      </c>
      <c r="X126">
        <f t="shared" si="32"/>
        <v>11882.586359999999</v>
      </c>
      <c r="Y126" t="e">
        <f t="shared" si="32"/>
        <v>#N/A</v>
      </c>
      <c r="Z126"/>
      <c r="AA126"/>
      <c r="AB126" t="e">
        <f t="shared" si="19"/>
        <v>#N/A</v>
      </c>
      <c r="AC126" t="e">
        <f t="shared" si="20"/>
        <v>#N/A</v>
      </c>
      <c r="AD126" t="e">
        <f t="shared" si="21"/>
        <v>#N/A</v>
      </c>
      <c r="AE126" t="e">
        <f t="shared" si="22"/>
        <v>#N/A</v>
      </c>
      <c r="AF126" t="e">
        <f t="shared" si="23"/>
        <v>#N/A</v>
      </c>
      <c r="AG126" t="e">
        <f t="shared" si="24"/>
        <v>#N/A</v>
      </c>
      <c r="AH126" t="e">
        <f t="shared" si="25"/>
        <v>#N/A</v>
      </c>
    </row>
    <row r="127" spans="1:34" x14ac:dyDescent="0.25">
      <c r="A127">
        <v>31</v>
      </c>
      <c r="B127" t="s">
        <v>15</v>
      </c>
      <c r="C127">
        <f>LOOKUP(A127,Overview_scenarios!A$2:A$76,Overview_scenarios!J$2:J$76)</f>
        <v>2</v>
      </c>
      <c r="D127" t="str">
        <f>LOOKUP(A127,Overview_scenarios!A$2:A$76,Overview_scenarios!L$2:L$76)</f>
        <v>Hourly</v>
      </c>
      <c r="E127" t="str">
        <f>LOOKUP(A127,Overview_scenarios!A$2:A$76,Overview_scenarios!M$2:M$76)</f>
        <v>Hourly</v>
      </c>
      <c r="F127" t="str">
        <f>LOOKUP(A127,Overview_scenarios!A$2:A$76,Overview_scenarios!N$2:N$76)</f>
        <v>Yearly</v>
      </c>
      <c r="G127">
        <v>84.180069689999996</v>
      </c>
      <c r="H127">
        <v>11965.23545</v>
      </c>
      <c r="I127">
        <v>2122.5502554749601</v>
      </c>
      <c r="J127">
        <v>9472.5078523367902</v>
      </c>
      <c r="K127">
        <v>370.17734213581599</v>
      </c>
      <c r="L127" s="1">
        <v>2300000</v>
      </c>
      <c r="M127">
        <v>2041</v>
      </c>
      <c r="O127">
        <f>LOOKUP(A127,Overview_scenarios!A$2:A$76,Overview_scenarios!S$2:S$76)</f>
        <v>5</v>
      </c>
      <c r="P127"/>
      <c r="Q127"/>
      <c r="R127">
        <f t="shared" si="18"/>
        <v>84.180069689999996</v>
      </c>
      <c r="S127" t="e">
        <f t="shared" si="31"/>
        <v>#N/A</v>
      </c>
      <c r="T127" t="e">
        <f t="shared" si="32"/>
        <v>#N/A</v>
      </c>
      <c r="U127" t="e">
        <f t="shared" si="32"/>
        <v>#N/A</v>
      </c>
      <c r="V127" t="e">
        <f t="shared" si="32"/>
        <v>#N/A</v>
      </c>
      <c r="W127" t="e">
        <f t="shared" si="32"/>
        <v>#N/A</v>
      </c>
      <c r="X127">
        <f t="shared" si="32"/>
        <v>11965.23545</v>
      </c>
      <c r="Y127" t="e">
        <f t="shared" si="32"/>
        <v>#N/A</v>
      </c>
      <c r="Z127"/>
      <c r="AA127"/>
      <c r="AB127" t="e">
        <f t="shared" si="19"/>
        <v>#N/A</v>
      </c>
      <c r="AC127" t="e">
        <f t="shared" si="20"/>
        <v>#N/A</v>
      </c>
      <c r="AD127" t="e">
        <f t="shared" si="21"/>
        <v>#N/A</v>
      </c>
      <c r="AE127" t="e">
        <f t="shared" si="22"/>
        <v>#N/A</v>
      </c>
      <c r="AF127" t="e">
        <f t="shared" si="23"/>
        <v>#N/A</v>
      </c>
      <c r="AG127" t="e">
        <f t="shared" si="24"/>
        <v>#N/A</v>
      </c>
      <c r="AH127" t="e">
        <f t="shared" si="25"/>
        <v>#N/A</v>
      </c>
    </row>
    <row r="128" spans="1:34" x14ac:dyDescent="0.25">
      <c r="A128">
        <v>31</v>
      </c>
      <c r="B128" t="s">
        <v>16</v>
      </c>
      <c r="C128">
        <f>LOOKUP(A128,Overview_scenarios!A$2:A$76,Overview_scenarios!J$2:J$76)</f>
        <v>2</v>
      </c>
      <c r="D128" t="str">
        <f>LOOKUP(A128,Overview_scenarios!A$2:A$76,Overview_scenarios!L$2:L$76)</f>
        <v>Hourly</v>
      </c>
      <c r="E128" t="str">
        <f>LOOKUP(A128,Overview_scenarios!A$2:A$76,Overview_scenarios!M$2:M$76)</f>
        <v>Hourly</v>
      </c>
      <c r="F128" t="str">
        <f>LOOKUP(A128,Overview_scenarios!A$2:A$76,Overview_scenarios!N$2:N$76)</f>
        <v>Yearly</v>
      </c>
      <c r="G128">
        <v>83.94188561</v>
      </c>
      <c r="H128">
        <v>11971.34081</v>
      </c>
      <c r="I128">
        <v>2107.4961530413998</v>
      </c>
      <c r="J128">
        <v>9493.0572083475799</v>
      </c>
      <c r="K128">
        <v>370.787450257736</v>
      </c>
      <c r="L128" s="1">
        <v>2330000</v>
      </c>
      <c r="M128">
        <v>2041</v>
      </c>
      <c r="O128">
        <f>LOOKUP(A128,Overview_scenarios!A$2:A$76,Overview_scenarios!S$2:S$76)</f>
        <v>5</v>
      </c>
      <c r="P128"/>
      <c r="Q128"/>
      <c r="R128">
        <f t="shared" si="18"/>
        <v>83.94188561</v>
      </c>
      <c r="S128" t="e">
        <f t="shared" si="31"/>
        <v>#N/A</v>
      </c>
      <c r="T128" t="e">
        <f t="shared" si="32"/>
        <v>#N/A</v>
      </c>
      <c r="U128" t="e">
        <f t="shared" si="32"/>
        <v>#N/A</v>
      </c>
      <c r="V128" t="e">
        <f t="shared" si="32"/>
        <v>#N/A</v>
      </c>
      <c r="W128" t="e">
        <f t="shared" si="32"/>
        <v>#N/A</v>
      </c>
      <c r="X128">
        <f t="shared" si="32"/>
        <v>11971.34081</v>
      </c>
      <c r="Y128" t="e">
        <f t="shared" si="32"/>
        <v>#N/A</v>
      </c>
      <c r="Z128"/>
      <c r="AA128"/>
      <c r="AB128" t="e">
        <f t="shared" si="19"/>
        <v>#N/A</v>
      </c>
      <c r="AC128" t="e">
        <f t="shared" si="20"/>
        <v>#N/A</v>
      </c>
      <c r="AD128" t="e">
        <f t="shared" si="21"/>
        <v>#N/A</v>
      </c>
      <c r="AE128" t="e">
        <f t="shared" si="22"/>
        <v>#N/A</v>
      </c>
      <c r="AF128" t="e">
        <f t="shared" si="23"/>
        <v>#N/A</v>
      </c>
      <c r="AG128" t="e">
        <f t="shared" si="24"/>
        <v>#N/A</v>
      </c>
      <c r="AH128" t="e">
        <f t="shared" si="25"/>
        <v>#N/A</v>
      </c>
    </row>
    <row r="129" spans="1:34" x14ac:dyDescent="0.25">
      <c r="A129">
        <v>31</v>
      </c>
      <c r="B129" t="s">
        <v>17</v>
      </c>
      <c r="C129">
        <f>LOOKUP(A129,Overview_scenarios!A$2:A$76,Overview_scenarios!J$2:J$76)</f>
        <v>2</v>
      </c>
      <c r="D129" t="str">
        <f>LOOKUP(A129,Overview_scenarios!A$2:A$76,Overview_scenarios!L$2:L$76)</f>
        <v>Hourly</v>
      </c>
      <c r="E129" t="str">
        <f>LOOKUP(A129,Overview_scenarios!A$2:A$76,Overview_scenarios!M$2:M$76)</f>
        <v>Hourly</v>
      </c>
      <c r="F129" t="str">
        <f>LOOKUP(A129,Overview_scenarios!A$2:A$76,Overview_scenarios!N$2:N$76)</f>
        <v>Yearly</v>
      </c>
      <c r="G129">
        <v>80.977951200000007</v>
      </c>
      <c r="H129">
        <v>11933.30717</v>
      </c>
      <c r="I129">
        <v>2128.1738249172799</v>
      </c>
      <c r="J129">
        <v>9330.7674027993799</v>
      </c>
      <c r="K129">
        <v>474.36593776873201</v>
      </c>
      <c r="L129" s="1">
        <v>2130000</v>
      </c>
      <c r="M129">
        <v>2040</v>
      </c>
      <c r="O129">
        <f>LOOKUP(A129,Overview_scenarios!A$2:A$76,Overview_scenarios!S$2:S$76)</f>
        <v>5</v>
      </c>
      <c r="P129"/>
      <c r="Q129"/>
      <c r="R129">
        <f t="shared" si="18"/>
        <v>80.977951200000007</v>
      </c>
      <c r="S129" t="e">
        <f t="shared" si="31"/>
        <v>#N/A</v>
      </c>
      <c r="T129" t="e">
        <f t="shared" si="32"/>
        <v>#N/A</v>
      </c>
      <c r="U129" t="e">
        <f t="shared" si="32"/>
        <v>#N/A</v>
      </c>
      <c r="V129" t="e">
        <f t="shared" si="32"/>
        <v>#N/A</v>
      </c>
      <c r="W129" t="e">
        <f t="shared" si="32"/>
        <v>#N/A</v>
      </c>
      <c r="X129">
        <f t="shared" si="32"/>
        <v>11933.30717</v>
      </c>
      <c r="Y129" t="e">
        <f t="shared" si="32"/>
        <v>#N/A</v>
      </c>
      <c r="Z129"/>
      <c r="AA129"/>
      <c r="AB129" t="e">
        <f t="shared" si="19"/>
        <v>#N/A</v>
      </c>
      <c r="AC129" t="e">
        <f t="shared" si="20"/>
        <v>#N/A</v>
      </c>
      <c r="AD129" t="e">
        <f t="shared" si="21"/>
        <v>#N/A</v>
      </c>
      <c r="AE129" t="e">
        <f t="shared" si="22"/>
        <v>#N/A</v>
      </c>
      <c r="AF129" t="e">
        <f t="shared" si="23"/>
        <v>#N/A</v>
      </c>
      <c r="AG129" t="e">
        <f t="shared" si="24"/>
        <v>#N/A</v>
      </c>
      <c r="AH129" t="e">
        <f t="shared" si="25"/>
        <v>#N/A</v>
      </c>
    </row>
    <row r="130" spans="1:34" x14ac:dyDescent="0.25">
      <c r="A130">
        <v>31</v>
      </c>
      <c r="B130" t="s">
        <v>18</v>
      </c>
      <c r="C130">
        <f>LOOKUP(A130,Overview_scenarios!A$2:A$76,Overview_scenarios!J$2:J$76)</f>
        <v>2</v>
      </c>
      <c r="D130" t="str">
        <f>LOOKUP(A130,Overview_scenarios!A$2:A$76,Overview_scenarios!L$2:L$76)</f>
        <v>Hourly</v>
      </c>
      <c r="E130" t="str">
        <f>LOOKUP(A130,Overview_scenarios!A$2:A$76,Overview_scenarios!M$2:M$76)</f>
        <v>Hourly</v>
      </c>
      <c r="F130" t="str">
        <f>LOOKUP(A130,Overview_scenarios!A$2:A$76,Overview_scenarios!N$2:N$76)</f>
        <v>Yearly</v>
      </c>
      <c r="G130">
        <v>78.859191800000005</v>
      </c>
      <c r="H130">
        <v>11946.195309999999</v>
      </c>
      <c r="I130">
        <v>1919.6947327639</v>
      </c>
      <c r="J130">
        <v>9518.3699942030598</v>
      </c>
      <c r="K130">
        <v>508.13058039197801</v>
      </c>
      <c r="L130" s="1">
        <v>2000000</v>
      </c>
      <c r="M130">
        <v>2040</v>
      </c>
      <c r="O130">
        <f>LOOKUP(A130,Overview_scenarios!A$2:A$76,Overview_scenarios!S$2:S$76)</f>
        <v>5</v>
      </c>
      <c r="P130"/>
      <c r="Q130"/>
      <c r="R130">
        <f t="shared" ref="R130:R193" si="33">G130</f>
        <v>78.859191800000005</v>
      </c>
      <c r="S130" t="e">
        <f t="shared" si="31"/>
        <v>#N/A</v>
      </c>
      <c r="T130" t="e">
        <f t="shared" si="32"/>
        <v>#N/A</v>
      </c>
      <c r="U130" t="e">
        <f t="shared" si="32"/>
        <v>#N/A</v>
      </c>
      <c r="V130" t="e">
        <f t="shared" si="32"/>
        <v>#N/A</v>
      </c>
      <c r="W130" t="e">
        <f t="shared" si="32"/>
        <v>#N/A</v>
      </c>
      <c r="X130">
        <f t="shared" si="32"/>
        <v>11946.195309999999</v>
      </c>
      <c r="Y130" t="e">
        <f t="shared" si="32"/>
        <v>#N/A</v>
      </c>
      <c r="Z130"/>
      <c r="AA130"/>
      <c r="AB130" t="e">
        <f t="shared" si="19"/>
        <v>#N/A</v>
      </c>
      <c r="AC130" t="e">
        <f t="shared" si="20"/>
        <v>#N/A</v>
      </c>
      <c r="AD130" t="e">
        <f t="shared" si="21"/>
        <v>#N/A</v>
      </c>
      <c r="AE130" t="e">
        <f t="shared" si="22"/>
        <v>#N/A</v>
      </c>
      <c r="AF130" t="e">
        <f t="shared" si="23"/>
        <v>#N/A</v>
      </c>
      <c r="AG130" t="e">
        <f t="shared" si="24"/>
        <v>#N/A</v>
      </c>
      <c r="AH130" t="e">
        <f t="shared" si="25"/>
        <v>#N/A</v>
      </c>
    </row>
    <row r="131" spans="1:34" x14ac:dyDescent="0.25">
      <c r="A131">
        <v>31</v>
      </c>
      <c r="B131" t="s">
        <v>19</v>
      </c>
      <c r="C131">
        <f>LOOKUP(A131,Overview_scenarios!A$2:A$76,Overview_scenarios!J$2:J$76)</f>
        <v>2</v>
      </c>
      <c r="D131" t="str">
        <f>LOOKUP(A131,Overview_scenarios!A$2:A$76,Overview_scenarios!L$2:L$76)</f>
        <v>Hourly</v>
      </c>
      <c r="E131" t="str">
        <f>LOOKUP(A131,Overview_scenarios!A$2:A$76,Overview_scenarios!M$2:M$76)</f>
        <v>Hourly</v>
      </c>
      <c r="F131" t="str">
        <f>LOOKUP(A131,Overview_scenarios!A$2:A$76,Overview_scenarios!N$2:N$76)</f>
        <v>Yearly</v>
      </c>
      <c r="G131">
        <v>80.977951200000007</v>
      </c>
      <c r="H131">
        <v>11933.30717</v>
      </c>
      <c r="I131">
        <v>2128.1738249172799</v>
      </c>
      <c r="J131">
        <v>9330.7674027993799</v>
      </c>
      <c r="K131">
        <v>474.36593776873201</v>
      </c>
      <c r="L131" s="1">
        <v>2130000</v>
      </c>
      <c r="M131">
        <v>2040</v>
      </c>
      <c r="O131">
        <f>LOOKUP(A131,Overview_scenarios!A$2:A$76,Overview_scenarios!S$2:S$76)</f>
        <v>5</v>
      </c>
      <c r="P131"/>
      <c r="Q131"/>
      <c r="R131">
        <f t="shared" si="33"/>
        <v>80.977951200000007</v>
      </c>
      <c r="S131" t="e">
        <f t="shared" si="31"/>
        <v>#N/A</v>
      </c>
      <c r="T131" t="e">
        <f t="shared" si="32"/>
        <v>#N/A</v>
      </c>
      <c r="U131" t="e">
        <f t="shared" si="32"/>
        <v>#N/A</v>
      </c>
      <c r="V131" t="e">
        <f t="shared" si="32"/>
        <v>#N/A</v>
      </c>
      <c r="W131" t="e">
        <f t="shared" si="32"/>
        <v>#N/A</v>
      </c>
      <c r="X131">
        <f t="shared" si="32"/>
        <v>11933.30717</v>
      </c>
      <c r="Y131" t="e">
        <f t="shared" si="32"/>
        <v>#N/A</v>
      </c>
      <c r="Z131"/>
      <c r="AA131"/>
      <c r="AB131" t="e">
        <f t="shared" ref="AB131:AB194" si="34">IF($B131="ref",G131,NA())</f>
        <v>#N/A</v>
      </c>
      <c r="AC131" t="e">
        <f t="shared" ref="AC131:AC194" si="35">IF($B131="ref",H131,NA())</f>
        <v>#N/A</v>
      </c>
      <c r="AD131" t="e">
        <f t="shared" ref="AD131:AD194" si="36">IF($B131="ref",I131,NA())</f>
        <v>#N/A</v>
      </c>
      <c r="AE131" t="e">
        <f t="shared" ref="AE131:AE194" si="37">IF($B131="ref",J131,NA())</f>
        <v>#N/A</v>
      </c>
      <c r="AF131" t="e">
        <f t="shared" ref="AF131:AF194" si="38">IF($B131="ref",K131,NA())</f>
        <v>#N/A</v>
      </c>
      <c r="AG131" t="e">
        <f t="shared" ref="AG131:AG194" si="39">IF($B131="ref",L131,NA())</f>
        <v>#N/A</v>
      </c>
      <c r="AH131" t="e">
        <f t="shared" ref="AH131:AH194" si="40">IF($B131="ref",M131,NA())</f>
        <v>#N/A</v>
      </c>
    </row>
    <row r="132" spans="1:34" x14ac:dyDescent="0.25">
      <c r="A132">
        <v>31</v>
      </c>
      <c r="B132" t="s">
        <v>20</v>
      </c>
      <c r="C132">
        <f>LOOKUP(A132,Overview_scenarios!A$2:A$76,Overview_scenarios!J$2:J$76)</f>
        <v>2</v>
      </c>
      <c r="D132" t="str">
        <f>LOOKUP(A132,Overview_scenarios!A$2:A$76,Overview_scenarios!L$2:L$76)</f>
        <v>Hourly</v>
      </c>
      <c r="E132" t="str">
        <f>LOOKUP(A132,Overview_scenarios!A$2:A$76,Overview_scenarios!M$2:M$76)</f>
        <v>Hourly</v>
      </c>
      <c r="F132" t="str">
        <f>LOOKUP(A132,Overview_scenarios!A$2:A$76,Overview_scenarios!N$2:N$76)</f>
        <v>Yearly</v>
      </c>
      <c r="G132">
        <v>80.886588099999997</v>
      </c>
      <c r="H132">
        <v>11935.156559999999</v>
      </c>
      <c r="I132">
        <v>2123.1323658952201</v>
      </c>
      <c r="J132">
        <v>9338.3258786898496</v>
      </c>
      <c r="K132">
        <v>473.69831717907499</v>
      </c>
      <c r="L132" s="1">
        <v>2140000</v>
      </c>
      <c r="M132">
        <v>2040</v>
      </c>
      <c r="O132">
        <f>LOOKUP(A132,Overview_scenarios!A$2:A$76,Overview_scenarios!S$2:S$76)</f>
        <v>5</v>
      </c>
      <c r="P132"/>
      <c r="Q132"/>
      <c r="R132">
        <f t="shared" si="33"/>
        <v>80.886588099999997</v>
      </c>
      <c r="S132" t="e">
        <f t="shared" si="31"/>
        <v>#N/A</v>
      </c>
      <c r="T132" t="e">
        <f t="shared" si="32"/>
        <v>#N/A</v>
      </c>
      <c r="U132" t="e">
        <f t="shared" si="32"/>
        <v>#N/A</v>
      </c>
      <c r="V132" t="e">
        <f t="shared" si="32"/>
        <v>#N/A</v>
      </c>
      <c r="W132" t="e">
        <f t="shared" si="32"/>
        <v>#N/A</v>
      </c>
      <c r="X132">
        <f t="shared" si="32"/>
        <v>11935.156559999999</v>
      </c>
      <c r="Y132" t="e">
        <f t="shared" si="32"/>
        <v>#N/A</v>
      </c>
      <c r="Z132"/>
      <c r="AA132"/>
      <c r="AB132" t="e">
        <f t="shared" si="34"/>
        <v>#N/A</v>
      </c>
      <c r="AC132" t="e">
        <f t="shared" si="35"/>
        <v>#N/A</v>
      </c>
      <c r="AD132" t="e">
        <f t="shared" si="36"/>
        <v>#N/A</v>
      </c>
      <c r="AE132" t="e">
        <f t="shared" si="37"/>
        <v>#N/A</v>
      </c>
      <c r="AF132" t="e">
        <f t="shared" si="38"/>
        <v>#N/A</v>
      </c>
      <c r="AG132" t="e">
        <f t="shared" si="39"/>
        <v>#N/A</v>
      </c>
      <c r="AH132" t="e">
        <f t="shared" si="40"/>
        <v>#N/A</v>
      </c>
    </row>
    <row r="133" spans="1:34" x14ac:dyDescent="0.25">
      <c r="A133">
        <v>32</v>
      </c>
      <c r="B133" t="s">
        <v>4</v>
      </c>
      <c r="C133">
        <f>LOOKUP(A133,Overview_scenarios!A$2:A$76,Overview_scenarios!J$2:J$76)</f>
        <v>2</v>
      </c>
      <c r="D133" t="str">
        <f>LOOKUP(A133,Overview_scenarios!A$2:A$76,Overview_scenarios!L$2:L$76)</f>
        <v>Monthly</v>
      </c>
      <c r="E133" t="str">
        <f>LOOKUP(A133,Overview_scenarios!A$2:A$76,Overview_scenarios!M$2:M$76)</f>
        <v>Hourly</v>
      </c>
      <c r="F133" t="str">
        <f>LOOKUP(A133,Overview_scenarios!A$2:A$76,Overview_scenarios!N$2:N$76)</f>
        <v>Yearly</v>
      </c>
      <c r="G133">
        <v>80.898385430000005</v>
      </c>
      <c r="H133">
        <v>11881.932989999999</v>
      </c>
      <c r="I133">
        <v>2114.3625738249498</v>
      </c>
      <c r="J133">
        <v>9335.3555243320097</v>
      </c>
      <c r="K133">
        <v>432.21488853518099</v>
      </c>
      <c r="L133" s="1">
        <v>2200000</v>
      </c>
      <c r="M133">
        <v>2040</v>
      </c>
      <c r="O133" s="3">
        <f>LOOKUP(A133,Overview_scenarios!A$2:A$76,Overview_scenarios!S$2:S$76)</f>
        <v>6</v>
      </c>
      <c r="R133" s="3">
        <f t="shared" si="33"/>
        <v>80.898385430000005</v>
      </c>
      <c r="S133" s="3" t="e">
        <f t="shared" si="31"/>
        <v>#N/A</v>
      </c>
      <c r="T133" s="3" t="e">
        <f t="shared" ref="T133:Y142" si="41">IF(T$1=$O133,$H133,NA())</f>
        <v>#N/A</v>
      </c>
      <c r="U133" s="3" t="e">
        <f t="shared" si="41"/>
        <v>#N/A</v>
      </c>
      <c r="V133" s="3" t="e">
        <f t="shared" si="41"/>
        <v>#N/A</v>
      </c>
      <c r="W133" s="3" t="e">
        <f t="shared" si="41"/>
        <v>#N/A</v>
      </c>
      <c r="X133" s="3" t="e">
        <f t="shared" si="41"/>
        <v>#N/A</v>
      </c>
      <c r="Y133" s="3">
        <f t="shared" si="41"/>
        <v>11881.932989999999</v>
      </c>
      <c r="AB133" s="3">
        <f t="shared" si="34"/>
        <v>80.898385430000005</v>
      </c>
      <c r="AC133" s="3">
        <f t="shared" si="35"/>
        <v>11881.932989999999</v>
      </c>
      <c r="AD133" s="3">
        <f t="shared" si="36"/>
        <v>2114.3625738249498</v>
      </c>
      <c r="AE133" s="3">
        <f t="shared" si="37"/>
        <v>9335.3555243320097</v>
      </c>
      <c r="AF133" s="3">
        <f t="shared" si="38"/>
        <v>432.21488853518099</v>
      </c>
      <c r="AG133" s="3">
        <f t="shared" si="39"/>
        <v>2200000</v>
      </c>
      <c r="AH133" s="3">
        <f t="shared" si="40"/>
        <v>2040</v>
      </c>
    </row>
    <row r="134" spans="1:34" x14ac:dyDescent="0.25">
      <c r="A134">
        <v>32</v>
      </c>
      <c r="B134" t="s">
        <v>5</v>
      </c>
      <c r="C134">
        <f>LOOKUP(A134,Overview_scenarios!A$2:A$76,Overview_scenarios!J$2:J$76)</f>
        <v>2</v>
      </c>
      <c r="D134" t="str">
        <f>LOOKUP(A134,Overview_scenarios!A$2:A$76,Overview_scenarios!L$2:L$76)</f>
        <v>Monthly</v>
      </c>
      <c r="E134" t="str">
        <f>LOOKUP(A134,Overview_scenarios!A$2:A$76,Overview_scenarios!M$2:M$76)</f>
        <v>Hourly</v>
      </c>
      <c r="F134" t="str">
        <f>LOOKUP(A134,Overview_scenarios!A$2:A$76,Overview_scenarios!N$2:N$76)</f>
        <v>Yearly</v>
      </c>
      <c r="G134">
        <v>91.196601099999995</v>
      </c>
      <c r="H134">
        <v>12021.462579999999</v>
      </c>
      <c r="I134">
        <v>2646.4619942182699</v>
      </c>
      <c r="J134">
        <v>8607.1231261535795</v>
      </c>
      <c r="K134">
        <v>767.87745618533302</v>
      </c>
      <c r="L134" s="1">
        <v>1910000</v>
      </c>
      <c r="M134">
        <v>2040</v>
      </c>
      <c r="O134">
        <f>LOOKUP(A134,Overview_scenarios!A$2:A$76,Overview_scenarios!S$2:S$76)</f>
        <v>6</v>
      </c>
      <c r="P134"/>
      <c r="Q134"/>
      <c r="R134">
        <f t="shared" si="33"/>
        <v>91.196601099999995</v>
      </c>
      <c r="S134" t="e">
        <f t="shared" si="31"/>
        <v>#N/A</v>
      </c>
      <c r="T134" t="e">
        <f t="shared" si="41"/>
        <v>#N/A</v>
      </c>
      <c r="U134" t="e">
        <f t="shared" si="41"/>
        <v>#N/A</v>
      </c>
      <c r="V134" t="e">
        <f t="shared" si="41"/>
        <v>#N/A</v>
      </c>
      <c r="W134" t="e">
        <f t="shared" si="41"/>
        <v>#N/A</v>
      </c>
      <c r="X134" t="e">
        <f t="shared" si="41"/>
        <v>#N/A</v>
      </c>
      <c r="Y134">
        <f t="shared" si="41"/>
        <v>12021.462579999999</v>
      </c>
      <c r="Z134"/>
      <c r="AA134"/>
      <c r="AB134" t="e">
        <f t="shared" si="34"/>
        <v>#N/A</v>
      </c>
      <c r="AC134" t="e">
        <f t="shared" si="35"/>
        <v>#N/A</v>
      </c>
      <c r="AD134" t="e">
        <f t="shared" si="36"/>
        <v>#N/A</v>
      </c>
      <c r="AE134" t="e">
        <f t="shared" si="37"/>
        <v>#N/A</v>
      </c>
      <c r="AF134" t="e">
        <f t="shared" si="38"/>
        <v>#N/A</v>
      </c>
      <c r="AG134" t="e">
        <f t="shared" si="39"/>
        <v>#N/A</v>
      </c>
      <c r="AH134" t="e">
        <f t="shared" si="40"/>
        <v>#N/A</v>
      </c>
    </row>
    <row r="135" spans="1:34" x14ac:dyDescent="0.25">
      <c r="A135">
        <v>32</v>
      </c>
      <c r="B135" t="s">
        <v>6</v>
      </c>
      <c r="C135">
        <f>LOOKUP(A135,Overview_scenarios!A$2:A$76,Overview_scenarios!J$2:J$76)</f>
        <v>2</v>
      </c>
      <c r="D135" t="str">
        <f>LOOKUP(A135,Overview_scenarios!A$2:A$76,Overview_scenarios!L$2:L$76)</f>
        <v>Monthly</v>
      </c>
      <c r="E135" t="str">
        <f>LOOKUP(A135,Overview_scenarios!A$2:A$76,Overview_scenarios!M$2:M$76)</f>
        <v>Hourly</v>
      </c>
      <c r="F135" t="str">
        <f>LOOKUP(A135,Overview_scenarios!A$2:A$76,Overview_scenarios!N$2:N$76)</f>
        <v>Yearly</v>
      </c>
      <c r="G135">
        <v>80.898385430000005</v>
      </c>
      <c r="H135">
        <v>11881.932989999999</v>
      </c>
      <c r="I135">
        <v>2114.3625738249498</v>
      </c>
      <c r="J135">
        <v>9335.3555243320097</v>
      </c>
      <c r="K135">
        <v>432.21488853518099</v>
      </c>
      <c r="L135" s="1">
        <v>2200000</v>
      </c>
      <c r="M135">
        <v>2040</v>
      </c>
      <c r="O135">
        <f>LOOKUP(A135,Overview_scenarios!A$2:A$76,Overview_scenarios!S$2:S$76)</f>
        <v>6</v>
      </c>
      <c r="P135"/>
      <c r="Q135"/>
      <c r="R135">
        <f t="shared" si="33"/>
        <v>80.898385430000005</v>
      </c>
      <c r="S135" t="e">
        <f t="shared" si="31"/>
        <v>#N/A</v>
      </c>
      <c r="T135" t="e">
        <f t="shared" si="41"/>
        <v>#N/A</v>
      </c>
      <c r="U135" t="e">
        <f t="shared" si="41"/>
        <v>#N/A</v>
      </c>
      <c r="V135" t="e">
        <f t="shared" si="41"/>
        <v>#N/A</v>
      </c>
      <c r="W135" t="e">
        <f t="shared" si="41"/>
        <v>#N/A</v>
      </c>
      <c r="X135" t="e">
        <f t="shared" si="41"/>
        <v>#N/A</v>
      </c>
      <c r="Y135">
        <f t="shared" si="41"/>
        <v>11881.932989999999</v>
      </c>
      <c r="Z135"/>
      <c r="AA135"/>
      <c r="AB135" t="e">
        <f t="shared" si="34"/>
        <v>#N/A</v>
      </c>
      <c r="AC135" t="e">
        <f t="shared" si="35"/>
        <v>#N/A</v>
      </c>
      <c r="AD135" t="e">
        <f t="shared" si="36"/>
        <v>#N/A</v>
      </c>
      <c r="AE135" t="e">
        <f t="shared" si="37"/>
        <v>#N/A</v>
      </c>
      <c r="AF135" t="e">
        <f t="shared" si="38"/>
        <v>#N/A</v>
      </c>
      <c r="AG135" t="e">
        <f t="shared" si="39"/>
        <v>#N/A</v>
      </c>
      <c r="AH135" t="e">
        <f t="shared" si="40"/>
        <v>#N/A</v>
      </c>
    </row>
    <row r="136" spans="1:34" x14ac:dyDescent="0.25">
      <c r="A136">
        <v>32</v>
      </c>
      <c r="B136" t="s">
        <v>7</v>
      </c>
      <c r="C136">
        <f>LOOKUP(A136,Overview_scenarios!A$2:A$76,Overview_scenarios!J$2:J$76)</f>
        <v>2</v>
      </c>
      <c r="D136" t="str">
        <f>LOOKUP(A136,Overview_scenarios!A$2:A$76,Overview_scenarios!L$2:L$76)</f>
        <v>Monthly</v>
      </c>
      <c r="E136" t="str">
        <f>LOOKUP(A136,Overview_scenarios!A$2:A$76,Overview_scenarios!M$2:M$76)</f>
        <v>Hourly</v>
      </c>
      <c r="F136" t="str">
        <f>LOOKUP(A136,Overview_scenarios!A$2:A$76,Overview_scenarios!N$2:N$76)</f>
        <v>Yearly</v>
      </c>
      <c r="G136">
        <v>84.243838620000005</v>
      </c>
      <c r="H136">
        <v>13060.0996</v>
      </c>
      <c r="I136">
        <v>3072.9575706831602</v>
      </c>
      <c r="J136">
        <v>9119.6318388894997</v>
      </c>
      <c r="K136">
        <v>867.51018926259098</v>
      </c>
      <c r="L136" s="1">
        <v>2020000</v>
      </c>
      <c r="M136">
        <v>2040</v>
      </c>
      <c r="O136" s="3">
        <f>LOOKUP(A136,Overview_scenarios!A$2:A$76,Overview_scenarios!S$2:S$76)</f>
        <v>6</v>
      </c>
      <c r="R136" s="3">
        <f t="shared" si="33"/>
        <v>84.243838620000005</v>
      </c>
      <c r="S136" s="3" t="e">
        <f t="shared" si="31"/>
        <v>#N/A</v>
      </c>
      <c r="T136" s="3" t="e">
        <f t="shared" si="41"/>
        <v>#N/A</v>
      </c>
      <c r="U136" s="3" t="e">
        <f t="shared" si="41"/>
        <v>#N/A</v>
      </c>
      <c r="V136" s="3" t="e">
        <f t="shared" si="41"/>
        <v>#N/A</v>
      </c>
      <c r="W136" s="3" t="e">
        <f t="shared" si="41"/>
        <v>#N/A</v>
      </c>
      <c r="X136" s="3" t="e">
        <f t="shared" si="41"/>
        <v>#N/A</v>
      </c>
      <c r="Y136" s="3">
        <f t="shared" si="41"/>
        <v>13060.0996</v>
      </c>
      <c r="AB136" s="3" t="e">
        <f t="shared" si="34"/>
        <v>#N/A</v>
      </c>
      <c r="AC136" s="3" t="e">
        <f t="shared" si="35"/>
        <v>#N/A</v>
      </c>
      <c r="AD136" s="3" t="e">
        <f t="shared" si="36"/>
        <v>#N/A</v>
      </c>
      <c r="AE136" s="3" t="e">
        <f t="shared" si="37"/>
        <v>#N/A</v>
      </c>
      <c r="AF136" s="3" t="e">
        <f t="shared" si="38"/>
        <v>#N/A</v>
      </c>
      <c r="AG136" s="3" t="e">
        <f t="shared" si="39"/>
        <v>#N/A</v>
      </c>
      <c r="AH136" s="3" t="e">
        <f t="shared" si="40"/>
        <v>#N/A</v>
      </c>
    </row>
    <row r="137" spans="1:34" x14ac:dyDescent="0.25">
      <c r="A137">
        <v>32</v>
      </c>
      <c r="B137" t="s">
        <v>8</v>
      </c>
      <c r="C137">
        <f>LOOKUP(A137,Overview_scenarios!A$2:A$76,Overview_scenarios!J$2:J$76)</f>
        <v>2</v>
      </c>
      <c r="D137" t="str">
        <f>LOOKUP(A137,Overview_scenarios!A$2:A$76,Overview_scenarios!L$2:L$76)</f>
        <v>Monthly</v>
      </c>
      <c r="E137" t="str">
        <f>LOOKUP(A137,Overview_scenarios!A$2:A$76,Overview_scenarios!M$2:M$76)</f>
        <v>Hourly</v>
      </c>
      <c r="F137" t="str">
        <f>LOOKUP(A137,Overview_scenarios!A$2:A$76,Overview_scenarios!N$2:N$76)</f>
        <v>Yearly</v>
      </c>
      <c r="G137">
        <v>80.759837880000006</v>
      </c>
      <c r="H137">
        <v>11490.46062</v>
      </c>
      <c r="I137">
        <v>1728.77843567083</v>
      </c>
      <c r="J137">
        <v>9347.1107633483698</v>
      </c>
      <c r="K137">
        <v>414.571425068466</v>
      </c>
      <c r="L137" s="1">
        <v>2200000</v>
      </c>
      <c r="M137">
        <v>2040</v>
      </c>
      <c r="O137">
        <f>LOOKUP(A137,Overview_scenarios!A$2:A$76,Overview_scenarios!S$2:S$76)</f>
        <v>6</v>
      </c>
      <c r="P137"/>
      <c r="Q137"/>
      <c r="R137">
        <f t="shared" si="33"/>
        <v>80.759837880000006</v>
      </c>
      <c r="S137" t="e">
        <f t="shared" si="31"/>
        <v>#N/A</v>
      </c>
      <c r="T137" t="e">
        <f t="shared" si="41"/>
        <v>#N/A</v>
      </c>
      <c r="U137" t="e">
        <f t="shared" si="41"/>
        <v>#N/A</v>
      </c>
      <c r="V137" t="e">
        <f t="shared" si="41"/>
        <v>#N/A</v>
      </c>
      <c r="W137" t="e">
        <f t="shared" si="41"/>
        <v>#N/A</v>
      </c>
      <c r="X137" t="e">
        <f t="shared" si="41"/>
        <v>#N/A</v>
      </c>
      <c r="Y137">
        <f t="shared" si="41"/>
        <v>11490.46062</v>
      </c>
      <c r="Z137"/>
      <c r="AA137"/>
      <c r="AB137" t="e">
        <f t="shared" si="34"/>
        <v>#N/A</v>
      </c>
      <c r="AC137" t="e">
        <f t="shared" si="35"/>
        <v>#N/A</v>
      </c>
      <c r="AD137" t="e">
        <f t="shared" si="36"/>
        <v>#N/A</v>
      </c>
      <c r="AE137" t="e">
        <f t="shared" si="37"/>
        <v>#N/A</v>
      </c>
      <c r="AF137" t="e">
        <f t="shared" si="38"/>
        <v>#N/A</v>
      </c>
      <c r="AG137" t="e">
        <f t="shared" si="39"/>
        <v>#N/A</v>
      </c>
      <c r="AH137" t="e">
        <f t="shared" si="40"/>
        <v>#N/A</v>
      </c>
    </row>
    <row r="138" spans="1:34" ht="15" customHeight="1" x14ac:dyDescent="0.25">
      <c r="A138">
        <v>32</v>
      </c>
      <c r="B138" t="s">
        <v>9</v>
      </c>
      <c r="C138">
        <f>LOOKUP(A138,Overview_scenarios!A$2:A$76,Overview_scenarios!J$2:J$76)</f>
        <v>2</v>
      </c>
      <c r="D138" t="str">
        <f>LOOKUP(A138,Overview_scenarios!A$2:A$76,Overview_scenarios!L$2:L$76)</f>
        <v>Monthly</v>
      </c>
      <c r="E138" t="str">
        <f>LOOKUP(A138,Overview_scenarios!A$2:A$76,Overview_scenarios!M$2:M$76)</f>
        <v>Hourly</v>
      </c>
      <c r="F138" t="str">
        <f>LOOKUP(A138,Overview_scenarios!A$2:A$76,Overview_scenarios!N$2:N$76)</f>
        <v>Yearly</v>
      </c>
      <c r="G138">
        <v>86.668344099999999</v>
      </c>
      <c r="H138">
        <v>11333.9619</v>
      </c>
      <c r="I138">
        <v>1696.34452104871</v>
      </c>
      <c r="J138">
        <v>9262.09086145537</v>
      </c>
      <c r="K138">
        <v>375.52651943794098</v>
      </c>
      <c r="L138" s="1">
        <v>2220000</v>
      </c>
      <c r="M138">
        <v>2041</v>
      </c>
      <c r="O138">
        <f>LOOKUP(A138,Overview_scenarios!A$2:A$76,Overview_scenarios!S$2:S$76)</f>
        <v>6</v>
      </c>
      <c r="P138"/>
      <c r="Q138"/>
      <c r="R138">
        <f t="shared" si="33"/>
        <v>86.668344099999999</v>
      </c>
      <c r="S138" t="e">
        <f t="shared" si="31"/>
        <v>#N/A</v>
      </c>
      <c r="T138" t="e">
        <f t="shared" si="41"/>
        <v>#N/A</v>
      </c>
      <c r="U138" t="e">
        <f t="shared" si="41"/>
        <v>#N/A</v>
      </c>
      <c r="V138" t="e">
        <f t="shared" si="41"/>
        <v>#N/A</v>
      </c>
      <c r="W138" t="e">
        <f t="shared" si="41"/>
        <v>#N/A</v>
      </c>
      <c r="X138" t="e">
        <f t="shared" si="41"/>
        <v>#N/A</v>
      </c>
      <c r="Y138">
        <f t="shared" si="41"/>
        <v>11333.9619</v>
      </c>
      <c r="Z138"/>
      <c r="AA138"/>
      <c r="AB138" t="e">
        <f t="shared" si="34"/>
        <v>#N/A</v>
      </c>
      <c r="AC138" t="e">
        <f t="shared" si="35"/>
        <v>#N/A</v>
      </c>
      <c r="AD138" t="e">
        <f t="shared" si="36"/>
        <v>#N/A</v>
      </c>
      <c r="AE138" t="e">
        <f t="shared" si="37"/>
        <v>#N/A</v>
      </c>
      <c r="AF138" t="e">
        <f t="shared" si="38"/>
        <v>#N/A</v>
      </c>
      <c r="AG138" t="e">
        <f t="shared" si="39"/>
        <v>#N/A</v>
      </c>
      <c r="AH138" t="e">
        <f t="shared" si="40"/>
        <v>#N/A</v>
      </c>
    </row>
    <row r="139" spans="1:34" ht="15" customHeight="1" x14ac:dyDescent="0.25">
      <c r="A139">
        <v>32</v>
      </c>
      <c r="B139" t="s">
        <v>10</v>
      </c>
      <c r="C139">
        <f>LOOKUP(A139,Overview_scenarios!A$2:A$76,Overview_scenarios!J$2:J$76)</f>
        <v>2</v>
      </c>
      <c r="D139" t="str">
        <f>LOOKUP(A139,Overview_scenarios!A$2:A$76,Overview_scenarios!L$2:L$76)</f>
        <v>Monthly</v>
      </c>
      <c r="E139" t="str">
        <f>LOOKUP(A139,Overview_scenarios!A$2:A$76,Overview_scenarios!M$2:M$76)</f>
        <v>Hourly</v>
      </c>
      <c r="F139" t="str">
        <f>LOOKUP(A139,Overview_scenarios!A$2:A$76,Overview_scenarios!N$2:N$76)</f>
        <v>Yearly</v>
      </c>
      <c r="G139">
        <v>86.668344099999999</v>
      </c>
      <c r="H139">
        <v>11333.9619</v>
      </c>
      <c r="I139">
        <v>1696.34452104871</v>
      </c>
      <c r="J139">
        <v>9262.09086145537</v>
      </c>
      <c r="K139">
        <v>375.52651943794098</v>
      </c>
      <c r="L139" s="1">
        <v>2220000</v>
      </c>
      <c r="M139">
        <v>2041</v>
      </c>
      <c r="O139">
        <f>LOOKUP(A139,Overview_scenarios!A$2:A$76,Overview_scenarios!S$2:S$76)</f>
        <v>6</v>
      </c>
      <c r="P139"/>
      <c r="Q139"/>
      <c r="R139">
        <f t="shared" si="33"/>
        <v>86.668344099999999</v>
      </c>
      <c r="S139" t="e">
        <f t="shared" si="31"/>
        <v>#N/A</v>
      </c>
      <c r="T139" t="e">
        <f t="shared" si="41"/>
        <v>#N/A</v>
      </c>
      <c r="U139" t="e">
        <f t="shared" si="41"/>
        <v>#N/A</v>
      </c>
      <c r="V139" t="e">
        <f t="shared" si="41"/>
        <v>#N/A</v>
      </c>
      <c r="W139" t="e">
        <f t="shared" si="41"/>
        <v>#N/A</v>
      </c>
      <c r="X139" t="e">
        <f t="shared" si="41"/>
        <v>#N/A</v>
      </c>
      <c r="Y139">
        <f t="shared" si="41"/>
        <v>11333.9619</v>
      </c>
      <c r="Z139"/>
      <c r="AA139"/>
      <c r="AB139" t="e">
        <f t="shared" si="34"/>
        <v>#N/A</v>
      </c>
      <c r="AC139" t="e">
        <f t="shared" si="35"/>
        <v>#N/A</v>
      </c>
      <c r="AD139" t="e">
        <f t="shared" si="36"/>
        <v>#N/A</v>
      </c>
      <c r="AE139" t="e">
        <f t="shared" si="37"/>
        <v>#N/A</v>
      </c>
      <c r="AF139" t="e">
        <f t="shared" si="38"/>
        <v>#N/A</v>
      </c>
      <c r="AG139" t="e">
        <f t="shared" si="39"/>
        <v>#N/A</v>
      </c>
      <c r="AH139" t="e">
        <f t="shared" si="40"/>
        <v>#N/A</v>
      </c>
    </row>
    <row r="140" spans="1:34" ht="15" customHeight="1" x14ac:dyDescent="0.25">
      <c r="A140">
        <v>32</v>
      </c>
      <c r="B140" t="s">
        <v>11</v>
      </c>
      <c r="C140">
        <f>LOOKUP(A140,Overview_scenarios!A$2:A$76,Overview_scenarios!J$2:J$76)</f>
        <v>2</v>
      </c>
      <c r="D140" t="str">
        <f>LOOKUP(A140,Overview_scenarios!A$2:A$76,Overview_scenarios!L$2:L$76)</f>
        <v>Monthly</v>
      </c>
      <c r="E140" t="str">
        <f>LOOKUP(A140,Overview_scenarios!A$2:A$76,Overview_scenarios!M$2:M$76)</f>
        <v>Hourly</v>
      </c>
      <c r="F140" t="str">
        <f>LOOKUP(A140,Overview_scenarios!A$2:A$76,Overview_scenarios!N$2:N$76)</f>
        <v>Yearly</v>
      </c>
      <c r="G140">
        <v>86.668344099999999</v>
      </c>
      <c r="H140">
        <v>11333.9619</v>
      </c>
      <c r="I140">
        <v>1696.34452104871</v>
      </c>
      <c r="J140">
        <v>9262.09086145537</v>
      </c>
      <c r="K140">
        <v>375.52651943794098</v>
      </c>
      <c r="L140" s="1">
        <v>2220000</v>
      </c>
      <c r="M140">
        <v>2041</v>
      </c>
      <c r="O140">
        <f>LOOKUP(A140,Overview_scenarios!A$2:A$76,Overview_scenarios!S$2:S$76)</f>
        <v>6</v>
      </c>
      <c r="P140"/>
      <c r="Q140"/>
      <c r="R140">
        <f t="shared" si="33"/>
        <v>86.668344099999999</v>
      </c>
      <c r="S140" t="e">
        <f t="shared" si="31"/>
        <v>#N/A</v>
      </c>
      <c r="T140" t="e">
        <f t="shared" si="41"/>
        <v>#N/A</v>
      </c>
      <c r="U140" t="e">
        <f t="shared" si="41"/>
        <v>#N/A</v>
      </c>
      <c r="V140" t="e">
        <f t="shared" si="41"/>
        <v>#N/A</v>
      </c>
      <c r="W140" t="e">
        <f t="shared" si="41"/>
        <v>#N/A</v>
      </c>
      <c r="X140" t="e">
        <f t="shared" si="41"/>
        <v>#N/A</v>
      </c>
      <c r="Y140">
        <f t="shared" si="41"/>
        <v>11333.9619</v>
      </c>
      <c r="Z140"/>
      <c r="AA140"/>
      <c r="AB140" t="e">
        <f t="shared" si="34"/>
        <v>#N/A</v>
      </c>
      <c r="AC140" t="e">
        <f t="shared" si="35"/>
        <v>#N/A</v>
      </c>
      <c r="AD140" t="e">
        <f t="shared" si="36"/>
        <v>#N/A</v>
      </c>
      <c r="AE140" t="e">
        <f t="shared" si="37"/>
        <v>#N/A</v>
      </c>
      <c r="AF140" t="e">
        <f t="shared" si="38"/>
        <v>#N/A</v>
      </c>
      <c r="AG140" t="e">
        <f t="shared" si="39"/>
        <v>#N/A</v>
      </c>
      <c r="AH140" t="e">
        <f t="shared" si="40"/>
        <v>#N/A</v>
      </c>
    </row>
    <row r="141" spans="1:34" ht="15" customHeight="1" x14ac:dyDescent="0.25">
      <c r="A141">
        <v>32</v>
      </c>
      <c r="B141" t="s">
        <v>12</v>
      </c>
      <c r="C141">
        <f>LOOKUP(A141,Overview_scenarios!A$2:A$76,Overview_scenarios!J$2:J$76)</f>
        <v>2</v>
      </c>
      <c r="D141" t="str">
        <f>LOOKUP(A141,Overview_scenarios!A$2:A$76,Overview_scenarios!L$2:L$76)</f>
        <v>Monthly</v>
      </c>
      <c r="E141" t="str">
        <f>LOOKUP(A141,Overview_scenarios!A$2:A$76,Overview_scenarios!M$2:M$76)</f>
        <v>Hourly</v>
      </c>
      <c r="F141" t="str">
        <f>LOOKUP(A141,Overview_scenarios!A$2:A$76,Overview_scenarios!N$2:N$76)</f>
        <v>Yearly</v>
      </c>
      <c r="G141">
        <v>86.790935590000004</v>
      </c>
      <c r="H141">
        <v>11394.882879999999</v>
      </c>
      <c r="I141">
        <v>1711.1654495739101</v>
      </c>
      <c r="J141">
        <v>9253.9611922063104</v>
      </c>
      <c r="K141">
        <v>429.75624187701902</v>
      </c>
      <c r="L141" s="1">
        <v>2200000</v>
      </c>
      <c r="M141">
        <v>2041</v>
      </c>
      <c r="O141">
        <f>LOOKUP(A141,Overview_scenarios!A$2:A$76,Overview_scenarios!S$2:S$76)</f>
        <v>6</v>
      </c>
      <c r="P141"/>
      <c r="Q141"/>
      <c r="R141">
        <f t="shared" si="33"/>
        <v>86.790935590000004</v>
      </c>
      <c r="S141" t="e">
        <f t="shared" si="31"/>
        <v>#N/A</v>
      </c>
      <c r="T141" t="e">
        <f t="shared" si="41"/>
        <v>#N/A</v>
      </c>
      <c r="U141" t="e">
        <f t="shared" si="41"/>
        <v>#N/A</v>
      </c>
      <c r="V141" t="e">
        <f t="shared" si="41"/>
        <v>#N/A</v>
      </c>
      <c r="W141" t="e">
        <f t="shared" si="41"/>
        <v>#N/A</v>
      </c>
      <c r="X141" t="e">
        <f t="shared" si="41"/>
        <v>#N/A</v>
      </c>
      <c r="Y141">
        <f t="shared" si="41"/>
        <v>11394.882879999999</v>
      </c>
      <c r="Z141"/>
      <c r="AA141"/>
      <c r="AB141" t="e">
        <f t="shared" si="34"/>
        <v>#N/A</v>
      </c>
      <c r="AC141" t="e">
        <f t="shared" si="35"/>
        <v>#N/A</v>
      </c>
      <c r="AD141" t="e">
        <f t="shared" si="36"/>
        <v>#N/A</v>
      </c>
      <c r="AE141" t="e">
        <f t="shared" si="37"/>
        <v>#N/A</v>
      </c>
      <c r="AF141" t="e">
        <f t="shared" si="38"/>
        <v>#N/A</v>
      </c>
      <c r="AG141" t="e">
        <f t="shared" si="39"/>
        <v>#N/A</v>
      </c>
      <c r="AH141" t="e">
        <f t="shared" si="40"/>
        <v>#N/A</v>
      </c>
    </row>
    <row r="142" spans="1:34" ht="15" customHeight="1" x14ac:dyDescent="0.25">
      <c r="A142">
        <v>32</v>
      </c>
      <c r="B142" t="s">
        <v>13</v>
      </c>
      <c r="C142">
        <f>LOOKUP(A142,Overview_scenarios!A$2:A$76,Overview_scenarios!J$2:J$76)</f>
        <v>2</v>
      </c>
      <c r="D142" t="str">
        <f>LOOKUP(A142,Overview_scenarios!A$2:A$76,Overview_scenarios!L$2:L$76)</f>
        <v>Monthly</v>
      </c>
      <c r="E142" t="str">
        <f>LOOKUP(A142,Overview_scenarios!A$2:A$76,Overview_scenarios!M$2:M$76)</f>
        <v>Hourly</v>
      </c>
      <c r="F142" t="str">
        <f>LOOKUP(A142,Overview_scenarios!A$2:A$76,Overview_scenarios!N$2:N$76)</f>
        <v>Yearly</v>
      </c>
      <c r="G142">
        <v>86.710307090000001</v>
      </c>
      <c r="H142">
        <v>11338.067520000001</v>
      </c>
      <c r="I142">
        <v>1697.47568768223</v>
      </c>
      <c r="J142">
        <v>9261.2350816689504</v>
      </c>
      <c r="K142">
        <v>379.35674883772901</v>
      </c>
      <c r="L142" s="1">
        <v>2220000</v>
      </c>
      <c r="M142">
        <v>2041</v>
      </c>
      <c r="O142">
        <f>LOOKUP(A142,Overview_scenarios!A$2:A$76,Overview_scenarios!S$2:S$76)</f>
        <v>6</v>
      </c>
      <c r="P142"/>
      <c r="Q142"/>
      <c r="R142">
        <f t="shared" si="33"/>
        <v>86.710307090000001</v>
      </c>
      <c r="S142" t="e">
        <f t="shared" si="31"/>
        <v>#N/A</v>
      </c>
      <c r="T142" t="e">
        <f t="shared" si="41"/>
        <v>#N/A</v>
      </c>
      <c r="U142" t="e">
        <f t="shared" si="41"/>
        <v>#N/A</v>
      </c>
      <c r="V142" t="e">
        <f t="shared" si="41"/>
        <v>#N/A</v>
      </c>
      <c r="W142" t="e">
        <f t="shared" si="41"/>
        <v>#N/A</v>
      </c>
      <c r="X142" t="e">
        <f t="shared" si="41"/>
        <v>#N/A</v>
      </c>
      <c r="Y142">
        <f t="shared" si="41"/>
        <v>11338.067520000001</v>
      </c>
      <c r="Z142"/>
      <c r="AA142"/>
      <c r="AB142" t="e">
        <f t="shared" si="34"/>
        <v>#N/A</v>
      </c>
      <c r="AC142" t="e">
        <f t="shared" si="35"/>
        <v>#N/A</v>
      </c>
      <c r="AD142" t="e">
        <f t="shared" si="36"/>
        <v>#N/A</v>
      </c>
      <c r="AE142" t="e">
        <f t="shared" si="37"/>
        <v>#N/A</v>
      </c>
      <c r="AF142" t="e">
        <f t="shared" si="38"/>
        <v>#N/A</v>
      </c>
      <c r="AG142" t="e">
        <f t="shared" si="39"/>
        <v>#N/A</v>
      </c>
      <c r="AH142" t="e">
        <f t="shared" si="40"/>
        <v>#N/A</v>
      </c>
    </row>
    <row r="143" spans="1:34" ht="15" customHeight="1" x14ac:dyDescent="0.25">
      <c r="A143">
        <v>32</v>
      </c>
      <c r="B143" t="s">
        <v>14</v>
      </c>
      <c r="C143">
        <f>LOOKUP(A143,Overview_scenarios!A$2:A$76,Overview_scenarios!J$2:J$76)</f>
        <v>2</v>
      </c>
      <c r="D143" t="str">
        <f>LOOKUP(A143,Overview_scenarios!A$2:A$76,Overview_scenarios!L$2:L$76)</f>
        <v>Monthly</v>
      </c>
      <c r="E143" t="str">
        <f>LOOKUP(A143,Overview_scenarios!A$2:A$76,Overview_scenarios!M$2:M$76)</f>
        <v>Hourly</v>
      </c>
      <c r="F143" t="str">
        <f>LOOKUP(A143,Overview_scenarios!A$2:A$76,Overview_scenarios!N$2:N$76)</f>
        <v>Yearly</v>
      </c>
      <c r="G143">
        <v>86.703551950000005</v>
      </c>
      <c r="H143">
        <v>11339.49027</v>
      </c>
      <c r="I143">
        <v>1698.6914780309801</v>
      </c>
      <c r="J143">
        <v>9260.4131764526392</v>
      </c>
      <c r="K143">
        <v>380.38561795357498</v>
      </c>
      <c r="L143" s="1">
        <v>2220000</v>
      </c>
      <c r="M143">
        <v>2041</v>
      </c>
      <c r="O143">
        <f>LOOKUP(A143,Overview_scenarios!A$2:A$76,Overview_scenarios!S$2:S$76)</f>
        <v>6</v>
      </c>
      <c r="P143"/>
      <c r="Q143"/>
      <c r="R143">
        <f t="shared" si="33"/>
        <v>86.703551950000005</v>
      </c>
      <c r="S143" t="e">
        <f t="shared" si="31"/>
        <v>#N/A</v>
      </c>
      <c r="T143" t="e">
        <f t="shared" ref="T143:Y152" si="42">IF(T$1=$O143,$H143,NA())</f>
        <v>#N/A</v>
      </c>
      <c r="U143" t="e">
        <f t="shared" si="42"/>
        <v>#N/A</v>
      </c>
      <c r="V143" t="e">
        <f t="shared" si="42"/>
        <v>#N/A</v>
      </c>
      <c r="W143" t="e">
        <f t="shared" si="42"/>
        <v>#N/A</v>
      </c>
      <c r="X143" t="e">
        <f t="shared" si="42"/>
        <v>#N/A</v>
      </c>
      <c r="Y143">
        <f t="shared" si="42"/>
        <v>11339.49027</v>
      </c>
      <c r="Z143"/>
      <c r="AA143"/>
      <c r="AB143" t="e">
        <f t="shared" si="34"/>
        <v>#N/A</v>
      </c>
      <c r="AC143" t="e">
        <f t="shared" si="35"/>
        <v>#N/A</v>
      </c>
      <c r="AD143" t="e">
        <f t="shared" si="36"/>
        <v>#N/A</v>
      </c>
      <c r="AE143" t="e">
        <f t="shared" si="37"/>
        <v>#N/A</v>
      </c>
      <c r="AF143" t="e">
        <f t="shared" si="38"/>
        <v>#N/A</v>
      </c>
      <c r="AG143" t="e">
        <f t="shared" si="39"/>
        <v>#N/A</v>
      </c>
      <c r="AH143" t="e">
        <f t="shared" si="40"/>
        <v>#N/A</v>
      </c>
    </row>
    <row r="144" spans="1:34" ht="15" customHeight="1" x14ac:dyDescent="0.25">
      <c r="A144">
        <v>32</v>
      </c>
      <c r="B144" t="s">
        <v>15</v>
      </c>
      <c r="C144">
        <f>LOOKUP(A144,Overview_scenarios!A$2:A$76,Overview_scenarios!J$2:J$76)</f>
        <v>2</v>
      </c>
      <c r="D144" t="str">
        <f>LOOKUP(A144,Overview_scenarios!A$2:A$76,Overview_scenarios!L$2:L$76)</f>
        <v>Monthly</v>
      </c>
      <c r="E144" t="str">
        <f>LOOKUP(A144,Overview_scenarios!A$2:A$76,Overview_scenarios!M$2:M$76)</f>
        <v>Hourly</v>
      </c>
      <c r="F144" t="str">
        <f>LOOKUP(A144,Overview_scenarios!A$2:A$76,Overview_scenarios!N$2:N$76)</f>
        <v>Yearly</v>
      </c>
      <c r="G144">
        <v>86.658024190000006</v>
      </c>
      <c r="H144">
        <v>11345.319030000001</v>
      </c>
      <c r="I144">
        <v>1695.22977845367</v>
      </c>
      <c r="J144">
        <v>9266.2355836198494</v>
      </c>
      <c r="K144">
        <v>383.85366486848602</v>
      </c>
      <c r="L144" s="1">
        <v>2210000</v>
      </c>
      <c r="M144">
        <v>2041</v>
      </c>
      <c r="O144">
        <f>LOOKUP(A144,Overview_scenarios!A$2:A$76,Overview_scenarios!S$2:S$76)</f>
        <v>6</v>
      </c>
      <c r="P144"/>
      <c r="Q144"/>
      <c r="R144">
        <f t="shared" si="33"/>
        <v>86.658024190000006</v>
      </c>
      <c r="S144" t="e">
        <f t="shared" si="31"/>
        <v>#N/A</v>
      </c>
      <c r="T144" t="e">
        <f t="shared" si="42"/>
        <v>#N/A</v>
      </c>
      <c r="U144" t="e">
        <f t="shared" si="42"/>
        <v>#N/A</v>
      </c>
      <c r="V144" t="e">
        <f t="shared" si="42"/>
        <v>#N/A</v>
      </c>
      <c r="W144" t="e">
        <f t="shared" si="42"/>
        <v>#N/A</v>
      </c>
      <c r="X144" t="e">
        <f t="shared" si="42"/>
        <v>#N/A</v>
      </c>
      <c r="Y144">
        <f t="shared" si="42"/>
        <v>11345.319030000001</v>
      </c>
      <c r="Z144"/>
      <c r="AA144"/>
      <c r="AB144" t="e">
        <f t="shared" si="34"/>
        <v>#N/A</v>
      </c>
      <c r="AC144" t="e">
        <f t="shared" si="35"/>
        <v>#N/A</v>
      </c>
      <c r="AD144" t="e">
        <f t="shared" si="36"/>
        <v>#N/A</v>
      </c>
      <c r="AE144" t="e">
        <f t="shared" si="37"/>
        <v>#N/A</v>
      </c>
      <c r="AF144" t="e">
        <f t="shared" si="38"/>
        <v>#N/A</v>
      </c>
      <c r="AG144" t="e">
        <f t="shared" si="39"/>
        <v>#N/A</v>
      </c>
      <c r="AH144" t="e">
        <f t="shared" si="40"/>
        <v>#N/A</v>
      </c>
    </row>
    <row r="145" spans="1:34" ht="15" customHeight="1" x14ac:dyDescent="0.25">
      <c r="A145">
        <v>32</v>
      </c>
      <c r="B145" t="s">
        <v>16</v>
      </c>
      <c r="C145">
        <f>LOOKUP(A145,Overview_scenarios!A$2:A$76,Overview_scenarios!J$2:J$76)</f>
        <v>2</v>
      </c>
      <c r="D145" t="str">
        <f>LOOKUP(A145,Overview_scenarios!A$2:A$76,Overview_scenarios!L$2:L$76)</f>
        <v>Monthly</v>
      </c>
      <c r="E145" t="str">
        <f>LOOKUP(A145,Overview_scenarios!A$2:A$76,Overview_scenarios!M$2:M$76)</f>
        <v>Hourly</v>
      </c>
      <c r="F145" t="str">
        <f>LOOKUP(A145,Overview_scenarios!A$2:A$76,Overview_scenarios!N$2:N$76)</f>
        <v>Yearly</v>
      </c>
      <c r="G145">
        <v>86.581100599999999</v>
      </c>
      <c r="H145">
        <v>11333.284610000001</v>
      </c>
      <c r="I145">
        <v>1688.3121135454801</v>
      </c>
      <c r="J145">
        <v>9271.0596404811004</v>
      </c>
      <c r="K145">
        <v>373.91285514190201</v>
      </c>
      <c r="L145" s="1">
        <v>2250000</v>
      </c>
      <c r="M145">
        <v>2041</v>
      </c>
      <c r="O145">
        <f>LOOKUP(A145,Overview_scenarios!A$2:A$76,Overview_scenarios!S$2:S$76)</f>
        <v>6</v>
      </c>
      <c r="P145"/>
      <c r="Q145"/>
      <c r="R145">
        <f t="shared" si="33"/>
        <v>86.581100599999999</v>
      </c>
      <c r="S145" t="e">
        <f t="shared" si="31"/>
        <v>#N/A</v>
      </c>
      <c r="T145" t="e">
        <f t="shared" si="42"/>
        <v>#N/A</v>
      </c>
      <c r="U145" t="e">
        <f t="shared" si="42"/>
        <v>#N/A</v>
      </c>
      <c r="V145" t="e">
        <f t="shared" si="42"/>
        <v>#N/A</v>
      </c>
      <c r="W145" t="e">
        <f t="shared" si="42"/>
        <v>#N/A</v>
      </c>
      <c r="X145" t="e">
        <f t="shared" si="42"/>
        <v>#N/A</v>
      </c>
      <c r="Y145">
        <f t="shared" si="42"/>
        <v>11333.284610000001</v>
      </c>
      <c r="Z145"/>
      <c r="AA145"/>
      <c r="AB145" t="e">
        <f t="shared" si="34"/>
        <v>#N/A</v>
      </c>
      <c r="AC145" t="e">
        <f t="shared" si="35"/>
        <v>#N/A</v>
      </c>
      <c r="AD145" t="e">
        <f t="shared" si="36"/>
        <v>#N/A</v>
      </c>
      <c r="AE145" t="e">
        <f t="shared" si="37"/>
        <v>#N/A</v>
      </c>
      <c r="AF145" t="e">
        <f t="shared" si="38"/>
        <v>#N/A</v>
      </c>
      <c r="AG145" t="e">
        <f t="shared" si="39"/>
        <v>#N/A</v>
      </c>
      <c r="AH145" t="e">
        <f t="shared" si="40"/>
        <v>#N/A</v>
      </c>
    </row>
    <row r="146" spans="1:34" ht="15" customHeight="1" x14ac:dyDescent="0.25">
      <c r="A146">
        <v>32</v>
      </c>
      <c r="B146" t="s">
        <v>17</v>
      </c>
      <c r="C146">
        <f>LOOKUP(A146,Overview_scenarios!A$2:A$76,Overview_scenarios!J$2:J$76)</f>
        <v>2</v>
      </c>
      <c r="D146" t="str">
        <f>LOOKUP(A146,Overview_scenarios!A$2:A$76,Overview_scenarios!L$2:L$76)</f>
        <v>Monthly</v>
      </c>
      <c r="E146" t="str">
        <f>LOOKUP(A146,Overview_scenarios!A$2:A$76,Overview_scenarios!M$2:M$76)</f>
        <v>Hourly</v>
      </c>
      <c r="F146" t="str">
        <f>LOOKUP(A146,Overview_scenarios!A$2:A$76,Overview_scenarios!N$2:N$76)</f>
        <v>Yearly</v>
      </c>
      <c r="G146">
        <v>86.658024190000006</v>
      </c>
      <c r="H146">
        <v>11345.319030000001</v>
      </c>
      <c r="I146">
        <v>1695.22977845367</v>
      </c>
      <c r="J146">
        <v>9266.2355836198494</v>
      </c>
      <c r="K146">
        <v>383.85366486848602</v>
      </c>
      <c r="L146" s="1">
        <v>2210000</v>
      </c>
      <c r="M146">
        <v>2041</v>
      </c>
      <c r="O146">
        <f>LOOKUP(A146,Overview_scenarios!A$2:A$76,Overview_scenarios!S$2:S$76)</f>
        <v>6</v>
      </c>
      <c r="P146"/>
      <c r="Q146"/>
      <c r="R146">
        <f t="shared" si="33"/>
        <v>86.658024190000006</v>
      </c>
      <c r="S146" t="e">
        <f t="shared" si="31"/>
        <v>#N/A</v>
      </c>
      <c r="T146" t="e">
        <f t="shared" si="42"/>
        <v>#N/A</v>
      </c>
      <c r="U146" t="e">
        <f t="shared" si="42"/>
        <v>#N/A</v>
      </c>
      <c r="V146" t="e">
        <f t="shared" si="42"/>
        <v>#N/A</v>
      </c>
      <c r="W146" t="e">
        <f t="shared" si="42"/>
        <v>#N/A</v>
      </c>
      <c r="X146" t="e">
        <f t="shared" si="42"/>
        <v>#N/A</v>
      </c>
      <c r="Y146">
        <f t="shared" si="42"/>
        <v>11345.319030000001</v>
      </c>
      <c r="Z146"/>
      <c r="AA146"/>
      <c r="AB146" t="e">
        <f t="shared" si="34"/>
        <v>#N/A</v>
      </c>
      <c r="AC146" t="e">
        <f t="shared" si="35"/>
        <v>#N/A</v>
      </c>
      <c r="AD146" t="e">
        <f t="shared" si="36"/>
        <v>#N/A</v>
      </c>
      <c r="AE146" t="e">
        <f t="shared" si="37"/>
        <v>#N/A</v>
      </c>
      <c r="AF146" t="e">
        <f t="shared" si="38"/>
        <v>#N/A</v>
      </c>
      <c r="AG146" t="e">
        <f t="shared" si="39"/>
        <v>#N/A</v>
      </c>
      <c r="AH146" t="e">
        <f t="shared" si="40"/>
        <v>#N/A</v>
      </c>
    </row>
    <row r="147" spans="1:34" ht="15" customHeight="1" x14ac:dyDescent="0.25">
      <c r="A147">
        <v>32</v>
      </c>
      <c r="B147" t="s">
        <v>18</v>
      </c>
      <c r="C147">
        <f>LOOKUP(A147,Overview_scenarios!A$2:A$76,Overview_scenarios!J$2:J$76)</f>
        <v>2</v>
      </c>
      <c r="D147" t="str">
        <f>LOOKUP(A147,Overview_scenarios!A$2:A$76,Overview_scenarios!L$2:L$76)</f>
        <v>Monthly</v>
      </c>
      <c r="E147" t="str">
        <f>LOOKUP(A147,Overview_scenarios!A$2:A$76,Overview_scenarios!M$2:M$76)</f>
        <v>Hourly</v>
      </c>
      <c r="F147" t="str">
        <f>LOOKUP(A147,Overview_scenarios!A$2:A$76,Overview_scenarios!N$2:N$76)</f>
        <v>Yearly</v>
      </c>
      <c r="G147">
        <v>84.322542909999996</v>
      </c>
      <c r="H147">
        <v>11332.12781</v>
      </c>
      <c r="I147">
        <v>1468.8779110631799</v>
      </c>
      <c r="J147">
        <v>9460.7583260728206</v>
      </c>
      <c r="K147">
        <v>402.491574244341</v>
      </c>
      <c r="L147" s="1">
        <v>2090000</v>
      </c>
      <c r="M147">
        <v>2041</v>
      </c>
      <c r="O147">
        <f>LOOKUP(A147,Overview_scenarios!A$2:A$76,Overview_scenarios!S$2:S$76)</f>
        <v>6</v>
      </c>
      <c r="P147"/>
      <c r="Q147"/>
      <c r="R147">
        <f t="shared" si="33"/>
        <v>84.322542909999996</v>
      </c>
      <c r="S147" t="e">
        <f t="shared" si="31"/>
        <v>#N/A</v>
      </c>
      <c r="T147" t="e">
        <f t="shared" si="42"/>
        <v>#N/A</v>
      </c>
      <c r="U147" t="e">
        <f t="shared" si="42"/>
        <v>#N/A</v>
      </c>
      <c r="V147" t="e">
        <f t="shared" si="42"/>
        <v>#N/A</v>
      </c>
      <c r="W147" t="e">
        <f t="shared" si="42"/>
        <v>#N/A</v>
      </c>
      <c r="X147" t="e">
        <f t="shared" si="42"/>
        <v>#N/A</v>
      </c>
      <c r="Y147">
        <f t="shared" si="42"/>
        <v>11332.12781</v>
      </c>
      <c r="Z147"/>
      <c r="AA147"/>
      <c r="AB147" t="e">
        <f t="shared" si="34"/>
        <v>#N/A</v>
      </c>
      <c r="AC147" t="e">
        <f t="shared" si="35"/>
        <v>#N/A</v>
      </c>
      <c r="AD147" t="e">
        <f t="shared" si="36"/>
        <v>#N/A</v>
      </c>
      <c r="AE147" t="e">
        <f t="shared" si="37"/>
        <v>#N/A</v>
      </c>
      <c r="AF147" t="e">
        <f t="shared" si="38"/>
        <v>#N/A</v>
      </c>
      <c r="AG147" t="e">
        <f t="shared" si="39"/>
        <v>#N/A</v>
      </c>
      <c r="AH147" t="e">
        <f t="shared" si="40"/>
        <v>#N/A</v>
      </c>
    </row>
    <row r="148" spans="1:34" ht="15" customHeight="1" x14ac:dyDescent="0.25">
      <c r="A148">
        <v>32</v>
      </c>
      <c r="B148" t="s">
        <v>19</v>
      </c>
      <c r="C148">
        <f>LOOKUP(A148,Overview_scenarios!A$2:A$76,Overview_scenarios!J$2:J$76)</f>
        <v>2</v>
      </c>
      <c r="D148" t="str">
        <f>LOOKUP(A148,Overview_scenarios!A$2:A$76,Overview_scenarios!L$2:L$76)</f>
        <v>Monthly</v>
      </c>
      <c r="E148" t="str">
        <f>LOOKUP(A148,Overview_scenarios!A$2:A$76,Overview_scenarios!M$2:M$76)</f>
        <v>Hourly</v>
      </c>
      <c r="F148" t="str">
        <f>LOOKUP(A148,Overview_scenarios!A$2:A$76,Overview_scenarios!N$2:N$76)</f>
        <v>Yearly</v>
      </c>
      <c r="G148">
        <v>86.658024190000006</v>
      </c>
      <c r="H148">
        <v>11345.319030000001</v>
      </c>
      <c r="I148">
        <v>1695.22977845367</v>
      </c>
      <c r="J148">
        <v>9266.2355836198494</v>
      </c>
      <c r="K148">
        <v>383.85366486848602</v>
      </c>
      <c r="L148" s="1">
        <v>2210000</v>
      </c>
      <c r="M148">
        <v>2041</v>
      </c>
      <c r="O148">
        <f>LOOKUP(A148,Overview_scenarios!A$2:A$76,Overview_scenarios!S$2:S$76)</f>
        <v>6</v>
      </c>
      <c r="P148"/>
      <c r="Q148"/>
      <c r="R148">
        <f t="shared" si="33"/>
        <v>86.658024190000006</v>
      </c>
      <c r="S148" t="e">
        <f t="shared" si="31"/>
        <v>#N/A</v>
      </c>
      <c r="T148" t="e">
        <f t="shared" si="42"/>
        <v>#N/A</v>
      </c>
      <c r="U148" t="e">
        <f t="shared" si="42"/>
        <v>#N/A</v>
      </c>
      <c r="V148" t="e">
        <f t="shared" si="42"/>
        <v>#N/A</v>
      </c>
      <c r="W148" t="e">
        <f t="shared" si="42"/>
        <v>#N/A</v>
      </c>
      <c r="X148" t="e">
        <f t="shared" si="42"/>
        <v>#N/A</v>
      </c>
      <c r="Y148">
        <f t="shared" si="42"/>
        <v>11345.319030000001</v>
      </c>
      <c r="Z148"/>
      <c r="AA148"/>
      <c r="AB148" t="e">
        <f t="shared" si="34"/>
        <v>#N/A</v>
      </c>
      <c r="AC148" t="e">
        <f t="shared" si="35"/>
        <v>#N/A</v>
      </c>
      <c r="AD148" t="e">
        <f t="shared" si="36"/>
        <v>#N/A</v>
      </c>
      <c r="AE148" t="e">
        <f t="shared" si="37"/>
        <v>#N/A</v>
      </c>
      <c r="AF148" t="e">
        <f t="shared" si="38"/>
        <v>#N/A</v>
      </c>
      <c r="AG148" t="e">
        <f t="shared" si="39"/>
        <v>#N/A</v>
      </c>
      <c r="AH148" t="e">
        <f t="shared" si="40"/>
        <v>#N/A</v>
      </c>
    </row>
    <row r="149" spans="1:34" ht="15" customHeight="1" x14ac:dyDescent="0.25">
      <c r="A149">
        <v>32</v>
      </c>
      <c r="B149" t="s">
        <v>20</v>
      </c>
      <c r="C149">
        <f>LOOKUP(A149,Overview_scenarios!A$2:A$76,Overview_scenarios!J$2:J$76)</f>
        <v>2</v>
      </c>
      <c r="D149" t="str">
        <f>LOOKUP(A149,Overview_scenarios!A$2:A$76,Overview_scenarios!L$2:L$76)</f>
        <v>Monthly</v>
      </c>
      <c r="E149" t="str">
        <f>LOOKUP(A149,Overview_scenarios!A$2:A$76,Overview_scenarios!M$2:M$76)</f>
        <v>Hourly</v>
      </c>
      <c r="F149" t="str">
        <f>LOOKUP(A149,Overview_scenarios!A$2:A$76,Overview_scenarios!N$2:N$76)</f>
        <v>Yearly</v>
      </c>
      <c r="G149">
        <v>86.484552219999998</v>
      </c>
      <c r="H149">
        <v>11338.54772</v>
      </c>
      <c r="I149">
        <v>1682.99343158488</v>
      </c>
      <c r="J149">
        <v>9280.1246082600701</v>
      </c>
      <c r="K149">
        <v>375.42968152873698</v>
      </c>
      <c r="L149" s="1">
        <v>2230000</v>
      </c>
      <c r="M149">
        <v>2041</v>
      </c>
      <c r="O149">
        <f>LOOKUP(A149,Overview_scenarios!A$2:A$76,Overview_scenarios!S$2:S$76)</f>
        <v>6</v>
      </c>
      <c r="P149"/>
      <c r="Q149"/>
      <c r="R149">
        <f t="shared" si="33"/>
        <v>86.484552219999998</v>
      </c>
      <c r="S149" t="e">
        <f t="shared" si="31"/>
        <v>#N/A</v>
      </c>
      <c r="T149" t="e">
        <f t="shared" si="42"/>
        <v>#N/A</v>
      </c>
      <c r="U149" t="e">
        <f t="shared" si="42"/>
        <v>#N/A</v>
      </c>
      <c r="V149" t="e">
        <f t="shared" si="42"/>
        <v>#N/A</v>
      </c>
      <c r="W149" t="e">
        <f t="shared" si="42"/>
        <v>#N/A</v>
      </c>
      <c r="X149" t="e">
        <f t="shared" si="42"/>
        <v>#N/A</v>
      </c>
      <c r="Y149">
        <f t="shared" si="42"/>
        <v>11338.54772</v>
      </c>
      <c r="Z149"/>
      <c r="AA149"/>
      <c r="AB149" t="e">
        <f t="shared" si="34"/>
        <v>#N/A</v>
      </c>
      <c r="AC149" t="e">
        <f t="shared" si="35"/>
        <v>#N/A</v>
      </c>
      <c r="AD149" t="e">
        <f t="shared" si="36"/>
        <v>#N/A</v>
      </c>
      <c r="AE149" t="e">
        <f t="shared" si="37"/>
        <v>#N/A</v>
      </c>
      <c r="AF149" t="e">
        <f t="shared" si="38"/>
        <v>#N/A</v>
      </c>
      <c r="AG149" t="e">
        <f t="shared" si="39"/>
        <v>#N/A</v>
      </c>
      <c r="AH149" t="e">
        <f t="shared" si="40"/>
        <v>#N/A</v>
      </c>
    </row>
    <row r="150" spans="1:34" ht="15" customHeight="1" x14ac:dyDescent="0.25">
      <c r="A150">
        <v>32</v>
      </c>
      <c r="B150" t="s">
        <v>21</v>
      </c>
      <c r="C150">
        <f>LOOKUP(A150,Overview_scenarios!A$2:A$76,Overview_scenarios!J$2:J$76)</f>
        <v>2</v>
      </c>
      <c r="D150" t="str">
        <f>LOOKUP(A150,Overview_scenarios!A$2:A$76,Overview_scenarios!L$2:L$76)</f>
        <v>Monthly</v>
      </c>
      <c r="E150" t="str">
        <f>LOOKUP(A150,Overview_scenarios!A$2:A$76,Overview_scenarios!M$2:M$76)</f>
        <v>Hourly</v>
      </c>
      <c r="F150" t="str">
        <f>LOOKUP(A150,Overview_scenarios!A$2:A$76,Overview_scenarios!N$2:N$76)</f>
        <v>Yearly</v>
      </c>
      <c r="G150">
        <v>86.658024190000006</v>
      </c>
      <c r="H150">
        <v>11345.319030000001</v>
      </c>
      <c r="I150">
        <v>1695.22977845367</v>
      </c>
      <c r="J150">
        <v>9266.2355836198494</v>
      </c>
      <c r="K150">
        <v>383.85366486848602</v>
      </c>
      <c r="L150" s="1">
        <v>2210000</v>
      </c>
      <c r="M150">
        <v>2041</v>
      </c>
      <c r="O150">
        <f>LOOKUP(A150,Overview_scenarios!A$2:A$76,Overview_scenarios!S$2:S$76)</f>
        <v>6</v>
      </c>
      <c r="P150"/>
      <c r="Q150"/>
      <c r="R150">
        <f t="shared" si="33"/>
        <v>86.658024190000006</v>
      </c>
      <c r="S150" t="e">
        <f t="shared" si="31"/>
        <v>#N/A</v>
      </c>
      <c r="T150" t="e">
        <f t="shared" si="42"/>
        <v>#N/A</v>
      </c>
      <c r="U150" t="e">
        <f t="shared" si="42"/>
        <v>#N/A</v>
      </c>
      <c r="V150" t="e">
        <f t="shared" si="42"/>
        <v>#N/A</v>
      </c>
      <c r="W150" t="e">
        <f t="shared" si="42"/>
        <v>#N/A</v>
      </c>
      <c r="X150" t="e">
        <f t="shared" si="42"/>
        <v>#N/A</v>
      </c>
      <c r="Y150">
        <f t="shared" si="42"/>
        <v>11345.319030000001</v>
      </c>
      <c r="Z150"/>
      <c r="AA150"/>
      <c r="AB150" t="e">
        <f t="shared" si="34"/>
        <v>#N/A</v>
      </c>
      <c r="AC150" t="e">
        <f t="shared" si="35"/>
        <v>#N/A</v>
      </c>
      <c r="AD150" t="e">
        <f t="shared" si="36"/>
        <v>#N/A</v>
      </c>
      <c r="AE150" t="e">
        <f t="shared" si="37"/>
        <v>#N/A</v>
      </c>
      <c r="AF150" t="e">
        <f t="shared" si="38"/>
        <v>#N/A</v>
      </c>
      <c r="AG150" t="e">
        <f t="shared" si="39"/>
        <v>#N/A</v>
      </c>
      <c r="AH150" t="e">
        <f t="shared" si="40"/>
        <v>#N/A</v>
      </c>
    </row>
    <row r="151" spans="1:34" ht="15" customHeight="1" x14ac:dyDescent="0.25">
      <c r="A151">
        <v>32</v>
      </c>
      <c r="B151" t="s">
        <v>22</v>
      </c>
      <c r="C151">
        <f>LOOKUP(A151,Overview_scenarios!A$2:A$76,Overview_scenarios!J$2:J$76)</f>
        <v>2</v>
      </c>
      <c r="D151" t="str">
        <f>LOOKUP(A151,Overview_scenarios!A$2:A$76,Overview_scenarios!L$2:L$76)</f>
        <v>Monthly</v>
      </c>
      <c r="E151" t="str">
        <f>LOOKUP(A151,Overview_scenarios!A$2:A$76,Overview_scenarios!M$2:M$76)</f>
        <v>Hourly</v>
      </c>
      <c r="F151" t="str">
        <f>LOOKUP(A151,Overview_scenarios!A$2:A$76,Overview_scenarios!N$2:N$76)</f>
        <v>Yearly</v>
      </c>
      <c r="G151">
        <v>86.585797119999995</v>
      </c>
      <c r="H151">
        <v>11345.61608</v>
      </c>
      <c r="I151">
        <v>1691.9896530215001</v>
      </c>
      <c r="J151">
        <v>9269.7691743924606</v>
      </c>
      <c r="K151">
        <v>383.85725314992197</v>
      </c>
      <c r="L151" s="1">
        <v>2220000</v>
      </c>
      <c r="M151">
        <v>2041</v>
      </c>
      <c r="O151">
        <f>LOOKUP(A151,Overview_scenarios!A$2:A$76,Overview_scenarios!S$2:S$76)</f>
        <v>6</v>
      </c>
      <c r="P151"/>
      <c r="Q151"/>
      <c r="R151">
        <f t="shared" si="33"/>
        <v>86.585797119999995</v>
      </c>
      <c r="S151" t="e">
        <f t="shared" si="31"/>
        <v>#N/A</v>
      </c>
      <c r="T151" t="e">
        <f t="shared" si="42"/>
        <v>#N/A</v>
      </c>
      <c r="U151" t="e">
        <f t="shared" si="42"/>
        <v>#N/A</v>
      </c>
      <c r="V151" t="e">
        <f t="shared" si="42"/>
        <v>#N/A</v>
      </c>
      <c r="W151" t="e">
        <f t="shared" si="42"/>
        <v>#N/A</v>
      </c>
      <c r="X151" t="e">
        <f t="shared" si="42"/>
        <v>#N/A</v>
      </c>
      <c r="Y151">
        <f t="shared" si="42"/>
        <v>11345.61608</v>
      </c>
      <c r="Z151"/>
      <c r="AA151"/>
      <c r="AB151" t="e">
        <f t="shared" si="34"/>
        <v>#N/A</v>
      </c>
      <c r="AC151" t="e">
        <f t="shared" si="35"/>
        <v>#N/A</v>
      </c>
      <c r="AD151" t="e">
        <f t="shared" si="36"/>
        <v>#N/A</v>
      </c>
      <c r="AE151" t="e">
        <f t="shared" si="37"/>
        <v>#N/A</v>
      </c>
      <c r="AF151" t="e">
        <f t="shared" si="38"/>
        <v>#N/A</v>
      </c>
      <c r="AG151" t="e">
        <f t="shared" si="39"/>
        <v>#N/A</v>
      </c>
      <c r="AH151" t="e">
        <f t="shared" si="40"/>
        <v>#N/A</v>
      </c>
    </row>
    <row r="152" spans="1:34" ht="15" customHeight="1" x14ac:dyDescent="0.25">
      <c r="A152">
        <v>32</v>
      </c>
      <c r="B152" t="s">
        <v>23</v>
      </c>
      <c r="C152">
        <f>LOOKUP(A152,Overview_scenarios!A$2:A$76,Overview_scenarios!J$2:J$76)</f>
        <v>2</v>
      </c>
      <c r="D152" t="str">
        <f>LOOKUP(A152,Overview_scenarios!A$2:A$76,Overview_scenarios!L$2:L$76)</f>
        <v>Monthly</v>
      </c>
      <c r="E152" t="str">
        <f>LOOKUP(A152,Overview_scenarios!A$2:A$76,Overview_scenarios!M$2:M$76)</f>
        <v>Hourly</v>
      </c>
      <c r="F152" t="str">
        <f>LOOKUP(A152,Overview_scenarios!A$2:A$76,Overview_scenarios!N$2:N$76)</f>
        <v>Yearly</v>
      </c>
      <c r="G152">
        <v>116.2192721</v>
      </c>
      <c r="H152">
        <v>10955.847379999999</v>
      </c>
      <c r="I152">
        <v>1597.5981759081501</v>
      </c>
      <c r="J152">
        <v>8986.7161362032493</v>
      </c>
      <c r="K152">
        <v>371.53307238092202</v>
      </c>
      <c r="L152" s="1">
        <v>2580000</v>
      </c>
      <c r="M152">
        <v>2042</v>
      </c>
      <c r="O152" s="3">
        <f>LOOKUP(A152,Overview_scenarios!A$2:A$76,Overview_scenarios!S$2:S$76)</f>
        <v>6</v>
      </c>
      <c r="R152" s="3">
        <f t="shared" si="33"/>
        <v>116.2192721</v>
      </c>
      <c r="S152" s="3" t="e">
        <f t="shared" si="31"/>
        <v>#N/A</v>
      </c>
      <c r="T152" s="3" t="e">
        <f t="shared" si="42"/>
        <v>#N/A</v>
      </c>
      <c r="U152" s="3" t="e">
        <f t="shared" si="42"/>
        <v>#N/A</v>
      </c>
      <c r="V152" s="3" t="e">
        <f t="shared" si="42"/>
        <v>#N/A</v>
      </c>
      <c r="W152" s="3" t="e">
        <f t="shared" si="42"/>
        <v>#N/A</v>
      </c>
      <c r="X152" s="3" t="e">
        <f t="shared" si="42"/>
        <v>#N/A</v>
      </c>
      <c r="Y152" s="3">
        <f t="shared" si="42"/>
        <v>10955.847379999999</v>
      </c>
      <c r="AB152" s="3" t="e">
        <f t="shared" si="34"/>
        <v>#N/A</v>
      </c>
      <c r="AC152" s="3" t="e">
        <f t="shared" si="35"/>
        <v>#N/A</v>
      </c>
      <c r="AD152" s="3" t="e">
        <f t="shared" si="36"/>
        <v>#N/A</v>
      </c>
      <c r="AE152" s="3" t="e">
        <f t="shared" si="37"/>
        <v>#N/A</v>
      </c>
      <c r="AF152" s="3" t="e">
        <f t="shared" si="38"/>
        <v>#N/A</v>
      </c>
      <c r="AG152" s="3" t="e">
        <f t="shared" si="39"/>
        <v>#N/A</v>
      </c>
      <c r="AH152" s="3" t="e">
        <f t="shared" si="40"/>
        <v>#N/A</v>
      </c>
    </row>
    <row r="153" spans="1:34" ht="15" customHeight="1" x14ac:dyDescent="0.25">
      <c r="A153">
        <v>32</v>
      </c>
      <c r="B153" t="s">
        <v>24</v>
      </c>
      <c r="C153">
        <f>LOOKUP(A153,Overview_scenarios!A$2:A$76,Overview_scenarios!J$2:J$76)</f>
        <v>2</v>
      </c>
      <c r="D153" t="str">
        <f>LOOKUP(A153,Overview_scenarios!A$2:A$76,Overview_scenarios!L$2:L$76)</f>
        <v>Monthly</v>
      </c>
      <c r="E153" t="str">
        <f>LOOKUP(A153,Overview_scenarios!A$2:A$76,Overview_scenarios!M$2:M$76)</f>
        <v>Hourly</v>
      </c>
      <c r="F153" t="str">
        <f>LOOKUP(A153,Overview_scenarios!A$2:A$76,Overview_scenarios!N$2:N$76)</f>
        <v>Yearly</v>
      </c>
      <c r="G153">
        <v>91.712410599999998</v>
      </c>
      <c r="H153">
        <v>11268.20599</v>
      </c>
      <c r="I153">
        <v>1685.36070414254</v>
      </c>
      <c r="J153">
        <v>9208.7015310955994</v>
      </c>
      <c r="K153">
        <v>374.14375526242901</v>
      </c>
      <c r="L153" s="1">
        <v>2280000</v>
      </c>
      <c r="M153">
        <v>2041</v>
      </c>
      <c r="O153">
        <f>LOOKUP(A153,Overview_scenarios!A$2:A$76,Overview_scenarios!S$2:S$76)</f>
        <v>6</v>
      </c>
      <c r="P153"/>
      <c r="Q153"/>
      <c r="R153">
        <f t="shared" si="33"/>
        <v>91.712410599999998</v>
      </c>
      <c r="S153" t="e">
        <f t="shared" si="31"/>
        <v>#N/A</v>
      </c>
      <c r="T153" t="e">
        <f t="shared" ref="T153:Y162" si="43">IF(T$1=$O153,$H153,NA())</f>
        <v>#N/A</v>
      </c>
      <c r="U153" t="e">
        <f t="shared" si="43"/>
        <v>#N/A</v>
      </c>
      <c r="V153" t="e">
        <f t="shared" si="43"/>
        <v>#N/A</v>
      </c>
      <c r="W153" t="e">
        <f t="shared" si="43"/>
        <v>#N/A</v>
      </c>
      <c r="X153" t="e">
        <f t="shared" si="43"/>
        <v>#N/A</v>
      </c>
      <c r="Y153">
        <f t="shared" si="43"/>
        <v>11268.20599</v>
      </c>
      <c r="Z153"/>
      <c r="AA153"/>
      <c r="AB153" t="e">
        <f t="shared" si="34"/>
        <v>#N/A</v>
      </c>
      <c r="AC153" t="e">
        <f t="shared" si="35"/>
        <v>#N/A</v>
      </c>
      <c r="AD153" t="e">
        <f t="shared" si="36"/>
        <v>#N/A</v>
      </c>
      <c r="AE153" t="e">
        <f t="shared" si="37"/>
        <v>#N/A</v>
      </c>
      <c r="AF153" t="e">
        <f t="shared" si="38"/>
        <v>#N/A</v>
      </c>
      <c r="AG153" t="e">
        <f t="shared" si="39"/>
        <v>#N/A</v>
      </c>
      <c r="AH153" t="e">
        <f t="shared" si="40"/>
        <v>#N/A</v>
      </c>
    </row>
    <row r="154" spans="1:34" ht="15" customHeight="1" x14ac:dyDescent="0.25">
      <c r="A154">
        <v>32</v>
      </c>
      <c r="B154" t="s">
        <v>25</v>
      </c>
      <c r="C154">
        <f>LOOKUP(A154,Overview_scenarios!A$2:A$76,Overview_scenarios!J$2:J$76)</f>
        <v>2</v>
      </c>
      <c r="D154" t="str">
        <f>LOOKUP(A154,Overview_scenarios!A$2:A$76,Overview_scenarios!L$2:L$76)</f>
        <v>Monthly</v>
      </c>
      <c r="E154" t="str">
        <f>LOOKUP(A154,Overview_scenarios!A$2:A$76,Overview_scenarios!M$2:M$76)</f>
        <v>Hourly</v>
      </c>
      <c r="F154" t="str">
        <f>LOOKUP(A154,Overview_scenarios!A$2:A$76,Overview_scenarios!N$2:N$76)</f>
        <v>Yearly</v>
      </c>
      <c r="G154">
        <v>91.825726209999999</v>
      </c>
      <c r="H154">
        <v>11267.63918</v>
      </c>
      <c r="I154">
        <v>1693.5158508258701</v>
      </c>
      <c r="J154">
        <v>9200.2354982370398</v>
      </c>
      <c r="K154">
        <v>373.887835264111</v>
      </c>
      <c r="L154" s="1">
        <v>2280000</v>
      </c>
      <c r="M154">
        <v>2041</v>
      </c>
      <c r="O154">
        <f>LOOKUP(A154,Overview_scenarios!A$2:A$76,Overview_scenarios!S$2:S$76)</f>
        <v>6</v>
      </c>
      <c r="P154"/>
      <c r="Q154"/>
      <c r="R154">
        <f t="shared" si="33"/>
        <v>91.825726209999999</v>
      </c>
      <c r="S154" t="e">
        <f t="shared" si="31"/>
        <v>#N/A</v>
      </c>
      <c r="T154" t="e">
        <f t="shared" si="43"/>
        <v>#N/A</v>
      </c>
      <c r="U154" t="e">
        <f t="shared" si="43"/>
        <v>#N/A</v>
      </c>
      <c r="V154" t="e">
        <f t="shared" si="43"/>
        <v>#N/A</v>
      </c>
      <c r="W154" t="e">
        <f t="shared" si="43"/>
        <v>#N/A</v>
      </c>
      <c r="X154" t="e">
        <f t="shared" si="43"/>
        <v>#N/A</v>
      </c>
      <c r="Y154">
        <f t="shared" si="43"/>
        <v>11267.63918</v>
      </c>
      <c r="Z154"/>
      <c r="AA154"/>
      <c r="AB154" t="e">
        <f t="shared" si="34"/>
        <v>#N/A</v>
      </c>
      <c r="AC154" t="e">
        <f t="shared" si="35"/>
        <v>#N/A</v>
      </c>
      <c r="AD154" t="e">
        <f t="shared" si="36"/>
        <v>#N/A</v>
      </c>
      <c r="AE154" t="e">
        <f t="shared" si="37"/>
        <v>#N/A</v>
      </c>
      <c r="AF154" t="e">
        <f t="shared" si="38"/>
        <v>#N/A</v>
      </c>
      <c r="AG154" t="e">
        <f t="shared" si="39"/>
        <v>#N/A</v>
      </c>
      <c r="AH154" t="e">
        <f t="shared" si="40"/>
        <v>#N/A</v>
      </c>
    </row>
    <row r="155" spans="1:34" ht="15" customHeight="1" x14ac:dyDescent="0.25">
      <c r="A155">
        <v>33</v>
      </c>
      <c r="B155" t="s">
        <v>4</v>
      </c>
      <c r="C155">
        <f>LOOKUP(A155,Overview_scenarios!A$2:A$76,Overview_scenarios!J$2:J$76)</f>
        <v>2</v>
      </c>
      <c r="D155" t="str">
        <f>LOOKUP(A155,Overview_scenarios!A$2:A$76,Overview_scenarios!L$2:L$76)</f>
        <v>NA</v>
      </c>
      <c r="E155" t="str">
        <f>LOOKUP(A155,Overview_scenarios!A$2:A$76,Overview_scenarios!M$2:M$76)</f>
        <v>NA</v>
      </c>
      <c r="F155" t="str">
        <f>LOOKUP(A155,Overview_scenarios!A$2:A$76,Overview_scenarios!N$2:N$76)</f>
        <v>Monthly</v>
      </c>
      <c r="G155">
        <v>86.438922739999995</v>
      </c>
      <c r="H155">
        <v>11904.38631</v>
      </c>
      <c r="I155">
        <v>2345.9813075296802</v>
      </c>
      <c r="J155">
        <v>9006.2721199672305</v>
      </c>
      <c r="K155">
        <v>552.13288020637003</v>
      </c>
      <c r="L155" s="1">
        <v>2150000</v>
      </c>
      <c r="M155">
        <v>2040</v>
      </c>
      <c r="O155" s="3">
        <f>LOOKUP(A155,Overview_scenarios!A$2:A$76,Overview_scenarios!S$2:S$76)</f>
        <v>1</v>
      </c>
      <c r="R155" s="3">
        <f t="shared" si="33"/>
        <v>86.438922739999995</v>
      </c>
      <c r="S155" s="3" t="e">
        <f t="shared" si="31"/>
        <v>#N/A</v>
      </c>
      <c r="T155" s="3">
        <f t="shared" si="43"/>
        <v>11904.38631</v>
      </c>
      <c r="U155" s="3" t="e">
        <f t="shared" si="43"/>
        <v>#N/A</v>
      </c>
      <c r="V155" s="3" t="e">
        <f t="shared" si="43"/>
        <v>#N/A</v>
      </c>
      <c r="W155" s="3" t="e">
        <f t="shared" si="43"/>
        <v>#N/A</v>
      </c>
      <c r="X155" s="3" t="e">
        <f t="shared" si="43"/>
        <v>#N/A</v>
      </c>
      <c r="Y155" s="3" t="e">
        <f t="shared" si="43"/>
        <v>#N/A</v>
      </c>
      <c r="AB155" s="3">
        <f t="shared" si="34"/>
        <v>86.438922739999995</v>
      </c>
      <c r="AC155" s="3">
        <f t="shared" si="35"/>
        <v>11904.38631</v>
      </c>
      <c r="AD155" s="3">
        <f t="shared" si="36"/>
        <v>2345.9813075296802</v>
      </c>
      <c r="AE155" s="3">
        <f t="shared" si="37"/>
        <v>9006.2721199672305</v>
      </c>
      <c r="AF155" s="3">
        <f t="shared" si="38"/>
        <v>552.13288020637003</v>
      </c>
      <c r="AG155" s="3">
        <f t="shared" si="39"/>
        <v>2150000</v>
      </c>
      <c r="AH155" s="3">
        <f t="shared" si="40"/>
        <v>2040</v>
      </c>
    </row>
    <row r="156" spans="1:34" ht="15" customHeight="1" x14ac:dyDescent="0.25">
      <c r="A156">
        <v>33</v>
      </c>
      <c r="B156" t="s">
        <v>5</v>
      </c>
      <c r="C156">
        <f>LOOKUP(A156,Overview_scenarios!A$2:A$76,Overview_scenarios!J$2:J$76)</f>
        <v>2</v>
      </c>
      <c r="D156" t="str">
        <f>LOOKUP(A156,Overview_scenarios!A$2:A$76,Overview_scenarios!L$2:L$76)</f>
        <v>NA</v>
      </c>
      <c r="E156" t="str">
        <f>LOOKUP(A156,Overview_scenarios!A$2:A$76,Overview_scenarios!M$2:M$76)</f>
        <v>NA</v>
      </c>
      <c r="F156" t="str">
        <f>LOOKUP(A156,Overview_scenarios!A$2:A$76,Overview_scenarios!N$2:N$76)</f>
        <v>Monthly</v>
      </c>
      <c r="G156">
        <v>93.763747730000006</v>
      </c>
      <c r="H156">
        <v>12022.242109999999</v>
      </c>
      <c r="I156">
        <v>2680.8121337971602</v>
      </c>
      <c r="J156">
        <v>8473.0713196928009</v>
      </c>
      <c r="K156">
        <v>868.358659930248</v>
      </c>
      <c r="L156" s="1">
        <v>1920000</v>
      </c>
      <c r="M156">
        <v>2040</v>
      </c>
      <c r="O156">
        <f>LOOKUP(A156,Overview_scenarios!A$2:A$76,Overview_scenarios!S$2:S$76)</f>
        <v>1</v>
      </c>
      <c r="P156"/>
      <c r="Q156"/>
      <c r="R156">
        <f t="shared" si="33"/>
        <v>93.763747730000006</v>
      </c>
      <c r="S156" t="e">
        <f t="shared" si="31"/>
        <v>#N/A</v>
      </c>
      <c r="T156">
        <f t="shared" si="43"/>
        <v>12022.242109999999</v>
      </c>
      <c r="U156" t="e">
        <f t="shared" si="43"/>
        <v>#N/A</v>
      </c>
      <c r="V156" t="e">
        <f t="shared" si="43"/>
        <v>#N/A</v>
      </c>
      <c r="W156" t="e">
        <f t="shared" si="43"/>
        <v>#N/A</v>
      </c>
      <c r="X156" t="e">
        <f t="shared" si="43"/>
        <v>#N/A</v>
      </c>
      <c r="Y156" t="e">
        <f t="shared" si="43"/>
        <v>#N/A</v>
      </c>
      <c r="Z156"/>
      <c r="AA156"/>
      <c r="AB156" t="e">
        <f t="shared" si="34"/>
        <v>#N/A</v>
      </c>
      <c r="AC156" t="e">
        <f t="shared" si="35"/>
        <v>#N/A</v>
      </c>
      <c r="AD156" t="e">
        <f t="shared" si="36"/>
        <v>#N/A</v>
      </c>
      <c r="AE156" t="e">
        <f t="shared" si="37"/>
        <v>#N/A</v>
      </c>
      <c r="AF156" t="e">
        <f t="shared" si="38"/>
        <v>#N/A</v>
      </c>
      <c r="AG156" t="e">
        <f t="shared" si="39"/>
        <v>#N/A</v>
      </c>
      <c r="AH156" t="e">
        <f t="shared" si="40"/>
        <v>#N/A</v>
      </c>
    </row>
    <row r="157" spans="1:34" ht="15" customHeight="1" x14ac:dyDescent="0.25">
      <c r="A157">
        <v>33</v>
      </c>
      <c r="B157" t="s">
        <v>6</v>
      </c>
      <c r="C157">
        <f>LOOKUP(A157,Overview_scenarios!A$2:A$76,Overview_scenarios!J$2:J$76)</f>
        <v>2</v>
      </c>
      <c r="D157" t="str">
        <f>LOOKUP(A157,Overview_scenarios!A$2:A$76,Overview_scenarios!L$2:L$76)</f>
        <v>NA</v>
      </c>
      <c r="E157" t="str">
        <f>LOOKUP(A157,Overview_scenarios!A$2:A$76,Overview_scenarios!M$2:M$76)</f>
        <v>NA</v>
      </c>
      <c r="F157" t="str">
        <f>LOOKUP(A157,Overview_scenarios!A$2:A$76,Overview_scenarios!N$2:N$76)</f>
        <v>Monthly</v>
      </c>
      <c r="G157">
        <v>86.438922739999995</v>
      </c>
      <c r="H157">
        <v>11904.38631</v>
      </c>
      <c r="I157">
        <v>2345.9813075296802</v>
      </c>
      <c r="J157">
        <v>9006.2721199672305</v>
      </c>
      <c r="K157">
        <v>552.13288020637003</v>
      </c>
      <c r="L157" s="1">
        <v>2150000</v>
      </c>
      <c r="M157">
        <v>2040</v>
      </c>
      <c r="O157">
        <f>LOOKUP(A157,Overview_scenarios!A$2:A$76,Overview_scenarios!S$2:S$76)</f>
        <v>1</v>
      </c>
      <c r="P157"/>
      <c r="Q157"/>
      <c r="R157">
        <f t="shared" si="33"/>
        <v>86.438922739999995</v>
      </c>
      <c r="S157" t="e">
        <f t="shared" si="31"/>
        <v>#N/A</v>
      </c>
      <c r="T157">
        <f t="shared" si="43"/>
        <v>11904.38631</v>
      </c>
      <c r="U157" t="e">
        <f t="shared" si="43"/>
        <v>#N/A</v>
      </c>
      <c r="V157" t="e">
        <f t="shared" si="43"/>
        <v>#N/A</v>
      </c>
      <c r="W157" t="e">
        <f t="shared" si="43"/>
        <v>#N/A</v>
      </c>
      <c r="X157" t="e">
        <f t="shared" si="43"/>
        <v>#N/A</v>
      </c>
      <c r="Y157" t="e">
        <f t="shared" si="43"/>
        <v>#N/A</v>
      </c>
      <c r="Z157"/>
      <c r="AA157"/>
      <c r="AB157" t="e">
        <f t="shared" si="34"/>
        <v>#N/A</v>
      </c>
      <c r="AC157" t="e">
        <f t="shared" si="35"/>
        <v>#N/A</v>
      </c>
      <c r="AD157" t="e">
        <f t="shared" si="36"/>
        <v>#N/A</v>
      </c>
      <c r="AE157" t="e">
        <f t="shared" si="37"/>
        <v>#N/A</v>
      </c>
      <c r="AF157" t="e">
        <f t="shared" si="38"/>
        <v>#N/A</v>
      </c>
      <c r="AG157" t="e">
        <f t="shared" si="39"/>
        <v>#N/A</v>
      </c>
      <c r="AH157" t="e">
        <f t="shared" si="40"/>
        <v>#N/A</v>
      </c>
    </row>
    <row r="158" spans="1:34" ht="15" customHeight="1" x14ac:dyDescent="0.25">
      <c r="A158">
        <v>33</v>
      </c>
      <c r="B158" t="s">
        <v>7</v>
      </c>
      <c r="C158">
        <f>LOOKUP(A158,Overview_scenarios!A$2:A$76,Overview_scenarios!J$2:J$76)</f>
        <v>2</v>
      </c>
      <c r="D158" t="str">
        <f>LOOKUP(A158,Overview_scenarios!A$2:A$76,Overview_scenarios!L$2:L$76)</f>
        <v>NA</v>
      </c>
      <c r="E158" t="str">
        <f>LOOKUP(A158,Overview_scenarios!A$2:A$76,Overview_scenarios!M$2:M$76)</f>
        <v>NA</v>
      </c>
      <c r="F158" t="str">
        <f>LOOKUP(A158,Overview_scenarios!A$2:A$76,Overview_scenarios!N$2:N$76)</f>
        <v>Monthly</v>
      </c>
      <c r="G158">
        <v>88.026973999999996</v>
      </c>
      <c r="H158">
        <v>12881.22601</v>
      </c>
      <c r="I158">
        <v>3250.34420101464</v>
      </c>
      <c r="J158">
        <v>8880.7217873690406</v>
      </c>
      <c r="K158">
        <v>750.16002082186196</v>
      </c>
      <c r="L158" s="1">
        <v>2020000</v>
      </c>
      <c r="M158">
        <v>2040</v>
      </c>
      <c r="O158" s="3">
        <f>LOOKUP(A158,Overview_scenarios!A$2:A$76,Overview_scenarios!S$2:S$76)</f>
        <v>1</v>
      </c>
      <c r="R158" s="3">
        <f t="shared" si="33"/>
        <v>88.026973999999996</v>
      </c>
      <c r="S158" s="3" t="e">
        <f t="shared" si="31"/>
        <v>#N/A</v>
      </c>
      <c r="T158" s="3">
        <f t="shared" si="43"/>
        <v>12881.22601</v>
      </c>
      <c r="U158" s="3" t="e">
        <f t="shared" si="43"/>
        <v>#N/A</v>
      </c>
      <c r="V158" s="3" t="e">
        <f t="shared" si="43"/>
        <v>#N/A</v>
      </c>
      <c r="W158" s="3" t="e">
        <f t="shared" si="43"/>
        <v>#N/A</v>
      </c>
      <c r="X158" s="3" t="e">
        <f t="shared" si="43"/>
        <v>#N/A</v>
      </c>
      <c r="Y158" s="3" t="e">
        <f t="shared" si="43"/>
        <v>#N/A</v>
      </c>
      <c r="AB158" s="3" t="e">
        <f t="shared" si="34"/>
        <v>#N/A</v>
      </c>
      <c r="AC158" s="3" t="e">
        <f t="shared" si="35"/>
        <v>#N/A</v>
      </c>
      <c r="AD158" s="3" t="e">
        <f t="shared" si="36"/>
        <v>#N/A</v>
      </c>
      <c r="AE158" s="3" t="e">
        <f t="shared" si="37"/>
        <v>#N/A</v>
      </c>
      <c r="AF158" s="3" t="e">
        <f t="shared" si="38"/>
        <v>#N/A</v>
      </c>
      <c r="AG158" s="3" t="e">
        <f t="shared" si="39"/>
        <v>#N/A</v>
      </c>
      <c r="AH158" s="3" t="e">
        <f t="shared" si="40"/>
        <v>#N/A</v>
      </c>
    </row>
    <row r="159" spans="1:34" ht="15" customHeight="1" x14ac:dyDescent="0.25">
      <c r="A159">
        <v>33</v>
      </c>
      <c r="B159" t="s">
        <v>8</v>
      </c>
      <c r="C159">
        <f>LOOKUP(A159,Overview_scenarios!A$2:A$76,Overview_scenarios!J$2:J$76)</f>
        <v>2</v>
      </c>
      <c r="D159" t="str">
        <f>LOOKUP(A159,Overview_scenarios!A$2:A$76,Overview_scenarios!L$2:L$76)</f>
        <v>NA</v>
      </c>
      <c r="E159" t="str">
        <f>LOOKUP(A159,Overview_scenarios!A$2:A$76,Overview_scenarios!M$2:M$76)</f>
        <v>NA</v>
      </c>
      <c r="F159" t="str">
        <f>LOOKUP(A159,Overview_scenarios!A$2:A$76,Overview_scenarios!N$2:N$76)</f>
        <v>Monthly</v>
      </c>
      <c r="G159">
        <v>86.438922739999995</v>
      </c>
      <c r="H159">
        <v>11904.38631</v>
      </c>
      <c r="I159">
        <v>2345.9813075296802</v>
      </c>
      <c r="J159">
        <v>9006.2721199672305</v>
      </c>
      <c r="K159">
        <v>552.13288020637003</v>
      </c>
      <c r="L159" s="1">
        <v>2150000</v>
      </c>
      <c r="M159">
        <v>2040</v>
      </c>
      <c r="O159">
        <f>LOOKUP(A159,Overview_scenarios!A$2:A$76,Overview_scenarios!S$2:S$76)</f>
        <v>1</v>
      </c>
      <c r="P159"/>
      <c r="Q159"/>
      <c r="R159">
        <f t="shared" si="33"/>
        <v>86.438922739999995</v>
      </c>
      <c r="S159" t="e">
        <f t="shared" si="31"/>
        <v>#N/A</v>
      </c>
      <c r="T159">
        <f t="shared" si="43"/>
        <v>11904.38631</v>
      </c>
      <c r="U159" t="e">
        <f t="shared" si="43"/>
        <v>#N/A</v>
      </c>
      <c r="V159" t="e">
        <f t="shared" si="43"/>
        <v>#N/A</v>
      </c>
      <c r="W159" t="e">
        <f t="shared" si="43"/>
        <v>#N/A</v>
      </c>
      <c r="X159" t="e">
        <f t="shared" si="43"/>
        <v>#N/A</v>
      </c>
      <c r="Y159" t="e">
        <f t="shared" si="43"/>
        <v>#N/A</v>
      </c>
      <c r="Z159"/>
      <c r="AA159"/>
      <c r="AB159" t="e">
        <f t="shared" si="34"/>
        <v>#N/A</v>
      </c>
      <c r="AC159" t="e">
        <f t="shared" si="35"/>
        <v>#N/A</v>
      </c>
      <c r="AD159" t="e">
        <f t="shared" si="36"/>
        <v>#N/A</v>
      </c>
      <c r="AE159" t="e">
        <f t="shared" si="37"/>
        <v>#N/A</v>
      </c>
      <c r="AF159" t="e">
        <f t="shared" si="38"/>
        <v>#N/A</v>
      </c>
      <c r="AG159" t="e">
        <f t="shared" si="39"/>
        <v>#N/A</v>
      </c>
      <c r="AH159" t="e">
        <f t="shared" si="40"/>
        <v>#N/A</v>
      </c>
    </row>
    <row r="160" spans="1:34" ht="15" customHeight="1" x14ac:dyDescent="0.25">
      <c r="A160">
        <v>33</v>
      </c>
      <c r="B160" t="s">
        <v>9</v>
      </c>
      <c r="C160">
        <f>LOOKUP(A160,Overview_scenarios!A$2:A$76,Overview_scenarios!J$2:J$76)</f>
        <v>2</v>
      </c>
      <c r="D160" t="str">
        <f>LOOKUP(A160,Overview_scenarios!A$2:A$76,Overview_scenarios!L$2:L$76)</f>
        <v>NA</v>
      </c>
      <c r="E160" t="str">
        <f>LOOKUP(A160,Overview_scenarios!A$2:A$76,Overview_scenarios!M$2:M$76)</f>
        <v>NA</v>
      </c>
      <c r="F160" t="str">
        <f>LOOKUP(A160,Overview_scenarios!A$2:A$76,Overview_scenarios!N$2:N$76)</f>
        <v>Monthly</v>
      </c>
      <c r="G160">
        <v>90.842644039999996</v>
      </c>
      <c r="H160">
        <v>11840.681280000001</v>
      </c>
      <c r="I160">
        <v>2319.32199691182</v>
      </c>
      <c r="J160">
        <v>8964.0414413567196</v>
      </c>
      <c r="K160">
        <v>557.31784529173001</v>
      </c>
      <c r="L160" s="1">
        <v>2160000</v>
      </c>
      <c r="M160">
        <v>2040</v>
      </c>
      <c r="O160">
        <f>LOOKUP(A160,Overview_scenarios!A$2:A$76,Overview_scenarios!S$2:S$76)</f>
        <v>1</v>
      </c>
      <c r="P160"/>
      <c r="Q160"/>
      <c r="R160">
        <f t="shared" si="33"/>
        <v>90.842644039999996</v>
      </c>
      <c r="S160" t="e">
        <f t="shared" si="31"/>
        <v>#N/A</v>
      </c>
      <c r="T160">
        <f t="shared" si="43"/>
        <v>11840.681280000001</v>
      </c>
      <c r="U160" t="e">
        <f t="shared" si="43"/>
        <v>#N/A</v>
      </c>
      <c r="V160" t="e">
        <f t="shared" si="43"/>
        <v>#N/A</v>
      </c>
      <c r="W160" t="e">
        <f t="shared" si="43"/>
        <v>#N/A</v>
      </c>
      <c r="X160" t="e">
        <f t="shared" si="43"/>
        <v>#N/A</v>
      </c>
      <c r="Y160" t="e">
        <f t="shared" si="43"/>
        <v>#N/A</v>
      </c>
      <c r="Z160"/>
      <c r="AA160"/>
      <c r="AB160" t="e">
        <f t="shared" si="34"/>
        <v>#N/A</v>
      </c>
      <c r="AC160" t="e">
        <f t="shared" si="35"/>
        <v>#N/A</v>
      </c>
      <c r="AD160" t="e">
        <f t="shared" si="36"/>
        <v>#N/A</v>
      </c>
      <c r="AE160" t="e">
        <f t="shared" si="37"/>
        <v>#N/A</v>
      </c>
      <c r="AF160" t="e">
        <f t="shared" si="38"/>
        <v>#N/A</v>
      </c>
      <c r="AG160" t="e">
        <f t="shared" si="39"/>
        <v>#N/A</v>
      </c>
      <c r="AH160" t="e">
        <f t="shared" si="40"/>
        <v>#N/A</v>
      </c>
    </row>
    <row r="161" spans="1:34" ht="15" customHeight="1" x14ac:dyDescent="0.25">
      <c r="A161">
        <v>33</v>
      </c>
      <c r="B161" t="s">
        <v>10</v>
      </c>
      <c r="C161">
        <f>LOOKUP(A161,Overview_scenarios!A$2:A$76,Overview_scenarios!J$2:J$76)</f>
        <v>2</v>
      </c>
      <c r="D161" t="str">
        <f>LOOKUP(A161,Overview_scenarios!A$2:A$76,Overview_scenarios!L$2:L$76)</f>
        <v>NA</v>
      </c>
      <c r="E161" t="str">
        <f>LOOKUP(A161,Overview_scenarios!A$2:A$76,Overview_scenarios!M$2:M$76)</f>
        <v>NA</v>
      </c>
      <c r="F161" t="str">
        <f>LOOKUP(A161,Overview_scenarios!A$2:A$76,Overview_scenarios!N$2:N$76)</f>
        <v>Monthly</v>
      </c>
      <c r="G161">
        <v>90.842644039999996</v>
      </c>
      <c r="H161">
        <v>11840.681280000001</v>
      </c>
      <c r="I161">
        <v>2319.32199691182</v>
      </c>
      <c r="J161">
        <v>8964.0414413567196</v>
      </c>
      <c r="K161">
        <v>557.31784529173001</v>
      </c>
      <c r="L161" s="1">
        <v>2160000</v>
      </c>
      <c r="M161">
        <v>2040</v>
      </c>
      <c r="O161">
        <f>LOOKUP(A161,Overview_scenarios!A$2:A$76,Overview_scenarios!S$2:S$76)</f>
        <v>1</v>
      </c>
      <c r="P161"/>
      <c r="Q161"/>
      <c r="R161">
        <f t="shared" si="33"/>
        <v>90.842644039999996</v>
      </c>
      <c r="S161" t="e">
        <f t="shared" si="31"/>
        <v>#N/A</v>
      </c>
      <c r="T161">
        <f t="shared" si="43"/>
        <v>11840.681280000001</v>
      </c>
      <c r="U161" t="e">
        <f t="shared" si="43"/>
        <v>#N/A</v>
      </c>
      <c r="V161" t="e">
        <f t="shared" si="43"/>
        <v>#N/A</v>
      </c>
      <c r="W161" t="e">
        <f t="shared" si="43"/>
        <v>#N/A</v>
      </c>
      <c r="X161" t="e">
        <f t="shared" si="43"/>
        <v>#N/A</v>
      </c>
      <c r="Y161" t="e">
        <f t="shared" si="43"/>
        <v>#N/A</v>
      </c>
      <c r="Z161"/>
      <c r="AA161"/>
      <c r="AB161" t="e">
        <f t="shared" si="34"/>
        <v>#N/A</v>
      </c>
      <c r="AC161" t="e">
        <f t="shared" si="35"/>
        <v>#N/A</v>
      </c>
      <c r="AD161" t="e">
        <f t="shared" si="36"/>
        <v>#N/A</v>
      </c>
      <c r="AE161" t="e">
        <f t="shared" si="37"/>
        <v>#N/A</v>
      </c>
      <c r="AF161" t="e">
        <f t="shared" si="38"/>
        <v>#N/A</v>
      </c>
      <c r="AG161" t="e">
        <f t="shared" si="39"/>
        <v>#N/A</v>
      </c>
      <c r="AH161" t="e">
        <f t="shared" si="40"/>
        <v>#N/A</v>
      </c>
    </row>
    <row r="162" spans="1:34" ht="15" customHeight="1" x14ac:dyDescent="0.25">
      <c r="A162">
        <v>33</v>
      </c>
      <c r="B162" t="s">
        <v>11</v>
      </c>
      <c r="C162">
        <f>LOOKUP(A162,Overview_scenarios!A$2:A$76,Overview_scenarios!J$2:J$76)</f>
        <v>2</v>
      </c>
      <c r="D162" t="str">
        <f>LOOKUP(A162,Overview_scenarios!A$2:A$76,Overview_scenarios!L$2:L$76)</f>
        <v>NA</v>
      </c>
      <c r="E162" t="str">
        <f>LOOKUP(A162,Overview_scenarios!A$2:A$76,Overview_scenarios!M$2:M$76)</f>
        <v>NA</v>
      </c>
      <c r="F162" t="str">
        <f>LOOKUP(A162,Overview_scenarios!A$2:A$76,Overview_scenarios!N$2:N$76)</f>
        <v>Monthly</v>
      </c>
      <c r="G162">
        <v>90.842644039999996</v>
      </c>
      <c r="H162">
        <v>11840.681280000001</v>
      </c>
      <c r="I162">
        <v>2319.32199691182</v>
      </c>
      <c r="J162">
        <v>8964.0414413567196</v>
      </c>
      <c r="K162">
        <v>557.31784529173001</v>
      </c>
      <c r="L162" s="1">
        <v>2160000</v>
      </c>
      <c r="M162">
        <v>2040</v>
      </c>
      <c r="O162">
        <f>LOOKUP(A162,Overview_scenarios!A$2:A$76,Overview_scenarios!S$2:S$76)</f>
        <v>1</v>
      </c>
      <c r="P162"/>
      <c r="Q162"/>
      <c r="R162">
        <f t="shared" si="33"/>
        <v>90.842644039999996</v>
      </c>
      <c r="S162" t="e">
        <f t="shared" si="31"/>
        <v>#N/A</v>
      </c>
      <c r="T162">
        <f t="shared" si="43"/>
        <v>11840.681280000001</v>
      </c>
      <c r="U162" t="e">
        <f t="shared" si="43"/>
        <v>#N/A</v>
      </c>
      <c r="V162" t="e">
        <f t="shared" si="43"/>
        <v>#N/A</v>
      </c>
      <c r="W162" t="e">
        <f t="shared" si="43"/>
        <v>#N/A</v>
      </c>
      <c r="X162" t="e">
        <f t="shared" si="43"/>
        <v>#N/A</v>
      </c>
      <c r="Y162" t="e">
        <f t="shared" si="43"/>
        <v>#N/A</v>
      </c>
      <c r="Z162"/>
      <c r="AA162"/>
      <c r="AB162" t="e">
        <f t="shared" si="34"/>
        <v>#N/A</v>
      </c>
      <c r="AC162" t="e">
        <f t="shared" si="35"/>
        <v>#N/A</v>
      </c>
      <c r="AD162" t="e">
        <f t="shared" si="36"/>
        <v>#N/A</v>
      </c>
      <c r="AE162" t="e">
        <f t="shared" si="37"/>
        <v>#N/A</v>
      </c>
      <c r="AF162" t="e">
        <f t="shared" si="38"/>
        <v>#N/A</v>
      </c>
      <c r="AG162" t="e">
        <f t="shared" si="39"/>
        <v>#N/A</v>
      </c>
      <c r="AH162" t="e">
        <f t="shared" si="40"/>
        <v>#N/A</v>
      </c>
    </row>
    <row r="163" spans="1:34" ht="15" customHeight="1" x14ac:dyDescent="0.25">
      <c r="A163">
        <v>33</v>
      </c>
      <c r="B163" t="s">
        <v>12</v>
      </c>
      <c r="C163">
        <f>LOOKUP(A163,Overview_scenarios!A$2:A$76,Overview_scenarios!J$2:J$76)</f>
        <v>2</v>
      </c>
      <c r="D163" t="str">
        <f>LOOKUP(A163,Overview_scenarios!A$2:A$76,Overview_scenarios!L$2:L$76)</f>
        <v>NA</v>
      </c>
      <c r="E163" t="str">
        <f>LOOKUP(A163,Overview_scenarios!A$2:A$76,Overview_scenarios!M$2:M$76)</f>
        <v>NA</v>
      </c>
      <c r="F163" t="str">
        <f>LOOKUP(A163,Overview_scenarios!A$2:A$76,Overview_scenarios!N$2:N$76)</f>
        <v>Monthly</v>
      </c>
      <c r="G163">
        <v>90.693968170000005</v>
      </c>
      <c r="H163">
        <v>11862.823340000001</v>
      </c>
      <c r="I163">
        <v>2321.4781475114501</v>
      </c>
      <c r="J163">
        <v>8969.3037927339592</v>
      </c>
      <c r="K163">
        <v>572.04140298072605</v>
      </c>
      <c r="L163" s="1">
        <v>2160000</v>
      </c>
      <c r="M163">
        <v>2040</v>
      </c>
      <c r="O163">
        <f>LOOKUP(A163,Overview_scenarios!A$2:A$76,Overview_scenarios!S$2:S$76)</f>
        <v>1</v>
      </c>
      <c r="P163"/>
      <c r="Q163"/>
      <c r="R163">
        <f t="shared" si="33"/>
        <v>90.693968170000005</v>
      </c>
      <c r="S163" t="e">
        <f t="shared" si="31"/>
        <v>#N/A</v>
      </c>
      <c r="T163">
        <f t="shared" ref="T163:Y172" si="44">IF(T$1=$O163,$H163,NA())</f>
        <v>11862.823340000001</v>
      </c>
      <c r="U163" t="e">
        <f t="shared" si="44"/>
        <v>#N/A</v>
      </c>
      <c r="V163" t="e">
        <f t="shared" si="44"/>
        <v>#N/A</v>
      </c>
      <c r="W163" t="e">
        <f t="shared" si="44"/>
        <v>#N/A</v>
      </c>
      <c r="X163" t="e">
        <f t="shared" si="44"/>
        <v>#N/A</v>
      </c>
      <c r="Y163" t="e">
        <f t="shared" si="44"/>
        <v>#N/A</v>
      </c>
      <c r="Z163"/>
      <c r="AA163"/>
      <c r="AB163" t="e">
        <f t="shared" si="34"/>
        <v>#N/A</v>
      </c>
      <c r="AC163" t="e">
        <f t="shared" si="35"/>
        <v>#N/A</v>
      </c>
      <c r="AD163" t="e">
        <f t="shared" si="36"/>
        <v>#N/A</v>
      </c>
      <c r="AE163" t="e">
        <f t="shared" si="37"/>
        <v>#N/A</v>
      </c>
      <c r="AF163" t="e">
        <f t="shared" si="38"/>
        <v>#N/A</v>
      </c>
      <c r="AG163" t="e">
        <f t="shared" si="39"/>
        <v>#N/A</v>
      </c>
      <c r="AH163" t="e">
        <f t="shared" si="40"/>
        <v>#N/A</v>
      </c>
    </row>
    <row r="164" spans="1:34" ht="15" customHeight="1" x14ac:dyDescent="0.25">
      <c r="A164">
        <v>33</v>
      </c>
      <c r="B164" t="s">
        <v>13</v>
      </c>
      <c r="C164">
        <f>LOOKUP(A164,Overview_scenarios!A$2:A$76,Overview_scenarios!J$2:J$76)</f>
        <v>2</v>
      </c>
      <c r="D164" t="str">
        <f>LOOKUP(A164,Overview_scenarios!A$2:A$76,Overview_scenarios!L$2:L$76)</f>
        <v>NA</v>
      </c>
      <c r="E164" t="str">
        <f>LOOKUP(A164,Overview_scenarios!A$2:A$76,Overview_scenarios!M$2:M$76)</f>
        <v>NA</v>
      </c>
      <c r="F164" t="str">
        <f>LOOKUP(A164,Overview_scenarios!A$2:A$76,Overview_scenarios!N$2:N$76)</f>
        <v>Monthly</v>
      </c>
      <c r="G164">
        <v>90.822079310000007</v>
      </c>
      <c r="H164">
        <v>11844.382900000001</v>
      </c>
      <c r="I164">
        <v>2320.8708432900198</v>
      </c>
      <c r="J164">
        <v>8967.26564560119</v>
      </c>
      <c r="K164">
        <v>556.24641182017695</v>
      </c>
      <c r="L164" s="1">
        <v>2160000</v>
      </c>
      <c r="M164">
        <v>2040</v>
      </c>
      <c r="O164">
        <f>LOOKUP(A164,Overview_scenarios!A$2:A$76,Overview_scenarios!S$2:S$76)</f>
        <v>1</v>
      </c>
      <c r="P164"/>
      <c r="Q164"/>
      <c r="R164">
        <f t="shared" si="33"/>
        <v>90.822079310000007</v>
      </c>
      <c r="S164" t="e">
        <f t="shared" si="31"/>
        <v>#N/A</v>
      </c>
      <c r="T164">
        <f t="shared" si="44"/>
        <v>11844.382900000001</v>
      </c>
      <c r="U164" t="e">
        <f t="shared" si="44"/>
        <v>#N/A</v>
      </c>
      <c r="V164" t="e">
        <f t="shared" si="44"/>
        <v>#N/A</v>
      </c>
      <c r="W164" t="e">
        <f t="shared" si="44"/>
        <v>#N/A</v>
      </c>
      <c r="X164" t="e">
        <f t="shared" si="44"/>
        <v>#N/A</v>
      </c>
      <c r="Y164" t="e">
        <f t="shared" si="44"/>
        <v>#N/A</v>
      </c>
      <c r="Z164"/>
      <c r="AA164"/>
      <c r="AB164" t="e">
        <f t="shared" si="34"/>
        <v>#N/A</v>
      </c>
      <c r="AC164" t="e">
        <f t="shared" si="35"/>
        <v>#N/A</v>
      </c>
      <c r="AD164" t="e">
        <f t="shared" si="36"/>
        <v>#N/A</v>
      </c>
      <c r="AE164" t="e">
        <f t="shared" si="37"/>
        <v>#N/A</v>
      </c>
      <c r="AF164" t="e">
        <f t="shared" si="38"/>
        <v>#N/A</v>
      </c>
      <c r="AG164" t="e">
        <f t="shared" si="39"/>
        <v>#N/A</v>
      </c>
      <c r="AH164" t="e">
        <f t="shared" si="40"/>
        <v>#N/A</v>
      </c>
    </row>
    <row r="165" spans="1:34" ht="15" customHeight="1" x14ac:dyDescent="0.25">
      <c r="A165">
        <v>33</v>
      </c>
      <c r="B165" t="s">
        <v>14</v>
      </c>
      <c r="C165">
        <f>LOOKUP(A165,Overview_scenarios!A$2:A$76,Overview_scenarios!J$2:J$76)</f>
        <v>2</v>
      </c>
      <c r="D165" t="str">
        <f>LOOKUP(A165,Overview_scenarios!A$2:A$76,Overview_scenarios!L$2:L$76)</f>
        <v>NA</v>
      </c>
      <c r="E165" t="str">
        <f>LOOKUP(A165,Overview_scenarios!A$2:A$76,Overview_scenarios!M$2:M$76)</f>
        <v>NA</v>
      </c>
      <c r="F165" t="str">
        <f>LOOKUP(A165,Overview_scenarios!A$2:A$76,Overview_scenarios!N$2:N$76)</f>
        <v>Monthly</v>
      </c>
      <c r="G165">
        <v>90.437935269999997</v>
      </c>
      <c r="H165">
        <v>11845.14286</v>
      </c>
      <c r="I165">
        <v>2312.0492700887498</v>
      </c>
      <c r="J165">
        <v>8982.7623337056593</v>
      </c>
      <c r="K165">
        <v>550.33125571072696</v>
      </c>
      <c r="L165" s="1">
        <v>2160000</v>
      </c>
      <c r="M165">
        <v>2040</v>
      </c>
      <c r="O165">
        <f>LOOKUP(A165,Overview_scenarios!A$2:A$76,Overview_scenarios!S$2:S$76)</f>
        <v>1</v>
      </c>
      <c r="P165"/>
      <c r="Q165"/>
      <c r="R165">
        <f t="shared" si="33"/>
        <v>90.437935269999997</v>
      </c>
      <c r="S165" t="e">
        <f t="shared" si="31"/>
        <v>#N/A</v>
      </c>
      <c r="T165">
        <f t="shared" si="44"/>
        <v>11845.14286</v>
      </c>
      <c r="U165" t="e">
        <f t="shared" si="44"/>
        <v>#N/A</v>
      </c>
      <c r="V165" t="e">
        <f t="shared" si="44"/>
        <v>#N/A</v>
      </c>
      <c r="W165" t="e">
        <f t="shared" si="44"/>
        <v>#N/A</v>
      </c>
      <c r="X165" t="e">
        <f t="shared" si="44"/>
        <v>#N/A</v>
      </c>
      <c r="Y165" t="e">
        <f t="shared" si="44"/>
        <v>#N/A</v>
      </c>
      <c r="Z165"/>
      <c r="AA165"/>
      <c r="AB165" t="e">
        <f t="shared" si="34"/>
        <v>#N/A</v>
      </c>
      <c r="AC165" t="e">
        <f t="shared" si="35"/>
        <v>#N/A</v>
      </c>
      <c r="AD165" t="e">
        <f t="shared" si="36"/>
        <v>#N/A</v>
      </c>
      <c r="AE165" t="e">
        <f t="shared" si="37"/>
        <v>#N/A</v>
      </c>
      <c r="AF165" t="e">
        <f t="shared" si="38"/>
        <v>#N/A</v>
      </c>
      <c r="AG165" t="e">
        <f t="shared" si="39"/>
        <v>#N/A</v>
      </c>
      <c r="AH165" t="e">
        <f t="shared" si="40"/>
        <v>#N/A</v>
      </c>
    </row>
    <row r="166" spans="1:34" ht="15" customHeight="1" x14ac:dyDescent="0.25">
      <c r="A166">
        <v>33</v>
      </c>
      <c r="B166" t="s">
        <v>15</v>
      </c>
      <c r="C166">
        <f>LOOKUP(A166,Overview_scenarios!A$2:A$76,Overview_scenarios!J$2:J$76)</f>
        <v>2</v>
      </c>
      <c r="D166" t="str">
        <f>LOOKUP(A166,Overview_scenarios!A$2:A$76,Overview_scenarios!L$2:L$76)</f>
        <v>NA</v>
      </c>
      <c r="E166" t="str">
        <f>LOOKUP(A166,Overview_scenarios!A$2:A$76,Overview_scenarios!M$2:M$76)</f>
        <v>NA</v>
      </c>
      <c r="F166" t="str">
        <f>LOOKUP(A166,Overview_scenarios!A$2:A$76,Overview_scenarios!N$2:N$76)</f>
        <v>Monthly</v>
      </c>
      <c r="G166">
        <v>86.761142785997095</v>
      </c>
      <c r="H166">
        <v>11912.3000628271</v>
      </c>
      <c r="I166">
        <v>2374.5252619421199</v>
      </c>
      <c r="J166">
        <v>8973.8056783168104</v>
      </c>
      <c r="K166">
        <v>563.96912256820406</v>
      </c>
      <c r="L166" s="1">
        <v>2150850.6467869598</v>
      </c>
      <c r="M166">
        <v>2040</v>
      </c>
      <c r="O166">
        <f>LOOKUP(A166,Overview_scenarios!A$2:A$76,Overview_scenarios!S$2:S$76)</f>
        <v>1</v>
      </c>
      <c r="P166"/>
      <c r="Q166"/>
      <c r="R166">
        <f t="shared" si="33"/>
        <v>86.761142785997095</v>
      </c>
      <c r="S166" t="e">
        <f t="shared" si="31"/>
        <v>#N/A</v>
      </c>
      <c r="T166">
        <f t="shared" si="44"/>
        <v>11912.3000628271</v>
      </c>
      <c r="U166" t="e">
        <f t="shared" si="44"/>
        <v>#N/A</v>
      </c>
      <c r="V166" t="e">
        <f t="shared" si="44"/>
        <v>#N/A</v>
      </c>
      <c r="W166" t="e">
        <f t="shared" si="44"/>
        <v>#N/A</v>
      </c>
      <c r="X166" t="e">
        <f t="shared" si="44"/>
        <v>#N/A</v>
      </c>
      <c r="Y166" t="e">
        <f t="shared" si="44"/>
        <v>#N/A</v>
      </c>
      <c r="Z166"/>
      <c r="AA166"/>
      <c r="AB166" t="e">
        <f t="shared" si="34"/>
        <v>#N/A</v>
      </c>
      <c r="AC166" t="e">
        <f t="shared" si="35"/>
        <v>#N/A</v>
      </c>
      <c r="AD166" t="e">
        <f t="shared" si="36"/>
        <v>#N/A</v>
      </c>
      <c r="AE166" t="e">
        <f t="shared" si="37"/>
        <v>#N/A</v>
      </c>
      <c r="AF166" t="e">
        <f t="shared" si="38"/>
        <v>#N/A</v>
      </c>
      <c r="AG166" t="e">
        <f t="shared" si="39"/>
        <v>#N/A</v>
      </c>
      <c r="AH166" t="e">
        <f t="shared" si="40"/>
        <v>#N/A</v>
      </c>
    </row>
    <row r="167" spans="1:34" ht="15" customHeight="1" x14ac:dyDescent="0.25">
      <c r="A167">
        <v>33</v>
      </c>
      <c r="B167" t="s">
        <v>16</v>
      </c>
      <c r="C167">
        <f>LOOKUP(A167,Overview_scenarios!A$2:A$76,Overview_scenarios!J$2:J$76)</f>
        <v>2</v>
      </c>
      <c r="D167" t="str">
        <f>LOOKUP(A167,Overview_scenarios!A$2:A$76,Overview_scenarios!L$2:L$76)</f>
        <v>NA</v>
      </c>
      <c r="E167" t="str">
        <f>LOOKUP(A167,Overview_scenarios!A$2:A$76,Overview_scenarios!M$2:M$76)</f>
        <v>NA</v>
      </c>
      <c r="F167" t="str">
        <f>LOOKUP(A167,Overview_scenarios!A$2:A$76,Overview_scenarios!N$2:N$76)</f>
        <v>Monthly</v>
      </c>
      <c r="G167">
        <v>86.369895181361997</v>
      </c>
      <c r="H167">
        <v>11891.204485754601</v>
      </c>
      <c r="I167">
        <v>2337.4425302129098</v>
      </c>
      <c r="J167">
        <v>9011.0757030181703</v>
      </c>
      <c r="K167">
        <v>542.68625252353695</v>
      </c>
      <c r="L167" s="1">
        <v>2181259.5552067701</v>
      </c>
      <c r="M167">
        <v>2040</v>
      </c>
      <c r="O167">
        <f>LOOKUP(A167,Overview_scenarios!A$2:A$76,Overview_scenarios!S$2:S$76)</f>
        <v>1</v>
      </c>
      <c r="P167"/>
      <c r="Q167"/>
      <c r="R167">
        <f t="shared" si="33"/>
        <v>86.369895181361997</v>
      </c>
      <c r="S167" t="e">
        <f t="shared" si="31"/>
        <v>#N/A</v>
      </c>
      <c r="T167">
        <f t="shared" si="44"/>
        <v>11891.204485754601</v>
      </c>
      <c r="U167" t="e">
        <f t="shared" si="44"/>
        <v>#N/A</v>
      </c>
      <c r="V167" t="e">
        <f t="shared" si="44"/>
        <v>#N/A</v>
      </c>
      <c r="W167" t="e">
        <f t="shared" si="44"/>
        <v>#N/A</v>
      </c>
      <c r="X167" t="e">
        <f t="shared" si="44"/>
        <v>#N/A</v>
      </c>
      <c r="Y167" t="e">
        <f t="shared" si="44"/>
        <v>#N/A</v>
      </c>
      <c r="Z167"/>
      <c r="AA167"/>
      <c r="AB167" t="e">
        <f t="shared" si="34"/>
        <v>#N/A</v>
      </c>
      <c r="AC167" t="e">
        <f t="shared" si="35"/>
        <v>#N/A</v>
      </c>
      <c r="AD167" t="e">
        <f t="shared" si="36"/>
        <v>#N/A</v>
      </c>
      <c r="AE167" t="e">
        <f t="shared" si="37"/>
        <v>#N/A</v>
      </c>
      <c r="AF167" t="e">
        <f t="shared" si="38"/>
        <v>#N/A</v>
      </c>
      <c r="AG167" t="e">
        <f t="shared" si="39"/>
        <v>#N/A</v>
      </c>
      <c r="AH167" t="e">
        <f t="shared" si="40"/>
        <v>#N/A</v>
      </c>
    </row>
    <row r="168" spans="1:34" ht="15" customHeight="1" x14ac:dyDescent="0.25">
      <c r="A168">
        <v>33</v>
      </c>
      <c r="B168" t="s">
        <v>17</v>
      </c>
      <c r="C168">
        <f>LOOKUP(A168,Overview_scenarios!A$2:A$76,Overview_scenarios!J$2:J$76)</f>
        <v>2</v>
      </c>
      <c r="D168" t="str">
        <f>LOOKUP(A168,Overview_scenarios!A$2:A$76,Overview_scenarios!L$2:L$76)</f>
        <v>NA</v>
      </c>
      <c r="E168" t="str">
        <f>LOOKUP(A168,Overview_scenarios!A$2:A$76,Overview_scenarios!M$2:M$76)</f>
        <v>NA</v>
      </c>
      <c r="F168" t="str">
        <f>LOOKUP(A168,Overview_scenarios!A$2:A$76,Overview_scenarios!N$2:N$76)</f>
        <v>Monthly</v>
      </c>
      <c r="G168">
        <v>86.433100478645798</v>
      </c>
      <c r="H168">
        <v>11904.6075995846</v>
      </c>
      <c r="I168">
        <v>2345.9096953953399</v>
      </c>
      <c r="J168">
        <v>9006.4128518942398</v>
      </c>
      <c r="K168">
        <v>552.28505229506095</v>
      </c>
      <c r="L168" s="1">
        <v>2154598.5314840302</v>
      </c>
      <c r="M168">
        <v>2040</v>
      </c>
      <c r="O168">
        <f>LOOKUP(A168,Overview_scenarios!A$2:A$76,Overview_scenarios!S$2:S$76)</f>
        <v>1</v>
      </c>
      <c r="P168"/>
      <c r="Q168"/>
      <c r="R168">
        <f t="shared" si="33"/>
        <v>86.433100478645798</v>
      </c>
      <c r="S168" t="e">
        <f t="shared" si="31"/>
        <v>#N/A</v>
      </c>
      <c r="T168">
        <f t="shared" si="44"/>
        <v>11904.6075995846</v>
      </c>
      <c r="U168" t="e">
        <f t="shared" si="44"/>
        <v>#N/A</v>
      </c>
      <c r="V168" t="e">
        <f t="shared" si="44"/>
        <v>#N/A</v>
      </c>
      <c r="W168" t="e">
        <f t="shared" si="44"/>
        <v>#N/A</v>
      </c>
      <c r="X168" t="e">
        <f t="shared" si="44"/>
        <v>#N/A</v>
      </c>
      <c r="Y168" t="e">
        <f t="shared" si="44"/>
        <v>#N/A</v>
      </c>
      <c r="Z168"/>
      <c r="AA168"/>
      <c r="AB168" t="e">
        <f t="shared" si="34"/>
        <v>#N/A</v>
      </c>
      <c r="AC168" t="e">
        <f t="shared" si="35"/>
        <v>#N/A</v>
      </c>
      <c r="AD168" t="e">
        <f t="shared" si="36"/>
        <v>#N/A</v>
      </c>
      <c r="AE168" t="e">
        <f t="shared" si="37"/>
        <v>#N/A</v>
      </c>
      <c r="AF168" t="e">
        <f t="shared" si="38"/>
        <v>#N/A</v>
      </c>
      <c r="AG168" t="e">
        <f t="shared" si="39"/>
        <v>#N/A</v>
      </c>
      <c r="AH168" t="e">
        <f t="shared" si="40"/>
        <v>#N/A</v>
      </c>
    </row>
    <row r="169" spans="1:34" ht="15" customHeight="1" x14ac:dyDescent="0.25">
      <c r="A169">
        <v>33</v>
      </c>
      <c r="B169" t="s">
        <v>18</v>
      </c>
      <c r="C169">
        <f>LOOKUP(A169,Overview_scenarios!A$2:A$76,Overview_scenarios!J$2:J$76)</f>
        <v>2</v>
      </c>
      <c r="D169" t="str">
        <f>LOOKUP(A169,Overview_scenarios!A$2:A$76,Overview_scenarios!L$2:L$76)</f>
        <v>NA</v>
      </c>
      <c r="E169" t="str">
        <f>LOOKUP(A169,Overview_scenarios!A$2:A$76,Overview_scenarios!M$2:M$76)</f>
        <v>NA</v>
      </c>
      <c r="F169" t="str">
        <f>LOOKUP(A169,Overview_scenarios!A$2:A$76,Overview_scenarios!N$2:N$76)</f>
        <v>Monthly</v>
      </c>
      <c r="G169">
        <v>84.432181834827503</v>
      </c>
      <c r="H169">
        <v>11848.6344870745</v>
      </c>
      <c r="I169">
        <v>2108.1313621054301</v>
      </c>
      <c r="J169">
        <v>9166.7572949104106</v>
      </c>
      <c r="K169">
        <v>573.74583005870898</v>
      </c>
      <c r="L169" s="1">
        <v>2015722.4629345399</v>
      </c>
      <c r="M169">
        <v>2040</v>
      </c>
      <c r="O169">
        <f>LOOKUP(A169,Overview_scenarios!A$2:A$76,Overview_scenarios!S$2:S$76)</f>
        <v>1</v>
      </c>
      <c r="P169"/>
      <c r="Q169"/>
      <c r="R169">
        <f t="shared" si="33"/>
        <v>84.432181834827503</v>
      </c>
      <c r="S169" t="e">
        <f t="shared" si="31"/>
        <v>#N/A</v>
      </c>
      <c r="T169">
        <f t="shared" si="44"/>
        <v>11848.6344870745</v>
      </c>
      <c r="U169" t="e">
        <f t="shared" si="44"/>
        <v>#N/A</v>
      </c>
      <c r="V169" t="e">
        <f t="shared" si="44"/>
        <v>#N/A</v>
      </c>
      <c r="W169" t="e">
        <f t="shared" si="44"/>
        <v>#N/A</v>
      </c>
      <c r="X169" t="e">
        <f t="shared" si="44"/>
        <v>#N/A</v>
      </c>
      <c r="Y169" t="e">
        <f t="shared" si="44"/>
        <v>#N/A</v>
      </c>
      <c r="Z169"/>
      <c r="AA169"/>
      <c r="AB169" t="e">
        <f t="shared" si="34"/>
        <v>#N/A</v>
      </c>
      <c r="AC169" t="e">
        <f t="shared" si="35"/>
        <v>#N/A</v>
      </c>
      <c r="AD169" t="e">
        <f t="shared" si="36"/>
        <v>#N/A</v>
      </c>
      <c r="AE169" t="e">
        <f t="shared" si="37"/>
        <v>#N/A</v>
      </c>
      <c r="AF169" t="e">
        <f t="shared" si="38"/>
        <v>#N/A</v>
      </c>
      <c r="AG169" t="e">
        <f t="shared" si="39"/>
        <v>#N/A</v>
      </c>
      <c r="AH169" t="e">
        <f t="shared" si="40"/>
        <v>#N/A</v>
      </c>
    </row>
    <row r="170" spans="1:34" ht="15" customHeight="1" x14ac:dyDescent="0.25">
      <c r="A170">
        <v>33</v>
      </c>
      <c r="B170" t="s">
        <v>19</v>
      </c>
      <c r="C170">
        <f>LOOKUP(A170,Overview_scenarios!A$2:A$76,Overview_scenarios!J$2:J$76)</f>
        <v>2</v>
      </c>
      <c r="D170" t="str">
        <f>LOOKUP(A170,Overview_scenarios!A$2:A$76,Overview_scenarios!L$2:L$76)</f>
        <v>NA</v>
      </c>
      <c r="E170" t="str">
        <f>LOOKUP(A170,Overview_scenarios!A$2:A$76,Overview_scenarios!M$2:M$76)</f>
        <v>NA</v>
      </c>
      <c r="F170" t="str">
        <f>LOOKUP(A170,Overview_scenarios!A$2:A$76,Overview_scenarios!N$2:N$76)</f>
        <v>Monthly</v>
      </c>
      <c r="G170">
        <v>86.433100478645798</v>
      </c>
      <c r="H170">
        <v>11904.6075995846</v>
      </c>
      <c r="I170">
        <v>2345.9096953953399</v>
      </c>
      <c r="J170">
        <v>9006.4128518942398</v>
      </c>
      <c r="K170">
        <v>552.28505229506095</v>
      </c>
      <c r="L170" s="1">
        <v>2154598.5314840302</v>
      </c>
      <c r="M170">
        <v>2040</v>
      </c>
      <c r="O170">
        <f>LOOKUP(A170,Overview_scenarios!A$2:A$76,Overview_scenarios!S$2:S$76)</f>
        <v>1</v>
      </c>
      <c r="P170"/>
      <c r="Q170"/>
      <c r="R170">
        <f t="shared" si="33"/>
        <v>86.433100478645798</v>
      </c>
      <c r="S170" t="e">
        <f t="shared" si="31"/>
        <v>#N/A</v>
      </c>
      <c r="T170">
        <f t="shared" si="44"/>
        <v>11904.6075995846</v>
      </c>
      <c r="U170" t="e">
        <f t="shared" si="44"/>
        <v>#N/A</v>
      </c>
      <c r="V170" t="e">
        <f t="shared" si="44"/>
        <v>#N/A</v>
      </c>
      <c r="W170" t="e">
        <f t="shared" si="44"/>
        <v>#N/A</v>
      </c>
      <c r="X170" t="e">
        <f t="shared" si="44"/>
        <v>#N/A</v>
      </c>
      <c r="Y170" t="e">
        <f t="shared" si="44"/>
        <v>#N/A</v>
      </c>
      <c r="Z170"/>
      <c r="AA170"/>
      <c r="AB170" t="e">
        <f t="shared" si="34"/>
        <v>#N/A</v>
      </c>
      <c r="AC170" t="e">
        <f t="shared" si="35"/>
        <v>#N/A</v>
      </c>
      <c r="AD170" t="e">
        <f t="shared" si="36"/>
        <v>#N/A</v>
      </c>
      <c r="AE170" t="e">
        <f t="shared" si="37"/>
        <v>#N/A</v>
      </c>
      <c r="AF170" t="e">
        <f t="shared" si="38"/>
        <v>#N/A</v>
      </c>
      <c r="AG170" t="e">
        <f t="shared" si="39"/>
        <v>#N/A</v>
      </c>
      <c r="AH170" t="e">
        <f t="shared" si="40"/>
        <v>#N/A</v>
      </c>
    </row>
    <row r="171" spans="1:34" ht="15" customHeight="1" x14ac:dyDescent="0.25">
      <c r="A171">
        <v>33</v>
      </c>
      <c r="B171" t="s">
        <v>20</v>
      </c>
      <c r="C171">
        <f>LOOKUP(A171,Overview_scenarios!A$2:A$76,Overview_scenarios!J$2:J$76)</f>
        <v>2</v>
      </c>
      <c r="D171" t="str">
        <f>LOOKUP(A171,Overview_scenarios!A$2:A$76,Overview_scenarios!L$2:L$76)</f>
        <v>NA</v>
      </c>
      <c r="E171" t="str">
        <f>LOOKUP(A171,Overview_scenarios!A$2:A$76,Overview_scenarios!M$2:M$76)</f>
        <v>NA</v>
      </c>
      <c r="F171" t="str">
        <f>LOOKUP(A171,Overview_scenarios!A$2:A$76,Overview_scenarios!N$2:N$76)</f>
        <v>Monthly</v>
      </c>
      <c r="G171">
        <v>86.466296793836705</v>
      </c>
      <c r="H171">
        <v>11901.7960095866</v>
      </c>
      <c r="I171">
        <v>2341.9084332704301</v>
      </c>
      <c r="J171">
        <v>9002.9475246764796</v>
      </c>
      <c r="K171">
        <v>556.94005163970598</v>
      </c>
      <c r="L171" s="1">
        <v>2160246.8661216102</v>
      </c>
      <c r="M171">
        <v>2040</v>
      </c>
      <c r="O171">
        <f>LOOKUP(A171,Overview_scenarios!A$2:A$76,Overview_scenarios!S$2:S$76)</f>
        <v>1</v>
      </c>
      <c r="P171"/>
      <c r="Q171"/>
      <c r="R171">
        <f t="shared" si="33"/>
        <v>86.466296793836705</v>
      </c>
      <c r="S171" t="e">
        <f t="shared" si="31"/>
        <v>#N/A</v>
      </c>
      <c r="T171">
        <f t="shared" si="44"/>
        <v>11901.7960095866</v>
      </c>
      <c r="U171" t="e">
        <f t="shared" si="44"/>
        <v>#N/A</v>
      </c>
      <c r="V171" t="e">
        <f t="shared" si="44"/>
        <v>#N/A</v>
      </c>
      <c r="W171" t="e">
        <f t="shared" si="44"/>
        <v>#N/A</v>
      </c>
      <c r="X171" t="e">
        <f t="shared" si="44"/>
        <v>#N/A</v>
      </c>
      <c r="Y171" t="e">
        <f t="shared" si="44"/>
        <v>#N/A</v>
      </c>
      <c r="Z171"/>
      <c r="AA171"/>
      <c r="AB171" t="e">
        <f t="shared" si="34"/>
        <v>#N/A</v>
      </c>
      <c r="AC171" t="e">
        <f t="shared" si="35"/>
        <v>#N/A</v>
      </c>
      <c r="AD171" t="e">
        <f t="shared" si="36"/>
        <v>#N/A</v>
      </c>
      <c r="AE171" t="e">
        <f t="shared" si="37"/>
        <v>#N/A</v>
      </c>
      <c r="AF171" t="e">
        <f t="shared" si="38"/>
        <v>#N/A</v>
      </c>
      <c r="AG171" t="e">
        <f t="shared" si="39"/>
        <v>#N/A</v>
      </c>
      <c r="AH171" t="e">
        <f t="shared" si="40"/>
        <v>#N/A</v>
      </c>
    </row>
    <row r="172" spans="1:34" ht="15" customHeight="1" x14ac:dyDescent="0.25">
      <c r="A172">
        <v>33</v>
      </c>
      <c r="B172" t="s">
        <v>21</v>
      </c>
      <c r="C172">
        <f>LOOKUP(A172,Overview_scenarios!A$2:A$76,Overview_scenarios!J$2:J$76)</f>
        <v>2</v>
      </c>
      <c r="D172" t="str">
        <f>LOOKUP(A172,Overview_scenarios!A$2:A$76,Overview_scenarios!L$2:L$76)</f>
        <v>NA</v>
      </c>
      <c r="E172" t="str">
        <f>LOOKUP(A172,Overview_scenarios!A$2:A$76,Overview_scenarios!M$2:M$76)</f>
        <v>NA</v>
      </c>
      <c r="F172" t="str">
        <f>LOOKUP(A172,Overview_scenarios!A$2:A$76,Overview_scenarios!N$2:N$76)</f>
        <v>Monthly</v>
      </c>
      <c r="G172">
        <v>86.433100478645798</v>
      </c>
      <c r="H172">
        <v>11904.6075995846</v>
      </c>
      <c r="I172">
        <v>2345.9096953953399</v>
      </c>
      <c r="J172">
        <v>9006.4128518942398</v>
      </c>
      <c r="K172">
        <v>552.28505229506095</v>
      </c>
      <c r="L172" s="1">
        <v>2154598.5314840302</v>
      </c>
      <c r="M172">
        <v>2040</v>
      </c>
      <c r="O172">
        <f>LOOKUP(A172,Overview_scenarios!A$2:A$76,Overview_scenarios!S$2:S$76)</f>
        <v>1</v>
      </c>
      <c r="P172"/>
      <c r="Q172"/>
      <c r="R172">
        <f t="shared" si="33"/>
        <v>86.433100478645798</v>
      </c>
      <c r="S172" t="e">
        <f t="shared" si="31"/>
        <v>#N/A</v>
      </c>
      <c r="T172">
        <f t="shared" si="44"/>
        <v>11904.6075995846</v>
      </c>
      <c r="U172" t="e">
        <f t="shared" si="44"/>
        <v>#N/A</v>
      </c>
      <c r="V172" t="e">
        <f t="shared" si="44"/>
        <v>#N/A</v>
      </c>
      <c r="W172" t="e">
        <f t="shared" si="44"/>
        <v>#N/A</v>
      </c>
      <c r="X172" t="e">
        <f t="shared" si="44"/>
        <v>#N/A</v>
      </c>
      <c r="Y172" t="e">
        <f t="shared" si="44"/>
        <v>#N/A</v>
      </c>
      <c r="Z172"/>
      <c r="AA172"/>
      <c r="AB172" t="e">
        <f t="shared" si="34"/>
        <v>#N/A</v>
      </c>
      <c r="AC172" t="e">
        <f t="shared" si="35"/>
        <v>#N/A</v>
      </c>
      <c r="AD172" t="e">
        <f t="shared" si="36"/>
        <v>#N/A</v>
      </c>
      <c r="AE172" t="e">
        <f t="shared" si="37"/>
        <v>#N/A</v>
      </c>
      <c r="AF172" t="e">
        <f t="shared" si="38"/>
        <v>#N/A</v>
      </c>
      <c r="AG172" t="e">
        <f t="shared" si="39"/>
        <v>#N/A</v>
      </c>
      <c r="AH172" t="e">
        <f t="shared" si="40"/>
        <v>#N/A</v>
      </c>
    </row>
    <row r="173" spans="1:34" ht="15" customHeight="1" x14ac:dyDescent="0.25">
      <c r="A173">
        <v>33</v>
      </c>
      <c r="B173" t="s">
        <v>22</v>
      </c>
      <c r="C173">
        <f>LOOKUP(A173,Overview_scenarios!A$2:A$76,Overview_scenarios!J$2:J$76)</f>
        <v>2</v>
      </c>
      <c r="D173" t="str">
        <f>LOOKUP(A173,Overview_scenarios!A$2:A$76,Overview_scenarios!L$2:L$76)</f>
        <v>NA</v>
      </c>
      <c r="E173" t="str">
        <f>LOOKUP(A173,Overview_scenarios!A$2:A$76,Overview_scenarios!M$2:M$76)</f>
        <v>NA</v>
      </c>
      <c r="F173" t="str">
        <f>LOOKUP(A173,Overview_scenarios!A$2:A$76,Overview_scenarios!N$2:N$76)</f>
        <v>Monthly</v>
      </c>
      <c r="G173">
        <v>86.011413578319505</v>
      </c>
      <c r="H173">
        <v>11914.756072718699</v>
      </c>
      <c r="I173">
        <v>2324.5794842783298</v>
      </c>
      <c r="J173">
        <v>9035.9054116251009</v>
      </c>
      <c r="K173">
        <v>554.27117681527204</v>
      </c>
      <c r="L173" s="1">
        <v>2181295.7604116099</v>
      </c>
      <c r="M173">
        <v>2040</v>
      </c>
      <c r="O173">
        <f>LOOKUP(A173,Overview_scenarios!A$2:A$76,Overview_scenarios!S$2:S$76)</f>
        <v>1</v>
      </c>
      <c r="P173"/>
      <c r="Q173"/>
      <c r="R173">
        <f t="shared" si="33"/>
        <v>86.011413578319505</v>
      </c>
      <c r="S173" t="e">
        <f t="shared" si="31"/>
        <v>#N/A</v>
      </c>
      <c r="T173">
        <f t="shared" ref="T173:Y182" si="45">IF(T$1=$O173,$H173,NA())</f>
        <v>11914.756072718699</v>
      </c>
      <c r="U173" t="e">
        <f t="shared" si="45"/>
        <v>#N/A</v>
      </c>
      <c r="V173" t="e">
        <f t="shared" si="45"/>
        <v>#N/A</v>
      </c>
      <c r="W173" t="e">
        <f t="shared" si="45"/>
        <v>#N/A</v>
      </c>
      <c r="X173" t="e">
        <f t="shared" si="45"/>
        <v>#N/A</v>
      </c>
      <c r="Y173" t="e">
        <f t="shared" si="45"/>
        <v>#N/A</v>
      </c>
      <c r="Z173"/>
      <c r="AA173"/>
      <c r="AB173" t="e">
        <f t="shared" si="34"/>
        <v>#N/A</v>
      </c>
      <c r="AC173" t="e">
        <f t="shared" si="35"/>
        <v>#N/A</v>
      </c>
      <c r="AD173" t="e">
        <f t="shared" si="36"/>
        <v>#N/A</v>
      </c>
      <c r="AE173" t="e">
        <f t="shared" si="37"/>
        <v>#N/A</v>
      </c>
      <c r="AF173" t="e">
        <f t="shared" si="38"/>
        <v>#N/A</v>
      </c>
      <c r="AG173" t="e">
        <f t="shared" si="39"/>
        <v>#N/A</v>
      </c>
      <c r="AH173" t="e">
        <f t="shared" si="40"/>
        <v>#N/A</v>
      </c>
    </row>
    <row r="174" spans="1:34" ht="15" customHeight="1" x14ac:dyDescent="0.25">
      <c r="A174">
        <v>33</v>
      </c>
      <c r="B174" t="s">
        <v>23</v>
      </c>
      <c r="C174">
        <f>LOOKUP(A174,Overview_scenarios!A$2:A$76,Overview_scenarios!J$2:J$76)</f>
        <v>2</v>
      </c>
      <c r="D174" t="str">
        <f>LOOKUP(A174,Overview_scenarios!A$2:A$76,Overview_scenarios!L$2:L$76)</f>
        <v>NA</v>
      </c>
      <c r="E174" t="str">
        <f>LOOKUP(A174,Overview_scenarios!A$2:A$76,Overview_scenarios!M$2:M$76)</f>
        <v>NA</v>
      </c>
      <c r="F174" t="str">
        <f>LOOKUP(A174,Overview_scenarios!A$2:A$76,Overview_scenarios!N$2:N$76)</f>
        <v>Monthly</v>
      </c>
      <c r="G174">
        <v>112.73110759603701</v>
      </c>
      <c r="H174">
        <v>11408.9095404667</v>
      </c>
      <c r="I174">
        <v>2082.40855671185</v>
      </c>
      <c r="J174">
        <v>8871.2272649299794</v>
      </c>
      <c r="K174">
        <v>455.27371882488302</v>
      </c>
      <c r="L174" s="1">
        <v>2625200.1409403202</v>
      </c>
      <c r="M174">
        <v>2042</v>
      </c>
      <c r="O174" s="3">
        <f>LOOKUP(A174,Overview_scenarios!A$2:A$76,Overview_scenarios!S$2:S$76)</f>
        <v>1</v>
      </c>
      <c r="R174" s="3">
        <f t="shared" si="33"/>
        <v>112.73110759603701</v>
      </c>
      <c r="S174" s="3" t="e">
        <f t="shared" si="31"/>
        <v>#N/A</v>
      </c>
      <c r="T174" s="3">
        <f t="shared" si="45"/>
        <v>11408.9095404667</v>
      </c>
      <c r="U174" s="3" t="e">
        <f t="shared" si="45"/>
        <v>#N/A</v>
      </c>
      <c r="V174" s="3" t="e">
        <f t="shared" si="45"/>
        <v>#N/A</v>
      </c>
      <c r="W174" s="3" t="e">
        <f t="shared" si="45"/>
        <v>#N/A</v>
      </c>
      <c r="X174" s="3" t="e">
        <f t="shared" si="45"/>
        <v>#N/A</v>
      </c>
      <c r="Y174" s="3" t="e">
        <f t="shared" si="45"/>
        <v>#N/A</v>
      </c>
      <c r="AB174" s="3" t="e">
        <f t="shared" si="34"/>
        <v>#N/A</v>
      </c>
      <c r="AC174" s="3" t="e">
        <f t="shared" si="35"/>
        <v>#N/A</v>
      </c>
      <c r="AD174" s="3" t="e">
        <f t="shared" si="36"/>
        <v>#N/A</v>
      </c>
      <c r="AE174" s="3" t="e">
        <f t="shared" si="37"/>
        <v>#N/A</v>
      </c>
      <c r="AF174" s="3" t="e">
        <f t="shared" si="38"/>
        <v>#N/A</v>
      </c>
      <c r="AG174" s="3" t="e">
        <f t="shared" si="39"/>
        <v>#N/A</v>
      </c>
      <c r="AH174" s="3" t="e">
        <f t="shared" si="40"/>
        <v>#N/A</v>
      </c>
    </row>
    <row r="175" spans="1:34" ht="15" customHeight="1" x14ac:dyDescent="0.25">
      <c r="A175">
        <v>33</v>
      </c>
      <c r="B175" t="s">
        <v>24</v>
      </c>
      <c r="C175">
        <f>LOOKUP(A175,Overview_scenarios!A$2:A$76,Overview_scenarios!J$2:J$76)</f>
        <v>2</v>
      </c>
      <c r="D175" t="str">
        <f>LOOKUP(A175,Overview_scenarios!A$2:A$76,Overview_scenarios!L$2:L$76)</f>
        <v>NA</v>
      </c>
      <c r="E175" t="str">
        <f>LOOKUP(A175,Overview_scenarios!A$2:A$76,Overview_scenarios!M$2:M$76)</f>
        <v>NA</v>
      </c>
      <c r="F175" t="str">
        <f>LOOKUP(A175,Overview_scenarios!A$2:A$76,Overview_scenarios!N$2:N$76)</f>
        <v>Monthly</v>
      </c>
      <c r="G175">
        <v>91.254245930329901</v>
      </c>
      <c r="H175">
        <v>11808.975887373101</v>
      </c>
      <c r="I175">
        <v>2293.8927345707898</v>
      </c>
      <c r="J175">
        <v>8974.1317010019593</v>
      </c>
      <c r="K175">
        <v>540.95145180041902</v>
      </c>
      <c r="L175" s="1">
        <v>2247049.5801532702</v>
      </c>
      <c r="M175">
        <v>2040</v>
      </c>
      <c r="O175">
        <f>LOOKUP(A175,Overview_scenarios!A$2:A$76,Overview_scenarios!S$2:S$76)</f>
        <v>1</v>
      </c>
      <c r="P175"/>
      <c r="Q175"/>
      <c r="R175">
        <f t="shared" si="33"/>
        <v>91.254245930329901</v>
      </c>
      <c r="S175" t="e">
        <f t="shared" si="31"/>
        <v>#N/A</v>
      </c>
      <c r="T175">
        <f t="shared" si="45"/>
        <v>11808.975887373101</v>
      </c>
      <c r="U175" t="e">
        <f t="shared" si="45"/>
        <v>#N/A</v>
      </c>
      <c r="V175" t="e">
        <f t="shared" si="45"/>
        <v>#N/A</v>
      </c>
      <c r="W175" t="e">
        <f t="shared" si="45"/>
        <v>#N/A</v>
      </c>
      <c r="X175" t="e">
        <f t="shared" si="45"/>
        <v>#N/A</v>
      </c>
      <c r="Y175" t="e">
        <f t="shared" si="45"/>
        <v>#N/A</v>
      </c>
      <c r="Z175"/>
      <c r="AA175"/>
      <c r="AB175" t="e">
        <f t="shared" si="34"/>
        <v>#N/A</v>
      </c>
      <c r="AC175" t="e">
        <f t="shared" si="35"/>
        <v>#N/A</v>
      </c>
      <c r="AD175" t="e">
        <f t="shared" si="36"/>
        <v>#N/A</v>
      </c>
      <c r="AE175" t="e">
        <f t="shared" si="37"/>
        <v>#N/A</v>
      </c>
      <c r="AF175" t="e">
        <f t="shared" si="38"/>
        <v>#N/A</v>
      </c>
      <c r="AG175" t="e">
        <f t="shared" si="39"/>
        <v>#N/A</v>
      </c>
      <c r="AH175" t="e">
        <f t="shared" si="40"/>
        <v>#N/A</v>
      </c>
    </row>
    <row r="176" spans="1:34" ht="15" customHeight="1" x14ac:dyDescent="0.25">
      <c r="A176">
        <v>33</v>
      </c>
      <c r="B176" t="s">
        <v>25</v>
      </c>
      <c r="C176">
        <f>LOOKUP(A176,Overview_scenarios!A$2:A$76,Overview_scenarios!J$2:J$76)</f>
        <v>2</v>
      </c>
      <c r="D176" t="str">
        <f>LOOKUP(A176,Overview_scenarios!A$2:A$76,Overview_scenarios!L$2:L$76)</f>
        <v>NA</v>
      </c>
      <c r="E176" t="str">
        <f>LOOKUP(A176,Overview_scenarios!A$2:A$76,Overview_scenarios!M$2:M$76)</f>
        <v>NA</v>
      </c>
      <c r="F176" t="str">
        <f>LOOKUP(A176,Overview_scenarios!A$2:A$76,Overview_scenarios!N$2:N$76)</f>
        <v>Monthly</v>
      </c>
      <c r="G176">
        <v>92.116745574660001</v>
      </c>
      <c r="H176">
        <v>11779.9957350525</v>
      </c>
      <c r="I176">
        <v>2349.7590817343798</v>
      </c>
      <c r="J176">
        <v>8891.3512964655092</v>
      </c>
      <c r="K176">
        <v>538.88535685264799</v>
      </c>
      <c r="L176" s="1">
        <v>2247754.45214007</v>
      </c>
      <c r="M176">
        <v>2040</v>
      </c>
      <c r="O176">
        <f>LOOKUP(A176,Overview_scenarios!A$2:A$76,Overview_scenarios!S$2:S$76)</f>
        <v>1</v>
      </c>
      <c r="P176"/>
      <c r="Q176"/>
      <c r="R176">
        <f t="shared" si="33"/>
        <v>92.116745574660001</v>
      </c>
      <c r="S176" t="e">
        <f t="shared" si="31"/>
        <v>#N/A</v>
      </c>
      <c r="T176">
        <f t="shared" si="45"/>
        <v>11779.9957350525</v>
      </c>
      <c r="U176" t="e">
        <f t="shared" si="45"/>
        <v>#N/A</v>
      </c>
      <c r="V176" t="e">
        <f t="shared" si="45"/>
        <v>#N/A</v>
      </c>
      <c r="W176" t="e">
        <f t="shared" si="45"/>
        <v>#N/A</v>
      </c>
      <c r="X176" t="e">
        <f t="shared" si="45"/>
        <v>#N/A</v>
      </c>
      <c r="Y176" t="e">
        <f t="shared" si="45"/>
        <v>#N/A</v>
      </c>
      <c r="Z176"/>
      <c r="AA176"/>
      <c r="AB176" t="e">
        <f t="shared" si="34"/>
        <v>#N/A</v>
      </c>
      <c r="AC176" t="e">
        <f t="shared" si="35"/>
        <v>#N/A</v>
      </c>
      <c r="AD176" t="e">
        <f t="shared" si="36"/>
        <v>#N/A</v>
      </c>
      <c r="AE176" t="e">
        <f t="shared" si="37"/>
        <v>#N/A</v>
      </c>
      <c r="AF176" t="e">
        <f t="shared" si="38"/>
        <v>#N/A</v>
      </c>
      <c r="AG176" t="e">
        <f t="shared" si="39"/>
        <v>#N/A</v>
      </c>
      <c r="AH176" t="e">
        <f t="shared" si="40"/>
        <v>#N/A</v>
      </c>
    </row>
    <row r="177" spans="1:34" ht="15" customHeight="1" x14ac:dyDescent="0.25">
      <c r="A177">
        <v>34</v>
      </c>
      <c r="B177" t="s">
        <v>4</v>
      </c>
      <c r="C177">
        <f>LOOKUP(A177,Overview_scenarios!A$2:A$76,Overview_scenarios!J$2:J$76)</f>
        <v>2</v>
      </c>
      <c r="D177" t="str">
        <f>LOOKUP(A177,Overview_scenarios!A$2:A$76,Overview_scenarios!L$2:L$76)</f>
        <v>Yearly</v>
      </c>
      <c r="E177" t="str">
        <f>LOOKUP(A177,Overview_scenarios!A$2:A$76,Overview_scenarios!M$2:M$76)</f>
        <v>Yearly</v>
      </c>
      <c r="F177" t="str">
        <f>LOOKUP(A177,Overview_scenarios!A$2:A$76,Overview_scenarios!N$2:N$76)</f>
        <v>Monthly</v>
      </c>
      <c r="G177">
        <v>87.142544520000001</v>
      </c>
      <c r="H177">
        <v>11902.72654</v>
      </c>
      <c r="I177">
        <v>2386.1208093728101</v>
      </c>
      <c r="J177">
        <v>8947.2556256840708</v>
      </c>
      <c r="K177">
        <v>569.350109868147</v>
      </c>
      <c r="L177" s="1">
        <v>2150000</v>
      </c>
      <c r="M177">
        <v>2040</v>
      </c>
      <c r="O177" s="3">
        <f>LOOKUP(A177,Overview_scenarios!A$2:A$76,Overview_scenarios!S$2:S$76)</f>
        <v>2</v>
      </c>
      <c r="R177" s="3">
        <f t="shared" si="33"/>
        <v>87.142544520000001</v>
      </c>
      <c r="S177" s="3" t="e">
        <f t="shared" si="31"/>
        <v>#N/A</v>
      </c>
      <c r="T177" s="3" t="e">
        <f t="shared" si="45"/>
        <v>#N/A</v>
      </c>
      <c r="U177" s="3">
        <f t="shared" si="45"/>
        <v>11902.72654</v>
      </c>
      <c r="V177" s="3" t="e">
        <f t="shared" si="45"/>
        <v>#N/A</v>
      </c>
      <c r="W177" s="3" t="e">
        <f t="shared" si="45"/>
        <v>#N/A</v>
      </c>
      <c r="X177" s="3" t="e">
        <f t="shared" si="45"/>
        <v>#N/A</v>
      </c>
      <c r="Y177" s="3" t="e">
        <f t="shared" si="45"/>
        <v>#N/A</v>
      </c>
      <c r="AB177" s="3">
        <f t="shared" si="34"/>
        <v>87.142544520000001</v>
      </c>
      <c r="AC177" s="3">
        <f t="shared" si="35"/>
        <v>11902.72654</v>
      </c>
      <c r="AD177" s="3">
        <f t="shared" si="36"/>
        <v>2386.1208093728101</v>
      </c>
      <c r="AE177" s="3">
        <f t="shared" si="37"/>
        <v>8947.2556256840708</v>
      </c>
      <c r="AF177" s="3">
        <f t="shared" si="38"/>
        <v>569.350109868147</v>
      </c>
      <c r="AG177" s="3">
        <f t="shared" si="39"/>
        <v>2150000</v>
      </c>
      <c r="AH177" s="3">
        <f t="shared" si="40"/>
        <v>2040</v>
      </c>
    </row>
    <row r="178" spans="1:34" ht="15" customHeight="1" x14ac:dyDescent="0.25">
      <c r="A178">
        <v>34</v>
      </c>
      <c r="B178" t="s">
        <v>5</v>
      </c>
      <c r="C178">
        <f>LOOKUP(A178,Overview_scenarios!A$2:A$76,Overview_scenarios!J$2:J$76)</f>
        <v>2</v>
      </c>
      <c r="D178" t="str">
        <f>LOOKUP(A178,Overview_scenarios!A$2:A$76,Overview_scenarios!L$2:L$76)</f>
        <v>Yearly</v>
      </c>
      <c r="E178" t="str">
        <f>LOOKUP(A178,Overview_scenarios!A$2:A$76,Overview_scenarios!M$2:M$76)</f>
        <v>Yearly</v>
      </c>
      <c r="F178" t="str">
        <f>LOOKUP(A178,Overview_scenarios!A$2:A$76,Overview_scenarios!N$2:N$76)</f>
        <v>Monthly</v>
      </c>
      <c r="G178">
        <v>94.643193460000006</v>
      </c>
      <c r="H178">
        <v>11991.21182</v>
      </c>
      <c r="I178">
        <v>2723.9289736001501</v>
      </c>
      <c r="J178">
        <v>8405.3889619896199</v>
      </c>
      <c r="K178">
        <v>861.89387966707795</v>
      </c>
      <c r="L178" s="1">
        <v>1930000</v>
      </c>
      <c r="M178">
        <v>2040</v>
      </c>
      <c r="O178">
        <f>LOOKUP(A178,Overview_scenarios!A$2:A$76,Overview_scenarios!S$2:S$76)</f>
        <v>2</v>
      </c>
      <c r="P178"/>
      <c r="Q178"/>
      <c r="R178">
        <f t="shared" si="33"/>
        <v>94.643193460000006</v>
      </c>
      <c r="S178" t="e">
        <f t="shared" si="31"/>
        <v>#N/A</v>
      </c>
      <c r="T178" t="e">
        <f t="shared" si="45"/>
        <v>#N/A</v>
      </c>
      <c r="U178">
        <f t="shared" si="45"/>
        <v>11991.21182</v>
      </c>
      <c r="V178" t="e">
        <f t="shared" si="45"/>
        <v>#N/A</v>
      </c>
      <c r="W178" t="e">
        <f t="shared" si="45"/>
        <v>#N/A</v>
      </c>
      <c r="X178" t="e">
        <f t="shared" si="45"/>
        <v>#N/A</v>
      </c>
      <c r="Y178" t="e">
        <f t="shared" si="45"/>
        <v>#N/A</v>
      </c>
      <c r="Z178"/>
      <c r="AA178"/>
      <c r="AB178" t="e">
        <f t="shared" si="34"/>
        <v>#N/A</v>
      </c>
      <c r="AC178" t="e">
        <f t="shared" si="35"/>
        <v>#N/A</v>
      </c>
      <c r="AD178" t="e">
        <f t="shared" si="36"/>
        <v>#N/A</v>
      </c>
      <c r="AE178" t="e">
        <f t="shared" si="37"/>
        <v>#N/A</v>
      </c>
      <c r="AF178" t="e">
        <f t="shared" si="38"/>
        <v>#N/A</v>
      </c>
      <c r="AG178" t="e">
        <f t="shared" si="39"/>
        <v>#N/A</v>
      </c>
      <c r="AH178" t="e">
        <f t="shared" si="40"/>
        <v>#N/A</v>
      </c>
    </row>
    <row r="179" spans="1:34" ht="15" customHeight="1" x14ac:dyDescent="0.25">
      <c r="A179">
        <v>34</v>
      </c>
      <c r="B179" t="s">
        <v>6</v>
      </c>
      <c r="C179">
        <f>LOOKUP(A179,Overview_scenarios!A$2:A$76,Overview_scenarios!J$2:J$76)</f>
        <v>2</v>
      </c>
      <c r="D179" t="str">
        <f>LOOKUP(A179,Overview_scenarios!A$2:A$76,Overview_scenarios!L$2:L$76)</f>
        <v>Yearly</v>
      </c>
      <c r="E179" t="str">
        <f>LOOKUP(A179,Overview_scenarios!A$2:A$76,Overview_scenarios!M$2:M$76)</f>
        <v>Yearly</v>
      </c>
      <c r="F179" t="str">
        <f>LOOKUP(A179,Overview_scenarios!A$2:A$76,Overview_scenarios!N$2:N$76)</f>
        <v>Monthly</v>
      </c>
      <c r="G179">
        <v>87.142544520000001</v>
      </c>
      <c r="H179">
        <v>11902.72654</v>
      </c>
      <c r="I179">
        <v>2386.1208093728101</v>
      </c>
      <c r="J179">
        <v>8947.2556256840708</v>
      </c>
      <c r="K179">
        <v>569.350109868147</v>
      </c>
      <c r="L179" s="1">
        <v>2150000</v>
      </c>
      <c r="M179">
        <v>2040</v>
      </c>
      <c r="O179">
        <f>LOOKUP(A179,Overview_scenarios!A$2:A$76,Overview_scenarios!S$2:S$76)</f>
        <v>2</v>
      </c>
      <c r="P179"/>
      <c r="Q179"/>
      <c r="R179">
        <f t="shared" si="33"/>
        <v>87.142544520000001</v>
      </c>
      <c r="S179" t="e">
        <f t="shared" si="31"/>
        <v>#N/A</v>
      </c>
      <c r="T179" t="e">
        <f t="shared" si="45"/>
        <v>#N/A</v>
      </c>
      <c r="U179">
        <f t="shared" si="45"/>
        <v>11902.72654</v>
      </c>
      <c r="V179" t="e">
        <f t="shared" si="45"/>
        <v>#N/A</v>
      </c>
      <c r="W179" t="e">
        <f t="shared" si="45"/>
        <v>#N/A</v>
      </c>
      <c r="X179" t="e">
        <f t="shared" si="45"/>
        <v>#N/A</v>
      </c>
      <c r="Y179" t="e">
        <f t="shared" si="45"/>
        <v>#N/A</v>
      </c>
      <c r="Z179"/>
      <c r="AA179"/>
      <c r="AB179" t="e">
        <f t="shared" si="34"/>
        <v>#N/A</v>
      </c>
      <c r="AC179" t="e">
        <f t="shared" si="35"/>
        <v>#N/A</v>
      </c>
      <c r="AD179" t="e">
        <f t="shared" si="36"/>
        <v>#N/A</v>
      </c>
      <c r="AE179" t="e">
        <f t="shared" si="37"/>
        <v>#N/A</v>
      </c>
      <c r="AF179" t="e">
        <f t="shared" si="38"/>
        <v>#N/A</v>
      </c>
      <c r="AG179" t="e">
        <f t="shared" si="39"/>
        <v>#N/A</v>
      </c>
      <c r="AH179" t="e">
        <f t="shared" si="40"/>
        <v>#N/A</v>
      </c>
    </row>
    <row r="180" spans="1:34" ht="15" customHeight="1" x14ac:dyDescent="0.25">
      <c r="A180">
        <v>34</v>
      </c>
      <c r="B180" t="s">
        <v>7</v>
      </c>
      <c r="C180">
        <f>LOOKUP(A180,Overview_scenarios!A$2:A$76,Overview_scenarios!J$2:J$76)</f>
        <v>2</v>
      </c>
      <c r="D180" t="str">
        <f>LOOKUP(A180,Overview_scenarios!A$2:A$76,Overview_scenarios!L$2:L$76)</f>
        <v>Yearly</v>
      </c>
      <c r="E180" t="str">
        <f>LOOKUP(A180,Overview_scenarios!A$2:A$76,Overview_scenarios!M$2:M$76)</f>
        <v>Yearly</v>
      </c>
      <c r="F180" t="str">
        <f>LOOKUP(A180,Overview_scenarios!A$2:A$76,Overview_scenarios!N$2:N$76)</f>
        <v>Monthly</v>
      </c>
      <c r="G180">
        <v>88.724168700000007</v>
      </c>
      <c r="H180">
        <v>12864.09031</v>
      </c>
      <c r="I180">
        <v>3285.3313342060701</v>
      </c>
      <c r="J180">
        <v>8821.2056567670497</v>
      </c>
      <c r="K180">
        <v>757.55331622862604</v>
      </c>
      <c r="L180" s="1">
        <v>2020000</v>
      </c>
      <c r="M180">
        <v>2040</v>
      </c>
      <c r="O180" s="3">
        <f>LOOKUP(A180,Overview_scenarios!A$2:A$76,Overview_scenarios!S$2:S$76)</f>
        <v>2</v>
      </c>
      <c r="R180" s="3">
        <f t="shared" si="33"/>
        <v>88.724168700000007</v>
      </c>
      <c r="S180" s="3" t="e">
        <f t="shared" si="31"/>
        <v>#N/A</v>
      </c>
      <c r="T180" s="3" t="e">
        <f t="shared" si="45"/>
        <v>#N/A</v>
      </c>
      <c r="U180" s="3">
        <f t="shared" si="45"/>
        <v>12864.09031</v>
      </c>
      <c r="V180" s="3" t="e">
        <f t="shared" si="45"/>
        <v>#N/A</v>
      </c>
      <c r="W180" s="3" t="e">
        <f t="shared" si="45"/>
        <v>#N/A</v>
      </c>
      <c r="X180" s="3" t="e">
        <f t="shared" si="45"/>
        <v>#N/A</v>
      </c>
      <c r="Y180" s="3" t="e">
        <f t="shared" si="45"/>
        <v>#N/A</v>
      </c>
      <c r="AB180" s="3" t="e">
        <f t="shared" si="34"/>
        <v>#N/A</v>
      </c>
      <c r="AC180" s="3" t="e">
        <f t="shared" si="35"/>
        <v>#N/A</v>
      </c>
      <c r="AD180" s="3" t="e">
        <f t="shared" si="36"/>
        <v>#N/A</v>
      </c>
      <c r="AE180" s="3" t="e">
        <f t="shared" si="37"/>
        <v>#N/A</v>
      </c>
      <c r="AF180" s="3" t="e">
        <f t="shared" si="38"/>
        <v>#N/A</v>
      </c>
      <c r="AG180" s="3" t="e">
        <f t="shared" si="39"/>
        <v>#N/A</v>
      </c>
      <c r="AH180" s="3" t="e">
        <f t="shared" si="40"/>
        <v>#N/A</v>
      </c>
    </row>
    <row r="181" spans="1:34" ht="15" customHeight="1" x14ac:dyDescent="0.25">
      <c r="A181">
        <v>34</v>
      </c>
      <c r="B181" t="s">
        <v>8</v>
      </c>
      <c r="C181">
        <f>LOOKUP(A181,Overview_scenarios!A$2:A$76,Overview_scenarios!J$2:J$76)</f>
        <v>2</v>
      </c>
      <c r="D181" t="str">
        <f>LOOKUP(A181,Overview_scenarios!A$2:A$76,Overview_scenarios!L$2:L$76)</f>
        <v>Yearly</v>
      </c>
      <c r="E181" t="str">
        <f>LOOKUP(A181,Overview_scenarios!A$2:A$76,Overview_scenarios!M$2:M$76)</f>
        <v>Yearly</v>
      </c>
      <c r="F181" t="str">
        <f>LOOKUP(A181,Overview_scenarios!A$2:A$76,Overview_scenarios!N$2:N$76)</f>
        <v>Monthly</v>
      </c>
      <c r="G181">
        <v>87.142544520000001</v>
      </c>
      <c r="H181">
        <v>11902.72654</v>
      </c>
      <c r="I181">
        <v>2386.1208093728101</v>
      </c>
      <c r="J181">
        <v>8947.2556256840708</v>
      </c>
      <c r="K181">
        <v>569.350109868147</v>
      </c>
      <c r="L181" s="1">
        <v>2150000</v>
      </c>
      <c r="M181">
        <v>2040</v>
      </c>
      <c r="O181">
        <f>LOOKUP(A181,Overview_scenarios!A$2:A$76,Overview_scenarios!S$2:S$76)</f>
        <v>2</v>
      </c>
      <c r="P181"/>
      <c r="Q181"/>
      <c r="R181">
        <f t="shared" si="33"/>
        <v>87.142544520000001</v>
      </c>
      <c r="S181" t="e">
        <f t="shared" ref="S181:S244" si="46">IF(S$1=$O181,$H181,NA())</f>
        <v>#N/A</v>
      </c>
      <c r="T181" t="e">
        <f t="shared" si="45"/>
        <v>#N/A</v>
      </c>
      <c r="U181">
        <f t="shared" si="45"/>
        <v>11902.72654</v>
      </c>
      <c r="V181" t="e">
        <f t="shared" si="45"/>
        <v>#N/A</v>
      </c>
      <c r="W181" t="e">
        <f t="shared" si="45"/>
        <v>#N/A</v>
      </c>
      <c r="X181" t="e">
        <f t="shared" si="45"/>
        <v>#N/A</v>
      </c>
      <c r="Y181" t="e">
        <f t="shared" si="45"/>
        <v>#N/A</v>
      </c>
      <c r="Z181"/>
      <c r="AA181"/>
      <c r="AB181" t="e">
        <f t="shared" si="34"/>
        <v>#N/A</v>
      </c>
      <c r="AC181" t="e">
        <f t="shared" si="35"/>
        <v>#N/A</v>
      </c>
      <c r="AD181" t="e">
        <f t="shared" si="36"/>
        <v>#N/A</v>
      </c>
      <c r="AE181" t="e">
        <f t="shared" si="37"/>
        <v>#N/A</v>
      </c>
      <c r="AF181" t="e">
        <f t="shared" si="38"/>
        <v>#N/A</v>
      </c>
      <c r="AG181" t="e">
        <f t="shared" si="39"/>
        <v>#N/A</v>
      </c>
      <c r="AH181" t="e">
        <f t="shared" si="40"/>
        <v>#N/A</v>
      </c>
    </row>
    <row r="182" spans="1:34" ht="15" customHeight="1" x14ac:dyDescent="0.25">
      <c r="A182">
        <v>34</v>
      </c>
      <c r="B182" t="s">
        <v>9</v>
      </c>
      <c r="C182">
        <f>LOOKUP(A182,Overview_scenarios!A$2:A$76,Overview_scenarios!J$2:J$76)</f>
        <v>2</v>
      </c>
      <c r="D182" t="str">
        <f>LOOKUP(A182,Overview_scenarios!A$2:A$76,Overview_scenarios!L$2:L$76)</f>
        <v>Yearly</v>
      </c>
      <c r="E182" t="str">
        <f>LOOKUP(A182,Overview_scenarios!A$2:A$76,Overview_scenarios!M$2:M$76)</f>
        <v>Yearly</v>
      </c>
      <c r="F182" t="str">
        <f>LOOKUP(A182,Overview_scenarios!A$2:A$76,Overview_scenarios!N$2:N$76)</f>
        <v>Monthly</v>
      </c>
      <c r="G182">
        <v>91.388125090000003</v>
      </c>
      <c r="H182">
        <v>11825.360070000001</v>
      </c>
      <c r="I182">
        <v>2351.9924685665801</v>
      </c>
      <c r="J182">
        <v>8917.9958688998795</v>
      </c>
      <c r="K182">
        <v>555.37172763133503</v>
      </c>
      <c r="L182" s="1">
        <v>2160000</v>
      </c>
      <c r="M182">
        <v>2040</v>
      </c>
      <c r="O182">
        <f>LOOKUP(A182,Overview_scenarios!A$2:A$76,Overview_scenarios!S$2:S$76)</f>
        <v>2</v>
      </c>
      <c r="P182"/>
      <c r="Q182"/>
      <c r="R182">
        <f t="shared" si="33"/>
        <v>91.388125090000003</v>
      </c>
      <c r="S182" t="e">
        <f t="shared" si="46"/>
        <v>#N/A</v>
      </c>
      <c r="T182" t="e">
        <f t="shared" si="45"/>
        <v>#N/A</v>
      </c>
      <c r="U182">
        <f t="shared" si="45"/>
        <v>11825.360070000001</v>
      </c>
      <c r="V182" t="e">
        <f t="shared" si="45"/>
        <v>#N/A</v>
      </c>
      <c r="W182" t="e">
        <f t="shared" si="45"/>
        <v>#N/A</v>
      </c>
      <c r="X182" t="e">
        <f t="shared" si="45"/>
        <v>#N/A</v>
      </c>
      <c r="Y182" t="e">
        <f t="shared" si="45"/>
        <v>#N/A</v>
      </c>
      <c r="Z182"/>
      <c r="AA182"/>
      <c r="AB182" t="e">
        <f t="shared" si="34"/>
        <v>#N/A</v>
      </c>
      <c r="AC182" t="e">
        <f t="shared" si="35"/>
        <v>#N/A</v>
      </c>
      <c r="AD182" t="e">
        <f t="shared" si="36"/>
        <v>#N/A</v>
      </c>
      <c r="AE182" t="e">
        <f t="shared" si="37"/>
        <v>#N/A</v>
      </c>
      <c r="AF182" t="e">
        <f t="shared" si="38"/>
        <v>#N/A</v>
      </c>
      <c r="AG182" t="e">
        <f t="shared" si="39"/>
        <v>#N/A</v>
      </c>
      <c r="AH182" t="e">
        <f t="shared" si="40"/>
        <v>#N/A</v>
      </c>
    </row>
    <row r="183" spans="1:34" ht="15" customHeight="1" x14ac:dyDescent="0.25">
      <c r="A183">
        <v>34</v>
      </c>
      <c r="B183" t="s">
        <v>10</v>
      </c>
      <c r="C183">
        <f>LOOKUP(A183,Overview_scenarios!A$2:A$76,Overview_scenarios!J$2:J$76)</f>
        <v>2</v>
      </c>
      <c r="D183" t="str">
        <f>LOOKUP(A183,Overview_scenarios!A$2:A$76,Overview_scenarios!L$2:L$76)</f>
        <v>Yearly</v>
      </c>
      <c r="E183" t="str">
        <f>LOOKUP(A183,Overview_scenarios!A$2:A$76,Overview_scenarios!M$2:M$76)</f>
        <v>Yearly</v>
      </c>
      <c r="F183" t="str">
        <f>LOOKUP(A183,Overview_scenarios!A$2:A$76,Overview_scenarios!N$2:N$76)</f>
        <v>Monthly</v>
      </c>
      <c r="G183">
        <v>87.142544520000001</v>
      </c>
      <c r="H183">
        <v>11902.72654</v>
      </c>
      <c r="I183">
        <v>2386.1208093728101</v>
      </c>
      <c r="J183">
        <v>8947.2556256840708</v>
      </c>
      <c r="K183">
        <v>569.350109868147</v>
      </c>
      <c r="L183" s="1">
        <v>2150000</v>
      </c>
      <c r="M183">
        <v>2040</v>
      </c>
      <c r="O183">
        <f>LOOKUP(A183,Overview_scenarios!A$2:A$76,Overview_scenarios!S$2:S$76)</f>
        <v>2</v>
      </c>
      <c r="P183"/>
      <c r="Q183"/>
      <c r="R183">
        <f t="shared" si="33"/>
        <v>87.142544520000001</v>
      </c>
      <c r="S183" t="e">
        <f t="shared" si="46"/>
        <v>#N/A</v>
      </c>
      <c r="T183" t="e">
        <f t="shared" ref="T183:Y192" si="47">IF(T$1=$O183,$H183,NA())</f>
        <v>#N/A</v>
      </c>
      <c r="U183">
        <f t="shared" si="47"/>
        <v>11902.72654</v>
      </c>
      <c r="V183" t="e">
        <f t="shared" si="47"/>
        <v>#N/A</v>
      </c>
      <c r="W183" t="e">
        <f t="shared" si="47"/>
        <v>#N/A</v>
      </c>
      <c r="X183" t="e">
        <f t="shared" si="47"/>
        <v>#N/A</v>
      </c>
      <c r="Y183" t="e">
        <f t="shared" si="47"/>
        <v>#N/A</v>
      </c>
      <c r="Z183"/>
      <c r="AA183"/>
      <c r="AB183" t="e">
        <f t="shared" si="34"/>
        <v>#N/A</v>
      </c>
      <c r="AC183" t="e">
        <f t="shared" si="35"/>
        <v>#N/A</v>
      </c>
      <c r="AD183" t="e">
        <f t="shared" si="36"/>
        <v>#N/A</v>
      </c>
      <c r="AE183" t="e">
        <f t="shared" si="37"/>
        <v>#N/A</v>
      </c>
      <c r="AF183" t="e">
        <f t="shared" si="38"/>
        <v>#N/A</v>
      </c>
      <c r="AG183" t="e">
        <f t="shared" si="39"/>
        <v>#N/A</v>
      </c>
      <c r="AH183" t="e">
        <f t="shared" si="40"/>
        <v>#N/A</v>
      </c>
    </row>
    <row r="184" spans="1:34" ht="15" customHeight="1" x14ac:dyDescent="0.25">
      <c r="A184">
        <v>34</v>
      </c>
      <c r="B184" t="s">
        <v>11</v>
      </c>
      <c r="C184">
        <f>LOOKUP(A184,Overview_scenarios!A$2:A$76,Overview_scenarios!J$2:J$76)</f>
        <v>2</v>
      </c>
      <c r="D184" t="str">
        <f>LOOKUP(A184,Overview_scenarios!A$2:A$76,Overview_scenarios!L$2:L$76)</f>
        <v>Yearly</v>
      </c>
      <c r="E184" t="str">
        <f>LOOKUP(A184,Overview_scenarios!A$2:A$76,Overview_scenarios!M$2:M$76)</f>
        <v>Yearly</v>
      </c>
      <c r="F184" t="str">
        <f>LOOKUP(A184,Overview_scenarios!A$2:A$76,Overview_scenarios!N$2:N$76)</f>
        <v>Monthly</v>
      </c>
      <c r="G184">
        <v>87.142544520000001</v>
      </c>
      <c r="H184">
        <v>11902.72654</v>
      </c>
      <c r="I184">
        <v>2386.1208093728101</v>
      </c>
      <c r="J184">
        <v>8947.2556256840708</v>
      </c>
      <c r="K184">
        <v>569.350109868147</v>
      </c>
      <c r="L184" s="1">
        <v>2150000</v>
      </c>
      <c r="M184">
        <v>2040</v>
      </c>
      <c r="O184">
        <f>LOOKUP(A184,Overview_scenarios!A$2:A$76,Overview_scenarios!S$2:S$76)</f>
        <v>2</v>
      </c>
      <c r="P184"/>
      <c r="Q184"/>
      <c r="R184">
        <f t="shared" si="33"/>
        <v>87.142544520000001</v>
      </c>
      <c r="S184" t="e">
        <f t="shared" si="46"/>
        <v>#N/A</v>
      </c>
      <c r="T184" t="e">
        <f t="shared" si="47"/>
        <v>#N/A</v>
      </c>
      <c r="U184">
        <f t="shared" si="47"/>
        <v>11902.72654</v>
      </c>
      <c r="V184" t="e">
        <f t="shared" si="47"/>
        <v>#N/A</v>
      </c>
      <c r="W184" t="e">
        <f t="shared" si="47"/>
        <v>#N/A</v>
      </c>
      <c r="X184" t="e">
        <f t="shared" si="47"/>
        <v>#N/A</v>
      </c>
      <c r="Y184" t="e">
        <f t="shared" si="47"/>
        <v>#N/A</v>
      </c>
      <c r="Z184"/>
      <c r="AA184"/>
      <c r="AB184" t="e">
        <f t="shared" si="34"/>
        <v>#N/A</v>
      </c>
      <c r="AC184" t="e">
        <f t="shared" si="35"/>
        <v>#N/A</v>
      </c>
      <c r="AD184" t="e">
        <f t="shared" si="36"/>
        <v>#N/A</v>
      </c>
      <c r="AE184" t="e">
        <f t="shared" si="37"/>
        <v>#N/A</v>
      </c>
      <c r="AF184" t="e">
        <f t="shared" si="38"/>
        <v>#N/A</v>
      </c>
      <c r="AG184" t="e">
        <f t="shared" si="39"/>
        <v>#N/A</v>
      </c>
      <c r="AH184" t="e">
        <f t="shared" si="40"/>
        <v>#N/A</v>
      </c>
    </row>
    <row r="185" spans="1:34" ht="15" customHeight="1" x14ac:dyDescent="0.25">
      <c r="A185">
        <v>34</v>
      </c>
      <c r="B185" t="s">
        <v>12</v>
      </c>
      <c r="C185">
        <f>LOOKUP(A185,Overview_scenarios!A$2:A$76,Overview_scenarios!J$2:J$76)</f>
        <v>2</v>
      </c>
      <c r="D185" t="str">
        <f>LOOKUP(A185,Overview_scenarios!A$2:A$76,Overview_scenarios!L$2:L$76)</f>
        <v>Yearly</v>
      </c>
      <c r="E185" t="str">
        <f>LOOKUP(A185,Overview_scenarios!A$2:A$76,Overview_scenarios!M$2:M$76)</f>
        <v>Yearly</v>
      </c>
      <c r="F185" t="str">
        <f>LOOKUP(A185,Overview_scenarios!A$2:A$76,Overview_scenarios!N$2:N$76)</f>
        <v>Monthly</v>
      </c>
      <c r="G185">
        <v>86.876986759999994</v>
      </c>
      <c r="H185">
        <v>11932.130730000001</v>
      </c>
      <c r="I185">
        <v>2389.0345784932001</v>
      </c>
      <c r="J185">
        <v>8953.3220237395799</v>
      </c>
      <c r="K185">
        <v>589.77412351023202</v>
      </c>
      <c r="L185" s="1">
        <v>2150000</v>
      </c>
      <c r="M185">
        <v>2040</v>
      </c>
      <c r="O185">
        <f>LOOKUP(A185,Overview_scenarios!A$2:A$76,Overview_scenarios!S$2:S$76)</f>
        <v>2</v>
      </c>
      <c r="P185"/>
      <c r="Q185"/>
      <c r="R185">
        <f t="shared" si="33"/>
        <v>86.876986759999994</v>
      </c>
      <c r="S185" t="e">
        <f t="shared" si="46"/>
        <v>#N/A</v>
      </c>
      <c r="T185" t="e">
        <f t="shared" si="47"/>
        <v>#N/A</v>
      </c>
      <c r="U185">
        <f t="shared" si="47"/>
        <v>11932.130730000001</v>
      </c>
      <c r="V185" t="e">
        <f t="shared" si="47"/>
        <v>#N/A</v>
      </c>
      <c r="W185" t="e">
        <f t="shared" si="47"/>
        <v>#N/A</v>
      </c>
      <c r="X185" t="e">
        <f t="shared" si="47"/>
        <v>#N/A</v>
      </c>
      <c r="Y185" t="e">
        <f t="shared" si="47"/>
        <v>#N/A</v>
      </c>
      <c r="Z185"/>
      <c r="AA185"/>
      <c r="AB185" t="e">
        <f t="shared" si="34"/>
        <v>#N/A</v>
      </c>
      <c r="AC185" t="e">
        <f t="shared" si="35"/>
        <v>#N/A</v>
      </c>
      <c r="AD185" t="e">
        <f t="shared" si="36"/>
        <v>#N/A</v>
      </c>
      <c r="AE185" t="e">
        <f t="shared" si="37"/>
        <v>#N/A</v>
      </c>
      <c r="AF185" t="e">
        <f t="shared" si="38"/>
        <v>#N/A</v>
      </c>
      <c r="AG185" t="e">
        <f t="shared" si="39"/>
        <v>#N/A</v>
      </c>
      <c r="AH185" t="e">
        <f t="shared" si="40"/>
        <v>#N/A</v>
      </c>
    </row>
    <row r="186" spans="1:34" ht="15" customHeight="1" x14ac:dyDescent="0.25">
      <c r="A186">
        <v>34</v>
      </c>
      <c r="B186" t="s">
        <v>13</v>
      </c>
      <c r="C186">
        <f>LOOKUP(A186,Overview_scenarios!A$2:A$76,Overview_scenarios!J$2:J$76)</f>
        <v>2</v>
      </c>
      <c r="D186" t="str">
        <f>LOOKUP(A186,Overview_scenarios!A$2:A$76,Overview_scenarios!L$2:L$76)</f>
        <v>Yearly</v>
      </c>
      <c r="E186" t="str">
        <f>LOOKUP(A186,Overview_scenarios!A$2:A$76,Overview_scenarios!M$2:M$76)</f>
        <v>Yearly</v>
      </c>
      <c r="F186" t="str">
        <f>LOOKUP(A186,Overview_scenarios!A$2:A$76,Overview_scenarios!N$2:N$76)</f>
        <v>Monthly</v>
      </c>
      <c r="G186">
        <v>86.938372090000001</v>
      </c>
      <c r="H186">
        <v>11924.55343</v>
      </c>
      <c r="I186">
        <v>2390.6926669162899</v>
      </c>
      <c r="J186">
        <v>8953.3705789942196</v>
      </c>
      <c r="K186">
        <v>580.490188367575</v>
      </c>
      <c r="L186" s="1">
        <v>2140000</v>
      </c>
      <c r="M186">
        <v>2040</v>
      </c>
      <c r="O186">
        <f>LOOKUP(A186,Overview_scenarios!A$2:A$76,Overview_scenarios!S$2:S$76)</f>
        <v>2</v>
      </c>
      <c r="P186"/>
      <c r="Q186"/>
      <c r="R186">
        <f t="shared" si="33"/>
        <v>86.938372090000001</v>
      </c>
      <c r="S186" t="e">
        <f t="shared" si="46"/>
        <v>#N/A</v>
      </c>
      <c r="T186" t="e">
        <f t="shared" si="47"/>
        <v>#N/A</v>
      </c>
      <c r="U186">
        <f t="shared" si="47"/>
        <v>11924.55343</v>
      </c>
      <c r="V186" t="e">
        <f t="shared" si="47"/>
        <v>#N/A</v>
      </c>
      <c r="W186" t="e">
        <f t="shared" si="47"/>
        <v>#N/A</v>
      </c>
      <c r="X186" t="e">
        <f t="shared" si="47"/>
        <v>#N/A</v>
      </c>
      <c r="Y186" t="e">
        <f t="shared" si="47"/>
        <v>#N/A</v>
      </c>
      <c r="Z186"/>
      <c r="AA186"/>
      <c r="AB186" t="e">
        <f t="shared" si="34"/>
        <v>#N/A</v>
      </c>
      <c r="AC186" t="e">
        <f t="shared" si="35"/>
        <v>#N/A</v>
      </c>
      <c r="AD186" t="e">
        <f t="shared" si="36"/>
        <v>#N/A</v>
      </c>
      <c r="AE186" t="e">
        <f t="shared" si="37"/>
        <v>#N/A</v>
      </c>
      <c r="AF186" t="e">
        <f t="shared" si="38"/>
        <v>#N/A</v>
      </c>
      <c r="AG186" t="e">
        <f t="shared" si="39"/>
        <v>#N/A</v>
      </c>
      <c r="AH186" t="e">
        <f t="shared" si="40"/>
        <v>#N/A</v>
      </c>
    </row>
    <row r="187" spans="1:34" ht="15" customHeight="1" x14ac:dyDescent="0.25">
      <c r="A187">
        <v>34</v>
      </c>
      <c r="B187" t="s">
        <v>14</v>
      </c>
      <c r="C187">
        <f>LOOKUP(A187,Overview_scenarios!A$2:A$76,Overview_scenarios!J$2:J$76)</f>
        <v>2</v>
      </c>
      <c r="D187" t="str">
        <f>LOOKUP(A187,Overview_scenarios!A$2:A$76,Overview_scenarios!L$2:L$76)</f>
        <v>Yearly</v>
      </c>
      <c r="E187" t="str">
        <f>LOOKUP(A187,Overview_scenarios!A$2:A$76,Overview_scenarios!M$2:M$76)</f>
        <v>Yearly</v>
      </c>
      <c r="F187" t="str">
        <f>LOOKUP(A187,Overview_scenarios!A$2:A$76,Overview_scenarios!N$2:N$76)</f>
        <v>Monthly</v>
      </c>
      <c r="G187">
        <v>86.612465779999994</v>
      </c>
      <c r="H187">
        <v>11930.1489</v>
      </c>
      <c r="I187">
        <v>2382.2044597139902</v>
      </c>
      <c r="J187">
        <v>8966.7025092548593</v>
      </c>
      <c r="K187">
        <v>581.24192926209901</v>
      </c>
      <c r="L187" s="1">
        <v>2140000</v>
      </c>
      <c r="M187">
        <v>2040</v>
      </c>
      <c r="O187">
        <f>LOOKUP(A187,Overview_scenarios!A$2:A$76,Overview_scenarios!S$2:S$76)</f>
        <v>2</v>
      </c>
      <c r="P187"/>
      <c r="Q187"/>
      <c r="R187">
        <f t="shared" si="33"/>
        <v>86.612465779999994</v>
      </c>
      <c r="S187" t="e">
        <f t="shared" si="46"/>
        <v>#N/A</v>
      </c>
      <c r="T187" t="e">
        <f t="shared" si="47"/>
        <v>#N/A</v>
      </c>
      <c r="U187">
        <f t="shared" si="47"/>
        <v>11930.1489</v>
      </c>
      <c r="V187" t="e">
        <f t="shared" si="47"/>
        <v>#N/A</v>
      </c>
      <c r="W187" t="e">
        <f t="shared" si="47"/>
        <v>#N/A</v>
      </c>
      <c r="X187" t="e">
        <f t="shared" si="47"/>
        <v>#N/A</v>
      </c>
      <c r="Y187" t="e">
        <f t="shared" si="47"/>
        <v>#N/A</v>
      </c>
      <c r="Z187"/>
      <c r="AA187"/>
      <c r="AB187" t="e">
        <f t="shared" si="34"/>
        <v>#N/A</v>
      </c>
      <c r="AC187" t="e">
        <f t="shared" si="35"/>
        <v>#N/A</v>
      </c>
      <c r="AD187" t="e">
        <f t="shared" si="36"/>
        <v>#N/A</v>
      </c>
      <c r="AE187" t="e">
        <f t="shared" si="37"/>
        <v>#N/A</v>
      </c>
      <c r="AF187" t="e">
        <f t="shared" si="38"/>
        <v>#N/A</v>
      </c>
      <c r="AG187" t="e">
        <f t="shared" si="39"/>
        <v>#N/A</v>
      </c>
      <c r="AH187" t="e">
        <f t="shared" si="40"/>
        <v>#N/A</v>
      </c>
    </row>
    <row r="188" spans="1:34" ht="15" customHeight="1" x14ac:dyDescent="0.25">
      <c r="A188">
        <v>34</v>
      </c>
      <c r="B188" t="s">
        <v>15</v>
      </c>
      <c r="C188">
        <f>LOOKUP(A188,Overview_scenarios!A$2:A$76,Overview_scenarios!J$2:J$76)</f>
        <v>2</v>
      </c>
      <c r="D188" t="str">
        <f>LOOKUP(A188,Overview_scenarios!A$2:A$76,Overview_scenarios!L$2:L$76)</f>
        <v>Yearly</v>
      </c>
      <c r="E188" t="str">
        <f>LOOKUP(A188,Overview_scenarios!A$2:A$76,Overview_scenarios!M$2:M$76)</f>
        <v>Yearly</v>
      </c>
      <c r="F188" t="str">
        <f>LOOKUP(A188,Overview_scenarios!A$2:A$76,Overview_scenarios!N$2:N$76)</f>
        <v>Monthly</v>
      </c>
      <c r="G188">
        <v>96.148782409999995</v>
      </c>
      <c r="H188">
        <v>11670.43691</v>
      </c>
      <c r="I188">
        <v>2115.3902411578802</v>
      </c>
      <c r="J188">
        <v>8143.5051290777101</v>
      </c>
      <c r="K188">
        <v>1411.5415443645099</v>
      </c>
      <c r="L188" s="1">
        <v>2130000</v>
      </c>
      <c r="M188">
        <v>2042</v>
      </c>
      <c r="O188">
        <f>LOOKUP(A188,Overview_scenarios!A$2:A$76,Overview_scenarios!S$2:S$76)</f>
        <v>2</v>
      </c>
      <c r="P188"/>
      <c r="Q188"/>
      <c r="R188">
        <f t="shared" si="33"/>
        <v>96.148782409999995</v>
      </c>
      <c r="S188" t="e">
        <f t="shared" si="46"/>
        <v>#N/A</v>
      </c>
      <c r="T188" t="e">
        <f t="shared" si="47"/>
        <v>#N/A</v>
      </c>
      <c r="U188">
        <f t="shared" si="47"/>
        <v>11670.43691</v>
      </c>
      <c r="V188" t="e">
        <f t="shared" si="47"/>
        <v>#N/A</v>
      </c>
      <c r="W188" t="e">
        <f t="shared" si="47"/>
        <v>#N/A</v>
      </c>
      <c r="X188" t="e">
        <f t="shared" si="47"/>
        <v>#N/A</v>
      </c>
      <c r="Y188" t="e">
        <f t="shared" si="47"/>
        <v>#N/A</v>
      </c>
      <c r="Z188"/>
      <c r="AA188"/>
      <c r="AB188" t="e">
        <f t="shared" si="34"/>
        <v>#N/A</v>
      </c>
      <c r="AC188" t="e">
        <f t="shared" si="35"/>
        <v>#N/A</v>
      </c>
      <c r="AD188" t="e">
        <f t="shared" si="36"/>
        <v>#N/A</v>
      </c>
      <c r="AE188" t="e">
        <f t="shared" si="37"/>
        <v>#N/A</v>
      </c>
      <c r="AF188" t="e">
        <f t="shared" si="38"/>
        <v>#N/A</v>
      </c>
      <c r="AG188" t="e">
        <f t="shared" si="39"/>
        <v>#N/A</v>
      </c>
      <c r="AH188" t="e">
        <f t="shared" si="40"/>
        <v>#N/A</v>
      </c>
    </row>
    <row r="189" spans="1:34" ht="15" customHeight="1" x14ac:dyDescent="0.25">
      <c r="A189">
        <v>34</v>
      </c>
      <c r="B189" t="s">
        <v>16</v>
      </c>
      <c r="C189">
        <f>LOOKUP(A189,Overview_scenarios!A$2:A$76,Overview_scenarios!J$2:J$76)</f>
        <v>2</v>
      </c>
      <c r="D189" t="str">
        <f>LOOKUP(A189,Overview_scenarios!A$2:A$76,Overview_scenarios!L$2:L$76)</f>
        <v>Yearly</v>
      </c>
      <c r="E189" t="str">
        <f>LOOKUP(A189,Overview_scenarios!A$2:A$76,Overview_scenarios!M$2:M$76)</f>
        <v>Yearly</v>
      </c>
      <c r="F189" t="str">
        <f>LOOKUP(A189,Overview_scenarios!A$2:A$76,Overview_scenarios!N$2:N$76)</f>
        <v>Monthly</v>
      </c>
      <c r="G189">
        <v>96.067049339999997</v>
      </c>
      <c r="H189">
        <v>11668.562120000001</v>
      </c>
      <c r="I189">
        <v>2103.34783652743</v>
      </c>
      <c r="J189">
        <v>8149.9428869021704</v>
      </c>
      <c r="K189">
        <v>1415.2713999360999</v>
      </c>
      <c r="L189" s="1">
        <v>2160000</v>
      </c>
      <c r="M189">
        <v>2042</v>
      </c>
      <c r="O189">
        <f>LOOKUP(A189,Overview_scenarios!A$2:A$76,Overview_scenarios!S$2:S$76)</f>
        <v>2</v>
      </c>
      <c r="P189"/>
      <c r="Q189"/>
      <c r="R189">
        <f t="shared" si="33"/>
        <v>96.067049339999997</v>
      </c>
      <c r="S189" t="e">
        <f t="shared" si="46"/>
        <v>#N/A</v>
      </c>
      <c r="T189" t="e">
        <f t="shared" si="47"/>
        <v>#N/A</v>
      </c>
      <c r="U189">
        <f t="shared" si="47"/>
        <v>11668.562120000001</v>
      </c>
      <c r="V189" t="e">
        <f t="shared" si="47"/>
        <v>#N/A</v>
      </c>
      <c r="W189" t="e">
        <f t="shared" si="47"/>
        <v>#N/A</v>
      </c>
      <c r="X189" t="e">
        <f t="shared" si="47"/>
        <v>#N/A</v>
      </c>
      <c r="Y189" t="e">
        <f t="shared" si="47"/>
        <v>#N/A</v>
      </c>
      <c r="Z189"/>
      <c r="AA189"/>
      <c r="AB189" t="e">
        <f t="shared" si="34"/>
        <v>#N/A</v>
      </c>
      <c r="AC189" t="e">
        <f t="shared" si="35"/>
        <v>#N/A</v>
      </c>
      <c r="AD189" t="e">
        <f t="shared" si="36"/>
        <v>#N/A</v>
      </c>
      <c r="AE189" t="e">
        <f t="shared" si="37"/>
        <v>#N/A</v>
      </c>
      <c r="AF189" t="e">
        <f t="shared" si="38"/>
        <v>#N/A</v>
      </c>
      <c r="AG189" t="e">
        <f t="shared" si="39"/>
        <v>#N/A</v>
      </c>
      <c r="AH189" t="e">
        <f t="shared" si="40"/>
        <v>#N/A</v>
      </c>
    </row>
    <row r="190" spans="1:34" ht="15" customHeight="1" x14ac:dyDescent="0.25">
      <c r="A190">
        <v>34</v>
      </c>
      <c r="B190" t="s">
        <v>17</v>
      </c>
      <c r="C190">
        <f>LOOKUP(A190,Overview_scenarios!A$2:A$76,Overview_scenarios!J$2:J$76)</f>
        <v>2</v>
      </c>
      <c r="D190" t="str">
        <f>LOOKUP(A190,Overview_scenarios!A$2:A$76,Overview_scenarios!L$2:L$76)</f>
        <v>Yearly</v>
      </c>
      <c r="E190" t="str">
        <f>LOOKUP(A190,Overview_scenarios!A$2:A$76,Overview_scenarios!M$2:M$76)</f>
        <v>Yearly</v>
      </c>
      <c r="F190" t="str">
        <f>LOOKUP(A190,Overview_scenarios!A$2:A$76,Overview_scenarios!N$2:N$76)</f>
        <v>Monthly</v>
      </c>
      <c r="G190">
        <v>96.148782409999995</v>
      </c>
      <c r="H190">
        <v>11670.43691</v>
      </c>
      <c r="I190">
        <v>2115.3902411578802</v>
      </c>
      <c r="J190">
        <v>8143.5051290777101</v>
      </c>
      <c r="K190">
        <v>1411.5415443645099</v>
      </c>
      <c r="L190" s="1">
        <v>2130000</v>
      </c>
      <c r="M190">
        <v>2042</v>
      </c>
      <c r="O190">
        <f>LOOKUP(A190,Overview_scenarios!A$2:A$76,Overview_scenarios!S$2:S$76)</f>
        <v>2</v>
      </c>
      <c r="P190"/>
      <c r="Q190"/>
      <c r="R190">
        <f t="shared" si="33"/>
        <v>96.148782409999995</v>
      </c>
      <c r="S190" t="e">
        <f t="shared" si="46"/>
        <v>#N/A</v>
      </c>
      <c r="T190" t="e">
        <f t="shared" si="47"/>
        <v>#N/A</v>
      </c>
      <c r="U190">
        <f t="shared" si="47"/>
        <v>11670.43691</v>
      </c>
      <c r="V190" t="e">
        <f t="shared" si="47"/>
        <v>#N/A</v>
      </c>
      <c r="W190" t="e">
        <f t="shared" si="47"/>
        <v>#N/A</v>
      </c>
      <c r="X190" t="e">
        <f t="shared" si="47"/>
        <v>#N/A</v>
      </c>
      <c r="Y190" t="e">
        <f t="shared" si="47"/>
        <v>#N/A</v>
      </c>
      <c r="Z190"/>
      <c r="AA190"/>
      <c r="AB190" t="e">
        <f t="shared" si="34"/>
        <v>#N/A</v>
      </c>
      <c r="AC190" t="e">
        <f t="shared" si="35"/>
        <v>#N/A</v>
      </c>
      <c r="AD190" t="e">
        <f t="shared" si="36"/>
        <v>#N/A</v>
      </c>
      <c r="AE190" t="e">
        <f t="shared" si="37"/>
        <v>#N/A</v>
      </c>
      <c r="AF190" t="e">
        <f t="shared" si="38"/>
        <v>#N/A</v>
      </c>
      <c r="AG190" t="e">
        <f t="shared" si="39"/>
        <v>#N/A</v>
      </c>
      <c r="AH190" t="e">
        <f t="shared" si="40"/>
        <v>#N/A</v>
      </c>
    </row>
    <row r="191" spans="1:34" ht="15" customHeight="1" x14ac:dyDescent="0.25">
      <c r="A191">
        <v>34</v>
      </c>
      <c r="B191" t="s">
        <v>18</v>
      </c>
      <c r="C191">
        <f>LOOKUP(A191,Overview_scenarios!A$2:A$76,Overview_scenarios!J$2:J$76)</f>
        <v>2</v>
      </c>
      <c r="D191" t="str">
        <f>LOOKUP(A191,Overview_scenarios!A$2:A$76,Overview_scenarios!L$2:L$76)</f>
        <v>Yearly</v>
      </c>
      <c r="E191" t="str">
        <f>LOOKUP(A191,Overview_scenarios!A$2:A$76,Overview_scenarios!M$2:M$76)</f>
        <v>Yearly</v>
      </c>
      <c r="F191" t="str">
        <f>LOOKUP(A191,Overview_scenarios!A$2:A$76,Overview_scenarios!N$2:N$76)</f>
        <v>Monthly</v>
      </c>
      <c r="G191">
        <v>94.775783290000007</v>
      </c>
      <c r="H191">
        <v>11596.937739999999</v>
      </c>
      <c r="I191">
        <v>1967.93528895432</v>
      </c>
      <c r="J191">
        <v>8216.2521852038099</v>
      </c>
      <c r="K191">
        <v>1412.7502667379399</v>
      </c>
      <c r="L191" s="1">
        <v>1990000</v>
      </c>
      <c r="M191">
        <v>2042</v>
      </c>
      <c r="O191">
        <f>LOOKUP(A191,Overview_scenarios!A$2:A$76,Overview_scenarios!S$2:S$76)</f>
        <v>2</v>
      </c>
      <c r="P191"/>
      <c r="Q191"/>
      <c r="R191">
        <f t="shared" si="33"/>
        <v>94.775783290000007</v>
      </c>
      <c r="S191" t="e">
        <f t="shared" si="46"/>
        <v>#N/A</v>
      </c>
      <c r="T191" t="e">
        <f t="shared" si="47"/>
        <v>#N/A</v>
      </c>
      <c r="U191">
        <f t="shared" si="47"/>
        <v>11596.937739999999</v>
      </c>
      <c r="V191" t="e">
        <f t="shared" si="47"/>
        <v>#N/A</v>
      </c>
      <c r="W191" t="e">
        <f t="shared" si="47"/>
        <v>#N/A</v>
      </c>
      <c r="X191" t="e">
        <f t="shared" si="47"/>
        <v>#N/A</v>
      </c>
      <c r="Y191" t="e">
        <f t="shared" si="47"/>
        <v>#N/A</v>
      </c>
      <c r="Z191"/>
      <c r="AA191"/>
      <c r="AB191" t="e">
        <f t="shared" si="34"/>
        <v>#N/A</v>
      </c>
      <c r="AC191" t="e">
        <f t="shared" si="35"/>
        <v>#N/A</v>
      </c>
      <c r="AD191" t="e">
        <f t="shared" si="36"/>
        <v>#N/A</v>
      </c>
      <c r="AE191" t="e">
        <f t="shared" si="37"/>
        <v>#N/A</v>
      </c>
      <c r="AF191" t="e">
        <f t="shared" si="38"/>
        <v>#N/A</v>
      </c>
      <c r="AG191" t="e">
        <f t="shared" si="39"/>
        <v>#N/A</v>
      </c>
      <c r="AH191" t="e">
        <f t="shared" si="40"/>
        <v>#N/A</v>
      </c>
    </row>
    <row r="192" spans="1:34" ht="15" customHeight="1" x14ac:dyDescent="0.25">
      <c r="A192">
        <v>34</v>
      </c>
      <c r="B192" t="s">
        <v>19</v>
      </c>
      <c r="C192">
        <f>LOOKUP(A192,Overview_scenarios!A$2:A$76,Overview_scenarios!J$2:J$76)</f>
        <v>2</v>
      </c>
      <c r="D192" t="str">
        <f>LOOKUP(A192,Overview_scenarios!A$2:A$76,Overview_scenarios!L$2:L$76)</f>
        <v>Yearly</v>
      </c>
      <c r="E192" t="str">
        <f>LOOKUP(A192,Overview_scenarios!A$2:A$76,Overview_scenarios!M$2:M$76)</f>
        <v>Yearly</v>
      </c>
      <c r="F192" t="str">
        <f>LOOKUP(A192,Overview_scenarios!A$2:A$76,Overview_scenarios!N$2:N$76)</f>
        <v>Monthly</v>
      </c>
      <c r="G192">
        <v>96.148782409999995</v>
      </c>
      <c r="H192">
        <v>11670.43691</v>
      </c>
      <c r="I192">
        <v>2115.3902411578802</v>
      </c>
      <c r="J192">
        <v>8143.5051290777101</v>
      </c>
      <c r="K192">
        <v>1411.5415443645099</v>
      </c>
      <c r="L192" s="1">
        <v>2130000</v>
      </c>
      <c r="M192">
        <v>2042</v>
      </c>
      <c r="O192">
        <f>LOOKUP(A192,Overview_scenarios!A$2:A$76,Overview_scenarios!S$2:S$76)</f>
        <v>2</v>
      </c>
      <c r="P192"/>
      <c r="Q192"/>
      <c r="R192">
        <f t="shared" si="33"/>
        <v>96.148782409999995</v>
      </c>
      <c r="S192" t="e">
        <f t="shared" si="46"/>
        <v>#N/A</v>
      </c>
      <c r="T192" t="e">
        <f t="shared" si="47"/>
        <v>#N/A</v>
      </c>
      <c r="U192">
        <f t="shared" si="47"/>
        <v>11670.43691</v>
      </c>
      <c r="V192" t="e">
        <f t="shared" si="47"/>
        <v>#N/A</v>
      </c>
      <c r="W192" t="e">
        <f t="shared" si="47"/>
        <v>#N/A</v>
      </c>
      <c r="X192" t="e">
        <f t="shared" si="47"/>
        <v>#N/A</v>
      </c>
      <c r="Y192" t="e">
        <f t="shared" si="47"/>
        <v>#N/A</v>
      </c>
      <c r="Z192"/>
      <c r="AA192"/>
      <c r="AB192" t="e">
        <f t="shared" si="34"/>
        <v>#N/A</v>
      </c>
      <c r="AC192" t="e">
        <f t="shared" si="35"/>
        <v>#N/A</v>
      </c>
      <c r="AD192" t="e">
        <f t="shared" si="36"/>
        <v>#N/A</v>
      </c>
      <c r="AE192" t="e">
        <f t="shared" si="37"/>
        <v>#N/A</v>
      </c>
      <c r="AF192" t="e">
        <f t="shared" si="38"/>
        <v>#N/A</v>
      </c>
      <c r="AG192" t="e">
        <f t="shared" si="39"/>
        <v>#N/A</v>
      </c>
      <c r="AH192" t="e">
        <f t="shared" si="40"/>
        <v>#N/A</v>
      </c>
    </row>
    <row r="193" spans="1:34" ht="15" customHeight="1" x14ac:dyDescent="0.25">
      <c r="A193">
        <v>34</v>
      </c>
      <c r="B193" t="s">
        <v>20</v>
      </c>
      <c r="C193">
        <f>LOOKUP(A193,Overview_scenarios!A$2:A$76,Overview_scenarios!J$2:J$76)</f>
        <v>2</v>
      </c>
      <c r="D193" t="str">
        <f>LOOKUP(A193,Overview_scenarios!A$2:A$76,Overview_scenarios!L$2:L$76)</f>
        <v>Yearly</v>
      </c>
      <c r="E193" t="str">
        <f>LOOKUP(A193,Overview_scenarios!A$2:A$76,Overview_scenarios!M$2:M$76)</f>
        <v>Yearly</v>
      </c>
      <c r="F193" t="str">
        <f>LOOKUP(A193,Overview_scenarios!A$2:A$76,Overview_scenarios!N$2:N$76)</f>
        <v>Monthly</v>
      </c>
      <c r="G193">
        <v>96.115854220000003</v>
      </c>
      <c r="H193">
        <v>11671.138150000001</v>
      </c>
      <c r="I193">
        <v>2114.3475205293198</v>
      </c>
      <c r="J193">
        <v>8145.0719241132401</v>
      </c>
      <c r="K193">
        <v>1411.7187014107899</v>
      </c>
      <c r="L193" s="1">
        <v>2140000</v>
      </c>
      <c r="M193">
        <v>2042</v>
      </c>
      <c r="O193">
        <f>LOOKUP(A193,Overview_scenarios!A$2:A$76,Overview_scenarios!S$2:S$76)</f>
        <v>2</v>
      </c>
      <c r="P193"/>
      <c r="Q193"/>
      <c r="R193">
        <f t="shared" si="33"/>
        <v>96.115854220000003</v>
      </c>
      <c r="S193" t="e">
        <f t="shared" si="46"/>
        <v>#N/A</v>
      </c>
      <c r="T193" t="e">
        <f t="shared" ref="T193:Y202" si="48">IF(T$1=$O193,$H193,NA())</f>
        <v>#N/A</v>
      </c>
      <c r="U193">
        <f t="shared" si="48"/>
        <v>11671.138150000001</v>
      </c>
      <c r="V193" t="e">
        <f t="shared" si="48"/>
        <v>#N/A</v>
      </c>
      <c r="W193" t="e">
        <f t="shared" si="48"/>
        <v>#N/A</v>
      </c>
      <c r="X193" t="e">
        <f t="shared" si="48"/>
        <v>#N/A</v>
      </c>
      <c r="Y193" t="e">
        <f t="shared" si="48"/>
        <v>#N/A</v>
      </c>
      <c r="Z193"/>
      <c r="AA193"/>
      <c r="AB193" t="e">
        <f t="shared" si="34"/>
        <v>#N/A</v>
      </c>
      <c r="AC193" t="e">
        <f t="shared" si="35"/>
        <v>#N/A</v>
      </c>
      <c r="AD193" t="e">
        <f t="shared" si="36"/>
        <v>#N/A</v>
      </c>
      <c r="AE193" t="e">
        <f t="shared" si="37"/>
        <v>#N/A</v>
      </c>
      <c r="AF193" t="e">
        <f t="shared" si="38"/>
        <v>#N/A</v>
      </c>
      <c r="AG193" t="e">
        <f t="shared" si="39"/>
        <v>#N/A</v>
      </c>
      <c r="AH193" t="e">
        <f t="shared" si="40"/>
        <v>#N/A</v>
      </c>
    </row>
    <row r="194" spans="1:34" ht="15" customHeight="1" x14ac:dyDescent="0.25">
      <c r="A194">
        <v>34</v>
      </c>
      <c r="B194" t="s">
        <v>21</v>
      </c>
      <c r="C194">
        <f>LOOKUP(A194,Overview_scenarios!A$2:A$76,Overview_scenarios!J$2:J$76)</f>
        <v>2</v>
      </c>
      <c r="D194" t="str">
        <f>LOOKUP(A194,Overview_scenarios!A$2:A$76,Overview_scenarios!L$2:L$76)</f>
        <v>Yearly</v>
      </c>
      <c r="E194" t="str">
        <f>LOOKUP(A194,Overview_scenarios!A$2:A$76,Overview_scenarios!M$2:M$76)</f>
        <v>Yearly</v>
      </c>
      <c r="F194" t="str">
        <f>LOOKUP(A194,Overview_scenarios!A$2:A$76,Overview_scenarios!N$2:N$76)</f>
        <v>Monthly</v>
      </c>
      <c r="G194">
        <v>96.148782409999995</v>
      </c>
      <c r="H194">
        <v>11670.43691</v>
      </c>
      <c r="I194">
        <v>2115.3902411578802</v>
      </c>
      <c r="J194">
        <v>8143.5051290777101</v>
      </c>
      <c r="K194">
        <v>1411.5415443645099</v>
      </c>
      <c r="L194" s="1">
        <v>2130000</v>
      </c>
      <c r="M194">
        <v>2042</v>
      </c>
      <c r="O194">
        <f>LOOKUP(A194,Overview_scenarios!A$2:A$76,Overview_scenarios!S$2:S$76)</f>
        <v>2</v>
      </c>
      <c r="P194"/>
      <c r="Q194"/>
      <c r="R194">
        <f t="shared" ref="R194:R257" si="49">G194</f>
        <v>96.148782409999995</v>
      </c>
      <c r="S194" t="e">
        <f t="shared" si="46"/>
        <v>#N/A</v>
      </c>
      <c r="T194" t="e">
        <f t="shared" si="48"/>
        <v>#N/A</v>
      </c>
      <c r="U194">
        <f t="shared" si="48"/>
        <v>11670.43691</v>
      </c>
      <c r="V194" t="e">
        <f t="shared" si="48"/>
        <v>#N/A</v>
      </c>
      <c r="W194" t="e">
        <f t="shared" si="48"/>
        <v>#N/A</v>
      </c>
      <c r="X194" t="e">
        <f t="shared" si="48"/>
        <v>#N/A</v>
      </c>
      <c r="Y194" t="e">
        <f t="shared" si="48"/>
        <v>#N/A</v>
      </c>
      <c r="Z194"/>
      <c r="AA194"/>
      <c r="AB194" t="e">
        <f t="shared" si="34"/>
        <v>#N/A</v>
      </c>
      <c r="AC194" t="e">
        <f t="shared" si="35"/>
        <v>#N/A</v>
      </c>
      <c r="AD194" t="e">
        <f t="shared" si="36"/>
        <v>#N/A</v>
      </c>
      <c r="AE194" t="e">
        <f t="shared" si="37"/>
        <v>#N/A</v>
      </c>
      <c r="AF194" t="e">
        <f t="shared" si="38"/>
        <v>#N/A</v>
      </c>
      <c r="AG194" t="e">
        <f t="shared" si="39"/>
        <v>#N/A</v>
      </c>
      <c r="AH194" t="e">
        <f t="shared" si="40"/>
        <v>#N/A</v>
      </c>
    </row>
    <row r="195" spans="1:34" ht="15" customHeight="1" x14ac:dyDescent="0.25">
      <c r="A195">
        <v>34</v>
      </c>
      <c r="B195" t="s">
        <v>22</v>
      </c>
      <c r="C195">
        <f>LOOKUP(A195,Overview_scenarios!A$2:A$76,Overview_scenarios!J$2:J$76)</f>
        <v>2</v>
      </c>
      <c r="D195" t="str">
        <f>LOOKUP(A195,Overview_scenarios!A$2:A$76,Overview_scenarios!L$2:L$76)</f>
        <v>Yearly</v>
      </c>
      <c r="E195" t="str">
        <f>LOOKUP(A195,Overview_scenarios!A$2:A$76,Overview_scenarios!M$2:M$76)</f>
        <v>Yearly</v>
      </c>
      <c r="F195" t="str">
        <f>LOOKUP(A195,Overview_scenarios!A$2:A$76,Overview_scenarios!N$2:N$76)</f>
        <v>Monthly</v>
      </c>
      <c r="G195">
        <v>95.907755339999994</v>
      </c>
      <c r="H195">
        <v>11665.29443</v>
      </c>
      <c r="I195">
        <v>2087.5391247583102</v>
      </c>
      <c r="J195">
        <v>8160.6047409324601</v>
      </c>
      <c r="K195">
        <v>1417.15056502842</v>
      </c>
      <c r="L195" s="1">
        <v>2180000</v>
      </c>
      <c r="M195">
        <v>2042</v>
      </c>
      <c r="O195">
        <f>LOOKUP(A195,Overview_scenarios!A$2:A$76,Overview_scenarios!S$2:S$76)</f>
        <v>2</v>
      </c>
      <c r="P195"/>
      <c r="Q195"/>
      <c r="R195">
        <f t="shared" si="49"/>
        <v>95.907755339999994</v>
      </c>
      <c r="S195" t="e">
        <f t="shared" si="46"/>
        <v>#N/A</v>
      </c>
      <c r="T195" t="e">
        <f t="shared" si="48"/>
        <v>#N/A</v>
      </c>
      <c r="U195">
        <f t="shared" si="48"/>
        <v>11665.29443</v>
      </c>
      <c r="V195" t="e">
        <f t="shared" si="48"/>
        <v>#N/A</v>
      </c>
      <c r="W195" t="e">
        <f t="shared" si="48"/>
        <v>#N/A</v>
      </c>
      <c r="X195" t="e">
        <f t="shared" si="48"/>
        <v>#N/A</v>
      </c>
      <c r="Y195" t="e">
        <f t="shared" si="48"/>
        <v>#N/A</v>
      </c>
      <c r="Z195"/>
      <c r="AA195"/>
      <c r="AB195" t="e">
        <f t="shared" ref="AB195:AB258" si="50">IF($B195="ref",G195,NA())</f>
        <v>#N/A</v>
      </c>
      <c r="AC195" t="e">
        <f t="shared" ref="AC195:AC258" si="51">IF($B195="ref",H195,NA())</f>
        <v>#N/A</v>
      </c>
      <c r="AD195" t="e">
        <f t="shared" ref="AD195:AD258" si="52">IF($B195="ref",I195,NA())</f>
        <v>#N/A</v>
      </c>
      <c r="AE195" t="e">
        <f t="shared" ref="AE195:AE258" si="53">IF($B195="ref",J195,NA())</f>
        <v>#N/A</v>
      </c>
      <c r="AF195" t="e">
        <f t="shared" ref="AF195:AF258" si="54">IF($B195="ref",K195,NA())</f>
        <v>#N/A</v>
      </c>
      <c r="AG195" t="e">
        <f t="shared" ref="AG195:AG258" si="55">IF($B195="ref",L195,NA())</f>
        <v>#N/A</v>
      </c>
      <c r="AH195" t="e">
        <f t="shared" ref="AH195:AH258" si="56">IF($B195="ref",M195,NA())</f>
        <v>#N/A</v>
      </c>
    </row>
    <row r="196" spans="1:34" ht="15" customHeight="1" x14ac:dyDescent="0.25">
      <c r="A196">
        <v>34</v>
      </c>
      <c r="B196" t="s">
        <v>23</v>
      </c>
      <c r="C196">
        <f>LOOKUP(A196,Overview_scenarios!A$2:A$76,Overview_scenarios!J$2:J$76)</f>
        <v>2</v>
      </c>
      <c r="D196" t="str">
        <f>LOOKUP(A196,Overview_scenarios!A$2:A$76,Overview_scenarios!L$2:L$76)</f>
        <v>Yearly</v>
      </c>
      <c r="E196" t="str">
        <f>LOOKUP(A196,Overview_scenarios!A$2:A$76,Overview_scenarios!M$2:M$76)</f>
        <v>Yearly</v>
      </c>
      <c r="F196" t="str">
        <f>LOOKUP(A196,Overview_scenarios!A$2:A$76,Overview_scenarios!N$2:N$76)</f>
        <v>Monthly</v>
      </c>
      <c r="G196">
        <v>128.8326093</v>
      </c>
      <c r="H196">
        <v>11149.33977</v>
      </c>
      <c r="I196">
        <v>1855.07125756036</v>
      </c>
      <c r="J196">
        <v>7920.8742491236999</v>
      </c>
      <c r="K196">
        <v>1373.39426066693</v>
      </c>
      <c r="L196" s="1">
        <v>2600000</v>
      </c>
      <c r="M196">
        <v>2043</v>
      </c>
      <c r="O196" s="3">
        <f>LOOKUP(A196,Overview_scenarios!A$2:A$76,Overview_scenarios!S$2:S$76)</f>
        <v>2</v>
      </c>
      <c r="R196" s="3">
        <f t="shared" si="49"/>
        <v>128.8326093</v>
      </c>
      <c r="S196" s="3" t="e">
        <f t="shared" si="46"/>
        <v>#N/A</v>
      </c>
      <c r="T196" s="3" t="e">
        <f t="shared" si="48"/>
        <v>#N/A</v>
      </c>
      <c r="U196" s="3">
        <f t="shared" si="48"/>
        <v>11149.33977</v>
      </c>
      <c r="V196" s="3" t="e">
        <f t="shared" si="48"/>
        <v>#N/A</v>
      </c>
      <c r="W196" s="3" t="e">
        <f t="shared" si="48"/>
        <v>#N/A</v>
      </c>
      <c r="X196" s="3" t="e">
        <f t="shared" si="48"/>
        <v>#N/A</v>
      </c>
      <c r="Y196" s="3" t="e">
        <f t="shared" si="48"/>
        <v>#N/A</v>
      </c>
      <c r="AB196" s="3" t="e">
        <f t="shared" si="50"/>
        <v>#N/A</v>
      </c>
      <c r="AC196" s="3" t="e">
        <f t="shared" si="51"/>
        <v>#N/A</v>
      </c>
      <c r="AD196" s="3" t="e">
        <f t="shared" si="52"/>
        <v>#N/A</v>
      </c>
      <c r="AE196" s="3" t="e">
        <f t="shared" si="53"/>
        <v>#N/A</v>
      </c>
      <c r="AF196" s="3" t="e">
        <f t="shared" si="54"/>
        <v>#N/A</v>
      </c>
      <c r="AG196" s="3" t="e">
        <f t="shared" si="55"/>
        <v>#N/A</v>
      </c>
      <c r="AH196" s="3" t="e">
        <f t="shared" si="56"/>
        <v>#N/A</v>
      </c>
    </row>
    <row r="197" spans="1:34" ht="15" customHeight="1" x14ac:dyDescent="0.25">
      <c r="A197">
        <v>34</v>
      </c>
      <c r="B197" t="s">
        <v>24</v>
      </c>
      <c r="C197">
        <f>LOOKUP(A197,Overview_scenarios!A$2:A$76,Overview_scenarios!J$2:J$76)</f>
        <v>2</v>
      </c>
      <c r="D197" t="str">
        <f>LOOKUP(A197,Overview_scenarios!A$2:A$76,Overview_scenarios!L$2:L$76)</f>
        <v>Yearly</v>
      </c>
      <c r="E197" t="str">
        <f>LOOKUP(A197,Overview_scenarios!A$2:A$76,Overview_scenarios!M$2:M$76)</f>
        <v>Yearly</v>
      </c>
      <c r="F197" t="str">
        <f>LOOKUP(A197,Overview_scenarios!A$2:A$76,Overview_scenarios!N$2:N$76)</f>
        <v>Monthly</v>
      </c>
      <c r="G197">
        <v>101.4825183</v>
      </c>
      <c r="H197">
        <v>11563.712659999999</v>
      </c>
      <c r="I197">
        <v>2036.04545676209</v>
      </c>
      <c r="J197">
        <v>8116.3893221386697</v>
      </c>
      <c r="K197">
        <v>1411.27787688947</v>
      </c>
      <c r="L197" s="1">
        <v>2270000</v>
      </c>
      <c r="M197">
        <v>2042</v>
      </c>
      <c r="O197">
        <f>LOOKUP(A197,Overview_scenarios!A$2:A$76,Overview_scenarios!S$2:S$76)</f>
        <v>2</v>
      </c>
      <c r="P197"/>
      <c r="Q197"/>
      <c r="R197">
        <f t="shared" si="49"/>
        <v>101.4825183</v>
      </c>
      <c r="S197" t="e">
        <f t="shared" si="46"/>
        <v>#N/A</v>
      </c>
      <c r="T197" t="e">
        <f t="shared" si="48"/>
        <v>#N/A</v>
      </c>
      <c r="U197">
        <f t="shared" si="48"/>
        <v>11563.712659999999</v>
      </c>
      <c r="V197" t="e">
        <f t="shared" si="48"/>
        <v>#N/A</v>
      </c>
      <c r="W197" t="e">
        <f t="shared" si="48"/>
        <v>#N/A</v>
      </c>
      <c r="X197" t="e">
        <f t="shared" si="48"/>
        <v>#N/A</v>
      </c>
      <c r="Y197" t="e">
        <f t="shared" si="48"/>
        <v>#N/A</v>
      </c>
      <c r="Z197"/>
      <c r="AA197"/>
      <c r="AB197" t="e">
        <f t="shared" si="50"/>
        <v>#N/A</v>
      </c>
      <c r="AC197" t="e">
        <f t="shared" si="51"/>
        <v>#N/A</v>
      </c>
      <c r="AD197" t="e">
        <f t="shared" si="52"/>
        <v>#N/A</v>
      </c>
      <c r="AE197" t="e">
        <f t="shared" si="53"/>
        <v>#N/A</v>
      </c>
      <c r="AF197" t="e">
        <f t="shared" si="54"/>
        <v>#N/A</v>
      </c>
      <c r="AG197" t="e">
        <f t="shared" si="55"/>
        <v>#N/A</v>
      </c>
      <c r="AH197" t="e">
        <f t="shared" si="56"/>
        <v>#N/A</v>
      </c>
    </row>
    <row r="198" spans="1:34" ht="15" customHeight="1" x14ac:dyDescent="0.25">
      <c r="A198">
        <v>34</v>
      </c>
      <c r="B198" t="s">
        <v>25</v>
      </c>
      <c r="C198">
        <f>LOOKUP(A198,Overview_scenarios!A$2:A$76,Overview_scenarios!J$2:J$76)</f>
        <v>2</v>
      </c>
      <c r="D198" t="str">
        <f>LOOKUP(A198,Overview_scenarios!A$2:A$76,Overview_scenarios!L$2:L$76)</f>
        <v>Yearly</v>
      </c>
      <c r="E198" t="str">
        <f>LOOKUP(A198,Overview_scenarios!A$2:A$76,Overview_scenarios!M$2:M$76)</f>
        <v>Yearly</v>
      </c>
      <c r="F198" t="str">
        <f>LOOKUP(A198,Overview_scenarios!A$2:A$76,Overview_scenarios!N$2:N$76)</f>
        <v>Monthly</v>
      </c>
      <c r="G198">
        <v>110.10923510000001</v>
      </c>
      <c r="H198">
        <v>11377.766530000001</v>
      </c>
      <c r="I198">
        <v>2379.5465650096498</v>
      </c>
      <c r="J198">
        <v>7589.7119845691996</v>
      </c>
      <c r="K198">
        <v>1408.50798472408</v>
      </c>
      <c r="L198" s="1">
        <v>2280000</v>
      </c>
      <c r="M198">
        <v>2042</v>
      </c>
      <c r="O198">
        <f>LOOKUP(A198,Overview_scenarios!A$2:A$76,Overview_scenarios!S$2:S$76)</f>
        <v>2</v>
      </c>
      <c r="P198"/>
      <c r="Q198"/>
      <c r="R198">
        <f t="shared" si="49"/>
        <v>110.10923510000001</v>
      </c>
      <c r="S198" t="e">
        <f t="shared" si="46"/>
        <v>#N/A</v>
      </c>
      <c r="T198" t="e">
        <f t="shared" si="48"/>
        <v>#N/A</v>
      </c>
      <c r="U198">
        <f t="shared" si="48"/>
        <v>11377.766530000001</v>
      </c>
      <c r="V198" t="e">
        <f t="shared" si="48"/>
        <v>#N/A</v>
      </c>
      <c r="W198" t="e">
        <f t="shared" si="48"/>
        <v>#N/A</v>
      </c>
      <c r="X198" t="e">
        <f t="shared" si="48"/>
        <v>#N/A</v>
      </c>
      <c r="Y198" t="e">
        <f t="shared" si="48"/>
        <v>#N/A</v>
      </c>
      <c r="Z198"/>
      <c r="AA198"/>
      <c r="AB198" t="e">
        <f t="shared" si="50"/>
        <v>#N/A</v>
      </c>
      <c r="AC198" t="e">
        <f t="shared" si="51"/>
        <v>#N/A</v>
      </c>
      <c r="AD198" t="e">
        <f t="shared" si="52"/>
        <v>#N/A</v>
      </c>
      <c r="AE198" t="e">
        <f t="shared" si="53"/>
        <v>#N/A</v>
      </c>
      <c r="AF198" t="e">
        <f t="shared" si="54"/>
        <v>#N/A</v>
      </c>
      <c r="AG198" t="e">
        <f t="shared" si="55"/>
        <v>#N/A</v>
      </c>
      <c r="AH198" t="e">
        <f t="shared" si="56"/>
        <v>#N/A</v>
      </c>
    </row>
    <row r="199" spans="1:34" ht="15" customHeight="1" x14ac:dyDescent="0.25">
      <c r="A199">
        <v>35</v>
      </c>
      <c r="B199" t="s">
        <v>4</v>
      </c>
      <c r="C199">
        <f>LOOKUP(A199,Overview_scenarios!A$2:A$76,Overview_scenarios!J$2:J$76)</f>
        <v>2</v>
      </c>
      <c r="D199" t="str">
        <f>LOOKUP(A199,Overview_scenarios!A$2:A$76,Overview_scenarios!L$2:L$76)</f>
        <v>Monthly</v>
      </c>
      <c r="E199" t="str">
        <f>LOOKUP(A199,Overview_scenarios!A$2:A$76,Overview_scenarios!M$2:M$76)</f>
        <v>Monthly</v>
      </c>
      <c r="F199" t="str">
        <f>LOOKUP(A199,Overview_scenarios!A$2:A$76,Overview_scenarios!N$2:N$76)</f>
        <v>Monthly</v>
      </c>
      <c r="G199">
        <v>86.875573009999997</v>
      </c>
      <c r="H199">
        <v>11919.263070000001</v>
      </c>
      <c r="I199">
        <v>2380.3180719469701</v>
      </c>
      <c r="J199">
        <v>8956.1600799477492</v>
      </c>
      <c r="K199">
        <v>582.78491820295801</v>
      </c>
      <c r="L199" s="1">
        <v>2140000</v>
      </c>
      <c r="M199">
        <v>2040</v>
      </c>
      <c r="O199" s="3">
        <f>LOOKUP(A199,Overview_scenarios!A$2:A$76,Overview_scenarios!S$2:S$76)</f>
        <v>3</v>
      </c>
      <c r="R199" s="3">
        <f t="shared" si="49"/>
        <v>86.875573009999997</v>
      </c>
      <c r="S199" s="3" t="e">
        <f t="shared" si="46"/>
        <v>#N/A</v>
      </c>
      <c r="T199" s="3" t="e">
        <f t="shared" si="48"/>
        <v>#N/A</v>
      </c>
      <c r="U199" s="3" t="e">
        <f t="shared" si="48"/>
        <v>#N/A</v>
      </c>
      <c r="V199" s="3">
        <f t="shared" si="48"/>
        <v>11919.263070000001</v>
      </c>
      <c r="W199" s="3" t="e">
        <f t="shared" si="48"/>
        <v>#N/A</v>
      </c>
      <c r="X199" s="3" t="e">
        <f t="shared" si="48"/>
        <v>#N/A</v>
      </c>
      <c r="Y199" s="3" t="e">
        <f t="shared" si="48"/>
        <v>#N/A</v>
      </c>
      <c r="AB199" s="3">
        <f t="shared" si="50"/>
        <v>86.875573009999997</v>
      </c>
      <c r="AC199" s="3">
        <f t="shared" si="51"/>
        <v>11919.263070000001</v>
      </c>
      <c r="AD199" s="3">
        <f t="shared" si="52"/>
        <v>2380.3180719469701</v>
      </c>
      <c r="AE199" s="3">
        <f t="shared" si="53"/>
        <v>8956.1600799477492</v>
      </c>
      <c r="AF199" s="3">
        <f t="shared" si="54"/>
        <v>582.78491820295801</v>
      </c>
      <c r="AG199" s="3">
        <f t="shared" si="55"/>
        <v>2140000</v>
      </c>
      <c r="AH199" s="3">
        <f t="shared" si="56"/>
        <v>2040</v>
      </c>
    </row>
    <row r="200" spans="1:34" ht="15" customHeight="1" x14ac:dyDescent="0.25">
      <c r="A200">
        <v>35</v>
      </c>
      <c r="B200" t="s">
        <v>5</v>
      </c>
      <c r="C200">
        <f>LOOKUP(A200,Overview_scenarios!A$2:A$76,Overview_scenarios!J$2:J$76)</f>
        <v>2</v>
      </c>
      <c r="D200" t="str">
        <f>LOOKUP(A200,Overview_scenarios!A$2:A$76,Overview_scenarios!L$2:L$76)</f>
        <v>Monthly</v>
      </c>
      <c r="E200" t="str">
        <f>LOOKUP(A200,Overview_scenarios!A$2:A$76,Overview_scenarios!M$2:M$76)</f>
        <v>Monthly</v>
      </c>
      <c r="F200" t="str">
        <f>LOOKUP(A200,Overview_scenarios!A$2:A$76,Overview_scenarios!N$2:N$76)</f>
        <v>Monthly</v>
      </c>
      <c r="G200">
        <v>94.573065909999997</v>
      </c>
      <c r="H200">
        <v>11991.271580000001</v>
      </c>
      <c r="I200">
        <v>2719.5431843525398</v>
      </c>
      <c r="J200">
        <v>8410.59256673251</v>
      </c>
      <c r="K200">
        <v>861.13583049499596</v>
      </c>
      <c r="L200" s="1">
        <v>1930000</v>
      </c>
      <c r="M200">
        <v>2040</v>
      </c>
      <c r="O200">
        <f>LOOKUP(A200,Overview_scenarios!A$2:A$76,Overview_scenarios!S$2:S$76)</f>
        <v>3</v>
      </c>
      <c r="P200"/>
      <c r="Q200"/>
      <c r="R200">
        <f t="shared" si="49"/>
        <v>94.573065909999997</v>
      </c>
      <c r="S200" t="e">
        <f t="shared" si="46"/>
        <v>#N/A</v>
      </c>
      <c r="T200" t="e">
        <f t="shared" si="48"/>
        <v>#N/A</v>
      </c>
      <c r="U200" t="e">
        <f t="shared" si="48"/>
        <v>#N/A</v>
      </c>
      <c r="V200">
        <f t="shared" si="48"/>
        <v>11991.271580000001</v>
      </c>
      <c r="W200" t="e">
        <f t="shared" si="48"/>
        <v>#N/A</v>
      </c>
      <c r="X200" t="e">
        <f t="shared" si="48"/>
        <v>#N/A</v>
      </c>
      <c r="Y200" t="e">
        <f t="shared" si="48"/>
        <v>#N/A</v>
      </c>
      <c r="Z200"/>
      <c r="AA200"/>
      <c r="AB200" t="e">
        <f t="shared" si="50"/>
        <v>#N/A</v>
      </c>
      <c r="AC200" t="e">
        <f t="shared" si="51"/>
        <v>#N/A</v>
      </c>
      <c r="AD200" t="e">
        <f t="shared" si="52"/>
        <v>#N/A</v>
      </c>
      <c r="AE200" t="e">
        <f t="shared" si="53"/>
        <v>#N/A</v>
      </c>
      <c r="AF200" t="e">
        <f t="shared" si="54"/>
        <v>#N/A</v>
      </c>
      <c r="AG200" t="e">
        <f t="shared" si="55"/>
        <v>#N/A</v>
      </c>
      <c r="AH200" t="e">
        <f t="shared" si="56"/>
        <v>#N/A</v>
      </c>
    </row>
    <row r="201" spans="1:34" ht="15" customHeight="1" x14ac:dyDescent="0.25">
      <c r="A201">
        <v>35</v>
      </c>
      <c r="B201" t="s">
        <v>6</v>
      </c>
      <c r="C201">
        <f>LOOKUP(A201,Overview_scenarios!A$2:A$76,Overview_scenarios!J$2:J$76)</f>
        <v>2</v>
      </c>
      <c r="D201" t="str">
        <f>LOOKUP(A201,Overview_scenarios!A$2:A$76,Overview_scenarios!L$2:L$76)</f>
        <v>Monthly</v>
      </c>
      <c r="E201" t="str">
        <f>LOOKUP(A201,Overview_scenarios!A$2:A$76,Overview_scenarios!M$2:M$76)</f>
        <v>Monthly</v>
      </c>
      <c r="F201" t="str">
        <f>LOOKUP(A201,Overview_scenarios!A$2:A$76,Overview_scenarios!N$2:N$76)</f>
        <v>Monthly</v>
      </c>
      <c r="G201">
        <v>86.875573009999997</v>
      </c>
      <c r="H201">
        <v>11919.263070000001</v>
      </c>
      <c r="I201">
        <v>2380.3180719469701</v>
      </c>
      <c r="J201">
        <v>8956.1600799477492</v>
      </c>
      <c r="K201">
        <v>582.78491820295801</v>
      </c>
      <c r="L201" s="1">
        <v>2140000</v>
      </c>
      <c r="M201">
        <v>2040</v>
      </c>
      <c r="O201">
        <f>LOOKUP(A201,Overview_scenarios!A$2:A$76,Overview_scenarios!S$2:S$76)</f>
        <v>3</v>
      </c>
      <c r="P201"/>
      <c r="Q201"/>
      <c r="R201">
        <f t="shared" si="49"/>
        <v>86.875573009999997</v>
      </c>
      <c r="S201" t="e">
        <f t="shared" si="46"/>
        <v>#N/A</v>
      </c>
      <c r="T201" t="e">
        <f t="shared" si="48"/>
        <v>#N/A</v>
      </c>
      <c r="U201" t="e">
        <f t="shared" si="48"/>
        <v>#N/A</v>
      </c>
      <c r="V201">
        <f t="shared" si="48"/>
        <v>11919.263070000001</v>
      </c>
      <c r="W201" t="e">
        <f t="shared" si="48"/>
        <v>#N/A</v>
      </c>
      <c r="X201" t="e">
        <f t="shared" si="48"/>
        <v>#N/A</v>
      </c>
      <c r="Y201" t="e">
        <f t="shared" si="48"/>
        <v>#N/A</v>
      </c>
      <c r="Z201"/>
      <c r="AA201"/>
      <c r="AB201" t="e">
        <f t="shared" si="50"/>
        <v>#N/A</v>
      </c>
      <c r="AC201" t="e">
        <f t="shared" si="51"/>
        <v>#N/A</v>
      </c>
      <c r="AD201" t="e">
        <f t="shared" si="52"/>
        <v>#N/A</v>
      </c>
      <c r="AE201" t="e">
        <f t="shared" si="53"/>
        <v>#N/A</v>
      </c>
      <c r="AF201" t="e">
        <f t="shared" si="54"/>
        <v>#N/A</v>
      </c>
      <c r="AG201" t="e">
        <f t="shared" si="55"/>
        <v>#N/A</v>
      </c>
      <c r="AH201" t="e">
        <f t="shared" si="56"/>
        <v>#N/A</v>
      </c>
    </row>
    <row r="202" spans="1:34" ht="15" customHeight="1" x14ac:dyDescent="0.25">
      <c r="A202">
        <v>35</v>
      </c>
      <c r="B202" t="s">
        <v>7</v>
      </c>
      <c r="C202">
        <f>LOOKUP(A202,Overview_scenarios!A$2:A$76,Overview_scenarios!J$2:J$76)</f>
        <v>2</v>
      </c>
      <c r="D202" t="str">
        <f>LOOKUP(A202,Overview_scenarios!A$2:A$76,Overview_scenarios!L$2:L$76)</f>
        <v>Monthly</v>
      </c>
      <c r="E202" t="str">
        <f>LOOKUP(A202,Overview_scenarios!A$2:A$76,Overview_scenarios!M$2:M$76)</f>
        <v>Monthly</v>
      </c>
      <c r="F202" t="str">
        <f>LOOKUP(A202,Overview_scenarios!A$2:A$76,Overview_scenarios!N$2:N$76)</f>
        <v>Monthly</v>
      </c>
      <c r="G202">
        <v>88.710178279999994</v>
      </c>
      <c r="H202">
        <v>12869.14993</v>
      </c>
      <c r="I202">
        <v>3271.9861568514202</v>
      </c>
      <c r="J202">
        <v>8838.7772984830699</v>
      </c>
      <c r="K202">
        <v>758.38647748868902</v>
      </c>
      <c r="L202" s="1">
        <v>2010000</v>
      </c>
      <c r="M202">
        <v>2040</v>
      </c>
      <c r="O202" s="3">
        <f>LOOKUP(A202,Overview_scenarios!A$2:A$76,Overview_scenarios!S$2:S$76)</f>
        <v>3</v>
      </c>
      <c r="R202" s="3">
        <f t="shared" si="49"/>
        <v>88.710178279999994</v>
      </c>
      <c r="S202" s="3" t="e">
        <f t="shared" si="46"/>
        <v>#N/A</v>
      </c>
      <c r="T202" s="3" t="e">
        <f t="shared" si="48"/>
        <v>#N/A</v>
      </c>
      <c r="U202" s="3" t="e">
        <f t="shared" si="48"/>
        <v>#N/A</v>
      </c>
      <c r="V202" s="3">
        <f t="shared" si="48"/>
        <v>12869.14993</v>
      </c>
      <c r="W202" s="3" t="e">
        <f t="shared" si="48"/>
        <v>#N/A</v>
      </c>
      <c r="X202" s="3" t="e">
        <f t="shared" si="48"/>
        <v>#N/A</v>
      </c>
      <c r="Y202" s="3" t="e">
        <f t="shared" si="48"/>
        <v>#N/A</v>
      </c>
      <c r="AB202" s="3" t="e">
        <f t="shared" si="50"/>
        <v>#N/A</v>
      </c>
      <c r="AC202" s="3" t="e">
        <f t="shared" si="51"/>
        <v>#N/A</v>
      </c>
      <c r="AD202" s="3" t="e">
        <f t="shared" si="52"/>
        <v>#N/A</v>
      </c>
      <c r="AE202" s="3" t="e">
        <f t="shared" si="53"/>
        <v>#N/A</v>
      </c>
      <c r="AF202" s="3" t="e">
        <f t="shared" si="54"/>
        <v>#N/A</v>
      </c>
      <c r="AG202" s="3" t="e">
        <f t="shared" si="55"/>
        <v>#N/A</v>
      </c>
      <c r="AH202" s="3" t="e">
        <f t="shared" si="56"/>
        <v>#N/A</v>
      </c>
    </row>
    <row r="203" spans="1:34" ht="15" customHeight="1" x14ac:dyDescent="0.25">
      <c r="A203">
        <v>35</v>
      </c>
      <c r="B203" t="s">
        <v>8</v>
      </c>
      <c r="C203">
        <f>LOOKUP(A203,Overview_scenarios!A$2:A$76,Overview_scenarios!J$2:J$76)</f>
        <v>2</v>
      </c>
      <c r="D203" t="str">
        <f>LOOKUP(A203,Overview_scenarios!A$2:A$76,Overview_scenarios!L$2:L$76)</f>
        <v>Monthly</v>
      </c>
      <c r="E203" t="str">
        <f>LOOKUP(A203,Overview_scenarios!A$2:A$76,Overview_scenarios!M$2:M$76)</f>
        <v>Monthly</v>
      </c>
      <c r="F203" t="str">
        <f>LOOKUP(A203,Overview_scenarios!A$2:A$76,Overview_scenarios!N$2:N$76)</f>
        <v>Monthly</v>
      </c>
      <c r="G203">
        <v>86.875573009999997</v>
      </c>
      <c r="H203">
        <v>11919.263070000001</v>
      </c>
      <c r="I203">
        <v>2380.3180719469701</v>
      </c>
      <c r="J203">
        <v>8956.1600799477492</v>
      </c>
      <c r="K203">
        <v>582.78491820295801</v>
      </c>
      <c r="L203" s="1">
        <v>2140000</v>
      </c>
      <c r="M203">
        <v>2040</v>
      </c>
      <c r="O203">
        <f>LOOKUP(A203,Overview_scenarios!A$2:A$76,Overview_scenarios!S$2:S$76)</f>
        <v>3</v>
      </c>
      <c r="P203"/>
      <c r="Q203"/>
      <c r="R203">
        <f t="shared" si="49"/>
        <v>86.875573009999997</v>
      </c>
      <c r="S203" t="e">
        <f t="shared" si="46"/>
        <v>#N/A</v>
      </c>
      <c r="T203" t="e">
        <f t="shared" ref="T203:Y212" si="57">IF(T$1=$O203,$H203,NA())</f>
        <v>#N/A</v>
      </c>
      <c r="U203" t="e">
        <f t="shared" si="57"/>
        <v>#N/A</v>
      </c>
      <c r="V203">
        <f t="shared" si="57"/>
        <v>11919.263070000001</v>
      </c>
      <c r="W203" t="e">
        <f t="shared" si="57"/>
        <v>#N/A</v>
      </c>
      <c r="X203" t="e">
        <f t="shared" si="57"/>
        <v>#N/A</v>
      </c>
      <c r="Y203" t="e">
        <f t="shared" si="57"/>
        <v>#N/A</v>
      </c>
      <c r="Z203"/>
      <c r="AA203"/>
      <c r="AB203" t="e">
        <f t="shared" si="50"/>
        <v>#N/A</v>
      </c>
      <c r="AC203" t="e">
        <f t="shared" si="51"/>
        <v>#N/A</v>
      </c>
      <c r="AD203" t="e">
        <f t="shared" si="52"/>
        <v>#N/A</v>
      </c>
      <c r="AE203" t="e">
        <f t="shared" si="53"/>
        <v>#N/A</v>
      </c>
      <c r="AF203" t="e">
        <f t="shared" si="54"/>
        <v>#N/A</v>
      </c>
      <c r="AG203" t="e">
        <f t="shared" si="55"/>
        <v>#N/A</v>
      </c>
      <c r="AH203" t="e">
        <f t="shared" si="56"/>
        <v>#N/A</v>
      </c>
    </row>
    <row r="204" spans="1:34" ht="15" customHeight="1" x14ac:dyDescent="0.25">
      <c r="A204">
        <v>35</v>
      </c>
      <c r="B204" t="s">
        <v>9</v>
      </c>
      <c r="C204">
        <f>LOOKUP(A204,Overview_scenarios!A$2:A$76,Overview_scenarios!J$2:J$76)</f>
        <v>2</v>
      </c>
      <c r="D204" t="str">
        <f>LOOKUP(A204,Overview_scenarios!A$2:A$76,Overview_scenarios!L$2:L$76)</f>
        <v>Monthly</v>
      </c>
      <c r="E204" t="str">
        <f>LOOKUP(A204,Overview_scenarios!A$2:A$76,Overview_scenarios!M$2:M$76)</f>
        <v>Monthly</v>
      </c>
      <c r="F204" t="str">
        <f>LOOKUP(A204,Overview_scenarios!A$2:A$76,Overview_scenarios!N$2:N$76)</f>
        <v>Monthly</v>
      </c>
      <c r="G204">
        <v>91.206942639999994</v>
      </c>
      <c r="H204">
        <v>11826.005660000001</v>
      </c>
      <c r="I204">
        <v>2340.4651434444099</v>
      </c>
      <c r="J204">
        <v>8931.4860066571291</v>
      </c>
      <c r="K204">
        <v>554.05450911927005</v>
      </c>
      <c r="L204" s="1">
        <v>2160000</v>
      </c>
      <c r="M204">
        <v>2040</v>
      </c>
      <c r="O204">
        <f>LOOKUP(A204,Overview_scenarios!A$2:A$76,Overview_scenarios!S$2:S$76)</f>
        <v>3</v>
      </c>
      <c r="P204"/>
      <c r="Q204"/>
      <c r="R204">
        <f t="shared" si="49"/>
        <v>91.206942639999994</v>
      </c>
      <c r="S204" t="e">
        <f t="shared" si="46"/>
        <v>#N/A</v>
      </c>
      <c r="T204" t="e">
        <f t="shared" si="57"/>
        <v>#N/A</v>
      </c>
      <c r="U204" t="e">
        <f t="shared" si="57"/>
        <v>#N/A</v>
      </c>
      <c r="V204">
        <f t="shared" si="57"/>
        <v>11826.005660000001</v>
      </c>
      <c r="W204" t="e">
        <f t="shared" si="57"/>
        <v>#N/A</v>
      </c>
      <c r="X204" t="e">
        <f t="shared" si="57"/>
        <v>#N/A</v>
      </c>
      <c r="Y204" t="e">
        <f t="shared" si="57"/>
        <v>#N/A</v>
      </c>
      <c r="Z204"/>
      <c r="AA204"/>
      <c r="AB204" t="e">
        <f t="shared" si="50"/>
        <v>#N/A</v>
      </c>
      <c r="AC204" t="e">
        <f t="shared" si="51"/>
        <v>#N/A</v>
      </c>
      <c r="AD204" t="e">
        <f t="shared" si="52"/>
        <v>#N/A</v>
      </c>
      <c r="AE204" t="e">
        <f t="shared" si="53"/>
        <v>#N/A</v>
      </c>
      <c r="AF204" t="e">
        <f t="shared" si="54"/>
        <v>#N/A</v>
      </c>
      <c r="AG204" t="e">
        <f t="shared" si="55"/>
        <v>#N/A</v>
      </c>
      <c r="AH204" t="e">
        <f t="shared" si="56"/>
        <v>#N/A</v>
      </c>
    </row>
    <row r="205" spans="1:34" ht="15" customHeight="1" x14ac:dyDescent="0.25">
      <c r="A205">
        <v>35</v>
      </c>
      <c r="B205" t="s">
        <v>10</v>
      </c>
      <c r="C205">
        <f>LOOKUP(A205,Overview_scenarios!A$2:A$76,Overview_scenarios!J$2:J$76)</f>
        <v>2</v>
      </c>
      <c r="D205" t="str">
        <f>LOOKUP(A205,Overview_scenarios!A$2:A$76,Overview_scenarios!L$2:L$76)</f>
        <v>Monthly</v>
      </c>
      <c r="E205" t="str">
        <f>LOOKUP(A205,Overview_scenarios!A$2:A$76,Overview_scenarios!M$2:M$76)</f>
        <v>Monthly</v>
      </c>
      <c r="F205" t="str">
        <f>LOOKUP(A205,Overview_scenarios!A$2:A$76,Overview_scenarios!N$2:N$76)</f>
        <v>Monthly</v>
      </c>
      <c r="G205">
        <v>86.875573009999997</v>
      </c>
      <c r="H205">
        <v>11919.263070000001</v>
      </c>
      <c r="I205">
        <v>2380.3180719469701</v>
      </c>
      <c r="J205">
        <v>8956.1600799477492</v>
      </c>
      <c r="K205">
        <v>582.78491820295801</v>
      </c>
      <c r="L205" s="1">
        <v>2140000</v>
      </c>
      <c r="M205">
        <v>2040</v>
      </c>
      <c r="O205">
        <f>LOOKUP(A205,Overview_scenarios!A$2:A$76,Overview_scenarios!S$2:S$76)</f>
        <v>3</v>
      </c>
      <c r="P205"/>
      <c r="Q205"/>
      <c r="R205">
        <f t="shared" si="49"/>
        <v>86.875573009999997</v>
      </c>
      <c r="S205" t="e">
        <f t="shared" si="46"/>
        <v>#N/A</v>
      </c>
      <c r="T205" t="e">
        <f t="shared" si="57"/>
        <v>#N/A</v>
      </c>
      <c r="U205" t="e">
        <f t="shared" si="57"/>
        <v>#N/A</v>
      </c>
      <c r="V205">
        <f t="shared" si="57"/>
        <v>11919.263070000001</v>
      </c>
      <c r="W205" t="e">
        <f t="shared" si="57"/>
        <v>#N/A</v>
      </c>
      <c r="X205" t="e">
        <f t="shared" si="57"/>
        <v>#N/A</v>
      </c>
      <c r="Y205" t="e">
        <f t="shared" si="57"/>
        <v>#N/A</v>
      </c>
      <c r="Z205"/>
      <c r="AA205"/>
      <c r="AB205" t="e">
        <f t="shared" si="50"/>
        <v>#N/A</v>
      </c>
      <c r="AC205" t="e">
        <f t="shared" si="51"/>
        <v>#N/A</v>
      </c>
      <c r="AD205" t="e">
        <f t="shared" si="52"/>
        <v>#N/A</v>
      </c>
      <c r="AE205" t="e">
        <f t="shared" si="53"/>
        <v>#N/A</v>
      </c>
      <c r="AF205" t="e">
        <f t="shared" si="54"/>
        <v>#N/A</v>
      </c>
      <c r="AG205" t="e">
        <f t="shared" si="55"/>
        <v>#N/A</v>
      </c>
      <c r="AH205" t="e">
        <f t="shared" si="56"/>
        <v>#N/A</v>
      </c>
    </row>
    <row r="206" spans="1:34" ht="15" customHeight="1" x14ac:dyDescent="0.25">
      <c r="A206">
        <v>35</v>
      </c>
      <c r="B206" t="s">
        <v>11</v>
      </c>
      <c r="C206">
        <f>LOOKUP(A206,Overview_scenarios!A$2:A$76,Overview_scenarios!J$2:J$76)</f>
        <v>2</v>
      </c>
      <c r="D206" t="str">
        <f>LOOKUP(A206,Overview_scenarios!A$2:A$76,Overview_scenarios!L$2:L$76)</f>
        <v>Monthly</v>
      </c>
      <c r="E206" t="str">
        <f>LOOKUP(A206,Overview_scenarios!A$2:A$76,Overview_scenarios!M$2:M$76)</f>
        <v>Monthly</v>
      </c>
      <c r="F206" t="str">
        <f>LOOKUP(A206,Overview_scenarios!A$2:A$76,Overview_scenarios!N$2:N$76)</f>
        <v>Monthly</v>
      </c>
      <c r="G206">
        <v>86.875573009999997</v>
      </c>
      <c r="H206">
        <v>11919.263070000001</v>
      </c>
      <c r="I206">
        <v>2380.3180719469701</v>
      </c>
      <c r="J206">
        <v>8956.1600799477492</v>
      </c>
      <c r="K206">
        <v>582.78491820295801</v>
      </c>
      <c r="L206" s="1">
        <v>2140000</v>
      </c>
      <c r="M206">
        <v>2040</v>
      </c>
      <c r="O206">
        <f>LOOKUP(A206,Overview_scenarios!A$2:A$76,Overview_scenarios!S$2:S$76)</f>
        <v>3</v>
      </c>
      <c r="P206"/>
      <c r="Q206"/>
      <c r="R206">
        <f t="shared" si="49"/>
        <v>86.875573009999997</v>
      </c>
      <c r="S206" t="e">
        <f t="shared" si="46"/>
        <v>#N/A</v>
      </c>
      <c r="T206" t="e">
        <f t="shared" si="57"/>
        <v>#N/A</v>
      </c>
      <c r="U206" t="e">
        <f t="shared" si="57"/>
        <v>#N/A</v>
      </c>
      <c r="V206">
        <f t="shared" si="57"/>
        <v>11919.263070000001</v>
      </c>
      <c r="W206" t="e">
        <f t="shared" si="57"/>
        <v>#N/A</v>
      </c>
      <c r="X206" t="e">
        <f t="shared" si="57"/>
        <v>#N/A</v>
      </c>
      <c r="Y206" t="e">
        <f t="shared" si="57"/>
        <v>#N/A</v>
      </c>
      <c r="Z206"/>
      <c r="AA206"/>
      <c r="AB206" t="e">
        <f t="shared" si="50"/>
        <v>#N/A</v>
      </c>
      <c r="AC206" t="e">
        <f t="shared" si="51"/>
        <v>#N/A</v>
      </c>
      <c r="AD206" t="e">
        <f t="shared" si="52"/>
        <v>#N/A</v>
      </c>
      <c r="AE206" t="e">
        <f t="shared" si="53"/>
        <v>#N/A</v>
      </c>
      <c r="AF206" t="e">
        <f t="shared" si="54"/>
        <v>#N/A</v>
      </c>
      <c r="AG206" t="e">
        <f t="shared" si="55"/>
        <v>#N/A</v>
      </c>
      <c r="AH206" t="e">
        <f t="shared" si="56"/>
        <v>#N/A</v>
      </c>
    </row>
    <row r="207" spans="1:34" ht="15" customHeight="1" x14ac:dyDescent="0.25">
      <c r="A207">
        <v>35</v>
      </c>
      <c r="B207" t="s">
        <v>12</v>
      </c>
      <c r="C207">
        <f>LOOKUP(A207,Overview_scenarios!A$2:A$76,Overview_scenarios!J$2:J$76)</f>
        <v>2</v>
      </c>
      <c r="D207" t="str">
        <f>LOOKUP(A207,Overview_scenarios!A$2:A$76,Overview_scenarios!L$2:L$76)</f>
        <v>Monthly</v>
      </c>
      <c r="E207" t="str">
        <f>LOOKUP(A207,Overview_scenarios!A$2:A$76,Overview_scenarios!M$2:M$76)</f>
        <v>Monthly</v>
      </c>
      <c r="F207" t="str">
        <f>LOOKUP(A207,Overview_scenarios!A$2:A$76,Overview_scenarios!N$2:N$76)</f>
        <v>Monthly</v>
      </c>
      <c r="G207">
        <v>86.84041594</v>
      </c>
      <c r="H207">
        <v>11935.901</v>
      </c>
      <c r="I207">
        <v>2378.04739506843</v>
      </c>
      <c r="J207">
        <v>8958.9555415769591</v>
      </c>
      <c r="K207">
        <v>598.89806249258004</v>
      </c>
      <c r="L207" s="1">
        <v>2150000</v>
      </c>
      <c r="M207">
        <v>2040</v>
      </c>
      <c r="O207">
        <f>LOOKUP(A207,Overview_scenarios!A$2:A$76,Overview_scenarios!S$2:S$76)</f>
        <v>3</v>
      </c>
      <c r="P207"/>
      <c r="Q207"/>
      <c r="R207">
        <f t="shared" si="49"/>
        <v>86.84041594</v>
      </c>
      <c r="S207" t="e">
        <f t="shared" si="46"/>
        <v>#N/A</v>
      </c>
      <c r="T207" t="e">
        <f t="shared" si="57"/>
        <v>#N/A</v>
      </c>
      <c r="U207" t="e">
        <f t="shared" si="57"/>
        <v>#N/A</v>
      </c>
      <c r="V207">
        <f t="shared" si="57"/>
        <v>11935.901</v>
      </c>
      <c r="W207" t="e">
        <f t="shared" si="57"/>
        <v>#N/A</v>
      </c>
      <c r="X207" t="e">
        <f t="shared" si="57"/>
        <v>#N/A</v>
      </c>
      <c r="Y207" t="e">
        <f t="shared" si="57"/>
        <v>#N/A</v>
      </c>
      <c r="Z207"/>
      <c r="AA207"/>
      <c r="AB207" t="e">
        <f t="shared" si="50"/>
        <v>#N/A</v>
      </c>
      <c r="AC207" t="e">
        <f t="shared" si="51"/>
        <v>#N/A</v>
      </c>
      <c r="AD207" t="e">
        <f t="shared" si="52"/>
        <v>#N/A</v>
      </c>
      <c r="AE207" t="e">
        <f t="shared" si="53"/>
        <v>#N/A</v>
      </c>
      <c r="AF207" t="e">
        <f t="shared" si="54"/>
        <v>#N/A</v>
      </c>
      <c r="AG207" t="e">
        <f t="shared" si="55"/>
        <v>#N/A</v>
      </c>
      <c r="AH207" t="e">
        <f t="shared" si="56"/>
        <v>#N/A</v>
      </c>
    </row>
    <row r="208" spans="1:34" ht="15" customHeight="1" x14ac:dyDescent="0.25">
      <c r="A208">
        <v>35</v>
      </c>
      <c r="B208" t="s">
        <v>13</v>
      </c>
      <c r="C208">
        <f>LOOKUP(A208,Overview_scenarios!A$2:A$76,Overview_scenarios!J$2:J$76)</f>
        <v>2</v>
      </c>
      <c r="D208" t="str">
        <f>LOOKUP(A208,Overview_scenarios!A$2:A$76,Overview_scenarios!L$2:L$76)</f>
        <v>Monthly</v>
      </c>
      <c r="E208" t="str">
        <f>LOOKUP(A208,Overview_scenarios!A$2:A$76,Overview_scenarios!M$2:M$76)</f>
        <v>Monthly</v>
      </c>
      <c r="F208" t="str">
        <f>LOOKUP(A208,Overview_scenarios!A$2:A$76,Overview_scenarios!N$2:N$76)</f>
        <v>Monthly</v>
      </c>
      <c r="G208">
        <v>86.807557439999997</v>
      </c>
      <c r="H208">
        <v>11931.10554</v>
      </c>
      <c r="I208">
        <v>2382.0127214364702</v>
      </c>
      <c r="J208">
        <v>8960.7650748479191</v>
      </c>
      <c r="K208">
        <v>588.32774460915198</v>
      </c>
      <c r="L208" s="1">
        <v>2140000</v>
      </c>
      <c r="M208">
        <v>2040</v>
      </c>
      <c r="O208">
        <f>LOOKUP(A208,Overview_scenarios!A$2:A$76,Overview_scenarios!S$2:S$76)</f>
        <v>3</v>
      </c>
      <c r="P208"/>
      <c r="Q208"/>
      <c r="R208">
        <f t="shared" si="49"/>
        <v>86.807557439999997</v>
      </c>
      <c r="S208" t="e">
        <f t="shared" si="46"/>
        <v>#N/A</v>
      </c>
      <c r="T208" t="e">
        <f t="shared" si="57"/>
        <v>#N/A</v>
      </c>
      <c r="U208" t="e">
        <f t="shared" si="57"/>
        <v>#N/A</v>
      </c>
      <c r="V208">
        <f t="shared" si="57"/>
        <v>11931.10554</v>
      </c>
      <c r="W208" t="e">
        <f t="shared" si="57"/>
        <v>#N/A</v>
      </c>
      <c r="X208" t="e">
        <f t="shared" si="57"/>
        <v>#N/A</v>
      </c>
      <c r="Y208" t="e">
        <f t="shared" si="57"/>
        <v>#N/A</v>
      </c>
      <c r="Z208"/>
      <c r="AA208"/>
      <c r="AB208" t="e">
        <f t="shared" si="50"/>
        <v>#N/A</v>
      </c>
      <c r="AC208" t="e">
        <f t="shared" si="51"/>
        <v>#N/A</v>
      </c>
      <c r="AD208" t="e">
        <f t="shared" si="52"/>
        <v>#N/A</v>
      </c>
      <c r="AE208" t="e">
        <f t="shared" si="53"/>
        <v>#N/A</v>
      </c>
      <c r="AF208" t="e">
        <f t="shared" si="54"/>
        <v>#N/A</v>
      </c>
      <c r="AG208" t="e">
        <f t="shared" si="55"/>
        <v>#N/A</v>
      </c>
      <c r="AH208" t="e">
        <f t="shared" si="56"/>
        <v>#N/A</v>
      </c>
    </row>
    <row r="209" spans="1:34" ht="15" customHeight="1" x14ac:dyDescent="0.25">
      <c r="A209">
        <v>35</v>
      </c>
      <c r="B209" t="s">
        <v>14</v>
      </c>
      <c r="C209">
        <f>LOOKUP(A209,Overview_scenarios!A$2:A$76,Overview_scenarios!J$2:J$76)</f>
        <v>2</v>
      </c>
      <c r="D209" t="str">
        <f>LOOKUP(A209,Overview_scenarios!A$2:A$76,Overview_scenarios!L$2:L$76)</f>
        <v>Monthly</v>
      </c>
      <c r="E209" t="str">
        <f>LOOKUP(A209,Overview_scenarios!A$2:A$76,Overview_scenarios!M$2:M$76)</f>
        <v>Monthly</v>
      </c>
      <c r="F209" t="str">
        <f>LOOKUP(A209,Overview_scenarios!A$2:A$76,Overview_scenarios!N$2:N$76)</f>
        <v>Monthly</v>
      </c>
      <c r="G209">
        <v>86.842500029999997</v>
      </c>
      <c r="H209">
        <v>11928.35585</v>
      </c>
      <c r="I209">
        <v>2381.6997624768801</v>
      </c>
      <c r="J209">
        <v>8959.0449073246109</v>
      </c>
      <c r="K209">
        <v>587.61117620357004</v>
      </c>
      <c r="L209" s="1">
        <v>2140000</v>
      </c>
      <c r="M209">
        <v>2040</v>
      </c>
      <c r="O209">
        <f>LOOKUP(A209,Overview_scenarios!A$2:A$76,Overview_scenarios!S$2:S$76)</f>
        <v>3</v>
      </c>
      <c r="P209"/>
      <c r="Q209"/>
      <c r="R209">
        <f t="shared" si="49"/>
        <v>86.842500029999997</v>
      </c>
      <c r="S209" t="e">
        <f t="shared" si="46"/>
        <v>#N/A</v>
      </c>
      <c r="T209" t="e">
        <f t="shared" si="57"/>
        <v>#N/A</v>
      </c>
      <c r="U209" t="e">
        <f t="shared" si="57"/>
        <v>#N/A</v>
      </c>
      <c r="V209">
        <f t="shared" si="57"/>
        <v>11928.35585</v>
      </c>
      <c r="W209" t="e">
        <f t="shared" si="57"/>
        <v>#N/A</v>
      </c>
      <c r="X209" t="e">
        <f t="shared" si="57"/>
        <v>#N/A</v>
      </c>
      <c r="Y209" t="e">
        <f t="shared" si="57"/>
        <v>#N/A</v>
      </c>
      <c r="Z209"/>
      <c r="AA209"/>
      <c r="AB209" t="e">
        <f t="shared" si="50"/>
        <v>#N/A</v>
      </c>
      <c r="AC209" t="e">
        <f t="shared" si="51"/>
        <v>#N/A</v>
      </c>
      <c r="AD209" t="e">
        <f t="shared" si="52"/>
        <v>#N/A</v>
      </c>
      <c r="AE209" t="e">
        <f t="shared" si="53"/>
        <v>#N/A</v>
      </c>
      <c r="AF209" t="e">
        <f t="shared" si="54"/>
        <v>#N/A</v>
      </c>
      <c r="AG209" t="e">
        <f t="shared" si="55"/>
        <v>#N/A</v>
      </c>
      <c r="AH209" t="e">
        <f t="shared" si="56"/>
        <v>#N/A</v>
      </c>
    </row>
    <row r="210" spans="1:34" ht="15" customHeight="1" x14ac:dyDescent="0.25">
      <c r="A210">
        <v>35</v>
      </c>
      <c r="B210" t="s">
        <v>15</v>
      </c>
      <c r="C210">
        <f>LOOKUP(A210,Overview_scenarios!A$2:A$76,Overview_scenarios!J$2:J$76)</f>
        <v>2</v>
      </c>
      <c r="D210" t="str">
        <f>LOOKUP(A210,Overview_scenarios!A$2:A$76,Overview_scenarios!L$2:L$76)</f>
        <v>Monthly</v>
      </c>
      <c r="E210" t="str">
        <f>LOOKUP(A210,Overview_scenarios!A$2:A$76,Overview_scenarios!M$2:M$76)</f>
        <v>Monthly</v>
      </c>
      <c r="F210" t="str">
        <f>LOOKUP(A210,Overview_scenarios!A$2:A$76,Overview_scenarios!N$2:N$76)</f>
        <v>Monthly</v>
      </c>
      <c r="G210">
        <v>82.703575169999993</v>
      </c>
      <c r="H210">
        <v>11965.07065</v>
      </c>
      <c r="I210">
        <v>2074.9297425280902</v>
      </c>
      <c r="J210">
        <v>9299.5240344738995</v>
      </c>
      <c r="K210">
        <v>590.61687534971395</v>
      </c>
      <c r="L210" s="1">
        <v>2220000</v>
      </c>
      <c r="M210">
        <v>2040</v>
      </c>
      <c r="O210">
        <f>LOOKUP(A210,Overview_scenarios!A$2:A$76,Overview_scenarios!S$2:S$76)</f>
        <v>3</v>
      </c>
      <c r="P210"/>
      <c r="Q210"/>
      <c r="R210">
        <f t="shared" si="49"/>
        <v>82.703575169999993</v>
      </c>
      <c r="S210" t="e">
        <f t="shared" si="46"/>
        <v>#N/A</v>
      </c>
      <c r="T210" t="e">
        <f t="shared" si="57"/>
        <v>#N/A</v>
      </c>
      <c r="U210" t="e">
        <f t="shared" si="57"/>
        <v>#N/A</v>
      </c>
      <c r="V210">
        <f t="shared" si="57"/>
        <v>11965.07065</v>
      </c>
      <c r="W210" t="e">
        <f t="shared" si="57"/>
        <v>#N/A</v>
      </c>
      <c r="X210" t="e">
        <f t="shared" si="57"/>
        <v>#N/A</v>
      </c>
      <c r="Y210" t="e">
        <f t="shared" si="57"/>
        <v>#N/A</v>
      </c>
      <c r="Z210"/>
      <c r="AA210"/>
      <c r="AB210" t="e">
        <f t="shared" si="50"/>
        <v>#N/A</v>
      </c>
      <c r="AC210" t="e">
        <f t="shared" si="51"/>
        <v>#N/A</v>
      </c>
      <c r="AD210" t="e">
        <f t="shared" si="52"/>
        <v>#N/A</v>
      </c>
      <c r="AE210" t="e">
        <f t="shared" si="53"/>
        <v>#N/A</v>
      </c>
      <c r="AF210" t="e">
        <f t="shared" si="54"/>
        <v>#N/A</v>
      </c>
      <c r="AG210" t="e">
        <f t="shared" si="55"/>
        <v>#N/A</v>
      </c>
      <c r="AH210" t="e">
        <f t="shared" si="56"/>
        <v>#N/A</v>
      </c>
    </row>
    <row r="211" spans="1:34" ht="15" customHeight="1" x14ac:dyDescent="0.25">
      <c r="A211">
        <v>35</v>
      </c>
      <c r="B211" t="s">
        <v>16</v>
      </c>
      <c r="C211">
        <f>LOOKUP(A211,Overview_scenarios!A$2:A$76,Overview_scenarios!J$2:J$76)</f>
        <v>2</v>
      </c>
      <c r="D211" t="str">
        <f>LOOKUP(A211,Overview_scenarios!A$2:A$76,Overview_scenarios!L$2:L$76)</f>
        <v>Monthly</v>
      </c>
      <c r="E211" t="str">
        <f>LOOKUP(A211,Overview_scenarios!A$2:A$76,Overview_scenarios!M$2:M$76)</f>
        <v>Monthly</v>
      </c>
      <c r="F211" t="str">
        <f>LOOKUP(A211,Overview_scenarios!A$2:A$76,Overview_scenarios!N$2:N$76)</f>
        <v>Monthly</v>
      </c>
      <c r="G211">
        <v>82.442273979999996</v>
      </c>
      <c r="H211">
        <v>11951.854880000001</v>
      </c>
      <c r="I211">
        <v>2063.1487436278398</v>
      </c>
      <c r="J211">
        <v>9322.4830002398103</v>
      </c>
      <c r="K211">
        <v>566.22313395164599</v>
      </c>
      <c r="L211" s="1">
        <v>2240000</v>
      </c>
      <c r="M211">
        <v>2040</v>
      </c>
      <c r="O211">
        <f>LOOKUP(A211,Overview_scenarios!A$2:A$76,Overview_scenarios!S$2:S$76)</f>
        <v>3</v>
      </c>
      <c r="P211"/>
      <c r="Q211"/>
      <c r="R211">
        <f t="shared" si="49"/>
        <v>82.442273979999996</v>
      </c>
      <c r="S211" t="e">
        <f t="shared" si="46"/>
        <v>#N/A</v>
      </c>
      <c r="T211" t="e">
        <f t="shared" si="57"/>
        <v>#N/A</v>
      </c>
      <c r="U211" t="e">
        <f t="shared" si="57"/>
        <v>#N/A</v>
      </c>
      <c r="V211">
        <f t="shared" si="57"/>
        <v>11951.854880000001</v>
      </c>
      <c r="W211" t="e">
        <f t="shared" si="57"/>
        <v>#N/A</v>
      </c>
      <c r="X211" t="e">
        <f t="shared" si="57"/>
        <v>#N/A</v>
      </c>
      <c r="Y211" t="e">
        <f t="shared" si="57"/>
        <v>#N/A</v>
      </c>
      <c r="Z211"/>
      <c r="AA211"/>
      <c r="AB211" t="e">
        <f t="shared" si="50"/>
        <v>#N/A</v>
      </c>
      <c r="AC211" t="e">
        <f t="shared" si="51"/>
        <v>#N/A</v>
      </c>
      <c r="AD211" t="e">
        <f t="shared" si="52"/>
        <v>#N/A</v>
      </c>
      <c r="AE211" t="e">
        <f t="shared" si="53"/>
        <v>#N/A</v>
      </c>
      <c r="AF211" t="e">
        <f t="shared" si="54"/>
        <v>#N/A</v>
      </c>
      <c r="AG211" t="e">
        <f t="shared" si="55"/>
        <v>#N/A</v>
      </c>
      <c r="AH211" t="e">
        <f t="shared" si="56"/>
        <v>#N/A</v>
      </c>
    </row>
    <row r="212" spans="1:34" ht="15" customHeight="1" x14ac:dyDescent="0.25">
      <c r="A212">
        <v>35</v>
      </c>
      <c r="B212" t="s">
        <v>17</v>
      </c>
      <c r="C212">
        <f>LOOKUP(A212,Overview_scenarios!A$2:A$76,Overview_scenarios!J$2:J$76)</f>
        <v>2</v>
      </c>
      <c r="D212" t="str">
        <f>LOOKUP(A212,Overview_scenarios!A$2:A$76,Overview_scenarios!L$2:L$76)</f>
        <v>Monthly</v>
      </c>
      <c r="E212" t="str">
        <f>LOOKUP(A212,Overview_scenarios!A$2:A$76,Overview_scenarios!M$2:M$76)</f>
        <v>Monthly</v>
      </c>
      <c r="F212" t="str">
        <f>LOOKUP(A212,Overview_scenarios!A$2:A$76,Overview_scenarios!N$2:N$76)</f>
        <v>Monthly</v>
      </c>
      <c r="G212">
        <v>82.703575169999993</v>
      </c>
      <c r="H212">
        <v>11965.07065</v>
      </c>
      <c r="I212">
        <v>2074.9297425280902</v>
      </c>
      <c r="J212">
        <v>9299.5240344738995</v>
      </c>
      <c r="K212">
        <v>590.61687534971395</v>
      </c>
      <c r="L212" s="1">
        <v>2220000</v>
      </c>
      <c r="M212">
        <v>2040</v>
      </c>
      <c r="O212">
        <f>LOOKUP(A212,Overview_scenarios!A$2:A$76,Overview_scenarios!S$2:S$76)</f>
        <v>3</v>
      </c>
      <c r="P212"/>
      <c r="Q212"/>
      <c r="R212">
        <f t="shared" si="49"/>
        <v>82.703575169999993</v>
      </c>
      <c r="S212" t="e">
        <f t="shared" si="46"/>
        <v>#N/A</v>
      </c>
      <c r="T212" t="e">
        <f t="shared" si="57"/>
        <v>#N/A</v>
      </c>
      <c r="U212" t="e">
        <f t="shared" si="57"/>
        <v>#N/A</v>
      </c>
      <c r="V212">
        <f t="shared" si="57"/>
        <v>11965.07065</v>
      </c>
      <c r="W212" t="e">
        <f t="shared" si="57"/>
        <v>#N/A</v>
      </c>
      <c r="X212" t="e">
        <f t="shared" si="57"/>
        <v>#N/A</v>
      </c>
      <c r="Y212" t="e">
        <f t="shared" si="57"/>
        <v>#N/A</v>
      </c>
      <c r="Z212"/>
      <c r="AA212"/>
      <c r="AB212" t="e">
        <f t="shared" si="50"/>
        <v>#N/A</v>
      </c>
      <c r="AC212" t="e">
        <f t="shared" si="51"/>
        <v>#N/A</v>
      </c>
      <c r="AD212" t="e">
        <f t="shared" si="52"/>
        <v>#N/A</v>
      </c>
      <c r="AE212" t="e">
        <f t="shared" si="53"/>
        <v>#N/A</v>
      </c>
      <c r="AF212" t="e">
        <f t="shared" si="54"/>
        <v>#N/A</v>
      </c>
      <c r="AG212" t="e">
        <f t="shared" si="55"/>
        <v>#N/A</v>
      </c>
      <c r="AH212" t="e">
        <f t="shared" si="56"/>
        <v>#N/A</v>
      </c>
    </row>
    <row r="213" spans="1:34" ht="15" customHeight="1" x14ac:dyDescent="0.25">
      <c r="A213">
        <v>35</v>
      </c>
      <c r="B213" t="s">
        <v>18</v>
      </c>
      <c r="C213">
        <f>LOOKUP(A213,Overview_scenarios!A$2:A$76,Overview_scenarios!J$2:J$76)</f>
        <v>2</v>
      </c>
      <c r="D213" t="str">
        <f>LOOKUP(A213,Overview_scenarios!A$2:A$76,Overview_scenarios!L$2:L$76)</f>
        <v>Monthly</v>
      </c>
      <c r="E213" t="str">
        <f>LOOKUP(A213,Overview_scenarios!A$2:A$76,Overview_scenarios!M$2:M$76)</f>
        <v>Monthly</v>
      </c>
      <c r="F213" t="str">
        <f>LOOKUP(A213,Overview_scenarios!A$2:A$76,Overview_scenarios!N$2:N$76)</f>
        <v>Monthly</v>
      </c>
      <c r="G213">
        <v>82.074449799999996</v>
      </c>
      <c r="H213">
        <v>11878.41562</v>
      </c>
      <c r="I213">
        <v>1930.1110274642999</v>
      </c>
      <c r="J213">
        <v>9350.4052820228808</v>
      </c>
      <c r="K213">
        <v>597.89931087522802</v>
      </c>
      <c r="L213" s="1">
        <v>2070000</v>
      </c>
      <c r="M213">
        <v>2040</v>
      </c>
      <c r="O213">
        <f>LOOKUP(A213,Overview_scenarios!A$2:A$76,Overview_scenarios!S$2:S$76)</f>
        <v>3</v>
      </c>
      <c r="P213"/>
      <c r="Q213"/>
      <c r="R213">
        <f t="shared" si="49"/>
        <v>82.074449799999996</v>
      </c>
      <c r="S213" t="e">
        <f t="shared" si="46"/>
        <v>#N/A</v>
      </c>
      <c r="T213" t="e">
        <f t="shared" ref="T213:Y222" si="58">IF(T$1=$O213,$H213,NA())</f>
        <v>#N/A</v>
      </c>
      <c r="U213" t="e">
        <f t="shared" si="58"/>
        <v>#N/A</v>
      </c>
      <c r="V213">
        <f t="shared" si="58"/>
        <v>11878.41562</v>
      </c>
      <c r="W213" t="e">
        <f t="shared" si="58"/>
        <v>#N/A</v>
      </c>
      <c r="X213" t="e">
        <f t="shared" si="58"/>
        <v>#N/A</v>
      </c>
      <c r="Y213" t="e">
        <f t="shared" si="58"/>
        <v>#N/A</v>
      </c>
      <c r="Z213"/>
      <c r="AA213"/>
      <c r="AB213" t="e">
        <f t="shared" si="50"/>
        <v>#N/A</v>
      </c>
      <c r="AC213" t="e">
        <f t="shared" si="51"/>
        <v>#N/A</v>
      </c>
      <c r="AD213" t="e">
        <f t="shared" si="52"/>
        <v>#N/A</v>
      </c>
      <c r="AE213" t="e">
        <f t="shared" si="53"/>
        <v>#N/A</v>
      </c>
      <c r="AF213" t="e">
        <f t="shared" si="54"/>
        <v>#N/A</v>
      </c>
      <c r="AG213" t="e">
        <f t="shared" si="55"/>
        <v>#N/A</v>
      </c>
      <c r="AH213" t="e">
        <f t="shared" si="56"/>
        <v>#N/A</v>
      </c>
    </row>
    <row r="214" spans="1:34" ht="15" customHeight="1" x14ac:dyDescent="0.25">
      <c r="A214">
        <v>35</v>
      </c>
      <c r="B214" t="s">
        <v>19</v>
      </c>
      <c r="C214">
        <f>LOOKUP(A214,Overview_scenarios!A$2:A$76,Overview_scenarios!J$2:J$76)</f>
        <v>2</v>
      </c>
      <c r="D214" t="str">
        <f>LOOKUP(A214,Overview_scenarios!A$2:A$76,Overview_scenarios!L$2:L$76)</f>
        <v>Monthly</v>
      </c>
      <c r="E214" t="str">
        <f>LOOKUP(A214,Overview_scenarios!A$2:A$76,Overview_scenarios!M$2:M$76)</f>
        <v>Monthly</v>
      </c>
      <c r="F214" t="str">
        <f>LOOKUP(A214,Overview_scenarios!A$2:A$76,Overview_scenarios!N$2:N$76)</f>
        <v>Monthly</v>
      </c>
      <c r="G214">
        <v>82.703575169999993</v>
      </c>
      <c r="H214">
        <v>11965.07065</v>
      </c>
      <c r="I214">
        <v>2074.9297425280902</v>
      </c>
      <c r="J214">
        <v>9299.5240344738995</v>
      </c>
      <c r="K214">
        <v>590.61687534971395</v>
      </c>
      <c r="L214" s="1">
        <v>2220000</v>
      </c>
      <c r="M214">
        <v>2040</v>
      </c>
      <c r="O214">
        <f>LOOKUP(A214,Overview_scenarios!A$2:A$76,Overview_scenarios!S$2:S$76)</f>
        <v>3</v>
      </c>
      <c r="P214"/>
      <c r="Q214"/>
      <c r="R214">
        <f t="shared" si="49"/>
        <v>82.703575169999993</v>
      </c>
      <c r="S214" t="e">
        <f t="shared" si="46"/>
        <v>#N/A</v>
      </c>
      <c r="T214" t="e">
        <f t="shared" si="58"/>
        <v>#N/A</v>
      </c>
      <c r="U214" t="e">
        <f t="shared" si="58"/>
        <v>#N/A</v>
      </c>
      <c r="V214">
        <f t="shared" si="58"/>
        <v>11965.07065</v>
      </c>
      <c r="W214" t="e">
        <f t="shared" si="58"/>
        <v>#N/A</v>
      </c>
      <c r="X214" t="e">
        <f t="shared" si="58"/>
        <v>#N/A</v>
      </c>
      <c r="Y214" t="e">
        <f t="shared" si="58"/>
        <v>#N/A</v>
      </c>
      <c r="Z214"/>
      <c r="AA214"/>
      <c r="AB214" t="e">
        <f t="shared" si="50"/>
        <v>#N/A</v>
      </c>
      <c r="AC214" t="e">
        <f t="shared" si="51"/>
        <v>#N/A</v>
      </c>
      <c r="AD214" t="e">
        <f t="shared" si="52"/>
        <v>#N/A</v>
      </c>
      <c r="AE214" t="e">
        <f t="shared" si="53"/>
        <v>#N/A</v>
      </c>
      <c r="AF214" t="e">
        <f t="shared" si="54"/>
        <v>#N/A</v>
      </c>
      <c r="AG214" t="e">
        <f t="shared" si="55"/>
        <v>#N/A</v>
      </c>
      <c r="AH214" t="e">
        <f t="shared" si="56"/>
        <v>#N/A</v>
      </c>
    </row>
    <row r="215" spans="1:34" ht="15" customHeight="1" x14ac:dyDescent="0.25">
      <c r="A215">
        <v>35</v>
      </c>
      <c r="B215" t="s">
        <v>20</v>
      </c>
      <c r="C215">
        <f>LOOKUP(A215,Overview_scenarios!A$2:A$76,Overview_scenarios!J$2:J$76)</f>
        <v>2</v>
      </c>
      <c r="D215" t="str">
        <f>LOOKUP(A215,Overview_scenarios!A$2:A$76,Overview_scenarios!L$2:L$76)</f>
        <v>Monthly</v>
      </c>
      <c r="E215" t="str">
        <f>LOOKUP(A215,Overview_scenarios!A$2:A$76,Overview_scenarios!M$2:M$76)</f>
        <v>Monthly</v>
      </c>
      <c r="F215" t="str">
        <f>LOOKUP(A215,Overview_scenarios!A$2:A$76,Overview_scenarios!N$2:N$76)</f>
        <v>Monthly</v>
      </c>
      <c r="G215">
        <v>82.958004160000002</v>
      </c>
      <c r="H215">
        <v>11949.234619999999</v>
      </c>
      <c r="I215">
        <v>2096.6604458581901</v>
      </c>
      <c r="J215">
        <v>9279.6815843060594</v>
      </c>
      <c r="K215">
        <v>572.89259356843604</v>
      </c>
      <c r="L215" s="1">
        <v>2220000</v>
      </c>
      <c r="M215">
        <v>2040</v>
      </c>
      <c r="O215">
        <f>LOOKUP(A215,Overview_scenarios!A$2:A$76,Overview_scenarios!S$2:S$76)</f>
        <v>3</v>
      </c>
      <c r="P215"/>
      <c r="Q215"/>
      <c r="R215">
        <f t="shared" si="49"/>
        <v>82.958004160000002</v>
      </c>
      <c r="S215" t="e">
        <f t="shared" si="46"/>
        <v>#N/A</v>
      </c>
      <c r="T215" t="e">
        <f t="shared" si="58"/>
        <v>#N/A</v>
      </c>
      <c r="U215" t="e">
        <f t="shared" si="58"/>
        <v>#N/A</v>
      </c>
      <c r="V215">
        <f t="shared" si="58"/>
        <v>11949.234619999999</v>
      </c>
      <c r="W215" t="e">
        <f t="shared" si="58"/>
        <v>#N/A</v>
      </c>
      <c r="X215" t="e">
        <f t="shared" si="58"/>
        <v>#N/A</v>
      </c>
      <c r="Y215" t="e">
        <f t="shared" si="58"/>
        <v>#N/A</v>
      </c>
      <c r="Z215"/>
      <c r="AA215"/>
      <c r="AB215" t="e">
        <f t="shared" si="50"/>
        <v>#N/A</v>
      </c>
      <c r="AC215" t="e">
        <f t="shared" si="51"/>
        <v>#N/A</v>
      </c>
      <c r="AD215" t="e">
        <f t="shared" si="52"/>
        <v>#N/A</v>
      </c>
      <c r="AE215" t="e">
        <f t="shared" si="53"/>
        <v>#N/A</v>
      </c>
      <c r="AF215" t="e">
        <f t="shared" si="54"/>
        <v>#N/A</v>
      </c>
      <c r="AG215" t="e">
        <f t="shared" si="55"/>
        <v>#N/A</v>
      </c>
      <c r="AH215" t="e">
        <f t="shared" si="56"/>
        <v>#N/A</v>
      </c>
    </row>
    <row r="216" spans="1:34" ht="15" customHeight="1" x14ac:dyDescent="0.25">
      <c r="A216">
        <v>35</v>
      </c>
      <c r="B216" t="s">
        <v>21</v>
      </c>
      <c r="C216">
        <f>LOOKUP(A216,Overview_scenarios!A$2:A$76,Overview_scenarios!J$2:J$76)</f>
        <v>2</v>
      </c>
      <c r="D216" t="str">
        <f>LOOKUP(A216,Overview_scenarios!A$2:A$76,Overview_scenarios!L$2:L$76)</f>
        <v>Monthly</v>
      </c>
      <c r="E216" t="str">
        <f>LOOKUP(A216,Overview_scenarios!A$2:A$76,Overview_scenarios!M$2:M$76)</f>
        <v>Monthly</v>
      </c>
      <c r="F216" t="str">
        <f>LOOKUP(A216,Overview_scenarios!A$2:A$76,Overview_scenarios!N$2:N$76)</f>
        <v>Monthly</v>
      </c>
      <c r="G216">
        <v>82.703575169999993</v>
      </c>
      <c r="H216">
        <v>11965.07065</v>
      </c>
      <c r="I216">
        <v>2074.9297425280902</v>
      </c>
      <c r="J216">
        <v>9299.5240344738995</v>
      </c>
      <c r="K216">
        <v>590.61687534971395</v>
      </c>
      <c r="L216" s="1">
        <v>2220000</v>
      </c>
      <c r="M216">
        <v>2040</v>
      </c>
      <c r="O216">
        <f>LOOKUP(A216,Overview_scenarios!A$2:A$76,Overview_scenarios!S$2:S$76)</f>
        <v>3</v>
      </c>
      <c r="P216"/>
      <c r="Q216"/>
      <c r="R216">
        <f t="shared" si="49"/>
        <v>82.703575169999993</v>
      </c>
      <c r="S216" t="e">
        <f t="shared" si="46"/>
        <v>#N/A</v>
      </c>
      <c r="T216" t="e">
        <f t="shared" si="58"/>
        <v>#N/A</v>
      </c>
      <c r="U216" t="e">
        <f t="shared" si="58"/>
        <v>#N/A</v>
      </c>
      <c r="V216">
        <f t="shared" si="58"/>
        <v>11965.07065</v>
      </c>
      <c r="W216" t="e">
        <f t="shared" si="58"/>
        <v>#N/A</v>
      </c>
      <c r="X216" t="e">
        <f t="shared" si="58"/>
        <v>#N/A</v>
      </c>
      <c r="Y216" t="e">
        <f t="shared" si="58"/>
        <v>#N/A</v>
      </c>
      <c r="Z216"/>
      <c r="AA216"/>
      <c r="AB216" t="e">
        <f t="shared" si="50"/>
        <v>#N/A</v>
      </c>
      <c r="AC216" t="e">
        <f t="shared" si="51"/>
        <v>#N/A</v>
      </c>
      <c r="AD216" t="e">
        <f t="shared" si="52"/>
        <v>#N/A</v>
      </c>
      <c r="AE216" t="e">
        <f t="shared" si="53"/>
        <v>#N/A</v>
      </c>
      <c r="AF216" t="e">
        <f t="shared" si="54"/>
        <v>#N/A</v>
      </c>
      <c r="AG216" t="e">
        <f t="shared" si="55"/>
        <v>#N/A</v>
      </c>
      <c r="AH216" t="e">
        <f t="shared" si="56"/>
        <v>#N/A</v>
      </c>
    </row>
    <row r="217" spans="1:34" ht="15" customHeight="1" x14ac:dyDescent="0.25">
      <c r="A217">
        <v>35</v>
      </c>
      <c r="B217" t="s">
        <v>22</v>
      </c>
      <c r="C217">
        <f>LOOKUP(A217,Overview_scenarios!A$2:A$76,Overview_scenarios!J$2:J$76)</f>
        <v>2</v>
      </c>
      <c r="D217" t="str">
        <f>LOOKUP(A217,Overview_scenarios!A$2:A$76,Overview_scenarios!L$2:L$76)</f>
        <v>Monthly</v>
      </c>
      <c r="E217" t="str">
        <f>LOOKUP(A217,Overview_scenarios!A$2:A$76,Overview_scenarios!M$2:M$76)</f>
        <v>Monthly</v>
      </c>
      <c r="F217" t="str">
        <f>LOOKUP(A217,Overview_scenarios!A$2:A$76,Overview_scenarios!N$2:N$76)</f>
        <v>Monthly</v>
      </c>
      <c r="G217">
        <v>82.178221070000006</v>
      </c>
      <c r="H217">
        <v>11981.67454</v>
      </c>
      <c r="I217">
        <v>2072.8215086252098</v>
      </c>
      <c r="J217">
        <v>9326.6411865272803</v>
      </c>
      <c r="K217">
        <v>582.21184506055499</v>
      </c>
      <c r="L217" s="1">
        <v>2250000</v>
      </c>
      <c r="M217">
        <v>2040</v>
      </c>
      <c r="O217">
        <f>LOOKUP(A217,Overview_scenarios!A$2:A$76,Overview_scenarios!S$2:S$76)</f>
        <v>3</v>
      </c>
      <c r="P217"/>
      <c r="Q217"/>
      <c r="R217">
        <f t="shared" si="49"/>
        <v>82.178221070000006</v>
      </c>
      <c r="S217" t="e">
        <f t="shared" si="46"/>
        <v>#N/A</v>
      </c>
      <c r="T217" t="e">
        <f t="shared" si="58"/>
        <v>#N/A</v>
      </c>
      <c r="U217" t="e">
        <f t="shared" si="58"/>
        <v>#N/A</v>
      </c>
      <c r="V217">
        <f t="shared" si="58"/>
        <v>11981.67454</v>
      </c>
      <c r="W217" t="e">
        <f t="shared" si="58"/>
        <v>#N/A</v>
      </c>
      <c r="X217" t="e">
        <f t="shared" si="58"/>
        <v>#N/A</v>
      </c>
      <c r="Y217" t="e">
        <f t="shared" si="58"/>
        <v>#N/A</v>
      </c>
      <c r="Z217"/>
      <c r="AA217"/>
      <c r="AB217" t="e">
        <f t="shared" si="50"/>
        <v>#N/A</v>
      </c>
      <c r="AC217" t="e">
        <f t="shared" si="51"/>
        <v>#N/A</v>
      </c>
      <c r="AD217" t="e">
        <f t="shared" si="52"/>
        <v>#N/A</v>
      </c>
      <c r="AE217" t="e">
        <f t="shared" si="53"/>
        <v>#N/A</v>
      </c>
      <c r="AF217" t="e">
        <f t="shared" si="54"/>
        <v>#N/A</v>
      </c>
      <c r="AG217" t="e">
        <f t="shared" si="55"/>
        <v>#N/A</v>
      </c>
      <c r="AH217" t="e">
        <f t="shared" si="56"/>
        <v>#N/A</v>
      </c>
    </row>
    <row r="218" spans="1:34" ht="15" customHeight="1" x14ac:dyDescent="0.25">
      <c r="A218">
        <v>35</v>
      </c>
      <c r="B218" t="s">
        <v>23</v>
      </c>
      <c r="C218">
        <f>LOOKUP(A218,Overview_scenarios!A$2:A$76,Overview_scenarios!J$2:J$76)</f>
        <v>2</v>
      </c>
      <c r="D218" t="str">
        <f>LOOKUP(A218,Overview_scenarios!A$2:A$76,Overview_scenarios!L$2:L$76)</f>
        <v>Monthly</v>
      </c>
      <c r="E218" t="str">
        <f>LOOKUP(A218,Overview_scenarios!A$2:A$76,Overview_scenarios!M$2:M$76)</f>
        <v>Monthly</v>
      </c>
      <c r="F218" t="str">
        <f>LOOKUP(A218,Overview_scenarios!A$2:A$76,Overview_scenarios!N$2:N$76)</f>
        <v>Monthly</v>
      </c>
      <c r="G218">
        <v>108.3671543</v>
      </c>
      <c r="H218">
        <v>11447.464169999999</v>
      </c>
      <c r="I218">
        <v>1904.21556179446</v>
      </c>
      <c r="J218">
        <v>9095.1747525838291</v>
      </c>
      <c r="K218">
        <v>448.073856681753</v>
      </c>
      <c r="L218" s="1">
        <v>2670000</v>
      </c>
      <c r="M218">
        <v>2042</v>
      </c>
      <c r="O218" s="3">
        <f>LOOKUP(A218,Overview_scenarios!A$2:A$76,Overview_scenarios!S$2:S$76)</f>
        <v>3</v>
      </c>
      <c r="R218" s="3">
        <f t="shared" si="49"/>
        <v>108.3671543</v>
      </c>
      <c r="S218" s="3" t="e">
        <f t="shared" si="46"/>
        <v>#N/A</v>
      </c>
      <c r="T218" s="3" t="e">
        <f t="shared" si="58"/>
        <v>#N/A</v>
      </c>
      <c r="U218" s="3" t="e">
        <f t="shared" si="58"/>
        <v>#N/A</v>
      </c>
      <c r="V218" s="3">
        <f t="shared" si="58"/>
        <v>11447.464169999999</v>
      </c>
      <c r="W218" s="3" t="e">
        <f t="shared" si="58"/>
        <v>#N/A</v>
      </c>
      <c r="X218" s="3" t="e">
        <f t="shared" si="58"/>
        <v>#N/A</v>
      </c>
      <c r="Y218" s="3" t="e">
        <f t="shared" si="58"/>
        <v>#N/A</v>
      </c>
      <c r="AB218" s="3" t="e">
        <f t="shared" si="50"/>
        <v>#N/A</v>
      </c>
      <c r="AC218" s="3" t="e">
        <f t="shared" si="51"/>
        <v>#N/A</v>
      </c>
      <c r="AD218" s="3" t="e">
        <f t="shared" si="52"/>
        <v>#N/A</v>
      </c>
      <c r="AE218" s="3" t="e">
        <f t="shared" si="53"/>
        <v>#N/A</v>
      </c>
      <c r="AF218" s="3" t="e">
        <f t="shared" si="54"/>
        <v>#N/A</v>
      </c>
      <c r="AG218" s="3" t="e">
        <f t="shared" si="55"/>
        <v>#N/A</v>
      </c>
      <c r="AH218" s="3" t="e">
        <f t="shared" si="56"/>
        <v>#N/A</v>
      </c>
    </row>
    <row r="219" spans="1:34" ht="15" customHeight="1" x14ac:dyDescent="0.25">
      <c r="A219">
        <v>35</v>
      </c>
      <c r="B219" t="s">
        <v>24</v>
      </c>
      <c r="C219">
        <f>LOOKUP(A219,Overview_scenarios!A$2:A$76,Overview_scenarios!J$2:J$76)</f>
        <v>2</v>
      </c>
      <c r="D219" t="str">
        <f>LOOKUP(A219,Overview_scenarios!A$2:A$76,Overview_scenarios!L$2:L$76)</f>
        <v>Monthly</v>
      </c>
      <c r="E219" t="str">
        <f>LOOKUP(A219,Overview_scenarios!A$2:A$76,Overview_scenarios!M$2:M$76)</f>
        <v>Monthly</v>
      </c>
      <c r="F219" t="str">
        <f>LOOKUP(A219,Overview_scenarios!A$2:A$76,Overview_scenarios!N$2:N$76)</f>
        <v>Monthly</v>
      </c>
      <c r="G219">
        <v>86.495374330000004</v>
      </c>
      <c r="H219">
        <v>11858.99546</v>
      </c>
      <c r="I219">
        <v>2034.56125815716</v>
      </c>
      <c r="J219">
        <v>9289.4823961764596</v>
      </c>
      <c r="K219">
        <v>534.95180406234397</v>
      </c>
      <c r="L219" s="1">
        <v>2330000</v>
      </c>
      <c r="M219">
        <v>2041</v>
      </c>
      <c r="O219">
        <f>LOOKUP(A219,Overview_scenarios!A$2:A$76,Overview_scenarios!S$2:S$76)</f>
        <v>3</v>
      </c>
      <c r="P219"/>
      <c r="Q219"/>
      <c r="R219">
        <f t="shared" si="49"/>
        <v>86.495374330000004</v>
      </c>
      <c r="S219" t="e">
        <f t="shared" si="46"/>
        <v>#N/A</v>
      </c>
      <c r="T219" t="e">
        <f t="shared" si="58"/>
        <v>#N/A</v>
      </c>
      <c r="U219" t="e">
        <f t="shared" si="58"/>
        <v>#N/A</v>
      </c>
      <c r="V219">
        <f t="shared" si="58"/>
        <v>11858.99546</v>
      </c>
      <c r="W219" t="e">
        <f t="shared" si="58"/>
        <v>#N/A</v>
      </c>
      <c r="X219" t="e">
        <f t="shared" si="58"/>
        <v>#N/A</v>
      </c>
      <c r="Y219" t="e">
        <f t="shared" si="58"/>
        <v>#N/A</v>
      </c>
      <c r="Z219"/>
      <c r="AA219"/>
      <c r="AB219" t="e">
        <f t="shared" si="50"/>
        <v>#N/A</v>
      </c>
      <c r="AC219" t="e">
        <f t="shared" si="51"/>
        <v>#N/A</v>
      </c>
      <c r="AD219" t="e">
        <f t="shared" si="52"/>
        <v>#N/A</v>
      </c>
      <c r="AE219" t="e">
        <f t="shared" si="53"/>
        <v>#N/A</v>
      </c>
      <c r="AF219" t="e">
        <f t="shared" si="54"/>
        <v>#N/A</v>
      </c>
      <c r="AG219" t="e">
        <f t="shared" si="55"/>
        <v>#N/A</v>
      </c>
      <c r="AH219" t="e">
        <f t="shared" si="56"/>
        <v>#N/A</v>
      </c>
    </row>
    <row r="220" spans="1:34" ht="15" customHeight="1" x14ac:dyDescent="0.25">
      <c r="A220">
        <v>35</v>
      </c>
      <c r="B220" t="s">
        <v>25</v>
      </c>
      <c r="C220">
        <f>LOOKUP(A220,Overview_scenarios!A$2:A$76,Overview_scenarios!J$2:J$76)</f>
        <v>2</v>
      </c>
      <c r="D220" t="str">
        <f>LOOKUP(A220,Overview_scenarios!A$2:A$76,Overview_scenarios!L$2:L$76)</f>
        <v>Monthly</v>
      </c>
      <c r="E220" t="str">
        <f>LOOKUP(A220,Overview_scenarios!A$2:A$76,Overview_scenarios!M$2:M$76)</f>
        <v>Monthly</v>
      </c>
      <c r="F220" t="str">
        <f>LOOKUP(A220,Overview_scenarios!A$2:A$76,Overview_scenarios!N$2:N$76)</f>
        <v>Monthly</v>
      </c>
      <c r="G220">
        <v>86.308830720000003</v>
      </c>
      <c r="H220">
        <v>11861.17121</v>
      </c>
      <c r="I220">
        <v>2111.98145095271</v>
      </c>
      <c r="J220">
        <v>9216.2742815586298</v>
      </c>
      <c r="K220">
        <v>532.91547283692603</v>
      </c>
      <c r="L220" s="1">
        <v>2330000</v>
      </c>
      <c r="M220">
        <v>2041</v>
      </c>
      <c r="O220">
        <f>LOOKUP(A220,Overview_scenarios!A$2:A$76,Overview_scenarios!S$2:S$76)</f>
        <v>3</v>
      </c>
      <c r="P220"/>
      <c r="Q220"/>
      <c r="R220">
        <f t="shared" si="49"/>
        <v>86.308830720000003</v>
      </c>
      <c r="S220" t="e">
        <f t="shared" si="46"/>
        <v>#N/A</v>
      </c>
      <c r="T220" t="e">
        <f t="shared" si="58"/>
        <v>#N/A</v>
      </c>
      <c r="U220" t="e">
        <f t="shared" si="58"/>
        <v>#N/A</v>
      </c>
      <c r="V220">
        <f t="shared" si="58"/>
        <v>11861.17121</v>
      </c>
      <c r="W220" t="e">
        <f t="shared" si="58"/>
        <v>#N/A</v>
      </c>
      <c r="X220" t="e">
        <f t="shared" si="58"/>
        <v>#N/A</v>
      </c>
      <c r="Y220" t="e">
        <f t="shared" si="58"/>
        <v>#N/A</v>
      </c>
      <c r="Z220"/>
      <c r="AA220"/>
      <c r="AB220" t="e">
        <f t="shared" si="50"/>
        <v>#N/A</v>
      </c>
      <c r="AC220" t="e">
        <f t="shared" si="51"/>
        <v>#N/A</v>
      </c>
      <c r="AD220" t="e">
        <f t="shared" si="52"/>
        <v>#N/A</v>
      </c>
      <c r="AE220" t="e">
        <f t="shared" si="53"/>
        <v>#N/A</v>
      </c>
      <c r="AF220" t="e">
        <f t="shared" si="54"/>
        <v>#N/A</v>
      </c>
      <c r="AG220" t="e">
        <f t="shared" si="55"/>
        <v>#N/A</v>
      </c>
      <c r="AH220" t="e">
        <f t="shared" si="56"/>
        <v>#N/A</v>
      </c>
    </row>
    <row r="221" spans="1:34" ht="15" customHeight="1" x14ac:dyDescent="0.25">
      <c r="A221">
        <v>36</v>
      </c>
      <c r="B221" t="s">
        <v>4</v>
      </c>
      <c r="C221">
        <f>LOOKUP(A221,Overview_scenarios!A$2:A$76,Overview_scenarios!J$2:J$76)</f>
        <v>2</v>
      </c>
      <c r="D221" t="str">
        <f>LOOKUP(A221,Overview_scenarios!A$2:A$76,Overview_scenarios!L$2:L$76)</f>
        <v>Daily</v>
      </c>
      <c r="E221" t="str">
        <f>LOOKUP(A221,Overview_scenarios!A$2:A$76,Overview_scenarios!M$2:M$76)</f>
        <v>Daily</v>
      </c>
      <c r="F221" t="str">
        <f>LOOKUP(A221,Overview_scenarios!A$2:A$76,Overview_scenarios!N$2:N$76)</f>
        <v>Monthly</v>
      </c>
      <c r="G221">
        <v>87.289666370000006</v>
      </c>
      <c r="H221">
        <v>11896.010259999999</v>
      </c>
      <c r="I221">
        <v>2379.8877922552301</v>
      </c>
      <c r="J221">
        <v>8949.0715996399304</v>
      </c>
      <c r="K221">
        <v>567.05086964334203</v>
      </c>
      <c r="L221" s="1">
        <v>2150000</v>
      </c>
      <c r="M221">
        <v>2040</v>
      </c>
      <c r="O221" s="3">
        <f>LOOKUP(A221,Overview_scenarios!A$2:A$76,Overview_scenarios!S$2:S$76)</f>
        <v>4</v>
      </c>
      <c r="R221" s="3">
        <f t="shared" si="49"/>
        <v>87.289666370000006</v>
      </c>
      <c r="S221" s="3" t="e">
        <f t="shared" si="46"/>
        <v>#N/A</v>
      </c>
      <c r="T221" s="3" t="e">
        <f t="shared" si="58"/>
        <v>#N/A</v>
      </c>
      <c r="U221" s="3" t="e">
        <f t="shared" si="58"/>
        <v>#N/A</v>
      </c>
      <c r="V221" s="3" t="e">
        <f t="shared" si="58"/>
        <v>#N/A</v>
      </c>
      <c r="W221" s="3">
        <f t="shared" si="58"/>
        <v>11896.010259999999</v>
      </c>
      <c r="X221" s="3" t="e">
        <f t="shared" si="58"/>
        <v>#N/A</v>
      </c>
      <c r="Y221" s="3" t="e">
        <f t="shared" si="58"/>
        <v>#N/A</v>
      </c>
      <c r="AB221" s="3">
        <f t="shared" si="50"/>
        <v>87.289666370000006</v>
      </c>
      <c r="AC221" s="3">
        <f t="shared" si="51"/>
        <v>11896.010259999999</v>
      </c>
      <c r="AD221" s="3">
        <f t="shared" si="52"/>
        <v>2379.8877922552301</v>
      </c>
      <c r="AE221" s="3">
        <f t="shared" si="53"/>
        <v>8949.0715996399304</v>
      </c>
      <c r="AF221" s="3">
        <f t="shared" si="54"/>
        <v>567.05086964334203</v>
      </c>
      <c r="AG221" s="3">
        <f t="shared" si="55"/>
        <v>2150000</v>
      </c>
      <c r="AH221" s="3">
        <f t="shared" si="56"/>
        <v>2040</v>
      </c>
    </row>
    <row r="222" spans="1:34" ht="15" customHeight="1" x14ac:dyDescent="0.25">
      <c r="A222">
        <v>36</v>
      </c>
      <c r="B222" t="s">
        <v>5</v>
      </c>
      <c r="C222">
        <f>LOOKUP(A222,Overview_scenarios!A$2:A$76,Overview_scenarios!J$2:J$76)</f>
        <v>2</v>
      </c>
      <c r="D222" t="str">
        <f>LOOKUP(A222,Overview_scenarios!A$2:A$76,Overview_scenarios!L$2:L$76)</f>
        <v>Daily</v>
      </c>
      <c r="E222" t="str">
        <f>LOOKUP(A222,Overview_scenarios!A$2:A$76,Overview_scenarios!M$2:M$76)</f>
        <v>Daily</v>
      </c>
      <c r="F222" t="str">
        <f>LOOKUP(A222,Overview_scenarios!A$2:A$76,Overview_scenarios!N$2:N$76)</f>
        <v>Monthly</v>
      </c>
      <c r="G222">
        <v>94.984290220000005</v>
      </c>
      <c r="H222">
        <v>11980.920410000001</v>
      </c>
      <c r="I222">
        <v>2715.9191513645401</v>
      </c>
      <c r="J222">
        <v>8404.6317632153296</v>
      </c>
      <c r="K222">
        <v>860.36949608790997</v>
      </c>
      <c r="L222" s="1">
        <v>1930000</v>
      </c>
      <c r="M222">
        <v>2040</v>
      </c>
      <c r="O222">
        <f>LOOKUP(A222,Overview_scenarios!A$2:A$76,Overview_scenarios!S$2:S$76)</f>
        <v>4</v>
      </c>
      <c r="P222"/>
      <c r="Q222"/>
      <c r="R222">
        <f t="shared" si="49"/>
        <v>94.984290220000005</v>
      </c>
      <c r="S222" t="e">
        <f t="shared" si="46"/>
        <v>#N/A</v>
      </c>
      <c r="T222" t="e">
        <f t="shared" si="58"/>
        <v>#N/A</v>
      </c>
      <c r="U222" t="e">
        <f t="shared" si="58"/>
        <v>#N/A</v>
      </c>
      <c r="V222" t="e">
        <f t="shared" si="58"/>
        <v>#N/A</v>
      </c>
      <c r="W222">
        <f t="shared" si="58"/>
        <v>11980.920410000001</v>
      </c>
      <c r="X222" t="e">
        <f t="shared" si="58"/>
        <v>#N/A</v>
      </c>
      <c r="Y222" t="e">
        <f t="shared" si="58"/>
        <v>#N/A</v>
      </c>
      <c r="Z222"/>
      <c r="AA222"/>
      <c r="AB222" t="e">
        <f t="shared" si="50"/>
        <v>#N/A</v>
      </c>
      <c r="AC222" t="e">
        <f t="shared" si="51"/>
        <v>#N/A</v>
      </c>
      <c r="AD222" t="e">
        <f t="shared" si="52"/>
        <v>#N/A</v>
      </c>
      <c r="AE222" t="e">
        <f t="shared" si="53"/>
        <v>#N/A</v>
      </c>
      <c r="AF222" t="e">
        <f t="shared" si="54"/>
        <v>#N/A</v>
      </c>
      <c r="AG222" t="e">
        <f t="shared" si="55"/>
        <v>#N/A</v>
      </c>
      <c r="AH222" t="e">
        <f t="shared" si="56"/>
        <v>#N/A</v>
      </c>
    </row>
    <row r="223" spans="1:34" ht="15" customHeight="1" x14ac:dyDescent="0.25">
      <c r="A223">
        <v>36</v>
      </c>
      <c r="B223" t="s">
        <v>6</v>
      </c>
      <c r="C223">
        <f>LOOKUP(A223,Overview_scenarios!A$2:A$76,Overview_scenarios!J$2:J$76)</f>
        <v>2</v>
      </c>
      <c r="D223" t="str">
        <f>LOOKUP(A223,Overview_scenarios!A$2:A$76,Overview_scenarios!L$2:L$76)</f>
        <v>Daily</v>
      </c>
      <c r="E223" t="str">
        <f>LOOKUP(A223,Overview_scenarios!A$2:A$76,Overview_scenarios!M$2:M$76)</f>
        <v>Daily</v>
      </c>
      <c r="F223" t="str">
        <f>LOOKUP(A223,Overview_scenarios!A$2:A$76,Overview_scenarios!N$2:N$76)</f>
        <v>Monthly</v>
      </c>
      <c r="G223">
        <v>87.289666370000006</v>
      </c>
      <c r="H223">
        <v>11896.010259999999</v>
      </c>
      <c r="I223">
        <v>2379.8877922552301</v>
      </c>
      <c r="J223">
        <v>8949.0715996399304</v>
      </c>
      <c r="K223">
        <v>567.05086964334203</v>
      </c>
      <c r="L223" s="1">
        <v>2150000</v>
      </c>
      <c r="M223">
        <v>2040</v>
      </c>
      <c r="O223">
        <f>LOOKUP(A223,Overview_scenarios!A$2:A$76,Overview_scenarios!S$2:S$76)</f>
        <v>4</v>
      </c>
      <c r="P223"/>
      <c r="Q223"/>
      <c r="R223">
        <f t="shared" si="49"/>
        <v>87.289666370000006</v>
      </c>
      <c r="S223" t="e">
        <f t="shared" si="46"/>
        <v>#N/A</v>
      </c>
      <c r="T223" t="e">
        <f t="shared" ref="T223:Y232" si="59">IF(T$1=$O223,$H223,NA())</f>
        <v>#N/A</v>
      </c>
      <c r="U223" t="e">
        <f t="shared" si="59"/>
        <v>#N/A</v>
      </c>
      <c r="V223" t="e">
        <f t="shared" si="59"/>
        <v>#N/A</v>
      </c>
      <c r="W223">
        <f t="shared" si="59"/>
        <v>11896.010259999999</v>
      </c>
      <c r="X223" t="e">
        <f t="shared" si="59"/>
        <v>#N/A</v>
      </c>
      <c r="Y223" t="e">
        <f t="shared" si="59"/>
        <v>#N/A</v>
      </c>
      <c r="Z223"/>
      <c r="AA223"/>
      <c r="AB223" t="e">
        <f t="shared" si="50"/>
        <v>#N/A</v>
      </c>
      <c r="AC223" t="e">
        <f t="shared" si="51"/>
        <v>#N/A</v>
      </c>
      <c r="AD223" t="e">
        <f t="shared" si="52"/>
        <v>#N/A</v>
      </c>
      <c r="AE223" t="e">
        <f t="shared" si="53"/>
        <v>#N/A</v>
      </c>
      <c r="AF223" t="e">
        <f t="shared" si="54"/>
        <v>#N/A</v>
      </c>
      <c r="AG223" t="e">
        <f t="shared" si="55"/>
        <v>#N/A</v>
      </c>
      <c r="AH223" t="e">
        <f t="shared" si="56"/>
        <v>#N/A</v>
      </c>
    </row>
    <row r="224" spans="1:34" ht="15" customHeight="1" x14ac:dyDescent="0.25">
      <c r="A224">
        <v>36</v>
      </c>
      <c r="B224" t="s">
        <v>7</v>
      </c>
      <c r="C224">
        <f>LOOKUP(A224,Overview_scenarios!A$2:A$76,Overview_scenarios!J$2:J$76)</f>
        <v>2</v>
      </c>
      <c r="D224" t="str">
        <f>LOOKUP(A224,Overview_scenarios!A$2:A$76,Overview_scenarios!L$2:L$76)</f>
        <v>Daily</v>
      </c>
      <c r="E224" t="str">
        <f>LOOKUP(A224,Overview_scenarios!A$2:A$76,Overview_scenarios!M$2:M$76)</f>
        <v>Daily</v>
      </c>
      <c r="F224" t="str">
        <f>LOOKUP(A224,Overview_scenarios!A$2:A$76,Overview_scenarios!N$2:N$76)</f>
        <v>Monthly</v>
      </c>
      <c r="G224">
        <v>89.003241840000001</v>
      </c>
      <c r="H224">
        <v>12859.846820000001</v>
      </c>
      <c r="I224">
        <v>3274.6816584273001</v>
      </c>
      <c r="J224">
        <v>8828.9575924109995</v>
      </c>
      <c r="K224">
        <v>756.20756600011896</v>
      </c>
      <c r="L224" s="1">
        <v>2020000</v>
      </c>
      <c r="M224">
        <v>2040</v>
      </c>
      <c r="O224" s="3">
        <f>LOOKUP(A224,Overview_scenarios!A$2:A$76,Overview_scenarios!S$2:S$76)</f>
        <v>4</v>
      </c>
      <c r="R224" s="3">
        <f t="shared" si="49"/>
        <v>89.003241840000001</v>
      </c>
      <c r="S224" s="3" t="e">
        <f t="shared" si="46"/>
        <v>#N/A</v>
      </c>
      <c r="T224" s="3" t="e">
        <f t="shared" si="59"/>
        <v>#N/A</v>
      </c>
      <c r="U224" s="3" t="e">
        <f t="shared" si="59"/>
        <v>#N/A</v>
      </c>
      <c r="V224" s="3" t="e">
        <f t="shared" si="59"/>
        <v>#N/A</v>
      </c>
      <c r="W224" s="3">
        <f t="shared" si="59"/>
        <v>12859.846820000001</v>
      </c>
      <c r="X224" s="3" t="e">
        <f t="shared" si="59"/>
        <v>#N/A</v>
      </c>
      <c r="Y224" s="3" t="e">
        <f t="shared" si="59"/>
        <v>#N/A</v>
      </c>
      <c r="AB224" s="3" t="e">
        <f t="shared" si="50"/>
        <v>#N/A</v>
      </c>
      <c r="AC224" s="3" t="e">
        <f t="shared" si="51"/>
        <v>#N/A</v>
      </c>
      <c r="AD224" s="3" t="e">
        <f t="shared" si="52"/>
        <v>#N/A</v>
      </c>
      <c r="AE224" s="3" t="e">
        <f t="shared" si="53"/>
        <v>#N/A</v>
      </c>
      <c r="AF224" s="3" t="e">
        <f t="shared" si="54"/>
        <v>#N/A</v>
      </c>
      <c r="AG224" s="3" t="e">
        <f t="shared" si="55"/>
        <v>#N/A</v>
      </c>
      <c r="AH224" s="3" t="e">
        <f t="shared" si="56"/>
        <v>#N/A</v>
      </c>
    </row>
    <row r="225" spans="1:34" ht="15" customHeight="1" x14ac:dyDescent="0.25">
      <c r="A225">
        <v>36</v>
      </c>
      <c r="B225" t="s">
        <v>8</v>
      </c>
      <c r="C225">
        <f>LOOKUP(A225,Overview_scenarios!A$2:A$76,Overview_scenarios!J$2:J$76)</f>
        <v>2</v>
      </c>
      <c r="D225" t="str">
        <f>LOOKUP(A225,Overview_scenarios!A$2:A$76,Overview_scenarios!L$2:L$76)</f>
        <v>Daily</v>
      </c>
      <c r="E225" t="str">
        <f>LOOKUP(A225,Overview_scenarios!A$2:A$76,Overview_scenarios!M$2:M$76)</f>
        <v>Daily</v>
      </c>
      <c r="F225" t="str">
        <f>LOOKUP(A225,Overview_scenarios!A$2:A$76,Overview_scenarios!N$2:N$76)</f>
        <v>Monthly</v>
      </c>
      <c r="G225">
        <v>87.289666370000006</v>
      </c>
      <c r="H225">
        <v>11896.010259999999</v>
      </c>
      <c r="I225">
        <v>2379.8877922552301</v>
      </c>
      <c r="J225">
        <v>8949.0715996399304</v>
      </c>
      <c r="K225">
        <v>567.05086964334203</v>
      </c>
      <c r="L225" s="1">
        <v>2150000</v>
      </c>
      <c r="M225">
        <v>2040</v>
      </c>
      <c r="O225">
        <f>LOOKUP(A225,Overview_scenarios!A$2:A$76,Overview_scenarios!S$2:S$76)</f>
        <v>4</v>
      </c>
      <c r="P225"/>
      <c r="Q225"/>
      <c r="R225">
        <f t="shared" si="49"/>
        <v>87.289666370000006</v>
      </c>
      <c r="S225" t="e">
        <f t="shared" si="46"/>
        <v>#N/A</v>
      </c>
      <c r="T225" t="e">
        <f t="shared" si="59"/>
        <v>#N/A</v>
      </c>
      <c r="U225" t="e">
        <f t="shared" si="59"/>
        <v>#N/A</v>
      </c>
      <c r="V225" t="e">
        <f t="shared" si="59"/>
        <v>#N/A</v>
      </c>
      <c r="W225">
        <f t="shared" si="59"/>
        <v>11896.010259999999</v>
      </c>
      <c r="X225" t="e">
        <f t="shared" si="59"/>
        <v>#N/A</v>
      </c>
      <c r="Y225" t="e">
        <f t="shared" si="59"/>
        <v>#N/A</v>
      </c>
      <c r="Z225"/>
      <c r="AA225"/>
      <c r="AB225" t="e">
        <f t="shared" si="50"/>
        <v>#N/A</v>
      </c>
      <c r="AC225" t="e">
        <f t="shared" si="51"/>
        <v>#N/A</v>
      </c>
      <c r="AD225" t="e">
        <f t="shared" si="52"/>
        <v>#N/A</v>
      </c>
      <c r="AE225" t="e">
        <f t="shared" si="53"/>
        <v>#N/A</v>
      </c>
      <c r="AF225" t="e">
        <f t="shared" si="54"/>
        <v>#N/A</v>
      </c>
      <c r="AG225" t="e">
        <f t="shared" si="55"/>
        <v>#N/A</v>
      </c>
      <c r="AH225" t="e">
        <f t="shared" si="56"/>
        <v>#N/A</v>
      </c>
    </row>
    <row r="226" spans="1:34" ht="15" customHeight="1" x14ac:dyDescent="0.25">
      <c r="A226">
        <v>36</v>
      </c>
      <c r="B226" t="s">
        <v>9</v>
      </c>
      <c r="C226">
        <f>LOOKUP(A226,Overview_scenarios!A$2:A$76,Overview_scenarios!J$2:J$76)</f>
        <v>2</v>
      </c>
      <c r="D226" t="str">
        <f>LOOKUP(A226,Overview_scenarios!A$2:A$76,Overview_scenarios!L$2:L$76)</f>
        <v>Daily</v>
      </c>
      <c r="E226" t="str">
        <f>LOOKUP(A226,Overview_scenarios!A$2:A$76,Overview_scenarios!M$2:M$76)</f>
        <v>Daily</v>
      </c>
      <c r="F226" t="str">
        <f>LOOKUP(A226,Overview_scenarios!A$2:A$76,Overview_scenarios!N$2:N$76)</f>
        <v>Monthly</v>
      </c>
      <c r="G226">
        <v>91.325528790000007</v>
      </c>
      <c r="H226">
        <v>11823.562239999999</v>
      </c>
      <c r="I226">
        <v>2345.4557117271402</v>
      </c>
      <c r="J226">
        <v>8923.7826282239803</v>
      </c>
      <c r="K226">
        <v>554.32389967299002</v>
      </c>
      <c r="L226" s="1">
        <v>2160000</v>
      </c>
      <c r="M226">
        <v>2040</v>
      </c>
      <c r="O226">
        <f>LOOKUP(A226,Overview_scenarios!A$2:A$76,Overview_scenarios!S$2:S$76)</f>
        <v>4</v>
      </c>
      <c r="P226"/>
      <c r="Q226"/>
      <c r="R226">
        <f t="shared" si="49"/>
        <v>91.325528790000007</v>
      </c>
      <c r="S226" t="e">
        <f t="shared" si="46"/>
        <v>#N/A</v>
      </c>
      <c r="T226" t="e">
        <f t="shared" si="59"/>
        <v>#N/A</v>
      </c>
      <c r="U226" t="e">
        <f t="shared" si="59"/>
        <v>#N/A</v>
      </c>
      <c r="V226" t="e">
        <f t="shared" si="59"/>
        <v>#N/A</v>
      </c>
      <c r="W226">
        <f t="shared" si="59"/>
        <v>11823.562239999999</v>
      </c>
      <c r="X226" t="e">
        <f t="shared" si="59"/>
        <v>#N/A</v>
      </c>
      <c r="Y226" t="e">
        <f t="shared" si="59"/>
        <v>#N/A</v>
      </c>
      <c r="Z226"/>
      <c r="AA226"/>
      <c r="AB226" t="e">
        <f t="shared" si="50"/>
        <v>#N/A</v>
      </c>
      <c r="AC226" t="e">
        <f t="shared" si="51"/>
        <v>#N/A</v>
      </c>
      <c r="AD226" t="e">
        <f t="shared" si="52"/>
        <v>#N/A</v>
      </c>
      <c r="AE226" t="e">
        <f t="shared" si="53"/>
        <v>#N/A</v>
      </c>
      <c r="AF226" t="e">
        <f t="shared" si="54"/>
        <v>#N/A</v>
      </c>
      <c r="AG226" t="e">
        <f t="shared" si="55"/>
        <v>#N/A</v>
      </c>
      <c r="AH226" t="e">
        <f t="shared" si="56"/>
        <v>#N/A</v>
      </c>
    </row>
    <row r="227" spans="1:34" ht="15" customHeight="1" x14ac:dyDescent="0.25">
      <c r="A227">
        <v>36</v>
      </c>
      <c r="B227" t="s">
        <v>10</v>
      </c>
      <c r="C227">
        <f>LOOKUP(A227,Overview_scenarios!A$2:A$76,Overview_scenarios!J$2:J$76)</f>
        <v>2</v>
      </c>
      <c r="D227" t="str">
        <f>LOOKUP(A227,Overview_scenarios!A$2:A$76,Overview_scenarios!L$2:L$76)</f>
        <v>Daily</v>
      </c>
      <c r="E227" t="str">
        <f>LOOKUP(A227,Overview_scenarios!A$2:A$76,Overview_scenarios!M$2:M$76)</f>
        <v>Daily</v>
      </c>
      <c r="F227" t="str">
        <f>LOOKUP(A227,Overview_scenarios!A$2:A$76,Overview_scenarios!N$2:N$76)</f>
        <v>Monthly</v>
      </c>
      <c r="G227">
        <v>91.325528790000007</v>
      </c>
      <c r="H227">
        <v>11823.562239999999</v>
      </c>
      <c r="I227">
        <v>2345.4557117271402</v>
      </c>
      <c r="J227">
        <v>8923.7826282239803</v>
      </c>
      <c r="K227">
        <v>554.32389967299002</v>
      </c>
      <c r="L227" s="1">
        <v>2160000</v>
      </c>
      <c r="M227">
        <v>2040</v>
      </c>
      <c r="O227">
        <f>LOOKUP(A227,Overview_scenarios!A$2:A$76,Overview_scenarios!S$2:S$76)</f>
        <v>4</v>
      </c>
      <c r="P227"/>
      <c r="Q227"/>
      <c r="R227">
        <f t="shared" si="49"/>
        <v>91.325528790000007</v>
      </c>
      <c r="S227" t="e">
        <f t="shared" si="46"/>
        <v>#N/A</v>
      </c>
      <c r="T227" t="e">
        <f t="shared" si="59"/>
        <v>#N/A</v>
      </c>
      <c r="U227" t="e">
        <f t="shared" si="59"/>
        <v>#N/A</v>
      </c>
      <c r="V227" t="e">
        <f t="shared" si="59"/>
        <v>#N/A</v>
      </c>
      <c r="W227">
        <f t="shared" si="59"/>
        <v>11823.562239999999</v>
      </c>
      <c r="X227" t="e">
        <f t="shared" si="59"/>
        <v>#N/A</v>
      </c>
      <c r="Y227" t="e">
        <f t="shared" si="59"/>
        <v>#N/A</v>
      </c>
      <c r="Z227"/>
      <c r="AA227"/>
      <c r="AB227" t="e">
        <f t="shared" si="50"/>
        <v>#N/A</v>
      </c>
      <c r="AC227" t="e">
        <f t="shared" si="51"/>
        <v>#N/A</v>
      </c>
      <c r="AD227" t="e">
        <f t="shared" si="52"/>
        <v>#N/A</v>
      </c>
      <c r="AE227" t="e">
        <f t="shared" si="53"/>
        <v>#N/A</v>
      </c>
      <c r="AF227" t="e">
        <f t="shared" si="54"/>
        <v>#N/A</v>
      </c>
      <c r="AG227" t="e">
        <f t="shared" si="55"/>
        <v>#N/A</v>
      </c>
      <c r="AH227" t="e">
        <f t="shared" si="56"/>
        <v>#N/A</v>
      </c>
    </row>
    <row r="228" spans="1:34" ht="15" customHeight="1" x14ac:dyDescent="0.25">
      <c r="A228">
        <v>36</v>
      </c>
      <c r="B228" t="s">
        <v>11</v>
      </c>
      <c r="C228">
        <f>LOOKUP(A228,Overview_scenarios!A$2:A$76,Overview_scenarios!J$2:J$76)</f>
        <v>2</v>
      </c>
      <c r="D228" t="str">
        <f>LOOKUP(A228,Overview_scenarios!A$2:A$76,Overview_scenarios!L$2:L$76)</f>
        <v>Daily</v>
      </c>
      <c r="E228" t="str">
        <f>LOOKUP(A228,Overview_scenarios!A$2:A$76,Overview_scenarios!M$2:M$76)</f>
        <v>Daily</v>
      </c>
      <c r="F228" t="str">
        <f>LOOKUP(A228,Overview_scenarios!A$2:A$76,Overview_scenarios!N$2:N$76)</f>
        <v>Monthly</v>
      </c>
      <c r="G228">
        <v>91.325528790000007</v>
      </c>
      <c r="H228">
        <v>11823.562239999999</v>
      </c>
      <c r="I228">
        <v>2345.4557117271402</v>
      </c>
      <c r="J228">
        <v>8923.7826282239803</v>
      </c>
      <c r="K228">
        <v>554.32389967299002</v>
      </c>
      <c r="L228" s="1">
        <v>2160000</v>
      </c>
      <c r="M228">
        <v>2040</v>
      </c>
      <c r="O228">
        <f>LOOKUP(A228,Overview_scenarios!A$2:A$76,Overview_scenarios!S$2:S$76)</f>
        <v>4</v>
      </c>
      <c r="P228"/>
      <c r="Q228"/>
      <c r="R228">
        <f t="shared" si="49"/>
        <v>91.325528790000007</v>
      </c>
      <c r="S228" t="e">
        <f t="shared" si="46"/>
        <v>#N/A</v>
      </c>
      <c r="T228" t="e">
        <f t="shared" si="59"/>
        <v>#N/A</v>
      </c>
      <c r="U228" t="e">
        <f t="shared" si="59"/>
        <v>#N/A</v>
      </c>
      <c r="V228" t="e">
        <f t="shared" si="59"/>
        <v>#N/A</v>
      </c>
      <c r="W228">
        <f t="shared" si="59"/>
        <v>11823.562239999999</v>
      </c>
      <c r="X228" t="e">
        <f t="shared" si="59"/>
        <v>#N/A</v>
      </c>
      <c r="Y228" t="e">
        <f t="shared" si="59"/>
        <v>#N/A</v>
      </c>
      <c r="Z228"/>
      <c r="AA228"/>
      <c r="AB228" t="e">
        <f t="shared" si="50"/>
        <v>#N/A</v>
      </c>
      <c r="AC228" t="e">
        <f t="shared" si="51"/>
        <v>#N/A</v>
      </c>
      <c r="AD228" t="e">
        <f t="shared" si="52"/>
        <v>#N/A</v>
      </c>
      <c r="AE228" t="e">
        <f t="shared" si="53"/>
        <v>#N/A</v>
      </c>
      <c r="AF228" t="e">
        <f t="shared" si="54"/>
        <v>#N/A</v>
      </c>
      <c r="AG228" t="e">
        <f t="shared" si="55"/>
        <v>#N/A</v>
      </c>
      <c r="AH228" t="e">
        <f t="shared" si="56"/>
        <v>#N/A</v>
      </c>
    </row>
    <row r="229" spans="1:34" ht="15" customHeight="1" x14ac:dyDescent="0.25">
      <c r="A229">
        <v>36</v>
      </c>
      <c r="B229" t="s">
        <v>12</v>
      </c>
      <c r="C229">
        <f>LOOKUP(A229,Overview_scenarios!A$2:A$76,Overview_scenarios!J$2:J$76)</f>
        <v>2</v>
      </c>
      <c r="D229" t="str">
        <f>LOOKUP(A229,Overview_scenarios!A$2:A$76,Overview_scenarios!L$2:L$76)</f>
        <v>Daily</v>
      </c>
      <c r="E229" t="str">
        <f>LOOKUP(A229,Overview_scenarios!A$2:A$76,Overview_scenarios!M$2:M$76)</f>
        <v>Daily</v>
      </c>
      <c r="F229" t="str">
        <f>LOOKUP(A229,Overview_scenarios!A$2:A$76,Overview_scenarios!N$2:N$76)</f>
        <v>Monthly</v>
      </c>
      <c r="G229">
        <v>91.333094220000007</v>
      </c>
      <c r="H229">
        <v>11841.83353</v>
      </c>
      <c r="I229">
        <v>2341.2884603760699</v>
      </c>
      <c r="J229">
        <v>8926.2465062516694</v>
      </c>
      <c r="K229">
        <v>574.29856705797499</v>
      </c>
      <c r="L229" s="1">
        <v>2160000</v>
      </c>
      <c r="M229">
        <v>2040</v>
      </c>
      <c r="O229">
        <f>LOOKUP(A229,Overview_scenarios!A$2:A$76,Overview_scenarios!S$2:S$76)</f>
        <v>4</v>
      </c>
      <c r="P229"/>
      <c r="Q229"/>
      <c r="R229">
        <f t="shared" si="49"/>
        <v>91.333094220000007</v>
      </c>
      <c r="S229" t="e">
        <f t="shared" si="46"/>
        <v>#N/A</v>
      </c>
      <c r="T229" t="e">
        <f t="shared" si="59"/>
        <v>#N/A</v>
      </c>
      <c r="U229" t="e">
        <f t="shared" si="59"/>
        <v>#N/A</v>
      </c>
      <c r="V229" t="e">
        <f t="shared" si="59"/>
        <v>#N/A</v>
      </c>
      <c r="W229">
        <f t="shared" si="59"/>
        <v>11841.83353</v>
      </c>
      <c r="X229" t="e">
        <f t="shared" si="59"/>
        <v>#N/A</v>
      </c>
      <c r="Y229" t="e">
        <f t="shared" si="59"/>
        <v>#N/A</v>
      </c>
      <c r="Z229"/>
      <c r="AA229"/>
      <c r="AB229" t="e">
        <f t="shared" si="50"/>
        <v>#N/A</v>
      </c>
      <c r="AC229" t="e">
        <f t="shared" si="51"/>
        <v>#N/A</v>
      </c>
      <c r="AD229" t="e">
        <f t="shared" si="52"/>
        <v>#N/A</v>
      </c>
      <c r="AE229" t="e">
        <f t="shared" si="53"/>
        <v>#N/A</v>
      </c>
      <c r="AF229" t="e">
        <f t="shared" si="54"/>
        <v>#N/A</v>
      </c>
      <c r="AG229" t="e">
        <f t="shared" si="55"/>
        <v>#N/A</v>
      </c>
      <c r="AH229" t="e">
        <f t="shared" si="56"/>
        <v>#N/A</v>
      </c>
    </row>
    <row r="230" spans="1:34" ht="15" customHeight="1" x14ac:dyDescent="0.25">
      <c r="A230">
        <v>36</v>
      </c>
      <c r="B230" t="s">
        <v>13</v>
      </c>
      <c r="C230">
        <f>LOOKUP(A230,Overview_scenarios!A$2:A$76,Overview_scenarios!J$2:J$76)</f>
        <v>2</v>
      </c>
      <c r="D230" t="str">
        <f>LOOKUP(A230,Overview_scenarios!A$2:A$76,Overview_scenarios!L$2:L$76)</f>
        <v>Daily</v>
      </c>
      <c r="E230" t="str">
        <f>LOOKUP(A230,Overview_scenarios!A$2:A$76,Overview_scenarios!M$2:M$76)</f>
        <v>Daily</v>
      </c>
      <c r="F230" t="str">
        <f>LOOKUP(A230,Overview_scenarios!A$2:A$76,Overview_scenarios!N$2:N$76)</f>
        <v>Monthly</v>
      </c>
      <c r="G230">
        <v>91.345453640000002</v>
      </c>
      <c r="H230">
        <v>11827.272580000001</v>
      </c>
      <c r="I230">
        <v>2346.0286718484299</v>
      </c>
      <c r="J230">
        <v>8923.0726614208706</v>
      </c>
      <c r="K230">
        <v>558.171247807643</v>
      </c>
      <c r="L230" s="1">
        <v>2160000</v>
      </c>
      <c r="M230">
        <v>2040</v>
      </c>
      <c r="O230">
        <f>LOOKUP(A230,Overview_scenarios!A$2:A$76,Overview_scenarios!S$2:S$76)</f>
        <v>4</v>
      </c>
      <c r="P230"/>
      <c r="Q230"/>
      <c r="R230">
        <f t="shared" si="49"/>
        <v>91.345453640000002</v>
      </c>
      <c r="S230" t="e">
        <f t="shared" si="46"/>
        <v>#N/A</v>
      </c>
      <c r="T230" t="e">
        <f t="shared" si="59"/>
        <v>#N/A</v>
      </c>
      <c r="U230" t="e">
        <f t="shared" si="59"/>
        <v>#N/A</v>
      </c>
      <c r="V230" t="e">
        <f t="shared" si="59"/>
        <v>#N/A</v>
      </c>
      <c r="W230">
        <f t="shared" si="59"/>
        <v>11827.272580000001</v>
      </c>
      <c r="X230" t="e">
        <f t="shared" si="59"/>
        <v>#N/A</v>
      </c>
      <c r="Y230" t="e">
        <f t="shared" si="59"/>
        <v>#N/A</v>
      </c>
      <c r="Z230"/>
      <c r="AA230"/>
      <c r="AB230" t="e">
        <f t="shared" si="50"/>
        <v>#N/A</v>
      </c>
      <c r="AC230" t="e">
        <f t="shared" si="51"/>
        <v>#N/A</v>
      </c>
      <c r="AD230" t="e">
        <f t="shared" si="52"/>
        <v>#N/A</v>
      </c>
      <c r="AE230" t="e">
        <f t="shared" si="53"/>
        <v>#N/A</v>
      </c>
      <c r="AF230" t="e">
        <f t="shared" si="54"/>
        <v>#N/A</v>
      </c>
      <c r="AG230" t="e">
        <f t="shared" si="55"/>
        <v>#N/A</v>
      </c>
      <c r="AH230" t="e">
        <f t="shared" si="56"/>
        <v>#N/A</v>
      </c>
    </row>
    <row r="231" spans="1:34" ht="15" customHeight="1" x14ac:dyDescent="0.25">
      <c r="A231">
        <v>36</v>
      </c>
      <c r="B231" t="s">
        <v>14</v>
      </c>
      <c r="C231">
        <f>LOOKUP(A231,Overview_scenarios!A$2:A$76,Overview_scenarios!J$2:J$76)</f>
        <v>2</v>
      </c>
      <c r="D231" t="str">
        <f>LOOKUP(A231,Overview_scenarios!A$2:A$76,Overview_scenarios!L$2:L$76)</f>
        <v>Daily</v>
      </c>
      <c r="E231" t="str">
        <f>LOOKUP(A231,Overview_scenarios!A$2:A$76,Overview_scenarios!M$2:M$76)</f>
        <v>Daily</v>
      </c>
      <c r="F231" t="str">
        <f>LOOKUP(A231,Overview_scenarios!A$2:A$76,Overview_scenarios!N$2:N$76)</f>
        <v>Monthly</v>
      </c>
      <c r="G231">
        <v>87.400706790000001</v>
      </c>
      <c r="H231">
        <v>11892.20674</v>
      </c>
      <c r="I231">
        <v>2378.4621970866601</v>
      </c>
      <c r="J231">
        <v>8946.5811057871797</v>
      </c>
      <c r="K231">
        <v>567.16343408275998</v>
      </c>
      <c r="L231" s="1">
        <v>2150000</v>
      </c>
      <c r="M231">
        <v>2040</v>
      </c>
      <c r="O231">
        <f>LOOKUP(A231,Overview_scenarios!A$2:A$76,Overview_scenarios!S$2:S$76)</f>
        <v>4</v>
      </c>
      <c r="P231"/>
      <c r="Q231"/>
      <c r="R231">
        <f t="shared" si="49"/>
        <v>87.400706790000001</v>
      </c>
      <c r="S231" t="e">
        <f t="shared" si="46"/>
        <v>#N/A</v>
      </c>
      <c r="T231" t="e">
        <f t="shared" si="59"/>
        <v>#N/A</v>
      </c>
      <c r="U231" t="e">
        <f t="shared" si="59"/>
        <v>#N/A</v>
      </c>
      <c r="V231" t="e">
        <f t="shared" si="59"/>
        <v>#N/A</v>
      </c>
      <c r="W231">
        <f t="shared" si="59"/>
        <v>11892.20674</v>
      </c>
      <c r="X231" t="e">
        <f t="shared" si="59"/>
        <v>#N/A</v>
      </c>
      <c r="Y231" t="e">
        <f t="shared" si="59"/>
        <v>#N/A</v>
      </c>
      <c r="Z231"/>
      <c r="AA231"/>
      <c r="AB231" t="e">
        <f t="shared" si="50"/>
        <v>#N/A</v>
      </c>
      <c r="AC231" t="e">
        <f t="shared" si="51"/>
        <v>#N/A</v>
      </c>
      <c r="AD231" t="e">
        <f t="shared" si="52"/>
        <v>#N/A</v>
      </c>
      <c r="AE231" t="e">
        <f t="shared" si="53"/>
        <v>#N/A</v>
      </c>
      <c r="AF231" t="e">
        <f t="shared" si="54"/>
        <v>#N/A</v>
      </c>
      <c r="AG231" t="e">
        <f t="shared" si="55"/>
        <v>#N/A</v>
      </c>
      <c r="AH231" t="e">
        <f t="shared" si="56"/>
        <v>#N/A</v>
      </c>
    </row>
    <row r="232" spans="1:34" ht="15" customHeight="1" x14ac:dyDescent="0.25">
      <c r="A232">
        <v>36</v>
      </c>
      <c r="B232" t="s">
        <v>15</v>
      </c>
      <c r="C232">
        <f>LOOKUP(A232,Overview_scenarios!A$2:A$76,Overview_scenarios!J$2:J$76)</f>
        <v>2</v>
      </c>
      <c r="D232" t="str">
        <f>LOOKUP(A232,Overview_scenarios!A$2:A$76,Overview_scenarios!L$2:L$76)</f>
        <v>Daily</v>
      </c>
      <c r="E232" t="str">
        <f>LOOKUP(A232,Overview_scenarios!A$2:A$76,Overview_scenarios!M$2:M$76)</f>
        <v>Daily</v>
      </c>
      <c r="F232" t="str">
        <f>LOOKUP(A232,Overview_scenarios!A$2:A$76,Overview_scenarios!N$2:N$76)</f>
        <v>Monthly</v>
      </c>
      <c r="G232">
        <v>82.767530629999996</v>
      </c>
      <c r="H232">
        <v>11955.83129</v>
      </c>
      <c r="I232">
        <v>2075.1979200343999</v>
      </c>
      <c r="J232">
        <v>9298.5671010492606</v>
      </c>
      <c r="K232">
        <v>582.06626804223902</v>
      </c>
      <c r="L232" s="1">
        <v>2220000</v>
      </c>
      <c r="M232">
        <v>2040</v>
      </c>
      <c r="O232">
        <f>LOOKUP(A232,Overview_scenarios!A$2:A$76,Overview_scenarios!S$2:S$76)</f>
        <v>4</v>
      </c>
      <c r="P232"/>
      <c r="Q232"/>
      <c r="R232">
        <f t="shared" si="49"/>
        <v>82.767530629999996</v>
      </c>
      <c r="S232" t="e">
        <f t="shared" si="46"/>
        <v>#N/A</v>
      </c>
      <c r="T232" t="e">
        <f t="shared" si="59"/>
        <v>#N/A</v>
      </c>
      <c r="U232" t="e">
        <f t="shared" si="59"/>
        <v>#N/A</v>
      </c>
      <c r="V232" t="e">
        <f t="shared" si="59"/>
        <v>#N/A</v>
      </c>
      <c r="W232">
        <f t="shared" si="59"/>
        <v>11955.83129</v>
      </c>
      <c r="X232" t="e">
        <f t="shared" si="59"/>
        <v>#N/A</v>
      </c>
      <c r="Y232" t="e">
        <f t="shared" si="59"/>
        <v>#N/A</v>
      </c>
      <c r="Z232"/>
      <c r="AA232"/>
      <c r="AB232" t="e">
        <f t="shared" si="50"/>
        <v>#N/A</v>
      </c>
      <c r="AC232" t="e">
        <f t="shared" si="51"/>
        <v>#N/A</v>
      </c>
      <c r="AD232" t="e">
        <f t="shared" si="52"/>
        <v>#N/A</v>
      </c>
      <c r="AE232" t="e">
        <f t="shared" si="53"/>
        <v>#N/A</v>
      </c>
      <c r="AF232" t="e">
        <f t="shared" si="54"/>
        <v>#N/A</v>
      </c>
      <c r="AG232" t="e">
        <f t="shared" si="55"/>
        <v>#N/A</v>
      </c>
      <c r="AH232" t="e">
        <f t="shared" si="56"/>
        <v>#N/A</v>
      </c>
    </row>
    <row r="233" spans="1:34" ht="15" customHeight="1" x14ac:dyDescent="0.25">
      <c r="A233">
        <v>36</v>
      </c>
      <c r="B233" t="s">
        <v>16</v>
      </c>
      <c r="C233">
        <f>LOOKUP(A233,Overview_scenarios!A$2:A$76,Overview_scenarios!J$2:J$76)</f>
        <v>2</v>
      </c>
      <c r="D233" t="str">
        <f>LOOKUP(A233,Overview_scenarios!A$2:A$76,Overview_scenarios!L$2:L$76)</f>
        <v>Daily</v>
      </c>
      <c r="E233" t="str">
        <f>LOOKUP(A233,Overview_scenarios!A$2:A$76,Overview_scenarios!M$2:M$76)</f>
        <v>Daily</v>
      </c>
      <c r="F233" t="str">
        <f>LOOKUP(A233,Overview_scenarios!A$2:A$76,Overview_scenarios!N$2:N$76)</f>
        <v>Monthly</v>
      </c>
      <c r="G233">
        <v>82.604009899999994</v>
      </c>
      <c r="H233">
        <v>11940.188609999999</v>
      </c>
      <c r="I233">
        <v>2062.0786338810399</v>
      </c>
      <c r="J233">
        <v>9318.3623016419697</v>
      </c>
      <c r="K233">
        <v>559.74767067530502</v>
      </c>
      <c r="L233" s="1">
        <v>2240000</v>
      </c>
      <c r="M233">
        <v>2040</v>
      </c>
      <c r="O233">
        <f>LOOKUP(A233,Overview_scenarios!A$2:A$76,Overview_scenarios!S$2:S$76)</f>
        <v>4</v>
      </c>
      <c r="P233"/>
      <c r="Q233"/>
      <c r="R233">
        <f t="shared" si="49"/>
        <v>82.604009899999994</v>
      </c>
      <c r="S233" t="e">
        <f t="shared" si="46"/>
        <v>#N/A</v>
      </c>
      <c r="T233" t="e">
        <f t="shared" ref="T233:Y242" si="60">IF(T$1=$O233,$H233,NA())</f>
        <v>#N/A</v>
      </c>
      <c r="U233" t="e">
        <f t="shared" si="60"/>
        <v>#N/A</v>
      </c>
      <c r="V233" t="e">
        <f t="shared" si="60"/>
        <v>#N/A</v>
      </c>
      <c r="W233">
        <f t="shared" si="60"/>
        <v>11940.188609999999</v>
      </c>
      <c r="X233" t="e">
        <f t="shared" si="60"/>
        <v>#N/A</v>
      </c>
      <c r="Y233" t="e">
        <f t="shared" si="60"/>
        <v>#N/A</v>
      </c>
      <c r="Z233"/>
      <c r="AA233"/>
      <c r="AB233" t="e">
        <f t="shared" si="50"/>
        <v>#N/A</v>
      </c>
      <c r="AC233" t="e">
        <f t="shared" si="51"/>
        <v>#N/A</v>
      </c>
      <c r="AD233" t="e">
        <f t="shared" si="52"/>
        <v>#N/A</v>
      </c>
      <c r="AE233" t="e">
        <f t="shared" si="53"/>
        <v>#N/A</v>
      </c>
      <c r="AF233" t="e">
        <f t="shared" si="54"/>
        <v>#N/A</v>
      </c>
      <c r="AG233" t="e">
        <f t="shared" si="55"/>
        <v>#N/A</v>
      </c>
      <c r="AH233" t="e">
        <f t="shared" si="56"/>
        <v>#N/A</v>
      </c>
    </row>
    <row r="234" spans="1:34" ht="15" customHeight="1" x14ac:dyDescent="0.25">
      <c r="A234">
        <v>36</v>
      </c>
      <c r="B234" t="s">
        <v>17</v>
      </c>
      <c r="C234">
        <f>LOOKUP(A234,Overview_scenarios!A$2:A$76,Overview_scenarios!J$2:J$76)</f>
        <v>2</v>
      </c>
      <c r="D234" t="str">
        <f>LOOKUP(A234,Overview_scenarios!A$2:A$76,Overview_scenarios!L$2:L$76)</f>
        <v>Daily</v>
      </c>
      <c r="E234" t="str">
        <f>LOOKUP(A234,Overview_scenarios!A$2:A$76,Overview_scenarios!M$2:M$76)</f>
        <v>Daily</v>
      </c>
      <c r="F234" t="str">
        <f>LOOKUP(A234,Overview_scenarios!A$2:A$76,Overview_scenarios!N$2:N$76)</f>
        <v>Monthly</v>
      </c>
      <c r="G234">
        <v>82.767530629999996</v>
      </c>
      <c r="H234">
        <v>11955.83129</v>
      </c>
      <c r="I234">
        <v>2075.1979200343999</v>
      </c>
      <c r="J234">
        <v>9298.5671010492606</v>
      </c>
      <c r="K234">
        <v>582.06626804223902</v>
      </c>
      <c r="L234" s="1">
        <v>2220000</v>
      </c>
      <c r="M234">
        <v>2040</v>
      </c>
      <c r="O234">
        <f>LOOKUP(A234,Overview_scenarios!A$2:A$76,Overview_scenarios!S$2:S$76)</f>
        <v>4</v>
      </c>
      <c r="P234"/>
      <c r="Q234"/>
      <c r="R234">
        <f t="shared" si="49"/>
        <v>82.767530629999996</v>
      </c>
      <c r="S234" t="e">
        <f t="shared" si="46"/>
        <v>#N/A</v>
      </c>
      <c r="T234" t="e">
        <f t="shared" si="60"/>
        <v>#N/A</v>
      </c>
      <c r="U234" t="e">
        <f t="shared" si="60"/>
        <v>#N/A</v>
      </c>
      <c r="V234" t="e">
        <f t="shared" si="60"/>
        <v>#N/A</v>
      </c>
      <c r="W234">
        <f t="shared" si="60"/>
        <v>11955.83129</v>
      </c>
      <c r="X234" t="e">
        <f t="shared" si="60"/>
        <v>#N/A</v>
      </c>
      <c r="Y234" t="e">
        <f t="shared" si="60"/>
        <v>#N/A</v>
      </c>
      <c r="Z234"/>
      <c r="AA234"/>
      <c r="AB234" t="e">
        <f t="shared" si="50"/>
        <v>#N/A</v>
      </c>
      <c r="AC234" t="e">
        <f t="shared" si="51"/>
        <v>#N/A</v>
      </c>
      <c r="AD234" t="e">
        <f t="shared" si="52"/>
        <v>#N/A</v>
      </c>
      <c r="AE234" t="e">
        <f t="shared" si="53"/>
        <v>#N/A</v>
      </c>
      <c r="AF234" t="e">
        <f t="shared" si="54"/>
        <v>#N/A</v>
      </c>
      <c r="AG234" t="e">
        <f t="shared" si="55"/>
        <v>#N/A</v>
      </c>
      <c r="AH234" t="e">
        <f t="shared" si="56"/>
        <v>#N/A</v>
      </c>
    </row>
    <row r="235" spans="1:34" ht="15" customHeight="1" x14ac:dyDescent="0.25">
      <c r="A235">
        <v>36</v>
      </c>
      <c r="B235" t="s">
        <v>18</v>
      </c>
      <c r="C235">
        <f>LOOKUP(A235,Overview_scenarios!A$2:A$76,Overview_scenarios!J$2:J$76)</f>
        <v>2</v>
      </c>
      <c r="D235" t="str">
        <f>LOOKUP(A235,Overview_scenarios!A$2:A$76,Overview_scenarios!L$2:L$76)</f>
        <v>Daily</v>
      </c>
      <c r="E235" t="str">
        <f>LOOKUP(A235,Overview_scenarios!A$2:A$76,Overview_scenarios!M$2:M$76)</f>
        <v>Daily</v>
      </c>
      <c r="F235" t="str">
        <f>LOOKUP(A235,Overview_scenarios!A$2:A$76,Overview_scenarios!N$2:N$76)</f>
        <v>Monthly</v>
      </c>
      <c r="G235">
        <v>82.138683700000001</v>
      </c>
      <c r="H235">
        <v>11870.59654</v>
      </c>
      <c r="I235">
        <v>1929.789600655</v>
      </c>
      <c r="J235">
        <v>9348.3473740118407</v>
      </c>
      <c r="K235">
        <v>592.45956689833702</v>
      </c>
      <c r="L235" s="1">
        <v>2070000</v>
      </c>
      <c r="M235">
        <v>2040</v>
      </c>
      <c r="O235">
        <f>LOOKUP(A235,Overview_scenarios!A$2:A$76,Overview_scenarios!S$2:S$76)</f>
        <v>4</v>
      </c>
      <c r="P235"/>
      <c r="Q235"/>
      <c r="R235">
        <f t="shared" si="49"/>
        <v>82.138683700000001</v>
      </c>
      <c r="S235" t="e">
        <f t="shared" si="46"/>
        <v>#N/A</v>
      </c>
      <c r="T235" t="e">
        <f t="shared" si="60"/>
        <v>#N/A</v>
      </c>
      <c r="U235" t="e">
        <f t="shared" si="60"/>
        <v>#N/A</v>
      </c>
      <c r="V235" t="e">
        <f t="shared" si="60"/>
        <v>#N/A</v>
      </c>
      <c r="W235">
        <f t="shared" si="60"/>
        <v>11870.59654</v>
      </c>
      <c r="X235" t="e">
        <f t="shared" si="60"/>
        <v>#N/A</v>
      </c>
      <c r="Y235" t="e">
        <f t="shared" si="60"/>
        <v>#N/A</v>
      </c>
      <c r="Z235"/>
      <c r="AA235"/>
      <c r="AB235" t="e">
        <f t="shared" si="50"/>
        <v>#N/A</v>
      </c>
      <c r="AC235" t="e">
        <f t="shared" si="51"/>
        <v>#N/A</v>
      </c>
      <c r="AD235" t="e">
        <f t="shared" si="52"/>
        <v>#N/A</v>
      </c>
      <c r="AE235" t="e">
        <f t="shared" si="53"/>
        <v>#N/A</v>
      </c>
      <c r="AF235" t="e">
        <f t="shared" si="54"/>
        <v>#N/A</v>
      </c>
      <c r="AG235" t="e">
        <f t="shared" si="55"/>
        <v>#N/A</v>
      </c>
      <c r="AH235" t="e">
        <f t="shared" si="56"/>
        <v>#N/A</v>
      </c>
    </row>
    <row r="236" spans="1:34" ht="15" customHeight="1" x14ac:dyDescent="0.25">
      <c r="A236">
        <v>36</v>
      </c>
      <c r="B236" t="s">
        <v>19</v>
      </c>
      <c r="C236">
        <f>LOOKUP(A236,Overview_scenarios!A$2:A$76,Overview_scenarios!J$2:J$76)</f>
        <v>2</v>
      </c>
      <c r="D236" t="str">
        <f>LOOKUP(A236,Overview_scenarios!A$2:A$76,Overview_scenarios!L$2:L$76)</f>
        <v>Daily</v>
      </c>
      <c r="E236" t="str">
        <f>LOOKUP(A236,Overview_scenarios!A$2:A$76,Overview_scenarios!M$2:M$76)</f>
        <v>Daily</v>
      </c>
      <c r="F236" t="str">
        <f>LOOKUP(A236,Overview_scenarios!A$2:A$76,Overview_scenarios!N$2:N$76)</f>
        <v>Monthly</v>
      </c>
      <c r="G236">
        <v>82.767530629999996</v>
      </c>
      <c r="H236">
        <v>11955.83129</v>
      </c>
      <c r="I236">
        <v>2075.1979200343999</v>
      </c>
      <c r="J236">
        <v>9298.5671010492606</v>
      </c>
      <c r="K236">
        <v>582.06626804223902</v>
      </c>
      <c r="L236" s="1">
        <v>2220000</v>
      </c>
      <c r="M236">
        <v>2040</v>
      </c>
      <c r="O236">
        <f>LOOKUP(A236,Overview_scenarios!A$2:A$76,Overview_scenarios!S$2:S$76)</f>
        <v>4</v>
      </c>
      <c r="P236"/>
      <c r="Q236"/>
      <c r="R236">
        <f t="shared" si="49"/>
        <v>82.767530629999996</v>
      </c>
      <c r="S236" t="e">
        <f t="shared" si="46"/>
        <v>#N/A</v>
      </c>
      <c r="T236" t="e">
        <f t="shared" si="60"/>
        <v>#N/A</v>
      </c>
      <c r="U236" t="e">
        <f t="shared" si="60"/>
        <v>#N/A</v>
      </c>
      <c r="V236" t="e">
        <f t="shared" si="60"/>
        <v>#N/A</v>
      </c>
      <c r="W236">
        <f t="shared" si="60"/>
        <v>11955.83129</v>
      </c>
      <c r="X236" t="e">
        <f t="shared" si="60"/>
        <v>#N/A</v>
      </c>
      <c r="Y236" t="e">
        <f t="shared" si="60"/>
        <v>#N/A</v>
      </c>
      <c r="Z236"/>
      <c r="AA236"/>
      <c r="AB236" t="e">
        <f t="shared" si="50"/>
        <v>#N/A</v>
      </c>
      <c r="AC236" t="e">
        <f t="shared" si="51"/>
        <v>#N/A</v>
      </c>
      <c r="AD236" t="e">
        <f t="shared" si="52"/>
        <v>#N/A</v>
      </c>
      <c r="AE236" t="e">
        <f t="shared" si="53"/>
        <v>#N/A</v>
      </c>
      <c r="AF236" t="e">
        <f t="shared" si="54"/>
        <v>#N/A</v>
      </c>
      <c r="AG236" t="e">
        <f t="shared" si="55"/>
        <v>#N/A</v>
      </c>
      <c r="AH236" t="e">
        <f t="shared" si="56"/>
        <v>#N/A</v>
      </c>
    </row>
    <row r="237" spans="1:34" ht="15" customHeight="1" x14ac:dyDescent="0.25">
      <c r="A237">
        <v>36</v>
      </c>
      <c r="B237" t="s">
        <v>20</v>
      </c>
      <c r="C237">
        <f>LOOKUP(A237,Overview_scenarios!A$2:A$76,Overview_scenarios!J$2:J$76)</f>
        <v>2</v>
      </c>
      <c r="D237" t="str">
        <f>LOOKUP(A237,Overview_scenarios!A$2:A$76,Overview_scenarios!L$2:L$76)</f>
        <v>Daily</v>
      </c>
      <c r="E237" t="str">
        <f>LOOKUP(A237,Overview_scenarios!A$2:A$76,Overview_scenarios!M$2:M$76)</f>
        <v>Daily</v>
      </c>
      <c r="F237" t="str">
        <f>LOOKUP(A237,Overview_scenarios!A$2:A$76,Overview_scenarios!N$2:N$76)</f>
        <v>Monthly</v>
      </c>
      <c r="G237">
        <v>83.034941619999998</v>
      </c>
      <c r="H237">
        <v>11938.999470000001</v>
      </c>
      <c r="I237">
        <v>2092.4952080242101</v>
      </c>
      <c r="J237">
        <v>9280.2959988743205</v>
      </c>
      <c r="K237">
        <v>566.20826344484396</v>
      </c>
      <c r="L237" s="1">
        <v>2220000</v>
      </c>
      <c r="M237">
        <v>2040</v>
      </c>
      <c r="O237">
        <f>LOOKUP(A237,Overview_scenarios!A$2:A$76,Overview_scenarios!S$2:S$76)</f>
        <v>4</v>
      </c>
      <c r="P237"/>
      <c r="Q237"/>
      <c r="R237">
        <f t="shared" si="49"/>
        <v>83.034941619999998</v>
      </c>
      <c r="S237" t="e">
        <f t="shared" si="46"/>
        <v>#N/A</v>
      </c>
      <c r="T237" t="e">
        <f t="shared" si="60"/>
        <v>#N/A</v>
      </c>
      <c r="U237" t="e">
        <f t="shared" si="60"/>
        <v>#N/A</v>
      </c>
      <c r="V237" t="e">
        <f t="shared" si="60"/>
        <v>#N/A</v>
      </c>
      <c r="W237">
        <f t="shared" si="60"/>
        <v>11938.999470000001</v>
      </c>
      <c r="X237" t="e">
        <f t="shared" si="60"/>
        <v>#N/A</v>
      </c>
      <c r="Y237" t="e">
        <f t="shared" si="60"/>
        <v>#N/A</v>
      </c>
      <c r="Z237"/>
      <c r="AA237"/>
      <c r="AB237" t="e">
        <f t="shared" si="50"/>
        <v>#N/A</v>
      </c>
      <c r="AC237" t="e">
        <f t="shared" si="51"/>
        <v>#N/A</v>
      </c>
      <c r="AD237" t="e">
        <f t="shared" si="52"/>
        <v>#N/A</v>
      </c>
      <c r="AE237" t="e">
        <f t="shared" si="53"/>
        <v>#N/A</v>
      </c>
      <c r="AF237" t="e">
        <f t="shared" si="54"/>
        <v>#N/A</v>
      </c>
      <c r="AG237" t="e">
        <f t="shared" si="55"/>
        <v>#N/A</v>
      </c>
      <c r="AH237" t="e">
        <f t="shared" si="56"/>
        <v>#N/A</v>
      </c>
    </row>
    <row r="238" spans="1:34" ht="15" customHeight="1" x14ac:dyDescent="0.25">
      <c r="A238">
        <v>36</v>
      </c>
      <c r="B238" t="s">
        <v>21</v>
      </c>
      <c r="C238">
        <f>LOOKUP(A238,Overview_scenarios!A$2:A$76,Overview_scenarios!J$2:J$76)</f>
        <v>2</v>
      </c>
      <c r="D238" t="str">
        <f>LOOKUP(A238,Overview_scenarios!A$2:A$76,Overview_scenarios!L$2:L$76)</f>
        <v>Daily</v>
      </c>
      <c r="E238" t="str">
        <f>LOOKUP(A238,Overview_scenarios!A$2:A$76,Overview_scenarios!M$2:M$76)</f>
        <v>Daily</v>
      </c>
      <c r="F238" t="str">
        <f>LOOKUP(A238,Overview_scenarios!A$2:A$76,Overview_scenarios!N$2:N$76)</f>
        <v>Monthly</v>
      </c>
      <c r="G238">
        <v>82.767530629999996</v>
      </c>
      <c r="H238">
        <v>11955.83129</v>
      </c>
      <c r="I238">
        <v>2075.1979200343999</v>
      </c>
      <c r="J238">
        <v>9298.5671010492606</v>
      </c>
      <c r="K238">
        <v>582.06626804223902</v>
      </c>
      <c r="L238" s="1">
        <v>2220000</v>
      </c>
      <c r="M238">
        <v>2040</v>
      </c>
      <c r="O238">
        <f>LOOKUP(A238,Overview_scenarios!A$2:A$76,Overview_scenarios!S$2:S$76)</f>
        <v>4</v>
      </c>
      <c r="P238"/>
      <c r="Q238"/>
      <c r="R238">
        <f t="shared" si="49"/>
        <v>82.767530629999996</v>
      </c>
      <c r="S238" t="e">
        <f t="shared" si="46"/>
        <v>#N/A</v>
      </c>
      <c r="T238" t="e">
        <f t="shared" si="60"/>
        <v>#N/A</v>
      </c>
      <c r="U238" t="e">
        <f t="shared" si="60"/>
        <v>#N/A</v>
      </c>
      <c r="V238" t="e">
        <f t="shared" si="60"/>
        <v>#N/A</v>
      </c>
      <c r="W238">
        <f t="shared" si="60"/>
        <v>11955.83129</v>
      </c>
      <c r="X238" t="e">
        <f t="shared" si="60"/>
        <v>#N/A</v>
      </c>
      <c r="Y238" t="e">
        <f t="shared" si="60"/>
        <v>#N/A</v>
      </c>
      <c r="Z238"/>
      <c r="AA238"/>
      <c r="AB238" t="e">
        <f t="shared" si="50"/>
        <v>#N/A</v>
      </c>
      <c r="AC238" t="e">
        <f t="shared" si="51"/>
        <v>#N/A</v>
      </c>
      <c r="AD238" t="e">
        <f t="shared" si="52"/>
        <v>#N/A</v>
      </c>
      <c r="AE238" t="e">
        <f t="shared" si="53"/>
        <v>#N/A</v>
      </c>
      <c r="AF238" t="e">
        <f t="shared" si="54"/>
        <v>#N/A</v>
      </c>
      <c r="AG238" t="e">
        <f t="shared" si="55"/>
        <v>#N/A</v>
      </c>
      <c r="AH238" t="e">
        <f t="shared" si="56"/>
        <v>#N/A</v>
      </c>
    </row>
    <row r="239" spans="1:34" ht="15" customHeight="1" x14ac:dyDescent="0.25">
      <c r="A239">
        <v>36</v>
      </c>
      <c r="B239" t="s">
        <v>22</v>
      </c>
      <c r="C239">
        <f>LOOKUP(A239,Overview_scenarios!A$2:A$76,Overview_scenarios!J$2:J$76)</f>
        <v>2</v>
      </c>
      <c r="D239" t="str">
        <f>LOOKUP(A239,Overview_scenarios!A$2:A$76,Overview_scenarios!L$2:L$76)</f>
        <v>Daily</v>
      </c>
      <c r="E239" t="str">
        <f>LOOKUP(A239,Overview_scenarios!A$2:A$76,Overview_scenarios!M$2:M$76)</f>
        <v>Daily</v>
      </c>
      <c r="F239" t="str">
        <f>LOOKUP(A239,Overview_scenarios!A$2:A$76,Overview_scenarios!N$2:N$76)</f>
        <v>Monthly</v>
      </c>
      <c r="G239">
        <v>82.204302960000007</v>
      </c>
      <c r="H239">
        <v>11977.410599999999</v>
      </c>
      <c r="I239">
        <v>2071.8317573979198</v>
      </c>
      <c r="J239">
        <v>9326.5277606080799</v>
      </c>
      <c r="K239">
        <v>579.05108576088401</v>
      </c>
      <c r="L239" s="1">
        <v>2250000</v>
      </c>
      <c r="M239">
        <v>2040</v>
      </c>
      <c r="O239">
        <f>LOOKUP(A239,Overview_scenarios!A$2:A$76,Overview_scenarios!S$2:S$76)</f>
        <v>4</v>
      </c>
      <c r="P239"/>
      <c r="Q239"/>
      <c r="R239">
        <f t="shared" si="49"/>
        <v>82.204302960000007</v>
      </c>
      <c r="S239" t="e">
        <f t="shared" si="46"/>
        <v>#N/A</v>
      </c>
      <c r="T239" t="e">
        <f t="shared" si="60"/>
        <v>#N/A</v>
      </c>
      <c r="U239" t="e">
        <f t="shared" si="60"/>
        <v>#N/A</v>
      </c>
      <c r="V239" t="e">
        <f t="shared" si="60"/>
        <v>#N/A</v>
      </c>
      <c r="W239">
        <f t="shared" si="60"/>
        <v>11977.410599999999</v>
      </c>
      <c r="X239" t="e">
        <f t="shared" si="60"/>
        <v>#N/A</v>
      </c>
      <c r="Y239" t="e">
        <f t="shared" si="60"/>
        <v>#N/A</v>
      </c>
      <c r="Z239"/>
      <c r="AA239"/>
      <c r="AB239" t="e">
        <f t="shared" si="50"/>
        <v>#N/A</v>
      </c>
      <c r="AC239" t="e">
        <f t="shared" si="51"/>
        <v>#N/A</v>
      </c>
      <c r="AD239" t="e">
        <f t="shared" si="52"/>
        <v>#N/A</v>
      </c>
      <c r="AE239" t="e">
        <f t="shared" si="53"/>
        <v>#N/A</v>
      </c>
      <c r="AF239" t="e">
        <f t="shared" si="54"/>
        <v>#N/A</v>
      </c>
      <c r="AG239" t="e">
        <f t="shared" si="55"/>
        <v>#N/A</v>
      </c>
      <c r="AH239" t="e">
        <f t="shared" si="56"/>
        <v>#N/A</v>
      </c>
    </row>
    <row r="240" spans="1:34" ht="15" customHeight="1" x14ac:dyDescent="0.25">
      <c r="A240">
        <v>36</v>
      </c>
      <c r="B240" t="s">
        <v>23</v>
      </c>
      <c r="C240">
        <f>LOOKUP(A240,Overview_scenarios!A$2:A$76,Overview_scenarios!J$2:J$76)</f>
        <v>2</v>
      </c>
      <c r="D240" t="str">
        <f>LOOKUP(A240,Overview_scenarios!A$2:A$76,Overview_scenarios!L$2:L$76)</f>
        <v>Daily</v>
      </c>
      <c r="E240" t="str">
        <f>LOOKUP(A240,Overview_scenarios!A$2:A$76,Overview_scenarios!M$2:M$76)</f>
        <v>Daily</v>
      </c>
      <c r="F240" t="str">
        <f>LOOKUP(A240,Overview_scenarios!A$2:A$76,Overview_scenarios!N$2:N$76)</f>
        <v>Monthly</v>
      </c>
      <c r="G240">
        <v>109.40665509999999</v>
      </c>
      <c r="H240">
        <v>11425.978419999999</v>
      </c>
      <c r="I240">
        <v>1902.2513781411301</v>
      </c>
      <c r="J240">
        <v>9080.4529797899504</v>
      </c>
      <c r="K240">
        <v>443.27406103693198</v>
      </c>
      <c r="L240" s="1">
        <v>2670000</v>
      </c>
      <c r="M240">
        <v>2042</v>
      </c>
      <c r="O240" s="3">
        <f>LOOKUP(A240,Overview_scenarios!A$2:A$76,Overview_scenarios!S$2:S$76)</f>
        <v>4</v>
      </c>
      <c r="R240" s="3">
        <f t="shared" si="49"/>
        <v>109.40665509999999</v>
      </c>
      <c r="S240" s="3" t="e">
        <f t="shared" si="46"/>
        <v>#N/A</v>
      </c>
      <c r="T240" s="3" t="e">
        <f t="shared" si="60"/>
        <v>#N/A</v>
      </c>
      <c r="U240" s="3" t="e">
        <f t="shared" si="60"/>
        <v>#N/A</v>
      </c>
      <c r="V240" s="3" t="e">
        <f t="shared" si="60"/>
        <v>#N/A</v>
      </c>
      <c r="W240" s="3">
        <f t="shared" si="60"/>
        <v>11425.978419999999</v>
      </c>
      <c r="X240" s="3" t="e">
        <f t="shared" si="60"/>
        <v>#N/A</v>
      </c>
      <c r="Y240" s="3" t="e">
        <f t="shared" si="60"/>
        <v>#N/A</v>
      </c>
      <c r="AB240" s="3" t="e">
        <f t="shared" si="50"/>
        <v>#N/A</v>
      </c>
      <c r="AC240" s="3" t="e">
        <f t="shared" si="51"/>
        <v>#N/A</v>
      </c>
      <c r="AD240" s="3" t="e">
        <f t="shared" si="52"/>
        <v>#N/A</v>
      </c>
      <c r="AE240" s="3" t="e">
        <f t="shared" si="53"/>
        <v>#N/A</v>
      </c>
      <c r="AF240" s="3" t="e">
        <f t="shared" si="54"/>
        <v>#N/A</v>
      </c>
      <c r="AG240" s="3" t="e">
        <f t="shared" si="55"/>
        <v>#N/A</v>
      </c>
      <c r="AH240" s="3" t="e">
        <f t="shared" si="56"/>
        <v>#N/A</v>
      </c>
    </row>
    <row r="241" spans="1:34" ht="15" customHeight="1" x14ac:dyDescent="0.25">
      <c r="A241">
        <v>36</v>
      </c>
      <c r="B241" t="s">
        <v>24</v>
      </c>
      <c r="C241">
        <f>LOOKUP(A241,Overview_scenarios!A$2:A$76,Overview_scenarios!J$2:J$76)</f>
        <v>2</v>
      </c>
      <c r="D241" t="str">
        <f>LOOKUP(A241,Overview_scenarios!A$2:A$76,Overview_scenarios!L$2:L$76)</f>
        <v>Daily</v>
      </c>
      <c r="E241" t="str">
        <f>LOOKUP(A241,Overview_scenarios!A$2:A$76,Overview_scenarios!M$2:M$76)</f>
        <v>Daily</v>
      </c>
      <c r="F241" t="str">
        <f>LOOKUP(A241,Overview_scenarios!A$2:A$76,Overview_scenarios!N$2:N$76)</f>
        <v>Monthly</v>
      </c>
      <c r="G241">
        <v>86.595982579999998</v>
      </c>
      <c r="H241">
        <v>11851.428959999999</v>
      </c>
      <c r="I241">
        <v>2034.83852541735</v>
      </c>
      <c r="J241">
        <v>9286.63009759735</v>
      </c>
      <c r="K241">
        <v>529.96033242109195</v>
      </c>
      <c r="L241" s="1">
        <v>2330000</v>
      </c>
      <c r="M241">
        <v>2041</v>
      </c>
      <c r="O241">
        <f>LOOKUP(A241,Overview_scenarios!A$2:A$76,Overview_scenarios!S$2:S$76)</f>
        <v>4</v>
      </c>
      <c r="P241"/>
      <c r="Q241"/>
      <c r="R241">
        <f t="shared" si="49"/>
        <v>86.595982579999998</v>
      </c>
      <c r="S241" t="e">
        <f t="shared" si="46"/>
        <v>#N/A</v>
      </c>
      <c r="T241" t="e">
        <f t="shared" si="60"/>
        <v>#N/A</v>
      </c>
      <c r="U241" t="e">
        <f t="shared" si="60"/>
        <v>#N/A</v>
      </c>
      <c r="V241" t="e">
        <f t="shared" si="60"/>
        <v>#N/A</v>
      </c>
      <c r="W241">
        <f t="shared" si="60"/>
        <v>11851.428959999999</v>
      </c>
      <c r="X241" t="e">
        <f t="shared" si="60"/>
        <v>#N/A</v>
      </c>
      <c r="Y241" t="e">
        <f t="shared" si="60"/>
        <v>#N/A</v>
      </c>
      <c r="Z241"/>
      <c r="AA241"/>
      <c r="AB241" t="e">
        <f t="shared" si="50"/>
        <v>#N/A</v>
      </c>
      <c r="AC241" t="e">
        <f t="shared" si="51"/>
        <v>#N/A</v>
      </c>
      <c r="AD241" t="e">
        <f t="shared" si="52"/>
        <v>#N/A</v>
      </c>
      <c r="AE241" t="e">
        <f t="shared" si="53"/>
        <v>#N/A</v>
      </c>
      <c r="AF241" t="e">
        <f t="shared" si="54"/>
        <v>#N/A</v>
      </c>
      <c r="AG241" t="e">
        <f t="shared" si="55"/>
        <v>#N/A</v>
      </c>
      <c r="AH241" t="e">
        <f t="shared" si="56"/>
        <v>#N/A</v>
      </c>
    </row>
    <row r="242" spans="1:34" ht="15" customHeight="1" x14ac:dyDescent="0.25">
      <c r="A242">
        <v>36</v>
      </c>
      <c r="B242" t="s">
        <v>25</v>
      </c>
      <c r="C242">
        <f>LOOKUP(A242,Overview_scenarios!A$2:A$76,Overview_scenarios!J$2:J$76)</f>
        <v>2</v>
      </c>
      <c r="D242" t="str">
        <f>LOOKUP(A242,Overview_scenarios!A$2:A$76,Overview_scenarios!L$2:L$76)</f>
        <v>Daily</v>
      </c>
      <c r="E242" t="str">
        <f>LOOKUP(A242,Overview_scenarios!A$2:A$76,Overview_scenarios!M$2:M$76)</f>
        <v>Daily</v>
      </c>
      <c r="F242" t="str">
        <f>LOOKUP(A242,Overview_scenarios!A$2:A$76,Overview_scenarios!N$2:N$76)</f>
        <v>Monthly</v>
      </c>
      <c r="G242">
        <v>87.008120120000001</v>
      </c>
      <c r="H242">
        <v>11842.76001</v>
      </c>
      <c r="I242">
        <v>2107.9309516788398</v>
      </c>
      <c r="J242">
        <v>9204.4227521398698</v>
      </c>
      <c r="K242">
        <v>530.40630996317395</v>
      </c>
      <c r="L242" s="1">
        <v>2330000</v>
      </c>
      <c r="M242">
        <v>2041</v>
      </c>
      <c r="O242">
        <f>LOOKUP(A242,Overview_scenarios!A$2:A$76,Overview_scenarios!S$2:S$76)</f>
        <v>4</v>
      </c>
      <c r="P242"/>
      <c r="Q242"/>
      <c r="R242">
        <f t="shared" si="49"/>
        <v>87.008120120000001</v>
      </c>
      <c r="S242" t="e">
        <f t="shared" si="46"/>
        <v>#N/A</v>
      </c>
      <c r="T242" t="e">
        <f t="shared" si="60"/>
        <v>#N/A</v>
      </c>
      <c r="U242" t="e">
        <f t="shared" si="60"/>
        <v>#N/A</v>
      </c>
      <c r="V242" t="e">
        <f t="shared" si="60"/>
        <v>#N/A</v>
      </c>
      <c r="W242">
        <f t="shared" si="60"/>
        <v>11842.76001</v>
      </c>
      <c r="X242" t="e">
        <f t="shared" si="60"/>
        <v>#N/A</v>
      </c>
      <c r="Y242" t="e">
        <f t="shared" si="60"/>
        <v>#N/A</v>
      </c>
      <c r="Z242"/>
      <c r="AA242"/>
      <c r="AB242" t="e">
        <f t="shared" si="50"/>
        <v>#N/A</v>
      </c>
      <c r="AC242" t="e">
        <f t="shared" si="51"/>
        <v>#N/A</v>
      </c>
      <c r="AD242" t="e">
        <f t="shared" si="52"/>
        <v>#N/A</v>
      </c>
      <c r="AE242" t="e">
        <f t="shared" si="53"/>
        <v>#N/A</v>
      </c>
      <c r="AF242" t="e">
        <f t="shared" si="54"/>
        <v>#N/A</v>
      </c>
      <c r="AG242" t="e">
        <f t="shared" si="55"/>
        <v>#N/A</v>
      </c>
      <c r="AH242" t="e">
        <f t="shared" si="56"/>
        <v>#N/A</v>
      </c>
    </row>
    <row r="243" spans="1:34" ht="15" customHeight="1" x14ac:dyDescent="0.25">
      <c r="A243">
        <v>37</v>
      </c>
      <c r="B243" t="s">
        <v>4</v>
      </c>
      <c r="C243">
        <f>LOOKUP(A243,Overview_scenarios!A$2:A$76,Overview_scenarios!J$2:J$76)</f>
        <v>2</v>
      </c>
      <c r="D243" t="str">
        <f>LOOKUP(A243,Overview_scenarios!A$2:A$76,Overview_scenarios!L$2:L$76)</f>
        <v>Hourly</v>
      </c>
      <c r="E243" t="str">
        <f>LOOKUP(A243,Overview_scenarios!A$2:A$76,Overview_scenarios!M$2:M$76)</f>
        <v>Hourly</v>
      </c>
      <c r="F243" t="str">
        <f>LOOKUP(A243,Overview_scenarios!A$2:A$76,Overview_scenarios!N$2:N$76)</f>
        <v>Monthly</v>
      </c>
      <c r="G243">
        <v>87.438534239999996</v>
      </c>
      <c r="H243">
        <v>11890.973120000001</v>
      </c>
      <c r="I243">
        <v>2379.0395834259102</v>
      </c>
      <c r="J243">
        <v>8945.1236683303905</v>
      </c>
      <c r="K243">
        <v>566.80986856663401</v>
      </c>
      <c r="L243" s="1">
        <v>2150000</v>
      </c>
      <c r="M243">
        <v>2040</v>
      </c>
      <c r="O243" s="3">
        <f>LOOKUP(A243,Overview_scenarios!A$2:A$76,Overview_scenarios!S$2:S$76)</f>
        <v>5</v>
      </c>
      <c r="R243" s="3">
        <f t="shared" si="49"/>
        <v>87.438534239999996</v>
      </c>
      <c r="S243" s="3" t="e">
        <f t="shared" si="46"/>
        <v>#N/A</v>
      </c>
      <c r="T243" s="3" t="e">
        <f t="shared" ref="T243:Y252" si="61">IF(T$1=$O243,$H243,NA())</f>
        <v>#N/A</v>
      </c>
      <c r="U243" s="3" t="e">
        <f t="shared" si="61"/>
        <v>#N/A</v>
      </c>
      <c r="V243" s="3" t="e">
        <f t="shared" si="61"/>
        <v>#N/A</v>
      </c>
      <c r="W243" s="3" t="e">
        <f t="shared" si="61"/>
        <v>#N/A</v>
      </c>
      <c r="X243" s="3">
        <f t="shared" si="61"/>
        <v>11890.973120000001</v>
      </c>
      <c r="Y243" s="3" t="e">
        <f t="shared" si="61"/>
        <v>#N/A</v>
      </c>
      <c r="AB243" s="3">
        <f t="shared" si="50"/>
        <v>87.438534239999996</v>
      </c>
      <c r="AC243" s="3">
        <f t="shared" si="51"/>
        <v>11890.973120000001</v>
      </c>
      <c r="AD243" s="3">
        <f t="shared" si="52"/>
        <v>2379.0395834259102</v>
      </c>
      <c r="AE243" s="3">
        <f t="shared" si="53"/>
        <v>8945.1236683303905</v>
      </c>
      <c r="AF243" s="3">
        <f t="shared" si="54"/>
        <v>566.80986856663401</v>
      </c>
      <c r="AG243" s="3">
        <f t="shared" si="55"/>
        <v>2150000</v>
      </c>
      <c r="AH243" s="3">
        <f t="shared" si="56"/>
        <v>2040</v>
      </c>
    </row>
    <row r="244" spans="1:34" ht="15" customHeight="1" x14ac:dyDescent="0.25">
      <c r="A244">
        <v>37</v>
      </c>
      <c r="B244" t="s">
        <v>5</v>
      </c>
      <c r="C244">
        <f>LOOKUP(A244,Overview_scenarios!A$2:A$76,Overview_scenarios!J$2:J$76)</f>
        <v>2</v>
      </c>
      <c r="D244" t="str">
        <f>LOOKUP(A244,Overview_scenarios!A$2:A$76,Overview_scenarios!L$2:L$76)</f>
        <v>Hourly</v>
      </c>
      <c r="E244" t="str">
        <f>LOOKUP(A244,Overview_scenarios!A$2:A$76,Overview_scenarios!M$2:M$76)</f>
        <v>Hourly</v>
      </c>
      <c r="F244" t="str">
        <f>LOOKUP(A244,Overview_scenarios!A$2:A$76,Overview_scenarios!N$2:N$76)</f>
        <v>Monthly</v>
      </c>
      <c r="G244">
        <v>95.103714729999993</v>
      </c>
      <c r="H244">
        <v>11978.28818</v>
      </c>
      <c r="I244">
        <v>2719.5478080847602</v>
      </c>
      <c r="J244">
        <v>8397.5482080556594</v>
      </c>
      <c r="K244">
        <v>861.19216713918797</v>
      </c>
      <c r="L244" s="1">
        <v>1930000</v>
      </c>
      <c r="M244">
        <v>2040</v>
      </c>
      <c r="O244">
        <f>LOOKUP(A244,Overview_scenarios!A$2:A$76,Overview_scenarios!S$2:S$76)</f>
        <v>5</v>
      </c>
      <c r="P244"/>
      <c r="Q244"/>
      <c r="R244">
        <f t="shared" si="49"/>
        <v>95.103714729999993</v>
      </c>
      <c r="S244" t="e">
        <f t="shared" si="46"/>
        <v>#N/A</v>
      </c>
      <c r="T244" t="e">
        <f t="shared" si="61"/>
        <v>#N/A</v>
      </c>
      <c r="U244" t="e">
        <f t="shared" si="61"/>
        <v>#N/A</v>
      </c>
      <c r="V244" t="e">
        <f t="shared" si="61"/>
        <v>#N/A</v>
      </c>
      <c r="W244" t="e">
        <f t="shared" si="61"/>
        <v>#N/A</v>
      </c>
      <c r="X244">
        <f t="shared" si="61"/>
        <v>11978.28818</v>
      </c>
      <c r="Y244" t="e">
        <f t="shared" si="61"/>
        <v>#N/A</v>
      </c>
      <c r="Z244"/>
      <c r="AA244"/>
      <c r="AB244" t="e">
        <f t="shared" si="50"/>
        <v>#N/A</v>
      </c>
      <c r="AC244" t="e">
        <f t="shared" si="51"/>
        <v>#N/A</v>
      </c>
      <c r="AD244" t="e">
        <f t="shared" si="52"/>
        <v>#N/A</v>
      </c>
      <c r="AE244" t="e">
        <f t="shared" si="53"/>
        <v>#N/A</v>
      </c>
      <c r="AF244" t="e">
        <f t="shared" si="54"/>
        <v>#N/A</v>
      </c>
      <c r="AG244" t="e">
        <f t="shared" si="55"/>
        <v>#N/A</v>
      </c>
      <c r="AH244" t="e">
        <f t="shared" si="56"/>
        <v>#N/A</v>
      </c>
    </row>
    <row r="245" spans="1:34" ht="15" customHeight="1" x14ac:dyDescent="0.25">
      <c r="A245">
        <v>37</v>
      </c>
      <c r="B245" t="s">
        <v>6</v>
      </c>
      <c r="C245">
        <f>LOOKUP(A245,Overview_scenarios!A$2:A$76,Overview_scenarios!J$2:J$76)</f>
        <v>2</v>
      </c>
      <c r="D245" t="str">
        <f>LOOKUP(A245,Overview_scenarios!A$2:A$76,Overview_scenarios!L$2:L$76)</f>
        <v>Hourly</v>
      </c>
      <c r="E245" t="str">
        <f>LOOKUP(A245,Overview_scenarios!A$2:A$76,Overview_scenarios!M$2:M$76)</f>
        <v>Hourly</v>
      </c>
      <c r="F245" t="str">
        <f>LOOKUP(A245,Overview_scenarios!A$2:A$76,Overview_scenarios!N$2:N$76)</f>
        <v>Monthly</v>
      </c>
      <c r="G245">
        <v>83.445017680000007</v>
      </c>
      <c r="H245">
        <v>12114.095789999999</v>
      </c>
      <c r="I245">
        <v>2465.4479047027999</v>
      </c>
      <c r="J245">
        <v>9256.4915047530394</v>
      </c>
      <c r="K245">
        <v>392.15637685003202</v>
      </c>
      <c r="L245" s="1">
        <v>2310000</v>
      </c>
      <c r="M245">
        <v>2040</v>
      </c>
      <c r="O245">
        <f>LOOKUP(A245,Overview_scenarios!A$2:A$76,Overview_scenarios!S$2:S$76)</f>
        <v>5</v>
      </c>
      <c r="P245"/>
      <c r="Q245"/>
      <c r="R245">
        <f t="shared" si="49"/>
        <v>83.445017680000007</v>
      </c>
      <c r="S245" t="e">
        <f t="shared" ref="S245:S308" si="62">IF(S$1=$O245,$H245,NA())</f>
        <v>#N/A</v>
      </c>
      <c r="T245" t="e">
        <f t="shared" si="61"/>
        <v>#N/A</v>
      </c>
      <c r="U245" t="e">
        <f t="shared" si="61"/>
        <v>#N/A</v>
      </c>
      <c r="V245" t="e">
        <f t="shared" si="61"/>
        <v>#N/A</v>
      </c>
      <c r="W245" t="e">
        <f t="shared" si="61"/>
        <v>#N/A</v>
      </c>
      <c r="X245">
        <f t="shared" si="61"/>
        <v>12114.095789999999</v>
      </c>
      <c r="Y245" t="e">
        <f t="shared" si="61"/>
        <v>#N/A</v>
      </c>
      <c r="Z245"/>
      <c r="AA245"/>
      <c r="AB245" t="e">
        <f t="shared" si="50"/>
        <v>#N/A</v>
      </c>
      <c r="AC245" t="e">
        <f t="shared" si="51"/>
        <v>#N/A</v>
      </c>
      <c r="AD245" t="e">
        <f t="shared" si="52"/>
        <v>#N/A</v>
      </c>
      <c r="AE245" t="e">
        <f t="shared" si="53"/>
        <v>#N/A</v>
      </c>
      <c r="AF245" t="e">
        <f t="shared" si="54"/>
        <v>#N/A</v>
      </c>
      <c r="AG245" t="e">
        <f t="shared" si="55"/>
        <v>#N/A</v>
      </c>
      <c r="AH245" t="e">
        <f t="shared" si="56"/>
        <v>#N/A</v>
      </c>
    </row>
    <row r="246" spans="1:34" ht="15" customHeight="1" x14ac:dyDescent="0.25">
      <c r="A246">
        <v>37</v>
      </c>
      <c r="B246" t="s">
        <v>7</v>
      </c>
      <c r="C246">
        <f>LOOKUP(A246,Overview_scenarios!A$2:A$76,Overview_scenarios!J$2:J$76)</f>
        <v>2</v>
      </c>
      <c r="D246" t="str">
        <f>LOOKUP(A246,Overview_scenarios!A$2:A$76,Overview_scenarios!L$2:L$76)</f>
        <v>Hourly</v>
      </c>
      <c r="E246" t="str">
        <f>LOOKUP(A246,Overview_scenarios!A$2:A$76,Overview_scenarios!M$2:M$76)</f>
        <v>Hourly</v>
      </c>
      <c r="F246" t="str">
        <f>LOOKUP(A246,Overview_scenarios!A$2:A$76,Overview_scenarios!N$2:N$76)</f>
        <v>Monthly</v>
      </c>
      <c r="G246">
        <v>84.973545419999994</v>
      </c>
      <c r="H246">
        <v>13431.028899999999</v>
      </c>
      <c r="I246">
        <v>3437.8731864657698</v>
      </c>
      <c r="J246">
        <v>9137.3722965357301</v>
      </c>
      <c r="K246">
        <v>855.78341333418405</v>
      </c>
      <c r="L246" s="1">
        <v>2160000</v>
      </c>
      <c r="M246">
        <v>2040</v>
      </c>
      <c r="O246" s="3">
        <f>LOOKUP(A246,Overview_scenarios!A$2:A$76,Overview_scenarios!S$2:S$76)</f>
        <v>5</v>
      </c>
      <c r="R246" s="3">
        <f t="shared" si="49"/>
        <v>84.973545419999994</v>
      </c>
      <c r="S246" s="3" t="e">
        <f t="shared" si="62"/>
        <v>#N/A</v>
      </c>
      <c r="T246" s="3" t="e">
        <f t="shared" si="61"/>
        <v>#N/A</v>
      </c>
      <c r="U246" s="3" t="e">
        <f t="shared" si="61"/>
        <v>#N/A</v>
      </c>
      <c r="V246" s="3" t="e">
        <f t="shared" si="61"/>
        <v>#N/A</v>
      </c>
      <c r="W246" s="3" t="e">
        <f t="shared" si="61"/>
        <v>#N/A</v>
      </c>
      <c r="X246" s="3">
        <f t="shared" si="61"/>
        <v>13431.028899999999</v>
      </c>
      <c r="Y246" s="3" t="e">
        <f t="shared" si="61"/>
        <v>#N/A</v>
      </c>
      <c r="AB246" s="3" t="e">
        <f t="shared" si="50"/>
        <v>#N/A</v>
      </c>
      <c r="AC246" s="3" t="e">
        <f t="shared" si="51"/>
        <v>#N/A</v>
      </c>
      <c r="AD246" s="3" t="e">
        <f t="shared" si="52"/>
        <v>#N/A</v>
      </c>
      <c r="AE246" s="3" t="e">
        <f t="shared" si="53"/>
        <v>#N/A</v>
      </c>
      <c r="AF246" s="3" t="e">
        <f t="shared" si="54"/>
        <v>#N/A</v>
      </c>
      <c r="AG246" s="3" t="e">
        <f t="shared" si="55"/>
        <v>#N/A</v>
      </c>
      <c r="AH246" s="3" t="e">
        <f t="shared" si="56"/>
        <v>#N/A</v>
      </c>
    </row>
    <row r="247" spans="1:34" ht="15" customHeight="1" x14ac:dyDescent="0.25">
      <c r="A247">
        <v>37</v>
      </c>
      <c r="B247" t="s">
        <v>8</v>
      </c>
      <c r="C247">
        <f>LOOKUP(A247,Overview_scenarios!A$2:A$76,Overview_scenarios!J$2:J$76)</f>
        <v>2</v>
      </c>
      <c r="D247" t="str">
        <f>LOOKUP(A247,Overview_scenarios!A$2:A$76,Overview_scenarios!L$2:L$76)</f>
        <v>Hourly</v>
      </c>
      <c r="E247" t="str">
        <f>LOOKUP(A247,Overview_scenarios!A$2:A$76,Overview_scenarios!M$2:M$76)</f>
        <v>Hourly</v>
      </c>
      <c r="F247" t="str">
        <f>LOOKUP(A247,Overview_scenarios!A$2:A$76,Overview_scenarios!N$2:N$76)</f>
        <v>Monthly</v>
      </c>
      <c r="G247">
        <v>83.445017680000007</v>
      </c>
      <c r="H247">
        <v>12114.095789999999</v>
      </c>
      <c r="I247">
        <v>2465.4479047027999</v>
      </c>
      <c r="J247">
        <v>9256.4915047530394</v>
      </c>
      <c r="K247">
        <v>392.15637685003202</v>
      </c>
      <c r="L247" s="1">
        <v>2310000</v>
      </c>
      <c r="M247">
        <v>2040</v>
      </c>
      <c r="O247">
        <f>LOOKUP(A247,Overview_scenarios!A$2:A$76,Overview_scenarios!S$2:S$76)</f>
        <v>5</v>
      </c>
      <c r="P247"/>
      <c r="Q247"/>
      <c r="R247">
        <f t="shared" si="49"/>
        <v>83.445017680000007</v>
      </c>
      <c r="S247" t="e">
        <f t="shared" si="62"/>
        <v>#N/A</v>
      </c>
      <c r="T247" t="e">
        <f t="shared" si="61"/>
        <v>#N/A</v>
      </c>
      <c r="U247" t="e">
        <f t="shared" si="61"/>
        <v>#N/A</v>
      </c>
      <c r="V247" t="e">
        <f t="shared" si="61"/>
        <v>#N/A</v>
      </c>
      <c r="W247" t="e">
        <f t="shared" si="61"/>
        <v>#N/A</v>
      </c>
      <c r="X247">
        <f t="shared" si="61"/>
        <v>12114.095789999999</v>
      </c>
      <c r="Y247" t="e">
        <f t="shared" si="61"/>
        <v>#N/A</v>
      </c>
      <c r="Z247"/>
      <c r="AA247"/>
      <c r="AB247" t="e">
        <f t="shared" si="50"/>
        <v>#N/A</v>
      </c>
      <c r="AC247" t="e">
        <f t="shared" si="51"/>
        <v>#N/A</v>
      </c>
      <c r="AD247" t="e">
        <f t="shared" si="52"/>
        <v>#N/A</v>
      </c>
      <c r="AE247" t="e">
        <f t="shared" si="53"/>
        <v>#N/A</v>
      </c>
      <c r="AF247" t="e">
        <f t="shared" si="54"/>
        <v>#N/A</v>
      </c>
      <c r="AG247" t="e">
        <f t="shared" si="55"/>
        <v>#N/A</v>
      </c>
      <c r="AH247" t="e">
        <f t="shared" si="56"/>
        <v>#N/A</v>
      </c>
    </row>
    <row r="248" spans="1:34" ht="15" customHeight="1" x14ac:dyDescent="0.25">
      <c r="A248">
        <v>37</v>
      </c>
      <c r="B248" t="s">
        <v>9</v>
      </c>
      <c r="C248">
        <f>LOOKUP(A248,Overview_scenarios!A$2:A$76,Overview_scenarios!J$2:J$76)</f>
        <v>2</v>
      </c>
      <c r="D248" t="str">
        <f>LOOKUP(A248,Overview_scenarios!A$2:A$76,Overview_scenarios!L$2:L$76)</f>
        <v>Hourly</v>
      </c>
      <c r="E248" t="str">
        <f>LOOKUP(A248,Overview_scenarios!A$2:A$76,Overview_scenarios!M$2:M$76)</f>
        <v>Hourly</v>
      </c>
      <c r="F248" t="str">
        <f>LOOKUP(A248,Overview_scenarios!A$2:A$76,Overview_scenarios!N$2:N$76)</f>
        <v>Monthly</v>
      </c>
      <c r="G248">
        <v>87.486566800000006</v>
      </c>
      <c r="H248">
        <v>11964.482889999999</v>
      </c>
      <c r="I248">
        <v>2321.94017297151</v>
      </c>
      <c r="J248">
        <v>9234.2245675550494</v>
      </c>
      <c r="K248">
        <v>408.31815009130901</v>
      </c>
      <c r="L248" s="1">
        <v>2320000</v>
      </c>
      <c r="M248">
        <v>2040</v>
      </c>
      <c r="O248">
        <f>LOOKUP(A248,Overview_scenarios!A$2:A$76,Overview_scenarios!S$2:S$76)</f>
        <v>5</v>
      </c>
      <c r="P248"/>
      <c r="Q248"/>
      <c r="R248">
        <f t="shared" si="49"/>
        <v>87.486566800000006</v>
      </c>
      <c r="S248" t="e">
        <f t="shared" si="62"/>
        <v>#N/A</v>
      </c>
      <c r="T248" t="e">
        <f t="shared" si="61"/>
        <v>#N/A</v>
      </c>
      <c r="U248" t="e">
        <f t="shared" si="61"/>
        <v>#N/A</v>
      </c>
      <c r="V248" t="e">
        <f t="shared" si="61"/>
        <v>#N/A</v>
      </c>
      <c r="W248" t="e">
        <f t="shared" si="61"/>
        <v>#N/A</v>
      </c>
      <c r="X248">
        <f t="shared" si="61"/>
        <v>11964.482889999999</v>
      </c>
      <c r="Y248" t="e">
        <f t="shared" si="61"/>
        <v>#N/A</v>
      </c>
      <c r="Z248"/>
      <c r="AA248"/>
      <c r="AB248" t="e">
        <f t="shared" si="50"/>
        <v>#N/A</v>
      </c>
      <c r="AC248" t="e">
        <f t="shared" si="51"/>
        <v>#N/A</v>
      </c>
      <c r="AD248" t="e">
        <f t="shared" si="52"/>
        <v>#N/A</v>
      </c>
      <c r="AE248" t="e">
        <f t="shared" si="53"/>
        <v>#N/A</v>
      </c>
      <c r="AF248" t="e">
        <f t="shared" si="54"/>
        <v>#N/A</v>
      </c>
      <c r="AG248" t="e">
        <f t="shared" si="55"/>
        <v>#N/A</v>
      </c>
      <c r="AH248" t="e">
        <f t="shared" si="56"/>
        <v>#N/A</v>
      </c>
    </row>
    <row r="249" spans="1:34" ht="15" customHeight="1" x14ac:dyDescent="0.25">
      <c r="A249">
        <v>37</v>
      </c>
      <c r="B249" t="s">
        <v>10</v>
      </c>
      <c r="C249">
        <f>LOOKUP(A249,Overview_scenarios!A$2:A$76,Overview_scenarios!J$2:J$76)</f>
        <v>2</v>
      </c>
      <c r="D249" t="str">
        <f>LOOKUP(A249,Overview_scenarios!A$2:A$76,Overview_scenarios!L$2:L$76)</f>
        <v>Hourly</v>
      </c>
      <c r="E249" t="str">
        <f>LOOKUP(A249,Overview_scenarios!A$2:A$76,Overview_scenarios!M$2:M$76)</f>
        <v>Hourly</v>
      </c>
      <c r="F249" t="str">
        <f>LOOKUP(A249,Overview_scenarios!A$2:A$76,Overview_scenarios!N$2:N$76)</f>
        <v>Monthly</v>
      </c>
      <c r="G249">
        <v>87.486566800000006</v>
      </c>
      <c r="H249">
        <v>11964.482889999999</v>
      </c>
      <c r="I249">
        <v>2321.94017297151</v>
      </c>
      <c r="J249">
        <v>9234.2245675550494</v>
      </c>
      <c r="K249">
        <v>408.31815009130901</v>
      </c>
      <c r="L249" s="1">
        <v>2320000</v>
      </c>
      <c r="M249">
        <v>2040</v>
      </c>
      <c r="O249">
        <f>LOOKUP(A249,Overview_scenarios!A$2:A$76,Overview_scenarios!S$2:S$76)</f>
        <v>5</v>
      </c>
      <c r="P249"/>
      <c r="Q249"/>
      <c r="R249">
        <f t="shared" si="49"/>
        <v>87.486566800000006</v>
      </c>
      <c r="S249" t="e">
        <f t="shared" si="62"/>
        <v>#N/A</v>
      </c>
      <c r="T249" t="e">
        <f t="shared" si="61"/>
        <v>#N/A</v>
      </c>
      <c r="U249" t="e">
        <f t="shared" si="61"/>
        <v>#N/A</v>
      </c>
      <c r="V249" t="e">
        <f t="shared" si="61"/>
        <v>#N/A</v>
      </c>
      <c r="W249" t="e">
        <f t="shared" si="61"/>
        <v>#N/A</v>
      </c>
      <c r="X249">
        <f t="shared" si="61"/>
        <v>11964.482889999999</v>
      </c>
      <c r="Y249" t="e">
        <f t="shared" si="61"/>
        <v>#N/A</v>
      </c>
      <c r="Z249"/>
      <c r="AA249"/>
      <c r="AB249" t="e">
        <f t="shared" si="50"/>
        <v>#N/A</v>
      </c>
      <c r="AC249" t="e">
        <f t="shared" si="51"/>
        <v>#N/A</v>
      </c>
      <c r="AD249" t="e">
        <f t="shared" si="52"/>
        <v>#N/A</v>
      </c>
      <c r="AE249" t="e">
        <f t="shared" si="53"/>
        <v>#N/A</v>
      </c>
      <c r="AF249" t="e">
        <f t="shared" si="54"/>
        <v>#N/A</v>
      </c>
      <c r="AG249" t="e">
        <f t="shared" si="55"/>
        <v>#N/A</v>
      </c>
      <c r="AH249" t="e">
        <f t="shared" si="56"/>
        <v>#N/A</v>
      </c>
    </row>
    <row r="250" spans="1:34" ht="15" customHeight="1" x14ac:dyDescent="0.25">
      <c r="A250">
        <v>37</v>
      </c>
      <c r="B250" t="s">
        <v>11</v>
      </c>
      <c r="C250">
        <f>LOOKUP(A250,Overview_scenarios!A$2:A$76,Overview_scenarios!J$2:J$76)</f>
        <v>2</v>
      </c>
      <c r="D250" t="str">
        <f>LOOKUP(A250,Overview_scenarios!A$2:A$76,Overview_scenarios!L$2:L$76)</f>
        <v>Hourly</v>
      </c>
      <c r="E250" t="str">
        <f>LOOKUP(A250,Overview_scenarios!A$2:A$76,Overview_scenarios!M$2:M$76)</f>
        <v>Hourly</v>
      </c>
      <c r="F250" t="str">
        <f>LOOKUP(A250,Overview_scenarios!A$2:A$76,Overview_scenarios!N$2:N$76)</f>
        <v>Monthly</v>
      </c>
      <c r="G250">
        <v>87.486566800000006</v>
      </c>
      <c r="H250">
        <v>11964.482889999999</v>
      </c>
      <c r="I250">
        <v>2321.94017297151</v>
      </c>
      <c r="J250">
        <v>9234.2245675550494</v>
      </c>
      <c r="K250">
        <v>408.31815009130901</v>
      </c>
      <c r="L250" s="1">
        <v>2320000</v>
      </c>
      <c r="M250">
        <v>2040</v>
      </c>
      <c r="O250">
        <f>LOOKUP(A250,Overview_scenarios!A$2:A$76,Overview_scenarios!S$2:S$76)</f>
        <v>5</v>
      </c>
      <c r="P250"/>
      <c r="Q250"/>
      <c r="R250">
        <f t="shared" si="49"/>
        <v>87.486566800000006</v>
      </c>
      <c r="S250" t="e">
        <f t="shared" si="62"/>
        <v>#N/A</v>
      </c>
      <c r="T250" t="e">
        <f t="shared" si="61"/>
        <v>#N/A</v>
      </c>
      <c r="U250" t="e">
        <f t="shared" si="61"/>
        <v>#N/A</v>
      </c>
      <c r="V250" t="e">
        <f t="shared" si="61"/>
        <v>#N/A</v>
      </c>
      <c r="W250" t="e">
        <f t="shared" si="61"/>
        <v>#N/A</v>
      </c>
      <c r="X250">
        <f t="shared" si="61"/>
        <v>11964.482889999999</v>
      </c>
      <c r="Y250" t="e">
        <f t="shared" si="61"/>
        <v>#N/A</v>
      </c>
      <c r="Z250"/>
      <c r="AA250"/>
      <c r="AB250" t="e">
        <f t="shared" si="50"/>
        <v>#N/A</v>
      </c>
      <c r="AC250" t="e">
        <f t="shared" si="51"/>
        <v>#N/A</v>
      </c>
      <c r="AD250" t="e">
        <f t="shared" si="52"/>
        <v>#N/A</v>
      </c>
      <c r="AE250" t="e">
        <f t="shared" si="53"/>
        <v>#N/A</v>
      </c>
      <c r="AF250" t="e">
        <f t="shared" si="54"/>
        <v>#N/A</v>
      </c>
      <c r="AG250" t="e">
        <f t="shared" si="55"/>
        <v>#N/A</v>
      </c>
      <c r="AH250" t="e">
        <f t="shared" si="56"/>
        <v>#N/A</v>
      </c>
    </row>
    <row r="251" spans="1:34" ht="15" customHeight="1" x14ac:dyDescent="0.25">
      <c r="A251">
        <v>37</v>
      </c>
      <c r="B251" t="s">
        <v>12</v>
      </c>
      <c r="C251">
        <f>LOOKUP(A251,Overview_scenarios!A$2:A$76,Overview_scenarios!J$2:J$76)</f>
        <v>2</v>
      </c>
      <c r="D251" t="str">
        <f>LOOKUP(A251,Overview_scenarios!A$2:A$76,Overview_scenarios!L$2:L$76)</f>
        <v>Hourly</v>
      </c>
      <c r="E251" t="str">
        <f>LOOKUP(A251,Overview_scenarios!A$2:A$76,Overview_scenarios!M$2:M$76)</f>
        <v>Hourly</v>
      </c>
      <c r="F251" t="str">
        <f>LOOKUP(A251,Overview_scenarios!A$2:A$76,Overview_scenarios!N$2:N$76)</f>
        <v>Monthly</v>
      </c>
      <c r="G251">
        <v>87.520327859999995</v>
      </c>
      <c r="H251">
        <v>11983.738719999999</v>
      </c>
      <c r="I251">
        <v>2313.1237864593199</v>
      </c>
      <c r="J251">
        <v>9233.4697097652206</v>
      </c>
      <c r="K251">
        <v>437.14522466998102</v>
      </c>
      <c r="L251" s="1">
        <v>2310000</v>
      </c>
      <c r="M251">
        <v>2040</v>
      </c>
      <c r="O251">
        <f>LOOKUP(A251,Overview_scenarios!A$2:A$76,Overview_scenarios!S$2:S$76)</f>
        <v>5</v>
      </c>
      <c r="P251"/>
      <c r="Q251"/>
      <c r="R251">
        <f t="shared" si="49"/>
        <v>87.520327859999995</v>
      </c>
      <c r="S251" t="e">
        <f t="shared" si="62"/>
        <v>#N/A</v>
      </c>
      <c r="T251" t="e">
        <f t="shared" si="61"/>
        <v>#N/A</v>
      </c>
      <c r="U251" t="e">
        <f t="shared" si="61"/>
        <v>#N/A</v>
      </c>
      <c r="V251" t="e">
        <f t="shared" si="61"/>
        <v>#N/A</v>
      </c>
      <c r="W251" t="e">
        <f t="shared" si="61"/>
        <v>#N/A</v>
      </c>
      <c r="X251">
        <f t="shared" si="61"/>
        <v>11983.738719999999</v>
      </c>
      <c r="Y251" t="e">
        <f t="shared" si="61"/>
        <v>#N/A</v>
      </c>
      <c r="Z251"/>
      <c r="AA251"/>
      <c r="AB251" t="e">
        <f t="shared" si="50"/>
        <v>#N/A</v>
      </c>
      <c r="AC251" t="e">
        <f t="shared" si="51"/>
        <v>#N/A</v>
      </c>
      <c r="AD251" t="e">
        <f t="shared" si="52"/>
        <v>#N/A</v>
      </c>
      <c r="AE251" t="e">
        <f t="shared" si="53"/>
        <v>#N/A</v>
      </c>
      <c r="AF251" t="e">
        <f t="shared" si="54"/>
        <v>#N/A</v>
      </c>
      <c r="AG251" t="e">
        <f t="shared" si="55"/>
        <v>#N/A</v>
      </c>
      <c r="AH251" t="e">
        <f t="shared" si="56"/>
        <v>#N/A</v>
      </c>
    </row>
    <row r="252" spans="1:34" ht="15" customHeight="1" x14ac:dyDescent="0.25">
      <c r="A252">
        <v>37</v>
      </c>
      <c r="B252" t="s">
        <v>13</v>
      </c>
      <c r="C252">
        <f>LOOKUP(A252,Overview_scenarios!A$2:A$76,Overview_scenarios!J$2:J$76)</f>
        <v>2</v>
      </c>
      <c r="D252" t="str">
        <f>LOOKUP(A252,Overview_scenarios!A$2:A$76,Overview_scenarios!L$2:L$76)</f>
        <v>Hourly</v>
      </c>
      <c r="E252" t="str">
        <f>LOOKUP(A252,Overview_scenarios!A$2:A$76,Overview_scenarios!M$2:M$76)</f>
        <v>Hourly</v>
      </c>
      <c r="F252" t="str">
        <f>LOOKUP(A252,Overview_scenarios!A$2:A$76,Overview_scenarios!N$2:N$76)</f>
        <v>Monthly</v>
      </c>
      <c r="G252">
        <v>87.498381780000003</v>
      </c>
      <c r="H252">
        <v>11965.18463</v>
      </c>
      <c r="I252">
        <v>2320.3912418180998</v>
      </c>
      <c r="J252">
        <v>9234.0341058291997</v>
      </c>
      <c r="K252">
        <v>410.75928084569603</v>
      </c>
      <c r="L252" s="1">
        <v>2320000</v>
      </c>
      <c r="M252">
        <v>2040</v>
      </c>
      <c r="O252">
        <f>LOOKUP(A252,Overview_scenarios!A$2:A$76,Overview_scenarios!S$2:S$76)</f>
        <v>5</v>
      </c>
      <c r="P252"/>
      <c r="Q252"/>
      <c r="R252">
        <f t="shared" si="49"/>
        <v>87.498381780000003</v>
      </c>
      <c r="S252" t="e">
        <f t="shared" si="62"/>
        <v>#N/A</v>
      </c>
      <c r="T252" t="e">
        <f t="shared" si="61"/>
        <v>#N/A</v>
      </c>
      <c r="U252" t="e">
        <f t="shared" si="61"/>
        <v>#N/A</v>
      </c>
      <c r="V252" t="e">
        <f t="shared" si="61"/>
        <v>#N/A</v>
      </c>
      <c r="W252" t="e">
        <f t="shared" si="61"/>
        <v>#N/A</v>
      </c>
      <c r="X252">
        <f t="shared" si="61"/>
        <v>11965.18463</v>
      </c>
      <c r="Y252" t="e">
        <f t="shared" si="61"/>
        <v>#N/A</v>
      </c>
      <c r="Z252"/>
      <c r="AA252"/>
      <c r="AB252" t="e">
        <f t="shared" si="50"/>
        <v>#N/A</v>
      </c>
      <c r="AC252" t="e">
        <f t="shared" si="51"/>
        <v>#N/A</v>
      </c>
      <c r="AD252" t="e">
        <f t="shared" si="52"/>
        <v>#N/A</v>
      </c>
      <c r="AE252" t="e">
        <f t="shared" si="53"/>
        <v>#N/A</v>
      </c>
      <c r="AF252" t="e">
        <f t="shared" si="54"/>
        <v>#N/A</v>
      </c>
      <c r="AG252" t="e">
        <f t="shared" si="55"/>
        <v>#N/A</v>
      </c>
      <c r="AH252" t="e">
        <f t="shared" si="56"/>
        <v>#N/A</v>
      </c>
    </row>
    <row r="253" spans="1:34" ht="15" customHeight="1" x14ac:dyDescent="0.25">
      <c r="A253">
        <v>37</v>
      </c>
      <c r="B253" t="s">
        <v>14</v>
      </c>
      <c r="C253">
        <f>LOOKUP(A253,Overview_scenarios!A$2:A$76,Overview_scenarios!J$2:J$76)</f>
        <v>2</v>
      </c>
      <c r="D253" t="str">
        <f>LOOKUP(A253,Overview_scenarios!A$2:A$76,Overview_scenarios!L$2:L$76)</f>
        <v>Hourly</v>
      </c>
      <c r="E253" t="str">
        <f>LOOKUP(A253,Overview_scenarios!A$2:A$76,Overview_scenarios!M$2:M$76)</f>
        <v>Hourly</v>
      </c>
      <c r="F253" t="str">
        <f>LOOKUP(A253,Overview_scenarios!A$2:A$76,Overview_scenarios!N$2:N$76)</f>
        <v>Monthly</v>
      </c>
      <c r="G253">
        <v>87.489643749999999</v>
      </c>
      <c r="H253">
        <v>11967.84678</v>
      </c>
      <c r="I253">
        <v>2322.1196955828</v>
      </c>
      <c r="J253">
        <v>9234.1319904685897</v>
      </c>
      <c r="K253">
        <v>411.59509795704002</v>
      </c>
      <c r="L253" s="1">
        <v>2320000</v>
      </c>
      <c r="M253">
        <v>2040</v>
      </c>
      <c r="O253">
        <f>LOOKUP(A253,Overview_scenarios!A$2:A$76,Overview_scenarios!S$2:S$76)</f>
        <v>5</v>
      </c>
      <c r="P253"/>
      <c r="Q253"/>
      <c r="R253">
        <f t="shared" si="49"/>
        <v>87.489643749999999</v>
      </c>
      <c r="S253" t="e">
        <f t="shared" si="62"/>
        <v>#N/A</v>
      </c>
      <c r="T253" t="e">
        <f t="shared" ref="T253:Y262" si="63">IF(T$1=$O253,$H253,NA())</f>
        <v>#N/A</v>
      </c>
      <c r="U253" t="e">
        <f t="shared" si="63"/>
        <v>#N/A</v>
      </c>
      <c r="V253" t="e">
        <f t="shared" si="63"/>
        <v>#N/A</v>
      </c>
      <c r="W253" t="e">
        <f t="shared" si="63"/>
        <v>#N/A</v>
      </c>
      <c r="X253">
        <f t="shared" si="63"/>
        <v>11967.84678</v>
      </c>
      <c r="Y253" t="e">
        <f t="shared" si="63"/>
        <v>#N/A</v>
      </c>
      <c r="Z253"/>
      <c r="AA253"/>
      <c r="AB253" t="e">
        <f t="shared" si="50"/>
        <v>#N/A</v>
      </c>
      <c r="AC253" t="e">
        <f t="shared" si="51"/>
        <v>#N/A</v>
      </c>
      <c r="AD253" t="e">
        <f t="shared" si="52"/>
        <v>#N/A</v>
      </c>
      <c r="AE253" t="e">
        <f t="shared" si="53"/>
        <v>#N/A</v>
      </c>
      <c r="AF253" t="e">
        <f t="shared" si="54"/>
        <v>#N/A</v>
      </c>
      <c r="AG253" t="e">
        <f t="shared" si="55"/>
        <v>#N/A</v>
      </c>
      <c r="AH253" t="e">
        <f t="shared" si="56"/>
        <v>#N/A</v>
      </c>
    </row>
    <row r="254" spans="1:34" ht="15" customHeight="1" x14ac:dyDescent="0.25">
      <c r="A254">
        <v>37</v>
      </c>
      <c r="B254" t="s">
        <v>15</v>
      </c>
      <c r="C254">
        <f>LOOKUP(A254,Overview_scenarios!A$2:A$76,Overview_scenarios!J$2:J$76)</f>
        <v>2</v>
      </c>
      <c r="D254" t="str">
        <f>LOOKUP(A254,Overview_scenarios!A$2:A$76,Overview_scenarios!L$2:L$76)</f>
        <v>Hourly</v>
      </c>
      <c r="E254" t="str">
        <f>LOOKUP(A254,Overview_scenarios!A$2:A$76,Overview_scenarios!M$2:M$76)</f>
        <v>Hourly</v>
      </c>
      <c r="F254" t="str">
        <f>LOOKUP(A254,Overview_scenarios!A$2:A$76,Overview_scenarios!N$2:N$76)</f>
        <v>Monthly</v>
      </c>
      <c r="G254">
        <v>85.221670369999998</v>
      </c>
      <c r="H254">
        <v>11949.33238</v>
      </c>
      <c r="I254">
        <v>2143.1903817863399</v>
      </c>
      <c r="J254">
        <v>9394.2462773958105</v>
      </c>
      <c r="K254">
        <v>411.89572213516101</v>
      </c>
      <c r="L254" s="1">
        <v>2350000</v>
      </c>
      <c r="M254">
        <v>2041</v>
      </c>
      <c r="O254">
        <f>LOOKUP(A254,Overview_scenarios!A$2:A$76,Overview_scenarios!S$2:S$76)</f>
        <v>5</v>
      </c>
      <c r="P254"/>
      <c r="Q254"/>
      <c r="R254">
        <f t="shared" si="49"/>
        <v>85.221670369999998</v>
      </c>
      <c r="S254" t="e">
        <f t="shared" si="62"/>
        <v>#N/A</v>
      </c>
      <c r="T254" t="e">
        <f t="shared" si="63"/>
        <v>#N/A</v>
      </c>
      <c r="U254" t="e">
        <f t="shared" si="63"/>
        <v>#N/A</v>
      </c>
      <c r="V254" t="e">
        <f t="shared" si="63"/>
        <v>#N/A</v>
      </c>
      <c r="W254" t="e">
        <f t="shared" si="63"/>
        <v>#N/A</v>
      </c>
      <c r="X254">
        <f t="shared" si="63"/>
        <v>11949.33238</v>
      </c>
      <c r="Y254" t="e">
        <f t="shared" si="63"/>
        <v>#N/A</v>
      </c>
      <c r="Z254"/>
      <c r="AA254"/>
      <c r="AB254" t="e">
        <f t="shared" si="50"/>
        <v>#N/A</v>
      </c>
      <c r="AC254" t="e">
        <f t="shared" si="51"/>
        <v>#N/A</v>
      </c>
      <c r="AD254" t="e">
        <f t="shared" si="52"/>
        <v>#N/A</v>
      </c>
      <c r="AE254" t="e">
        <f t="shared" si="53"/>
        <v>#N/A</v>
      </c>
      <c r="AF254" t="e">
        <f t="shared" si="54"/>
        <v>#N/A</v>
      </c>
      <c r="AG254" t="e">
        <f t="shared" si="55"/>
        <v>#N/A</v>
      </c>
      <c r="AH254" t="e">
        <f t="shared" si="56"/>
        <v>#N/A</v>
      </c>
    </row>
    <row r="255" spans="1:34" ht="15" customHeight="1" x14ac:dyDescent="0.25">
      <c r="A255">
        <v>37</v>
      </c>
      <c r="B255" t="s">
        <v>16</v>
      </c>
      <c r="C255">
        <f>LOOKUP(A255,Overview_scenarios!A$2:A$76,Overview_scenarios!J$2:J$76)</f>
        <v>2</v>
      </c>
      <c r="D255" t="str">
        <f>LOOKUP(A255,Overview_scenarios!A$2:A$76,Overview_scenarios!L$2:L$76)</f>
        <v>Hourly</v>
      </c>
      <c r="E255" t="str">
        <f>LOOKUP(A255,Overview_scenarios!A$2:A$76,Overview_scenarios!M$2:M$76)</f>
        <v>Hourly</v>
      </c>
      <c r="F255" t="str">
        <f>LOOKUP(A255,Overview_scenarios!A$2:A$76,Overview_scenarios!N$2:N$76)</f>
        <v>Monthly</v>
      </c>
      <c r="G255">
        <v>85.124418109999993</v>
      </c>
      <c r="H255">
        <v>11951.36196</v>
      </c>
      <c r="I255">
        <v>2131.7615344998198</v>
      </c>
      <c r="J255">
        <v>9407.0225529935506</v>
      </c>
      <c r="K255">
        <v>412.57786939803901</v>
      </c>
      <c r="L255" s="1">
        <v>2390000</v>
      </c>
      <c r="M255">
        <v>2041</v>
      </c>
      <c r="O255">
        <f>LOOKUP(A255,Overview_scenarios!A$2:A$76,Overview_scenarios!S$2:S$76)</f>
        <v>5</v>
      </c>
      <c r="P255"/>
      <c r="Q255"/>
      <c r="R255">
        <f t="shared" si="49"/>
        <v>85.124418109999993</v>
      </c>
      <c r="S255" t="e">
        <f t="shared" si="62"/>
        <v>#N/A</v>
      </c>
      <c r="T255" t="e">
        <f t="shared" si="63"/>
        <v>#N/A</v>
      </c>
      <c r="U255" t="e">
        <f t="shared" si="63"/>
        <v>#N/A</v>
      </c>
      <c r="V255" t="e">
        <f t="shared" si="63"/>
        <v>#N/A</v>
      </c>
      <c r="W255" t="e">
        <f t="shared" si="63"/>
        <v>#N/A</v>
      </c>
      <c r="X255">
        <f t="shared" si="63"/>
        <v>11951.36196</v>
      </c>
      <c r="Y255" t="e">
        <f t="shared" si="63"/>
        <v>#N/A</v>
      </c>
      <c r="Z255"/>
      <c r="AA255"/>
      <c r="AB255" t="e">
        <f t="shared" si="50"/>
        <v>#N/A</v>
      </c>
      <c r="AC255" t="e">
        <f t="shared" si="51"/>
        <v>#N/A</v>
      </c>
      <c r="AD255" t="e">
        <f t="shared" si="52"/>
        <v>#N/A</v>
      </c>
      <c r="AE255" t="e">
        <f t="shared" si="53"/>
        <v>#N/A</v>
      </c>
      <c r="AF255" t="e">
        <f t="shared" si="54"/>
        <v>#N/A</v>
      </c>
      <c r="AG255" t="e">
        <f t="shared" si="55"/>
        <v>#N/A</v>
      </c>
      <c r="AH255" t="e">
        <f t="shared" si="56"/>
        <v>#N/A</v>
      </c>
    </row>
    <row r="256" spans="1:34" ht="15" customHeight="1" x14ac:dyDescent="0.25">
      <c r="A256">
        <v>37</v>
      </c>
      <c r="B256" t="s">
        <v>17</v>
      </c>
      <c r="C256">
        <f>LOOKUP(A256,Overview_scenarios!A$2:A$76,Overview_scenarios!J$2:J$76)</f>
        <v>2</v>
      </c>
      <c r="D256" t="str">
        <f>LOOKUP(A256,Overview_scenarios!A$2:A$76,Overview_scenarios!L$2:L$76)</f>
        <v>Hourly</v>
      </c>
      <c r="E256" t="str">
        <f>LOOKUP(A256,Overview_scenarios!A$2:A$76,Overview_scenarios!M$2:M$76)</f>
        <v>Hourly</v>
      </c>
      <c r="F256" t="str">
        <f>LOOKUP(A256,Overview_scenarios!A$2:A$76,Overview_scenarios!N$2:N$76)</f>
        <v>Monthly</v>
      </c>
      <c r="G256">
        <v>85.221670369999998</v>
      </c>
      <c r="H256">
        <v>11949.33238</v>
      </c>
      <c r="I256">
        <v>2143.1903817863399</v>
      </c>
      <c r="J256">
        <v>9394.2462773958105</v>
      </c>
      <c r="K256">
        <v>411.89572213516101</v>
      </c>
      <c r="L256" s="1">
        <v>2350000</v>
      </c>
      <c r="M256">
        <v>2041</v>
      </c>
      <c r="O256">
        <f>LOOKUP(A256,Overview_scenarios!A$2:A$76,Overview_scenarios!S$2:S$76)</f>
        <v>5</v>
      </c>
      <c r="P256"/>
      <c r="Q256"/>
      <c r="R256">
        <f t="shared" si="49"/>
        <v>85.221670369999998</v>
      </c>
      <c r="S256" t="e">
        <f t="shared" si="62"/>
        <v>#N/A</v>
      </c>
      <c r="T256" t="e">
        <f t="shared" si="63"/>
        <v>#N/A</v>
      </c>
      <c r="U256" t="e">
        <f t="shared" si="63"/>
        <v>#N/A</v>
      </c>
      <c r="V256" t="e">
        <f t="shared" si="63"/>
        <v>#N/A</v>
      </c>
      <c r="W256" t="e">
        <f t="shared" si="63"/>
        <v>#N/A</v>
      </c>
      <c r="X256">
        <f t="shared" si="63"/>
        <v>11949.33238</v>
      </c>
      <c r="Y256" t="e">
        <f t="shared" si="63"/>
        <v>#N/A</v>
      </c>
      <c r="Z256"/>
      <c r="AA256"/>
      <c r="AB256" t="e">
        <f t="shared" si="50"/>
        <v>#N/A</v>
      </c>
      <c r="AC256" t="e">
        <f t="shared" si="51"/>
        <v>#N/A</v>
      </c>
      <c r="AD256" t="e">
        <f t="shared" si="52"/>
        <v>#N/A</v>
      </c>
      <c r="AE256" t="e">
        <f t="shared" si="53"/>
        <v>#N/A</v>
      </c>
      <c r="AF256" t="e">
        <f t="shared" si="54"/>
        <v>#N/A</v>
      </c>
      <c r="AG256" t="e">
        <f t="shared" si="55"/>
        <v>#N/A</v>
      </c>
      <c r="AH256" t="e">
        <f t="shared" si="56"/>
        <v>#N/A</v>
      </c>
    </row>
    <row r="257" spans="1:34" ht="15" customHeight="1" x14ac:dyDescent="0.25">
      <c r="A257">
        <v>37</v>
      </c>
      <c r="B257" t="s">
        <v>18</v>
      </c>
      <c r="C257">
        <f>LOOKUP(A257,Overview_scenarios!A$2:A$76,Overview_scenarios!J$2:J$76)</f>
        <v>2</v>
      </c>
      <c r="D257" t="str">
        <f>LOOKUP(A257,Overview_scenarios!A$2:A$76,Overview_scenarios!L$2:L$76)</f>
        <v>Hourly</v>
      </c>
      <c r="E257" t="str">
        <f>LOOKUP(A257,Overview_scenarios!A$2:A$76,Overview_scenarios!M$2:M$76)</f>
        <v>Hourly</v>
      </c>
      <c r="F257" t="str">
        <f>LOOKUP(A257,Overview_scenarios!A$2:A$76,Overview_scenarios!N$2:N$76)</f>
        <v>Monthly</v>
      </c>
      <c r="G257">
        <v>84.852530189999996</v>
      </c>
      <c r="H257">
        <v>11888.086380000001</v>
      </c>
      <c r="I257">
        <v>2053.7644199323199</v>
      </c>
      <c r="J257">
        <v>9433.7370196227694</v>
      </c>
      <c r="K257">
        <v>400.58494445897298</v>
      </c>
      <c r="L257" s="1">
        <v>2210000</v>
      </c>
      <c r="M257">
        <v>2041</v>
      </c>
      <c r="O257">
        <f>LOOKUP(A257,Overview_scenarios!A$2:A$76,Overview_scenarios!S$2:S$76)</f>
        <v>5</v>
      </c>
      <c r="P257"/>
      <c r="Q257"/>
      <c r="R257">
        <f t="shared" si="49"/>
        <v>84.852530189999996</v>
      </c>
      <c r="S257" t="e">
        <f t="shared" si="62"/>
        <v>#N/A</v>
      </c>
      <c r="T257" t="e">
        <f t="shared" si="63"/>
        <v>#N/A</v>
      </c>
      <c r="U257" t="e">
        <f t="shared" si="63"/>
        <v>#N/A</v>
      </c>
      <c r="V257" t="e">
        <f t="shared" si="63"/>
        <v>#N/A</v>
      </c>
      <c r="W257" t="e">
        <f t="shared" si="63"/>
        <v>#N/A</v>
      </c>
      <c r="X257">
        <f t="shared" si="63"/>
        <v>11888.086380000001</v>
      </c>
      <c r="Y257" t="e">
        <f t="shared" si="63"/>
        <v>#N/A</v>
      </c>
      <c r="Z257"/>
      <c r="AA257"/>
      <c r="AB257" t="e">
        <f t="shared" si="50"/>
        <v>#N/A</v>
      </c>
      <c r="AC257" t="e">
        <f t="shared" si="51"/>
        <v>#N/A</v>
      </c>
      <c r="AD257" t="e">
        <f t="shared" si="52"/>
        <v>#N/A</v>
      </c>
      <c r="AE257" t="e">
        <f t="shared" si="53"/>
        <v>#N/A</v>
      </c>
      <c r="AF257" t="e">
        <f t="shared" si="54"/>
        <v>#N/A</v>
      </c>
      <c r="AG257" t="e">
        <f t="shared" si="55"/>
        <v>#N/A</v>
      </c>
      <c r="AH257" t="e">
        <f t="shared" si="56"/>
        <v>#N/A</v>
      </c>
    </row>
    <row r="258" spans="1:34" ht="15" customHeight="1" x14ac:dyDescent="0.25">
      <c r="A258">
        <v>37</v>
      </c>
      <c r="B258" t="s">
        <v>19</v>
      </c>
      <c r="C258">
        <f>LOOKUP(A258,Overview_scenarios!A$2:A$76,Overview_scenarios!J$2:J$76)</f>
        <v>2</v>
      </c>
      <c r="D258" t="str">
        <f>LOOKUP(A258,Overview_scenarios!A$2:A$76,Overview_scenarios!L$2:L$76)</f>
        <v>Hourly</v>
      </c>
      <c r="E258" t="str">
        <f>LOOKUP(A258,Overview_scenarios!A$2:A$76,Overview_scenarios!M$2:M$76)</f>
        <v>Hourly</v>
      </c>
      <c r="F258" t="str">
        <f>LOOKUP(A258,Overview_scenarios!A$2:A$76,Overview_scenarios!N$2:N$76)</f>
        <v>Monthly</v>
      </c>
      <c r="G258">
        <v>85.221670369999998</v>
      </c>
      <c r="H258">
        <v>11949.33238</v>
      </c>
      <c r="I258">
        <v>2143.1903817863399</v>
      </c>
      <c r="J258">
        <v>9394.2462773958105</v>
      </c>
      <c r="K258">
        <v>411.89572213516101</v>
      </c>
      <c r="L258" s="1">
        <v>2350000</v>
      </c>
      <c r="M258">
        <v>2041</v>
      </c>
      <c r="O258">
        <f>LOOKUP(A258,Overview_scenarios!A$2:A$76,Overview_scenarios!S$2:S$76)</f>
        <v>5</v>
      </c>
      <c r="P258"/>
      <c r="Q258"/>
      <c r="R258">
        <f t="shared" ref="R258:R321" si="64">G258</f>
        <v>85.221670369999998</v>
      </c>
      <c r="S258" t="e">
        <f t="shared" si="62"/>
        <v>#N/A</v>
      </c>
      <c r="T258" t="e">
        <f t="shared" si="63"/>
        <v>#N/A</v>
      </c>
      <c r="U258" t="e">
        <f t="shared" si="63"/>
        <v>#N/A</v>
      </c>
      <c r="V258" t="e">
        <f t="shared" si="63"/>
        <v>#N/A</v>
      </c>
      <c r="W258" t="e">
        <f t="shared" si="63"/>
        <v>#N/A</v>
      </c>
      <c r="X258">
        <f t="shared" si="63"/>
        <v>11949.33238</v>
      </c>
      <c r="Y258" t="e">
        <f t="shared" si="63"/>
        <v>#N/A</v>
      </c>
      <c r="Z258"/>
      <c r="AA258"/>
      <c r="AB258" t="e">
        <f t="shared" si="50"/>
        <v>#N/A</v>
      </c>
      <c r="AC258" t="e">
        <f t="shared" si="51"/>
        <v>#N/A</v>
      </c>
      <c r="AD258" t="e">
        <f t="shared" si="52"/>
        <v>#N/A</v>
      </c>
      <c r="AE258" t="e">
        <f t="shared" si="53"/>
        <v>#N/A</v>
      </c>
      <c r="AF258" t="e">
        <f t="shared" si="54"/>
        <v>#N/A</v>
      </c>
      <c r="AG258" t="e">
        <f t="shared" si="55"/>
        <v>#N/A</v>
      </c>
      <c r="AH258" t="e">
        <f t="shared" si="56"/>
        <v>#N/A</v>
      </c>
    </row>
    <row r="259" spans="1:34" ht="15" customHeight="1" x14ac:dyDescent="0.25">
      <c r="A259">
        <v>37</v>
      </c>
      <c r="B259" t="s">
        <v>20</v>
      </c>
      <c r="C259">
        <f>LOOKUP(A259,Overview_scenarios!A$2:A$76,Overview_scenarios!J$2:J$76)</f>
        <v>2</v>
      </c>
      <c r="D259" t="str">
        <f>LOOKUP(A259,Overview_scenarios!A$2:A$76,Overview_scenarios!L$2:L$76)</f>
        <v>Hourly</v>
      </c>
      <c r="E259" t="str">
        <f>LOOKUP(A259,Overview_scenarios!A$2:A$76,Overview_scenarios!M$2:M$76)</f>
        <v>Hourly</v>
      </c>
      <c r="F259" t="str">
        <f>LOOKUP(A259,Overview_scenarios!A$2:A$76,Overview_scenarios!N$2:N$76)</f>
        <v>Monthly</v>
      </c>
      <c r="G259">
        <v>85.157818829999997</v>
      </c>
      <c r="H259">
        <v>11954.53592</v>
      </c>
      <c r="I259">
        <v>2141.6255763654199</v>
      </c>
      <c r="J259">
        <v>9400.6739814538105</v>
      </c>
      <c r="K259">
        <v>412.23635828295801</v>
      </c>
      <c r="L259" s="1">
        <v>2370000</v>
      </c>
      <c r="M259">
        <v>2041</v>
      </c>
      <c r="O259">
        <f>LOOKUP(A259,Overview_scenarios!A$2:A$76,Overview_scenarios!S$2:S$76)</f>
        <v>5</v>
      </c>
      <c r="P259"/>
      <c r="Q259"/>
      <c r="R259">
        <f t="shared" si="64"/>
        <v>85.157818829999997</v>
      </c>
      <c r="S259" t="e">
        <f t="shared" si="62"/>
        <v>#N/A</v>
      </c>
      <c r="T259" t="e">
        <f t="shared" si="63"/>
        <v>#N/A</v>
      </c>
      <c r="U259" t="e">
        <f t="shared" si="63"/>
        <v>#N/A</v>
      </c>
      <c r="V259" t="e">
        <f t="shared" si="63"/>
        <v>#N/A</v>
      </c>
      <c r="W259" t="e">
        <f t="shared" si="63"/>
        <v>#N/A</v>
      </c>
      <c r="X259">
        <f t="shared" si="63"/>
        <v>11954.53592</v>
      </c>
      <c r="Y259" t="e">
        <f t="shared" si="63"/>
        <v>#N/A</v>
      </c>
      <c r="Z259"/>
      <c r="AA259"/>
      <c r="AB259" t="e">
        <f t="shared" ref="AB259:AB322" si="65">IF($B259="ref",G259,NA())</f>
        <v>#N/A</v>
      </c>
      <c r="AC259" t="e">
        <f t="shared" ref="AC259:AC322" si="66">IF($B259="ref",H259,NA())</f>
        <v>#N/A</v>
      </c>
      <c r="AD259" t="e">
        <f t="shared" ref="AD259:AD322" si="67">IF($B259="ref",I259,NA())</f>
        <v>#N/A</v>
      </c>
      <c r="AE259" t="e">
        <f t="shared" ref="AE259:AE322" si="68">IF($B259="ref",J259,NA())</f>
        <v>#N/A</v>
      </c>
      <c r="AF259" t="e">
        <f t="shared" ref="AF259:AF322" si="69">IF($B259="ref",K259,NA())</f>
        <v>#N/A</v>
      </c>
      <c r="AG259" t="e">
        <f t="shared" ref="AG259:AG322" si="70">IF($B259="ref",L259,NA())</f>
        <v>#N/A</v>
      </c>
      <c r="AH259" t="e">
        <f t="shared" ref="AH259:AH322" si="71">IF($B259="ref",M259,NA())</f>
        <v>#N/A</v>
      </c>
    </row>
    <row r="260" spans="1:34" ht="15" customHeight="1" x14ac:dyDescent="0.25">
      <c r="A260">
        <v>37</v>
      </c>
      <c r="B260" t="s">
        <v>21</v>
      </c>
      <c r="C260">
        <f>LOOKUP(A260,Overview_scenarios!A$2:A$76,Overview_scenarios!J$2:J$76)</f>
        <v>2</v>
      </c>
      <c r="D260" t="str">
        <f>LOOKUP(A260,Overview_scenarios!A$2:A$76,Overview_scenarios!L$2:L$76)</f>
        <v>Hourly</v>
      </c>
      <c r="E260" t="str">
        <f>LOOKUP(A260,Overview_scenarios!A$2:A$76,Overview_scenarios!M$2:M$76)</f>
        <v>Hourly</v>
      </c>
      <c r="F260" t="str">
        <f>LOOKUP(A260,Overview_scenarios!A$2:A$76,Overview_scenarios!N$2:N$76)</f>
        <v>Monthly</v>
      </c>
      <c r="G260">
        <v>87.169953449999994</v>
      </c>
      <c r="H260">
        <v>11892.81539</v>
      </c>
      <c r="I260">
        <v>2371.42105252587</v>
      </c>
      <c r="J260">
        <v>8959.9996226235507</v>
      </c>
      <c r="K260">
        <v>561.39471980115798</v>
      </c>
      <c r="L260" s="1">
        <v>2150000</v>
      </c>
      <c r="M260">
        <v>2040</v>
      </c>
      <c r="O260">
        <f>LOOKUP(A260,Overview_scenarios!A$2:A$76,Overview_scenarios!S$2:S$76)</f>
        <v>5</v>
      </c>
      <c r="P260"/>
      <c r="Q260"/>
      <c r="R260">
        <f t="shared" si="64"/>
        <v>87.169953449999994</v>
      </c>
      <c r="S260" t="e">
        <f t="shared" si="62"/>
        <v>#N/A</v>
      </c>
      <c r="T260" t="e">
        <f t="shared" si="63"/>
        <v>#N/A</v>
      </c>
      <c r="U260" t="e">
        <f t="shared" si="63"/>
        <v>#N/A</v>
      </c>
      <c r="V260" t="e">
        <f t="shared" si="63"/>
        <v>#N/A</v>
      </c>
      <c r="W260" t="e">
        <f t="shared" si="63"/>
        <v>#N/A</v>
      </c>
      <c r="X260">
        <f t="shared" si="63"/>
        <v>11892.81539</v>
      </c>
      <c r="Y260" t="e">
        <f t="shared" si="63"/>
        <v>#N/A</v>
      </c>
      <c r="Z260"/>
      <c r="AA260"/>
      <c r="AB260" t="e">
        <f t="shared" si="65"/>
        <v>#N/A</v>
      </c>
      <c r="AC260" t="e">
        <f t="shared" si="66"/>
        <v>#N/A</v>
      </c>
      <c r="AD260" t="e">
        <f t="shared" si="67"/>
        <v>#N/A</v>
      </c>
      <c r="AE260" t="e">
        <f t="shared" si="68"/>
        <v>#N/A</v>
      </c>
      <c r="AF260" t="e">
        <f t="shared" si="69"/>
        <v>#N/A</v>
      </c>
      <c r="AG260" t="e">
        <f t="shared" si="70"/>
        <v>#N/A</v>
      </c>
      <c r="AH260" t="e">
        <f t="shared" si="71"/>
        <v>#N/A</v>
      </c>
    </row>
    <row r="261" spans="1:34" ht="15" customHeight="1" x14ac:dyDescent="0.25">
      <c r="A261">
        <v>37</v>
      </c>
      <c r="B261" t="s">
        <v>22</v>
      </c>
      <c r="C261">
        <f>LOOKUP(A261,Overview_scenarios!A$2:A$76,Overview_scenarios!J$2:J$76)</f>
        <v>2</v>
      </c>
      <c r="D261" t="str">
        <f>LOOKUP(A261,Overview_scenarios!A$2:A$76,Overview_scenarios!L$2:L$76)</f>
        <v>Hourly</v>
      </c>
      <c r="E261" t="str">
        <f>LOOKUP(A261,Overview_scenarios!A$2:A$76,Overview_scenarios!M$2:M$76)</f>
        <v>Hourly</v>
      </c>
      <c r="F261" t="str">
        <f>LOOKUP(A261,Overview_scenarios!A$2:A$76,Overview_scenarios!N$2:N$76)</f>
        <v>Monthly</v>
      </c>
      <c r="G261">
        <v>86.728017440000002</v>
      </c>
      <c r="H261">
        <v>11902.78262</v>
      </c>
      <c r="I261">
        <v>2358.2674745664899</v>
      </c>
      <c r="J261">
        <v>8982.07686539311</v>
      </c>
      <c r="K261">
        <v>562.43828144582301</v>
      </c>
      <c r="L261" s="1">
        <v>2170000</v>
      </c>
      <c r="M261">
        <v>2040</v>
      </c>
      <c r="O261">
        <f>LOOKUP(A261,Overview_scenarios!A$2:A$76,Overview_scenarios!S$2:S$76)</f>
        <v>5</v>
      </c>
      <c r="P261"/>
      <c r="Q261"/>
      <c r="R261">
        <f t="shared" si="64"/>
        <v>86.728017440000002</v>
      </c>
      <c r="S261" t="e">
        <f t="shared" si="62"/>
        <v>#N/A</v>
      </c>
      <c r="T261" t="e">
        <f t="shared" si="63"/>
        <v>#N/A</v>
      </c>
      <c r="U261" t="e">
        <f t="shared" si="63"/>
        <v>#N/A</v>
      </c>
      <c r="V261" t="e">
        <f t="shared" si="63"/>
        <v>#N/A</v>
      </c>
      <c r="W261" t="e">
        <f t="shared" si="63"/>
        <v>#N/A</v>
      </c>
      <c r="X261">
        <f t="shared" si="63"/>
        <v>11902.78262</v>
      </c>
      <c r="Y261" t="e">
        <f t="shared" si="63"/>
        <v>#N/A</v>
      </c>
      <c r="Z261"/>
      <c r="AA261"/>
      <c r="AB261" t="e">
        <f t="shared" si="65"/>
        <v>#N/A</v>
      </c>
      <c r="AC261" t="e">
        <f t="shared" si="66"/>
        <v>#N/A</v>
      </c>
      <c r="AD261" t="e">
        <f t="shared" si="67"/>
        <v>#N/A</v>
      </c>
      <c r="AE261" t="e">
        <f t="shared" si="68"/>
        <v>#N/A</v>
      </c>
      <c r="AF261" t="e">
        <f t="shared" si="69"/>
        <v>#N/A</v>
      </c>
      <c r="AG261" t="e">
        <f t="shared" si="70"/>
        <v>#N/A</v>
      </c>
      <c r="AH261" t="e">
        <f t="shared" si="71"/>
        <v>#N/A</v>
      </c>
    </row>
    <row r="262" spans="1:34" ht="15" customHeight="1" x14ac:dyDescent="0.25">
      <c r="A262">
        <v>37</v>
      </c>
      <c r="B262" t="s">
        <v>23</v>
      </c>
      <c r="C262">
        <f>LOOKUP(A262,Overview_scenarios!A$2:A$76,Overview_scenarios!J$2:J$76)</f>
        <v>2</v>
      </c>
      <c r="D262" t="str">
        <f>LOOKUP(A262,Overview_scenarios!A$2:A$76,Overview_scenarios!L$2:L$76)</f>
        <v>Hourly</v>
      </c>
      <c r="E262" t="str">
        <f>LOOKUP(A262,Overview_scenarios!A$2:A$76,Overview_scenarios!M$2:M$76)</f>
        <v>Hourly</v>
      </c>
      <c r="F262" t="str">
        <f>LOOKUP(A262,Overview_scenarios!A$2:A$76,Overview_scenarios!N$2:N$76)</f>
        <v>Monthly</v>
      </c>
      <c r="G262">
        <v>114.2931533</v>
      </c>
      <c r="H262">
        <v>11385.20011</v>
      </c>
      <c r="I262">
        <v>2111.1119212772101</v>
      </c>
      <c r="J262">
        <v>8822.2538432424099</v>
      </c>
      <c r="K262">
        <v>451.83434512894098</v>
      </c>
      <c r="L262" s="1">
        <v>2600000</v>
      </c>
      <c r="M262">
        <v>2042</v>
      </c>
      <c r="O262" s="3">
        <f>LOOKUP(A262,Overview_scenarios!A$2:A$76,Overview_scenarios!S$2:S$76)</f>
        <v>5</v>
      </c>
      <c r="R262" s="3">
        <f t="shared" si="64"/>
        <v>114.2931533</v>
      </c>
      <c r="S262" s="3" t="e">
        <f t="shared" si="62"/>
        <v>#N/A</v>
      </c>
      <c r="T262" s="3" t="e">
        <f t="shared" si="63"/>
        <v>#N/A</v>
      </c>
      <c r="U262" s="3" t="e">
        <f t="shared" si="63"/>
        <v>#N/A</v>
      </c>
      <c r="V262" s="3" t="e">
        <f t="shared" si="63"/>
        <v>#N/A</v>
      </c>
      <c r="W262" s="3" t="e">
        <f t="shared" si="63"/>
        <v>#N/A</v>
      </c>
      <c r="X262" s="3">
        <f t="shared" si="63"/>
        <v>11385.20011</v>
      </c>
      <c r="Y262" s="3" t="e">
        <f t="shared" si="63"/>
        <v>#N/A</v>
      </c>
      <c r="AB262" s="3" t="e">
        <f t="shared" si="65"/>
        <v>#N/A</v>
      </c>
      <c r="AC262" s="3" t="e">
        <f t="shared" si="66"/>
        <v>#N/A</v>
      </c>
      <c r="AD262" s="3" t="e">
        <f t="shared" si="67"/>
        <v>#N/A</v>
      </c>
      <c r="AE262" s="3" t="e">
        <f t="shared" si="68"/>
        <v>#N/A</v>
      </c>
      <c r="AF262" s="3" t="e">
        <f t="shared" si="69"/>
        <v>#N/A</v>
      </c>
      <c r="AG262" s="3" t="e">
        <f t="shared" si="70"/>
        <v>#N/A</v>
      </c>
      <c r="AH262" s="3" t="e">
        <f t="shared" si="71"/>
        <v>#N/A</v>
      </c>
    </row>
    <row r="263" spans="1:34" ht="15" customHeight="1" x14ac:dyDescent="0.25">
      <c r="A263">
        <v>37</v>
      </c>
      <c r="B263" t="s">
        <v>24</v>
      </c>
      <c r="C263">
        <f>LOOKUP(A263,Overview_scenarios!A$2:A$76,Overview_scenarios!J$2:J$76)</f>
        <v>2</v>
      </c>
      <c r="D263" t="str">
        <f>LOOKUP(A263,Overview_scenarios!A$2:A$76,Overview_scenarios!L$2:L$76)</f>
        <v>Hourly</v>
      </c>
      <c r="E263" t="str">
        <f>LOOKUP(A263,Overview_scenarios!A$2:A$76,Overview_scenarios!M$2:M$76)</f>
        <v>Hourly</v>
      </c>
      <c r="F263" t="str">
        <f>LOOKUP(A263,Overview_scenarios!A$2:A$76,Overview_scenarios!N$2:N$76)</f>
        <v>Monthly</v>
      </c>
      <c r="G263">
        <v>91.824492680000006</v>
      </c>
      <c r="H263">
        <v>11792.58296</v>
      </c>
      <c r="I263">
        <v>2316.99683468583</v>
      </c>
      <c r="J263">
        <v>8936.4502222671108</v>
      </c>
      <c r="K263">
        <v>539.13589991145795</v>
      </c>
      <c r="L263" s="1">
        <v>2250000</v>
      </c>
      <c r="M263">
        <v>2040</v>
      </c>
      <c r="O263">
        <f>LOOKUP(A263,Overview_scenarios!A$2:A$76,Overview_scenarios!S$2:S$76)</f>
        <v>5</v>
      </c>
      <c r="P263"/>
      <c r="Q263"/>
      <c r="R263">
        <f t="shared" si="64"/>
        <v>91.824492680000006</v>
      </c>
      <c r="S263" t="e">
        <f t="shared" si="62"/>
        <v>#N/A</v>
      </c>
      <c r="T263" t="e">
        <f t="shared" ref="T263:Y272" si="72">IF(T$1=$O263,$H263,NA())</f>
        <v>#N/A</v>
      </c>
      <c r="U263" t="e">
        <f t="shared" si="72"/>
        <v>#N/A</v>
      </c>
      <c r="V263" t="e">
        <f t="shared" si="72"/>
        <v>#N/A</v>
      </c>
      <c r="W263" t="e">
        <f t="shared" si="72"/>
        <v>#N/A</v>
      </c>
      <c r="X263">
        <f t="shared" si="72"/>
        <v>11792.58296</v>
      </c>
      <c r="Y263" t="e">
        <f t="shared" si="72"/>
        <v>#N/A</v>
      </c>
      <c r="Z263"/>
      <c r="AA263"/>
      <c r="AB263" t="e">
        <f t="shared" si="65"/>
        <v>#N/A</v>
      </c>
      <c r="AC263" t="e">
        <f t="shared" si="66"/>
        <v>#N/A</v>
      </c>
      <c r="AD263" t="e">
        <f t="shared" si="67"/>
        <v>#N/A</v>
      </c>
      <c r="AE263" t="e">
        <f t="shared" si="68"/>
        <v>#N/A</v>
      </c>
      <c r="AF263" t="e">
        <f t="shared" si="69"/>
        <v>#N/A</v>
      </c>
      <c r="AG263" t="e">
        <f t="shared" si="70"/>
        <v>#N/A</v>
      </c>
      <c r="AH263" t="e">
        <f t="shared" si="71"/>
        <v>#N/A</v>
      </c>
    </row>
    <row r="264" spans="1:34" ht="15" customHeight="1" x14ac:dyDescent="0.25">
      <c r="A264">
        <v>38</v>
      </c>
      <c r="B264" t="s">
        <v>4</v>
      </c>
      <c r="C264">
        <f>LOOKUP(A264,Overview_scenarios!A$2:A$76,Overview_scenarios!J$2:J$76)</f>
        <v>2</v>
      </c>
      <c r="D264" t="str">
        <f>LOOKUP(A264,Overview_scenarios!A$2:A$76,Overview_scenarios!L$2:L$76)</f>
        <v>Monthly</v>
      </c>
      <c r="E264" t="str">
        <f>LOOKUP(A264,Overview_scenarios!A$2:A$76,Overview_scenarios!M$2:M$76)</f>
        <v>Hourly</v>
      </c>
      <c r="F264" t="str">
        <f>LOOKUP(A264,Overview_scenarios!A$2:A$76,Overview_scenarios!N$2:N$76)</f>
        <v>Monthly</v>
      </c>
      <c r="G264">
        <v>87.405555379999996</v>
      </c>
      <c r="H264">
        <v>11890.91214</v>
      </c>
      <c r="I264">
        <v>2382.18925750361</v>
      </c>
      <c r="J264">
        <v>8945.8853209610497</v>
      </c>
      <c r="K264">
        <v>562.83756332489304</v>
      </c>
      <c r="L264" s="1">
        <v>2150000</v>
      </c>
      <c r="M264">
        <v>2040</v>
      </c>
      <c r="O264" s="3">
        <f>LOOKUP(A264,Overview_scenarios!A$2:A$76,Overview_scenarios!S$2:S$76)</f>
        <v>6</v>
      </c>
      <c r="R264" s="3">
        <f t="shared" si="64"/>
        <v>87.405555379999996</v>
      </c>
      <c r="S264" s="3" t="e">
        <f t="shared" si="62"/>
        <v>#N/A</v>
      </c>
      <c r="T264" s="3" t="e">
        <f t="shared" si="72"/>
        <v>#N/A</v>
      </c>
      <c r="U264" s="3" t="e">
        <f t="shared" si="72"/>
        <v>#N/A</v>
      </c>
      <c r="V264" s="3" t="e">
        <f t="shared" si="72"/>
        <v>#N/A</v>
      </c>
      <c r="W264" s="3" t="e">
        <f t="shared" si="72"/>
        <v>#N/A</v>
      </c>
      <c r="X264" s="3" t="e">
        <f t="shared" si="72"/>
        <v>#N/A</v>
      </c>
      <c r="Y264" s="3">
        <f t="shared" si="72"/>
        <v>11890.91214</v>
      </c>
      <c r="AB264" s="3">
        <f t="shared" si="65"/>
        <v>87.405555379999996</v>
      </c>
      <c r="AC264" s="3">
        <f t="shared" si="66"/>
        <v>11890.91214</v>
      </c>
      <c r="AD264" s="3">
        <f t="shared" si="67"/>
        <v>2382.18925750361</v>
      </c>
      <c r="AE264" s="3">
        <f t="shared" si="68"/>
        <v>8945.8853209610497</v>
      </c>
      <c r="AF264" s="3">
        <f t="shared" si="69"/>
        <v>562.83756332489304</v>
      </c>
      <c r="AG264" s="3">
        <f t="shared" si="70"/>
        <v>2150000</v>
      </c>
      <c r="AH264" s="3">
        <f t="shared" si="71"/>
        <v>2040</v>
      </c>
    </row>
    <row r="265" spans="1:34" ht="15" customHeight="1" x14ac:dyDescent="0.25">
      <c r="A265">
        <v>38</v>
      </c>
      <c r="B265" t="s">
        <v>5</v>
      </c>
      <c r="C265">
        <f>LOOKUP(A265,Overview_scenarios!A$2:A$76,Overview_scenarios!J$2:J$76)</f>
        <v>2</v>
      </c>
      <c r="D265" t="str">
        <f>LOOKUP(A265,Overview_scenarios!A$2:A$76,Overview_scenarios!L$2:L$76)</f>
        <v>Monthly</v>
      </c>
      <c r="E265" t="str">
        <f>LOOKUP(A265,Overview_scenarios!A$2:A$76,Overview_scenarios!M$2:M$76)</f>
        <v>Hourly</v>
      </c>
      <c r="F265" t="str">
        <f>LOOKUP(A265,Overview_scenarios!A$2:A$76,Overview_scenarios!N$2:N$76)</f>
        <v>Monthly</v>
      </c>
      <c r="G265">
        <v>95.035735979999998</v>
      </c>
      <c r="H265">
        <v>11978.749690000001</v>
      </c>
      <c r="I265">
        <v>2715.7620239231901</v>
      </c>
      <c r="J265">
        <v>8402.8440368951797</v>
      </c>
      <c r="K265">
        <v>860.14362474799304</v>
      </c>
      <c r="L265" s="1">
        <v>1930000</v>
      </c>
      <c r="M265">
        <v>2040</v>
      </c>
      <c r="O265">
        <f>LOOKUP(A265,Overview_scenarios!A$2:A$76,Overview_scenarios!S$2:S$76)</f>
        <v>6</v>
      </c>
      <c r="P265"/>
      <c r="Q265"/>
      <c r="R265">
        <f t="shared" si="64"/>
        <v>95.035735979999998</v>
      </c>
      <c r="S265" t="e">
        <f t="shared" si="62"/>
        <v>#N/A</v>
      </c>
      <c r="T265" t="e">
        <f t="shared" si="72"/>
        <v>#N/A</v>
      </c>
      <c r="U265" t="e">
        <f t="shared" si="72"/>
        <v>#N/A</v>
      </c>
      <c r="V265" t="e">
        <f t="shared" si="72"/>
        <v>#N/A</v>
      </c>
      <c r="W265" t="e">
        <f t="shared" si="72"/>
        <v>#N/A</v>
      </c>
      <c r="X265" t="e">
        <f t="shared" si="72"/>
        <v>#N/A</v>
      </c>
      <c r="Y265">
        <f t="shared" si="72"/>
        <v>11978.749690000001</v>
      </c>
      <c r="Z265"/>
      <c r="AA265"/>
      <c r="AB265" t="e">
        <f t="shared" si="65"/>
        <v>#N/A</v>
      </c>
      <c r="AC265" t="e">
        <f t="shared" si="66"/>
        <v>#N/A</v>
      </c>
      <c r="AD265" t="e">
        <f t="shared" si="67"/>
        <v>#N/A</v>
      </c>
      <c r="AE265" t="e">
        <f t="shared" si="68"/>
        <v>#N/A</v>
      </c>
      <c r="AF265" t="e">
        <f t="shared" si="69"/>
        <v>#N/A</v>
      </c>
      <c r="AG265" t="e">
        <f t="shared" si="70"/>
        <v>#N/A</v>
      </c>
      <c r="AH265" t="e">
        <f t="shared" si="71"/>
        <v>#N/A</v>
      </c>
    </row>
    <row r="266" spans="1:34" x14ac:dyDescent="0.25">
      <c r="A266">
        <v>38</v>
      </c>
      <c r="B266" t="s">
        <v>6</v>
      </c>
      <c r="C266">
        <f>LOOKUP(A266,Overview_scenarios!A$2:A$76,Overview_scenarios!J$2:J$76)</f>
        <v>2</v>
      </c>
      <c r="D266" t="str">
        <f>LOOKUP(A266,Overview_scenarios!A$2:A$76,Overview_scenarios!L$2:L$76)</f>
        <v>Monthly</v>
      </c>
      <c r="E266" t="str">
        <f>LOOKUP(A266,Overview_scenarios!A$2:A$76,Overview_scenarios!M$2:M$76)</f>
        <v>Hourly</v>
      </c>
      <c r="F266" t="str">
        <f>LOOKUP(A266,Overview_scenarios!A$2:A$76,Overview_scenarios!N$2:N$76)</f>
        <v>Monthly</v>
      </c>
      <c r="G266">
        <v>87.405555379999996</v>
      </c>
      <c r="H266">
        <v>11890.91214</v>
      </c>
      <c r="I266">
        <v>2382.18925750361</v>
      </c>
      <c r="J266">
        <v>8945.8853209610497</v>
      </c>
      <c r="K266">
        <v>562.83756332489304</v>
      </c>
      <c r="L266" s="1">
        <v>2150000</v>
      </c>
      <c r="M266">
        <v>2040</v>
      </c>
      <c r="O266">
        <f>LOOKUP(A266,Overview_scenarios!A$2:A$76,Overview_scenarios!S$2:S$76)</f>
        <v>6</v>
      </c>
      <c r="P266"/>
      <c r="Q266"/>
      <c r="R266">
        <f t="shared" si="64"/>
        <v>87.405555379999996</v>
      </c>
      <c r="S266" t="e">
        <f t="shared" si="62"/>
        <v>#N/A</v>
      </c>
      <c r="T266" t="e">
        <f t="shared" si="72"/>
        <v>#N/A</v>
      </c>
      <c r="U266" t="e">
        <f t="shared" si="72"/>
        <v>#N/A</v>
      </c>
      <c r="V266" t="e">
        <f t="shared" si="72"/>
        <v>#N/A</v>
      </c>
      <c r="W266" t="e">
        <f t="shared" si="72"/>
        <v>#N/A</v>
      </c>
      <c r="X266" t="e">
        <f t="shared" si="72"/>
        <v>#N/A</v>
      </c>
      <c r="Y266">
        <f t="shared" si="72"/>
        <v>11890.91214</v>
      </c>
      <c r="Z266"/>
      <c r="AA266"/>
      <c r="AB266" t="e">
        <f t="shared" si="65"/>
        <v>#N/A</v>
      </c>
      <c r="AC266" t="e">
        <f t="shared" si="66"/>
        <v>#N/A</v>
      </c>
      <c r="AD266" t="e">
        <f t="shared" si="67"/>
        <v>#N/A</v>
      </c>
      <c r="AE266" t="e">
        <f t="shared" si="68"/>
        <v>#N/A</v>
      </c>
      <c r="AF266" t="e">
        <f t="shared" si="69"/>
        <v>#N/A</v>
      </c>
      <c r="AG266" t="e">
        <f t="shared" si="70"/>
        <v>#N/A</v>
      </c>
      <c r="AH266" t="e">
        <f t="shared" si="71"/>
        <v>#N/A</v>
      </c>
    </row>
    <row r="267" spans="1:34" x14ac:dyDescent="0.25">
      <c r="A267">
        <v>38</v>
      </c>
      <c r="B267" t="s">
        <v>7</v>
      </c>
      <c r="C267">
        <f>LOOKUP(A267,Overview_scenarios!A$2:A$76,Overview_scenarios!J$2:J$76)</f>
        <v>2</v>
      </c>
      <c r="D267" t="str">
        <f>LOOKUP(A267,Overview_scenarios!A$2:A$76,Overview_scenarios!L$2:L$76)</f>
        <v>Monthly</v>
      </c>
      <c r="E267" t="str">
        <f>LOOKUP(A267,Overview_scenarios!A$2:A$76,Overview_scenarios!M$2:M$76)</f>
        <v>Hourly</v>
      </c>
      <c r="F267" t="str">
        <f>LOOKUP(A267,Overview_scenarios!A$2:A$76,Overview_scenarios!N$2:N$76)</f>
        <v>Monthly</v>
      </c>
      <c r="G267">
        <v>89.017388220000001</v>
      </c>
      <c r="H267">
        <v>12858.51676</v>
      </c>
      <c r="I267">
        <v>3275.91776073242</v>
      </c>
      <c r="J267">
        <v>8826.6123742405998</v>
      </c>
      <c r="K267">
        <v>755.98662941499697</v>
      </c>
      <c r="L267" s="1">
        <v>2010000</v>
      </c>
      <c r="M267">
        <v>2040</v>
      </c>
      <c r="O267" s="3">
        <f>LOOKUP(A267,Overview_scenarios!A$2:A$76,Overview_scenarios!S$2:S$76)</f>
        <v>6</v>
      </c>
      <c r="R267" s="3">
        <f t="shared" si="64"/>
        <v>89.017388220000001</v>
      </c>
      <c r="S267" s="3" t="e">
        <f t="shared" si="62"/>
        <v>#N/A</v>
      </c>
      <c r="T267" s="3" t="e">
        <f t="shared" si="72"/>
        <v>#N/A</v>
      </c>
      <c r="U267" s="3" t="e">
        <f t="shared" si="72"/>
        <v>#N/A</v>
      </c>
      <c r="V267" s="3" t="e">
        <f t="shared" si="72"/>
        <v>#N/A</v>
      </c>
      <c r="W267" s="3" t="e">
        <f t="shared" si="72"/>
        <v>#N/A</v>
      </c>
      <c r="X267" s="3" t="e">
        <f t="shared" si="72"/>
        <v>#N/A</v>
      </c>
      <c r="Y267" s="3">
        <f t="shared" si="72"/>
        <v>12858.51676</v>
      </c>
      <c r="AB267" s="3" t="e">
        <f t="shared" si="65"/>
        <v>#N/A</v>
      </c>
      <c r="AC267" s="3" t="e">
        <f t="shared" si="66"/>
        <v>#N/A</v>
      </c>
      <c r="AD267" s="3" t="e">
        <f t="shared" si="67"/>
        <v>#N/A</v>
      </c>
      <c r="AE267" s="3" t="e">
        <f t="shared" si="68"/>
        <v>#N/A</v>
      </c>
      <c r="AF267" s="3" t="e">
        <f t="shared" si="69"/>
        <v>#N/A</v>
      </c>
      <c r="AG267" s="3" t="e">
        <f t="shared" si="70"/>
        <v>#N/A</v>
      </c>
      <c r="AH267" s="3" t="e">
        <f t="shared" si="71"/>
        <v>#N/A</v>
      </c>
    </row>
    <row r="268" spans="1:34" x14ac:dyDescent="0.25">
      <c r="A268">
        <v>38</v>
      </c>
      <c r="B268" t="s">
        <v>8</v>
      </c>
      <c r="C268">
        <f>LOOKUP(A268,Overview_scenarios!A$2:A$76,Overview_scenarios!J$2:J$76)</f>
        <v>2</v>
      </c>
      <c r="D268" t="str">
        <f>LOOKUP(A268,Overview_scenarios!A$2:A$76,Overview_scenarios!L$2:L$76)</f>
        <v>Monthly</v>
      </c>
      <c r="E268" t="str">
        <f>LOOKUP(A268,Overview_scenarios!A$2:A$76,Overview_scenarios!M$2:M$76)</f>
        <v>Hourly</v>
      </c>
      <c r="F268" t="str">
        <f>LOOKUP(A268,Overview_scenarios!A$2:A$76,Overview_scenarios!N$2:N$76)</f>
        <v>Monthly</v>
      </c>
      <c r="G268">
        <v>87.405555379999996</v>
      </c>
      <c r="H268">
        <v>11890.91214</v>
      </c>
      <c r="I268">
        <v>2382.18925750361</v>
      </c>
      <c r="J268">
        <v>8945.8853209610497</v>
      </c>
      <c r="K268">
        <v>562.83756332489304</v>
      </c>
      <c r="L268" s="1">
        <v>2150000</v>
      </c>
      <c r="M268">
        <v>2040</v>
      </c>
      <c r="O268">
        <f>LOOKUP(A268,Overview_scenarios!A$2:A$76,Overview_scenarios!S$2:S$76)</f>
        <v>6</v>
      </c>
      <c r="P268"/>
      <c r="Q268"/>
      <c r="R268">
        <f t="shared" si="64"/>
        <v>87.405555379999996</v>
      </c>
      <c r="S268" t="e">
        <f t="shared" si="62"/>
        <v>#N/A</v>
      </c>
      <c r="T268" t="e">
        <f t="shared" si="72"/>
        <v>#N/A</v>
      </c>
      <c r="U268" t="e">
        <f t="shared" si="72"/>
        <v>#N/A</v>
      </c>
      <c r="V268" t="e">
        <f t="shared" si="72"/>
        <v>#N/A</v>
      </c>
      <c r="W268" t="e">
        <f t="shared" si="72"/>
        <v>#N/A</v>
      </c>
      <c r="X268" t="e">
        <f t="shared" si="72"/>
        <v>#N/A</v>
      </c>
      <c r="Y268">
        <f t="shared" si="72"/>
        <v>11890.91214</v>
      </c>
      <c r="Z268"/>
      <c r="AA268"/>
      <c r="AB268" t="e">
        <f t="shared" si="65"/>
        <v>#N/A</v>
      </c>
      <c r="AC268" t="e">
        <f t="shared" si="66"/>
        <v>#N/A</v>
      </c>
      <c r="AD268" t="e">
        <f t="shared" si="67"/>
        <v>#N/A</v>
      </c>
      <c r="AE268" t="e">
        <f t="shared" si="68"/>
        <v>#N/A</v>
      </c>
      <c r="AF268" t="e">
        <f t="shared" si="69"/>
        <v>#N/A</v>
      </c>
      <c r="AG268" t="e">
        <f t="shared" si="70"/>
        <v>#N/A</v>
      </c>
      <c r="AH268" t="e">
        <f t="shared" si="71"/>
        <v>#N/A</v>
      </c>
    </row>
    <row r="269" spans="1:34" x14ac:dyDescent="0.25">
      <c r="A269">
        <v>38</v>
      </c>
      <c r="B269" t="s">
        <v>9</v>
      </c>
      <c r="C269">
        <f>LOOKUP(A269,Overview_scenarios!A$2:A$76,Overview_scenarios!J$2:J$76)</f>
        <v>2</v>
      </c>
      <c r="D269" t="str">
        <f>LOOKUP(A269,Overview_scenarios!A$2:A$76,Overview_scenarios!L$2:L$76)</f>
        <v>Monthly</v>
      </c>
      <c r="E269" t="str">
        <f>LOOKUP(A269,Overview_scenarios!A$2:A$76,Overview_scenarios!M$2:M$76)</f>
        <v>Hourly</v>
      </c>
      <c r="F269" t="str">
        <f>LOOKUP(A269,Overview_scenarios!A$2:A$76,Overview_scenarios!N$2:N$76)</f>
        <v>Monthly</v>
      </c>
      <c r="G269">
        <v>91.400305599999996</v>
      </c>
      <c r="H269">
        <v>11825.69425</v>
      </c>
      <c r="I269">
        <v>2350.9410879796001</v>
      </c>
      <c r="J269">
        <v>8920.5523331296008</v>
      </c>
      <c r="K269">
        <v>554.20083075300204</v>
      </c>
      <c r="L269" s="1">
        <v>2160000</v>
      </c>
      <c r="M269">
        <v>2040</v>
      </c>
      <c r="O269">
        <f>LOOKUP(A269,Overview_scenarios!A$2:A$76,Overview_scenarios!S$2:S$76)</f>
        <v>6</v>
      </c>
      <c r="P269"/>
      <c r="Q269"/>
      <c r="R269">
        <f t="shared" si="64"/>
        <v>91.400305599999996</v>
      </c>
      <c r="S269" t="e">
        <f t="shared" si="62"/>
        <v>#N/A</v>
      </c>
      <c r="T269" t="e">
        <f t="shared" si="72"/>
        <v>#N/A</v>
      </c>
      <c r="U269" t="e">
        <f t="shared" si="72"/>
        <v>#N/A</v>
      </c>
      <c r="V269" t="e">
        <f t="shared" si="72"/>
        <v>#N/A</v>
      </c>
      <c r="W269" t="e">
        <f t="shared" si="72"/>
        <v>#N/A</v>
      </c>
      <c r="X269" t="e">
        <f t="shared" si="72"/>
        <v>#N/A</v>
      </c>
      <c r="Y269">
        <f t="shared" si="72"/>
        <v>11825.69425</v>
      </c>
      <c r="Z269"/>
      <c r="AA269"/>
      <c r="AB269" t="e">
        <f t="shared" si="65"/>
        <v>#N/A</v>
      </c>
      <c r="AC269" t="e">
        <f t="shared" si="66"/>
        <v>#N/A</v>
      </c>
      <c r="AD269" t="e">
        <f t="shared" si="67"/>
        <v>#N/A</v>
      </c>
      <c r="AE269" t="e">
        <f t="shared" si="68"/>
        <v>#N/A</v>
      </c>
      <c r="AF269" t="e">
        <f t="shared" si="69"/>
        <v>#N/A</v>
      </c>
      <c r="AG269" t="e">
        <f t="shared" si="70"/>
        <v>#N/A</v>
      </c>
      <c r="AH269" t="e">
        <f t="shared" si="71"/>
        <v>#N/A</v>
      </c>
    </row>
    <row r="270" spans="1:34" x14ac:dyDescent="0.25">
      <c r="A270">
        <v>38</v>
      </c>
      <c r="B270" t="s">
        <v>10</v>
      </c>
      <c r="C270">
        <f>LOOKUP(A270,Overview_scenarios!A$2:A$76,Overview_scenarios!J$2:J$76)</f>
        <v>2</v>
      </c>
      <c r="D270" t="str">
        <f>LOOKUP(A270,Overview_scenarios!A$2:A$76,Overview_scenarios!L$2:L$76)</f>
        <v>Monthly</v>
      </c>
      <c r="E270" t="str">
        <f>LOOKUP(A270,Overview_scenarios!A$2:A$76,Overview_scenarios!M$2:M$76)</f>
        <v>Hourly</v>
      </c>
      <c r="F270" t="str">
        <f>LOOKUP(A270,Overview_scenarios!A$2:A$76,Overview_scenarios!N$2:N$76)</f>
        <v>Monthly</v>
      </c>
      <c r="G270">
        <v>91.400305599999996</v>
      </c>
      <c r="H270">
        <v>11825.69425</v>
      </c>
      <c r="I270">
        <v>2350.9410879796001</v>
      </c>
      <c r="J270">
        <v>8920.5523331296008</v>
      </c>
      <c r="K270">
        <v>554.20083075300204</v>
      </c>
      <c r="L270" s="1">
        <v>2160000</v>
      </c>
      <c r="M270">
        <v>2040</v>
      </c>
      <c r="O270">
        <f>LOOKUP(A270,Overview_scenarios!A$2:A$76,Overview_scenarios!S$2:S$76)</f>
        <v>6</v>
      </c>
      <c r="P270"/>
      <c r="Q270"/>
      <c r="R270">
        <f t="shared" si="64"/>
        <v>91.400305599999996</v>
      </c>
      <c r="S270" t="e">
        <f t="shared" si="62"/>
        <v>#N/A</v>
      </c>
      <c r="T270" t="e">
        <f t="shared" si="72"/>
        <v>#N/A</v>
      </c>
      <c r="U270" t="e">
        <f t="shared" si="72"/>
        <v>#N/A</v>
      </c>
      <c r="V270" t="e">
        <f t="shared" si="72"/>
        <v>#N/A</v>
      </c>
      <c r="W270" t="e">
        <f t="shared" si="72"/>
        <v>#N/A</v>
      </c>
      <c r="X270" t="e">
        <f t="shared" si="72"/>
        <v>#N/A</v>
      </c>
      <c r="Y270">
        <f t="shared" si="72"/>
        <v>11825.69425</v>
      </c>
      <c r="Z270"/>
      <c r="AA270"/>
      <c r="AB270" t="e">
        <f t="shared" si="65"/>
        <v>#N/A</v>
      </c>
      <c r="AC270" t="e">
        <f t="shared" si="66"/>
        <v>#N/A</v>
      </c>
      <c r="AD270" t="e">
        <f t="shared" si="67"/>
        <v>#N/A</v>
      </c>
      <c r="AE270" t="e">
        <f t="shared" si="68"/>
        <v>#N/A</v>
      </c>
      <c r="AF270" t="e">
        <f t="shared" si="69"/>
        <v>#N/A</v>
      </c>
      <c r="AG270" t="e">
        <f t="shared" si="70"/>
        <v>#N/A</v>
      </c>
      <c r="AH270" t="e">
        <f t="shared" si="71"/>
        <v>#N/A</v>
      </c>
    </row>
    <row r="271" spans="1:34" x14ac:dyDescent="0.25">
      <c r="A271">
        <v>38</v>
      </c>
      <c r="B271" t="s">
        <v>11</v>
      </c>
      <c r="C271">
        <f>LOOKUP(A271,Overview_scenarios!A$2:A$76,Overview_scenarios!J$2:J$76)</f>
        <v>2</v>
      </c>
      <c r="D271" t="str">
        <f>LOOKUP(A271,Overview_scenarios!A$2:A$76,Overview_scenarios!L$2:L$76)</f>
        <v>Monthly</v>
      </c>
      <c r="E271" t="str">
        <f>LOOKUP(A271,Overview_scenarios!A$2:A$76,Overview_scenarios!M$2:M$76)</f>
        <v>Hourly</v>
      </c>
      <c r="F271" t="str">
        <f>LOOKUP(A271,Overview_scenarios!A$2:A$76,Overview_scenarios!N$2:N$76)</f>
        <v>Monthly</v>
      </c>
      <c r="G271">
        <v>91.400305599999996</v>
      </c>
      <c r="H271">
        <v>11825.69425</v>
      </c>
      <c r="I271">
        <v>2350.9410879796001</v>
      </c>
      <c r="J271">
        <v>8920.5523331296008</v>
      </c>
      <c r="K271">
        <v>554.20083075300204</v>
      </c>
      <c r="L271" s="1">
        <v>2160000</v>
      </c>
      <c r="M271">
        <v>2040</v>
      </c>
      <c r="O271">
        <f>LOOKUP(A271,Overview_scenarios!A$2:A$76,Overview_scenarios!S$2:S$76)</f>
        <v>6</v>
      </c>
      <c r="P271"/>
      <c r="Q271"/>
      <c r="R271">
        <f t="shared" si="64"/>
        <v>91.400305599999996</v>
      </c>
      <c r="S271" t="e">
        <f t="shared" si="62"/>
        <v>#N/A</v>
      </c>
      <c r="T271" t="e">
        <f t="shared" si="72"/>
        <v>#N/A</v>
      </c>
      <c r="U271" t="e">
        <f t="shared" si="72"/>
        <v>#N/A</v>
      </c>
      <c r="V271" t="e">
        <f t="shared" si="72"/>
        <v>#N/A</v>
      </c>
      <c r="W271" t="e">
        <f t="shared" si="72"/>
        <v>#N/A</v>
      </c>
      <c r="X271" t="e">
        <f t="shared" si="72"/>
        <v>#N/A</v>
      </c>
      <c r="Y271">
        <f t="shared" si="72"/>
        <v>11825.69425</v>
      </c>
      <c r="Z271"/>
      <c r="AA271"/>
      <c r="AB271" t="e">
        <f t="shared" si="65"/>
        <v>#N/A</v>
      </c>
      <c r="AC271" t="e">
        <f t="shared" si="66"/>
        <v>#N/A</v>
      </c>
      <c r="AD271" t="e">
        <f t="shared" si="67"/>
        <v>#N/A</v>
      </c>
      <c r="AE271" t="e">
        <f t="shared" si="68"/>
        <v>#N/A</v>
      </c>
      <c r="AF271" t="e">
        <f t="shared" si="69"/>
        <v>#N/A</v>
      </c>
      <c r="AG271" t="e">
        <f t="shared" si="70"/>
        <v>#N/A</v>
      </c>
      <c r="AH271" t="e">
        <f t="shared" si="71"/>
        <v>#N/A</v>
      </c>
    </row>
    <row r="272" spans="1:34" x14ac:dyDescent="0.25">
      <c r="A272">
        <v>38</v>
      </c>
      <c r="B272" t="s">
        <v>12</v>
      </c>
      <c r="C272">
        <f>LOOKUP(A272,Overview_scenarios!A$2:A$76,Overview_scenarios!J$2:J$76)</f>
        <v>2</v>
      </c>
      <c r="D272" t="str">
        <f>LOOKUP(A272,Overview_scenarios!A$2:A$76,Overview_scenarios!L$2:L$76)</f>
        <v>Monthly</v>
      </c>
      <c r="E272" t="str">
        <f>LOOKUP(A272,Overview_scenarios!A$2:A$76,Overview_scenarios!M$2:M$76)</f>
        <v>Hourly</v>
      </c>
      <c r="F272" t="str">
        <f>LOOKUP(A272,Overview_scenarios!A$2:A$76,Overview_scenarios!N$2:N$76)</f>
        <v>Monthly</v>
      </c>
      <c r="G272">
        <v>91.314459099999993</v>
      </c>
      <c r="H272">
        <v>11844.17922</v>
      </c>
      <c r="I272">
        <v>2344.77351530959</v>
      </c>
      <c r="J272">
        <v>8925.5137064585797</v>
      </c>
      <c r="K272">
        <v>573.891998101941</v>
      </c>
      <c r="L272" s="1">
        <v>2160000</v>
      </c>
      <c r="M272">
        <v>2040</v>
      </c>
      <c r="O272">
        <f>LOOKUP(A272,Overview_scenarios!A$2:A$76,Overview_scenarios!S$2:S$76)</f>
        <v>6</v>
      </c>
      <c r="P272"/>
      <c r="Q272"/>
      <c r="R272">
        <f t="shared" si="64"/>
        <v>91.314459099999993</v>
      </c>
      <c r="S272" t="e">
        <f t="shared" si="62"/>
        <v>#N/A</v>
      </c>
      <c r="T272" t="e">
        <f t="shared" si="72"/>
        <v>#N/A</v>
      </c>
      <c r="U272" t="e">
        <f t="shared" si="72"/>
        <v>#N/A</v>
      </c>
      <c r="V272" t="e">
        <f t="shared" si="72"/>
        <v>#N/A</v>
      </c>
      <c r="W272" t="e">
        <f t="shared" si="72"/>
        <v>#N/A</v>
      </c>
      <c r="X272" t="e">
        <f t="shared" si="72"/>
        <v>#N/A</v>
      </c>
      <c r="Y272">
        <f t="shared" si="72"/>
        <v>11844.17922</v>
      </c>
      <c r="Z272"/>
      <c r="AA272"/>
      <c r="AB272" t="e">
        <f t="shared" si="65"/>
        <v>#N/A</v>
      </c>
      <c r="AC272" t="e">
        <f t="shared" si="66"/>
        <v>#N/A</v>
      </c>
      <c r="AD272" t="e">
        <f t="shared" si="67"/>
        <v>#N/A</v>
      </c>
      <c r="AE272" t="e">
        <f t="shared" si="68"/>
        <v>#N/A</v>
      </c>
      <c r="AF272" t="e">
        <f t="shared" si="69"/>
        <v>#N/A</v>
      </c>
      <c r="AG272" t="e">
        <f t="shared" si="70"/>
        <v>#N/A</v>
      </c>
      <c r="AH272" t="e">
        <f t="shared" si="71"/>
        <v>#N/A</v>
      </c>
    </row>
    <row r="273" spans="1:34" x14ac:dyDescent="0.25">
      <c r="A273">
        <v>38</v>
      </c>
      <c r="B273" t="s">
        <v>13</v>
      </c>
      <c r="C273">
        <f>LOOKUP(A273,Overview_scenarios!A$2:A$76,Overview_scenarios!J$2:J$76)</f>
        <v>2</v>
      </c>
      <c r="D273" t="str">
        <f>LOOKUP(A273,Overview_scenarios!A$2:A$76,Overview_scenarios!L$2:L$76)</f>
        <v>Monthly</v>
      </c>
      <c r="E273" t="str">
        <f>LOOKUP(A273,Overview_scenarios!A$2:A$76,Overview_scenarios!M$2:M$76)</f>
        <v>Hourly</v>
      </c>
      <c r="F273" t="str">
        <f>LOOKUP(A273,Overview_scenarios!A$2:A$76,Overview_scenarios!N$2:N$76)</f>
        <v>Monthly</v>
      </c>
      <c r="G273">
        <v>91.407426790000002</v>
      </c>
      <c r="H273">
        <v>11825.470090000001</v>
      </c>
      <c r="I273">
        <v>2348.5002399263099</v>
      </c>
      <c r="J273">
        <v>8920.1069002956501</v>
      </c>
      <c r="K273">
        <v>556.86294693477805</v>
      </c>
      <c r="L273" s="1">
        <v>2160000</v>
      </c>
      <c r="M273">
        <v>2040</v>
      </c>
      <c r="O273">
        <f>LOOKUP(A273,Overview_scenarios!A$2:A$76,Overview_scenarios!S$2:S$76)</f>
        <v>6</v>
      </c>
      <c r="P273"/>
      <c r="Q273"/>
      <c r="R273">
        <f t="shared" si="64"/>
        <v>91.407426790000002</v>
      </c>
      <c r="S273" t="e">
        <f t="shared" si="62"/>
        <v>#N/A</v>
      </c>
      <c r="T273" t="e">
        <f t="shared" ref="T273:Y282" si="73">IF(T$1=$O273,$H273,NA())</f>
        <v>#N/A</v>
      </c>
      <c r="U273" t="e">
        <f t="shared" si="73"/>
        <v>#N/A</v>
      </c>
      <c r="V273" t="e">
        <f t="shared" si="73"/>
        <v>#N/A</v>
      </c>
      <c r="W273" t="e">
        <f t="shared" si="73"/>
        <v>#N/A</v>
      </c>
      <c r="X273" t="e">
        <f t="shared" si="73"/>
        <v>#N/A</v>
      </c>
      <c r="Y273">
        <f t="shared" si="73"/>
        <v>11825.470090000001</v>
      </c>
      <c r="Z273"/>
      <c r="AA273"/>
      <c r="AB273" t="e">
        <f t="shared" si="65"/>
        <v>#N/A</v>
      </c>
      <c r="AC273" t="e">
        <f t="shared" si="66"/>
        <v>#N/A</v>
      </c>
      <c r="AD273" t="e">
        <f t="shared" si="67"/>
        <v>#N/A</v>
      </c>
      <c r="AE273" t="e">
        <f t="shared" si="68"/>
        <v>#N/A</v>
      </c>
      <c r="AF273" t="e">
        <f t="shared" si="69"/>
        <v>#N/A</v>
      </c>
      <c r="AG273" t="e">
        <f t="shared" si="70"/>
        <v>#N/A</v>
      </c>
      <c r="AH273" t="e">
        <f t="shared" si="71"/>
        <v>#N/A</v>
      </c>
    </row>
    <row r="274" spans="1:34" x14ac:dyDescent="0.25">
      <c r="A274">
        <v>38</v>
      </c>
      <c r="B274" t="s">
        <v>14</v>
      </c>
      <c r="C274">
        <f>LOOKUP(A274,Overview_scenarios!A$2:A$76,Overview_scenarios!J$2:J$76)</f>
        <v>2</v>
      </c>
      <c r="D274" t="str">
        <f>LOOKUP(A274,Overview_scenarios!A$2:A$76,Overview_scenarios!L$2:L$76)</f>
        <v>Monthly</v>
      </c>
      <c r="E274" t="str">
        <f>LOOKUP(A274,Overview_scenarios!A$2:A$76,Overview_scenarios!M$2:M$76)</f>
        <v>Hourly</v>
      </c>
      <c r="F274" t="str">
        <f>LOOKUP(A274,Overview_scenarios!A$2:A$76,Overview_scenarios!N$2:N$76)</f>
        <v>Monthly</v>
      </c>
      <c r="G274">
        <v>87.447582170000004</v>
      </c>
      <c r="H274">
        <v>11886.549709999999</v>
      </c>
      <c r="I274">
        <v>2376.7593061329599</v>
      </c>
      <c r="J274">
        <v>8946.6092184835306</v>
      </c>
      <c r="K274">
        <v>563.18119016581704</v>
      </c>
      <c r="L274" s="1">
        <v>2150000</v>
      </c>
      <c r="M274">
        <v>2040</v>
      </c>
      <c r="O274">
        <f>LOOKUP(A274,Overview_scenarios!A$2:A$76,Overview_scenarios!S$2:S$76)</f>
        <v>6</v>
      </c>
      <c r="P274"/>
      <c r="Q274"/>
      <c r="R274">
        <f t="shared" si="64"/>
        <v>87.447582170000004</v>
      </c>
      <c r="S274" t="e">
        <f t="shared" si="62"/>
        <v>#N/A</v>
      </c>
      <c r="T274" t="e">
        <f t="shared" si="73"/>
        <v>#N/A</v>
      </c>
      <c r="U274" t="e">
        <f t="shared" si="73"/>
        <v>#N/A</v>
      </c>
      <c r="V274" t="e">
        <f t="shared" si="73"/>
        <v>#N/A</v>
      </c>
      <c r="W274" t="e">
        <f t="shared" si="73"/>
        <v>#N/A</v>
      </c>
      <c r="X274" t="e">
        <f t="shared" si="73"/>
        <v>#N/A</v>
      </c>
      <c r="Y274">
        <f t="shared" si="73"/>
        <v>11886.549709999999</v>
      </c>
      <c r="Z274"/>
      <c r="AA274"/>
      <c r="AB274" t="e">
        <f t="shared" si="65"/>
        <v>#N/A</v>
      </c>
      <c r="AC274" t="e">
        <f t="shared" si="66"/>
        <v>#N/A</v>
      </c>
      <c r="AD274" t="e">
        <f t="shared" si="67"/>
        <v>#N/A</v>
      </c>
      <c r="AE274" t="e">
        <f t="shared" si="68"/>
        <v>#N/A</v>
      </c>
      <c r="AF274" t="e">
        <f t="shared" si="69"/>
        <v>#N/A</v>
      </c>
      <c r="AG274" t="e">
        <f t="shared" si="70"/>
        <v>#N/A</v>
      </c>
      <c r="AH274" t="e">
        <f t="shared" si="71"/>
        <v>#N/A</v>
      </c>
    </row>
    <row r="275" spans="1:34" x14ac:dyDescent="0.25">
      <c r="A275">
        <v>38</v>
      </c>
      <c r="B275" t="s">
        <v>15</v>
      </c>
      <c r="C275">
        <f>LOOKUP(A275,Overview_scenarios!A$2:A$76,Overview_scenarios!J$2:J$76)</f>
        <v>2</v>
      </c>
      <c r="D275" t="str">
        <f>LOOKUP(A275,Overview_scenarios!A$2:A$76,Overview_scenarios!L$2:L$76)</f>
        <v>Monthly</v>
      </c>
      <c r="E275" t="str">
        <f>LOOKUP(A275,Overview_scenarios!A$2:A$76,Overview_scenarios!M$2:M$76)</f>
        <v>Hourly</v>
      </c>
      <c r="F275" t="str">
        <f>LOOKUP(A275,Overview_scenarios!A$2:A$76,Overview_scenarios!N$2:N$76)</f>
        <v>Monthly</v>
      </c>
      <c r="G275">
        <v>87.459653790000004</v>
      </c>
      <c r="H275">
        <v>11891.29234</v>
      </c>
      <c r="I275">
        <v>2381.6938578638001</v>
      </c>
      <c r="J275">
        <v>8943.9738572453207</v>
      </c>
      <c r="K275">
        <v>565.62462867422698</v>
      </c>
      <c r="L275" s="1">
        <v>2150000</v>
      </c>
      <c r="M275">
        <v>2040</v>
      </c>
      <c r="O275">
        <f>LOOKUP(A275,Overview_scenarios!A$2:A$76,Overview_scenarios!S$2:S$76)</f>
        <v>6</v>
      </c>
      <c r="P275"/>
      <c r="Q275"/>
      <c r="R275">
        <f t="shared" si="64"/>
        <v>87.459653790000004</v>
      </c>
      <c r="S275" t="e">
        <f t="shared" si="62"/>
        <v>#N/A</v>
      </c>
      <c r="T275" t="e">
        <f t="shared" si="73"/>
        <v>#N/A</v>
      </c>
      <c r="U275" t="e">
        <f t="shared" si="73"/>
        <v>#N/A</v>
      </c>
      <c r="V275" t="e">
        <f t="shared" si="73"/>
        <v>#N/A</v>
      </c>
      <c r="W275" t="e">
        <f t="shared" si="73"/>
        <v>#N/A</v>
      </c>
      <c r="X275" t="e">
        <f t="shared" si="73"/>
        <v>#N/A</v>
      </c>
      <c r="Y275">
        <f t="shared" si="73"/>
        <v>11891.29234</v>
      </c>
      <c r="Z275"/>
      <c r="AA275"/>
      <c r="AB275" t="e">
        <f t="shared" si="65"/>
        <v>#N/A</v>
      </c>
      <c r="AC275" t="e">
        <f t="shared" si="66"/>
        <v>#N/A</v>
      </c>
      <c r="AD275" t="e">
        <f t="shared" si="67"/>
        <v>#N/A</v>
      </c>
      <c r="AE275" t="e">
        <f t="shared" si="68"/>
        <v>#N/A</v>
      </c>
      <c r="AF275" t="e">
        <f t="shared" si="69"/>
        <v>#N/A</v>
      </c>
      <c r="AG275" t="e">
        <f t="shared" si="70"/>
        <v>#N/A</v>
      </c>
      <c r="AH275" t="e">
        <f t="shared" si="71"/>
        <v>#N/A</v>
      </c>
    </row>
    <row r="276" spans="1:34" x14ac:dyDescent="0.25">
      <c r="A276">
        <v>38</v>
      </c>
      <c r="B276" t="s">
        <v>16</v>
      </c>
      <c r="C276">
        <f>LOOKUP(A276,Overview_scenarios!A$2:A$76,Overview_scenarios!J$2:J$76)</f>
        <v>2</v>
      </c>
      <c r="D276" t="str">
        <f>LOOKUP(A276,Overview_scenarios!A$2:A$76,Overview_scenarios!L$2:L$76)</f>
        <v>Monthly</v>
      </c>
      <c r="E276" t="str">
        <f>LOOKUP(A276,Overview_scenarios!A$2:A$76,Overview_scenarios!M$2:M$76)</f>
        <v>Hourly</v>
      </c>
      <c r="F276" t="str">
        <f>LOOKUP(A276,Overview_scenarios!A$2:A$76,Overview_scenarios!N$2:N$76)</f>
        <v>Monthly</v>
      </c>
      <c r="G276">
        <v>87.307304579999993</v>
      </c>
      <c r="H276">
        <v>11880.967409999999</v>
      </c>
      <c r="I276">
        <v>2368.8748675930401</v>
      </c>
      <c r="J276">
        <v>8953.4833017388301</v>
      </c>
      <c r="K276">
        <v>558.60924011414795</v>
      </c>
      <c r="L276" s="1">
        <v>2180000</v>
      </c>
      <c r="M276">
        <v>2040</v>
      </c>
      <c r="O276">
        <f>LOOKUP(A276,Overview_scenarios!A$2:A$76,Overview_scenarios!S$2:S$76)</f>
        <v>6</v>
      </c>
      <c r="P276"/>
      <c r="Q276"/>
      <c r="R276">
        <f t="shared" si="64"/>
        <v>87.307304579999993</v>
      </c>
      <c r="S276" t="e">
        <f t="shared" si="62"/>
        <v>#N/A</v>
      </c>
      <c r="T276" t="e">
        <f t="shared" si="73"/>
        <v>#N/A</v>
      </c>
      <c r="U276" t="e">
        <f t="shared" si="73"/>
        <v>#N/A</v>
      </c>
      <c r="V276" t="e">
        <f t="shared" si="73"/>
        <v>#N/A</v>
      </c>
      <c r="W276" t="e">
        <f t="shared" si="73"/>
        <v>#N/A</v>
      </c>
      <c r="X276" t="e">
        <f t="shared" si="73"/>
        <v>#N/A</v>
      </c>
      <c r="Y276">
        <f t="shared" si="73"/>
        <v>11880.967409999999</v>
      </c>
      <c r="Z276"/>
      <c r="AA276"/>
      <c r="AB276" t="e">
        <f t="shared" si="65"/>
        <v>#N/A</v>
      </c>
      <c r="AC276" t="e">
        <f t="shared" si="66"/>
        <v>#N/A</v>
      </c>
      <c r="AD276" t="e">
        <f t="shared" si="67"/>
        <v>#N/A</v>
      </c>
      <c r="AE276" t="e">
        <f t="shared" si="68"/>
        <v>#N/A</v>
      </c>
      <c r="AF276" t="e">
        <f t="shared" si="69"/>
        <v>#N/A</v>
      </c>
      <c r="AG276" t="e">
        <f t="shared" si="70"/>
        <v>#N/A</v>
      </c>
      <c r="AH276" t="e">
        <f t="shared" si="71"/>
        <v>#N/A</v>
      </c>
    </row>
    <row r="277" spans="1:34" x14ac:dyDescent="0.25">
      <c r="A277">
        <v>38</v>
      </c>
      <c r="B277" t="s">
        <v>17</v>
      </c>
      <c r="C277">
        <f>LOOKUP(A277,Overview_scenarios!A$2:A$76,Overview_scenarios!J$2:J$76)</f>
        <v>2</v>
      </c>
      <c r="D277" t="str">
        <f>LOOKUP(A277,Overview_scenarios!A$2:A$76,Overview_scenarios!L$2:L$76)</f>
        <v>Monthly</v>
      </c>
      <c r="E277" t="str">
        <f>LOOKUP(A277,Overview_scenarios!A$2:A$76,Overview_scenarios!M$2:M$76)</f>
        <v>Hourly</v>
      </c>
      <c r="F277" t="str">
        <f>LOOKUP(A277,Overview_scenarios!A$2:A$76,Overview_scenarios!N$2:N$76)</f>
        <v>Monthly</v>
      </c>
      <c r="G277">
        <v>87.459653790000004</v>
      </c>
      <c r="H277">
        <v>11891.29234</v>
      </c>
      <c r="I277">
        <v>2381.6938578638001</v>
      </c>
      <c r="J277">
        <v>8943.9738572453207</v>
      </c>
      <c r="K277">
        <v>565.62462867422698</v>
      </c>
      <c r="L277" s="1">
        <v>2150000</v>
      </c>
      <c r="M277">
        <v>2040</v>
      </c>
      <c r="O277">
        <f>LOOKUP(A277,Overview_scenarios!A$2:A$76,Overview_scenarios!S$2:S$76)</f>
        <v>6</v>
      </c>
      <c r="P277"/>
      <c r="Q277"/>
      <c r="R277">
        <f t="shared" si="64"/>
        <v>87.459653790000004</v>
      </c>
      <c r="S277" t="e">
        <f t="shared" si="62"/>
        <v>#N/A</v>
      </c>
      <c r="T277" t="e">
        <f t="shared" si="73"/>
        <v>#N/A</v>
      </c>
      <c r="U277" t="e">
        <f t="shared" si="73"/>
        <v>#N/A</v>
      </c>
      <c r="V277" t="e">
        <f t="shared" si="73"/>
        <v>#N/A</v>
      </c>
      <c r="W277" t="e">
        <f t="shared" si="73"/>
        <v>#N/A</v>
      </c>
      <c r="X277" t="e">
        <f t="shared" si="73"/>
        <v>#N/A</v>
      </c>
      <c r="Y277">
        <f t="shared" si="73"/>
        <v>11891.29234</v>
      </c>
      <c r="Z277"/>
      <c r="AA277"/>
      <c r="AB277" t="e">
        <f t="shared" si="65"/>
        <v>#N/A</v>
      </c>
      <c r="AC277" t="e">
        <f t="shared" si="66"/>
        <v>#N/A</v>
      </c>
      <c r="AD277" t="e">
        <f t="shared" si="67"/>
        <v>#N/A</v>
      </c>
      <c r="AE277" t="e">
        <f t="shared" si="68"/>
        <v>#N/A</v>
      </c>
      <c r="AF277" t="e">
        <f t="shared" si="69"/>
        <v>#N/A</v>
      </c>
      <c r="AG277" t="e">
        <f t="shared" si="70"/>
        <v>#N/A</v>
      </c>
      <c r="AH277" t="e">
        <f t="shared" si="71"/>
        <v>#N/A</v>
      </c>
    </row>
    <row r="278" spans="1:34" x14ac:dyDescent="0.25">
      <c r="A278">
        <v>38</v>
      </c>
      <c r="B278" t="s">
        <v>18</v>
      </c>
      <c r="C278">
        <f>LOOKUP(A278,Overview_scenarios!A$2:A$76,Overview_scenarios!J$2:J$76)</f>
        <v>2</v>
      </c>
      <c r="D278" t="str">
        <f>LOOKUP(A278,Overview_scenarios!A$2:A$76,Overview_scenarios!L$2:L$76)</f>
        <v>Monthly</v>
      </c>
      <c r="E278" t="str">
        <f>LOOKUP(A278,Overview_scenarios!A$2:A$76,Overview_scenarios!M$2:M$76)</f>
        <v>Hourly</v>
      </c>
      <c r="F278" t="str">
        <f>LOOKUP(A278,Overview_scenarios!A$2:A$76,Overview_scenarios!N$2:N$76)</f>
        <v>Monthly</v>
      </c>
      <c r="G278">
        <v>84.971398739999998</v>
      </c>
      <c r="H278">
        <v>11833.96168</v>
      </c>
      <c r="I278">
        <v>2128.2625571968301</v>
      </c>
      <c r="J278">
        <v>9126.9499182940708</v>
      </c>
      <c r="K278">
        <v>578.74920348844603</v>
      </c>
      <c r="L278" s="1">
        <v>2010000</v>
      </c>
      <c r="M278">
        <v>2040</v>
      </c>
      <c r="O278">
        <f>LOOKUP(A278,Overview_scenarios!A$2:A$76,Overview_scenarios!S$2:S$76)</f>
        <v>6</v>
      </c>
      <c r="P278"/>
      <c r="Q278"/>
      <c r="R278">
        <f t="shared" si="64"/>
        <v>84.971398739999998</v>
      </c>
      <c r="S278" t="e">
        <f t="shared" si="62"/>
        <v>#N/A</v>
      </c>
      <c r="T278" t="e">
        <f t="shared" si="73"/>
        <v>#N/A</v>
      </c>
      <c r="U278" t="e">
        <f t="shared" si="73"/>
        <v>#N/A</v>
      </c>
      <c r="V278" t="e">
        <f t="shared" si="73"/>
        <v>#N/A</v>
      </c>
      <c r="W278" t="e">
        <f t="shared" si="73"/>
        <v>#N/A</v>
      </c>
      <c r="X278" t="e">
        <f t="shared" si="73"/>
        <v>#N/A</v>
      </c>
      <c r="Y278">
        <f t="shared" si="73"/>
        <v>11833.96168</v>
      </c>
      <c r="Z278"/>
      <c r="AA278"/>
      <c r="AB278" t="e">
        <f t="shared" si="65"/>
        <v>#N/A</v>
      </c>
      <c r="AC278" t="e">
        <f t="shared" si="66"/>
        <v>#N/A</v>
      </c>
      <c r="AD278" t="e">
        <f t="shared" si="67"/>
        <v>#N/A</v>
      </c>
      <c r="AE278" t="e">
        <f t="shared" si="68"/>
        <v>#N/A</v>
      </c>
      <c r="AF278" t="e">
        <f t="shared" si="69"/>
        <v>#N/A</v>
      </c>
      <c r="AG278" t="e">
        <f t="shared" si="70"/>
        <v>#N/A</v>
      </c>
      <c r="AH278" t="e">
        <f t="shared" si="71"/>
        <v>#N/A</v>
      </c>
    </row>
    <row r="279" spans="1:34" x14ac:dyDescent="0.25">
      <c r="A279">
        <v>38</v>
      </c>
      <c r="B279" t="s">
        <v>19</v>
      </c>
      <c r="C279">
        <f>LOOKUP(A279,Overview_scenarios!A$2:A$76,Overview_scenarios!J$2:J$76)</f>
        <v>2</v>
      </c>
      <c r="D279" t="str">
        <f>LOOKUP(A279,Overview_scenarios!A$2:A$76,Overview_scenarios!L$2:L$76)</f>
        <v>Monthly</v>
      </c>
      <c r="E279" t="str">
        <f>LOOKUP(A279,Overview_scenarios!A$2:A$76,Overview_scenarios!M$2:M$76)</f>
        <v>Hourly</v>
      </c>
      <c r="F279" t="str">
        <f>LOOKUP(A279,Overview_scenarios!A$2:A$76,Overview_scenarios!N$2:N$76)</f>
        <v>Monthly</v>
      </c>
      <c r="G279">
        <v>87.459653790000004</v>
      </c>
      <c r="H279">
        <v>11891.29234</v>
      </c>
      <c r="I279">
        <v>2381.6938578638001</v>
      </c>
      <c r="J279">
        <v>8943.9738572453207</v>
      </c>
      <c r="K279">
        <v>565.62462867422698</v>
      </c>
      <c r="L279" s="1">
        <v>2150000</v>
      </c>
      <c r="M279">
        <v>2040</v>
      </c>
      <c r="O279">
        <f>LOOKUP(A279,Overview_scenarios!A$2:A$76,Overview_scenarios!S$2:S$76)</f>
        <v>6</v>
      </c>
      <c r="P279"/>
      <c r="Q279"/>
      <c r="R279">
        <f t="shared" si="64"/>
        <v>87.459653790000004</v>
      </c>
      <c r="S279" t="e">
        <f t="shared" si="62"/>
        <v>#N/A</v>
      </c>
      <c r="T279" t="e">
        <f t="shared" si="73"/>
        <v>#N/A</v>
      </c>
      <c r="U279" t="e">
        <f t="shared" si="73"/>
        <v>#N/A</v>
      </c>
      <c r="V279" t="e">
        <f t="shared" si="73"/>
        <v>#N/A</v>
      </c>
      <c r="W279" t="e">
        <f t="shared" si="73"/>
        <v>#N/A</v>
      </c>
      <c r="X279" t="e">
        <f t="shared" si="73"/>
        <v>#N/A</v>
      </c>
      <c r="Y279">
        <f t="shared" si="73"/>
        <v>11891.29234</v>
      </c>
      <c r="Z279"/>
      <c r="AA279"/>
      <c r="AB279" t="e">
        <f t="shared" si="65"/>
        <v>#N/A</v>
      </c>
      <c r="AC279" t="e">
        <f t="shared" si="66"/>
        <v>#N/A</v>
      </c>
      <c r="AD279" t="e">
        <f t="shared" si="67"/>
        <v>#N/A</v>
      </c>
      <c r="AE279" t="e">
        <f t="shared" si="68"/>
        <v>#N/A</v>
      </c>
      <c r="AF279" t="e">
        <f t="shared" si="69"/>
        <v>#N/A</v>
      </c>
      <c r="AG279" t="e">
        <f t="shared" si="70"/>
        <v>#N/A</v>
      </c>
      <c r="AH279" t="e">
        <f t="shared" si="71"/>
        <v>#N/A</v>
      </c>
    </row>
    <row r="280" spans="1:34" x14ac:dyDescent="0.25">
      <c r="A280">
        <v>38</v>
      </c>
      <c r="B280" t="s">
        <v>20</v>
      </c>
      <c r="C280">
        <f>LOOKUP(A280,Overview_scenarios!A$2:A$76,Overview_scenarios!J$2:J$76)</f>
        <v>2</v>
      </c>
      <c r="D280" t="str">
        <f>LOOKUP(A280,Overview_scenarios!A$2:A$76,Overview_scenarios!L$2:L$76)</f>
        <v>Monthly</v>
      </c>
      <c r="E280" t="str">
        <f>LOOKUP(A280,Overview_scenarios!A$2:A$76,Overview_scenarios!M$2:M$76)</f>
        <v>Hourly</v>
      </c>
      <c r="F280" t="str">
        <f>LOOKUP(A280,Overview_scenarios!A$2:A$76,Overview_scenarios!N$2:N$76)</f>
        <v>Monthly</v>
      </c>
      <c r="G280">
        <v>87.449829089999994</v>
      </c>
      <c r="H280">
        <v>11889.80545</v>
      </c>
      <c r="I280">
        <v>2375.8916517269399</v>
      </c>
      <c r="J280">
        <v>8944.9749500710004</v>
      </c>
      <c r="K280">
        <v>568.93885229877299</v>
      </c>
      <c r="L280" s="1">
        <v>2160000</v>
      </c>
      <c r="M280">
        <v>2040</v>
      </c>
      <c r="O280">
        <f>LOOKUP(A280,Overview_scenarios!A$2:A$76,Overview_scenarios!S$2:S$76)</f>
        <v>6</v>
      </c>
      <c r="P280"/>
      <c r="Q280"/>
      <c r="R280">
        <f t="shared" si="64"/>
        <v>87.449829089999994</v>
      </c>
      <c r="S280" t="e">
        <f t="shared" si="62"/>
        <v>#N/A</v>
      </c>
      <c r="T280" t="e">
        <f t="shared" si="73"/>
        <v>#N/A</v>
      </c>
      <c r="U280" t="e">
        <f t="shared" si="73"/>
        <v>#N/A</v>
      </c>
      <c r="V280" t="e">
        <f t="shared" si="73"/>
        <v>#N/A</v>
      </c>
      <c r="W280" t="e">
        <f t="shared" si="73"/>
        <v>#N/A</v>
      </c>
      <c r="X280" t="e">
        <f t="shared" si="73"/>
        <v>#N/A</v>
      </c>
      <c r="Y280">
        <f t="shared" si="73"/>
        <v>11889.80545</v>
      </c>
      <c r="Z280"/>
      <c r="AA280"/>
      <c r="AB280" t="e">
        <f t="shared" si="65"/>
        <v>#N/A</v>
      </c>
      <c r="AC280" t="e">
        <f t="shared" si="66"/>
        <v>#N/A</v>
      </c>
      <c r="AD280" t="e">
        <f t="shared" si="67"/>
        <v>#N/A</v>
      </c>
      <c r="AE280" t="e">
        <f t="shared" si="68"/>
        <v>#N/A</v>
      </c>
      <c r="AF280" t="e">
        <f t="shared" si="69"/>
        <v>#N/A</v>
      </c>
      <c r="AG280" t="e">
        <f t="shared" si="70"/>
        <v>#N/A</v>
      </c>
      <c r="AH280" t="e">
        <f t="shared" si="71"/>
        <v>#N/A</v>
      </c>
    </row>
    <row r="281" spans="1:34" x14ac:dyDescent="0.25">
      <c r="A281">
        <v>38</v>
      </c>
      <c r="B281" t="s">
        <v>21</v>
      </c>
      <c r="C281">
        <f>LOOKUP(A281,Overview_scenarios!A$2:A$76,Overview_scenarios!J$2:J$76)</f>
        <v>2</v>
      </c>
      <c r="D281" t="str">
        <f>LOOKUP(A281,Overview_scenarios!A$2:A$76,Overview_scenarios!L$2:L$76)</f>
        <v>Monthly</v>
      </c>
      <c r="E281" t="str">
        <f>LOOKUP(A281,Overview_scenarios!A$2:A$76,Overview_scenarios!M$2:M$76)</f>
        <v>Hourly</v>
      </c>
      <c r="F281" t="str">
        <f>LOOKUP(A281,Overview_scenarios!A$2:A$76,Overview_scenarios!N$2:N$76)</f>
        <v>Monthly</v>
      </c>
      <c r="G281">
        <v>87.459653790000004</v>
      </c>
      <c r="H281">
        <v>11891.29234</v>
      </c>
      <c r="I281">
        <v>2381.6938578638001</v>
      </c>
      <c r="J281">
        <v>8943.9738572453207</v>
      </c>
      <c r="K281">
        <v>565.62462867422698</v>
      </c>
      <c r="L281" s="1">
        <v>2150000</v>
      </c>
      <c r="M281">
        <v>2040</v>
      </c>
      <c r="O281">
        <f>LOOKUP(A281,Overview_scenarios!A$2:A$76,Overview_scenarios!S$2:S$76)</f>
        <v>6</v>
      </c>
      <c r="P281"/>
      <c r="Q281"/>
      <c r="R281">
        <f t="shared" si="64"/>
        <v>87.459653790000004</v>
      </c>
      <c r="S281" t="e">
        <f t="shared" si="62"/>
        <v>#N/A</v>
      </c>
      <c r="T281" t="e">
        <f t="shared" si="73"/>
        <v>#N/A</v>
      </c>
      <c r="U281" t="e">
        <f t="shared" si="73"/>
        <v>#N/A</v>
      </c>
      <c r="V281" t="e">
        <f t="shared" si="73"/>
        <v>#N/A</v>
      </c>
      <c r="W281" t="e">
        <f t="shared" si="73"/>
        <v>#N/A</v>
      </c>
      <c r="X281" t="e">
        <f t="shared" si="73"/>
        <v>#N/A</v>
      </c>
      <c r="Y281">
        <f t="shared" si="73"/>
        <v>11891.29234</v>
      </c>
      <c r="Z281"/>
      <c r="AA281"/>
      <c r="AB281" t="e">
        <f t="shared" si="65"/>
        <v>#N/A</v>
      </c>
      <c r="AC281" t="e">
        <f t="shared" si="66"/>
        <v>#N/A</v>
      </c>
      <c r="AD281" t="e">
        <f t="shared" si="67"/>
        <v>#N/A</v>
      </c>
      <c r="AE281" t="e">
        <f t="shared" si="68"/>
        <v>#N/A</v>
      </c>
      <c r="AF281" t="e">
        <f t="shared" si="69"/>
        <v>#N/A</v>
      </c>
      <c r="AG281" t="e">
        <f t="shared" si="70"/>
        <v>#N/A</v>
      </c>
      <c r="AH281" t="e">
        <f t="shared" si="71"/>
        <v>#N/A</v>
      </c>
    </row>
    <row r="282" spans="1:34" x14ac:dyDescent="0.25">
      <c r="A282">
        <v>38</v>
      </c>
      <c r="B282" t="s">
        <v>22</v>
      </c>
      <c r="C282">
        <f>LOOKUP(A282,Overview_scenarios!A$2:A$76,Overview_scenarios!J$2:J$76)</f>
        <v>2</v>
      </c>
      <c r="D282" t="str">
        <f>LOOKUP(A282,Overview_scenarios!A$2:A$76,Overview_scenarios!L$2:L$76)</f>
        <v>Monthly</v>
      </c>
      <c r="E282" t="str">
        <f>LOOKUP(A282,Overview_scenarios!A$2:A$76,Overview_scenarios!M$2:M$76)</f>
        <v>Hourly</v>
      </c>
      <c r="F282" t="str">
        <f>LOOKUP(A282,Overview_scenarios!A$2:A$76,Overview_scenarios!N$2:N$76)</f>
        <v>Monthly</v>
      </c>
      <c r="G282">
        <v>86.702720040000003</v>
      </c>
      <c r="H282">
        <v>11903.04623</v>
      </c>
      <c r="I282">
        <v>2357.3600283998499</v>
      </c>
      <c r="J282">
        <v>8985.7238441309692</v>
      </c>
      <c r="K282">
        <v>559.96235916601495</v>
      </c>
      <c r="L282" s="1">
        <v>2180000</v>
      </c>
      <c r="M282">
        <v>2040</v>
      </c>
      <c r="O282">
        <f>LOOKUP(A282,Overview_scenarios!A$2:A$76,Overview_scenarios!S$2:S$76)</f>
        <v>6</v>
      </c>
      <c r="P282"/>
      <c r="Q282"/>
      <c r="R282">
        <f t="shared" si="64"/>
        <v>86.702720040000003</v>
      </c>
      <c r="S282" t="e">
        <f t="shared" si="62"/>
        <v>#N/A</v>
      </c>
      <c r="T282" t="e">
        <f t="shared" si="73"/>
        <v>#N/A</v>
      </c>
      <c r="U282" t="e">
        <f t="shared" si="73"/>
        <v>#N/A</v>
      </c>
      <c r="V282" t="e">
        <f t="shared" si="73"/>
        <v>#N/A</v>
      </c>
      <c r="W282" t="e">
        <f t="shared" si="73"/>
        <v>#N/A</v>
      </c>
      <c r="X282" t="e">
        <f t="shared" si="73"/>
        <v>#N/A</v>
      </c>
      <c r="Y282">
        <f t="shared" si="73"/>
        <v>11903.04623</v>
      </c>
      <c r="Z282"/>
      <c r="AA282"/>
      <c r="AB282" t="e">
        <f t="shared" si="65"/>
        <v>#N/A</v>
      </c>
      <c r="AC282" t="e">
        <f t="shared" si="66"/>
        <v>#N/A</v>
      </c>
      <c r="AD282" t="e">
        <f t="shared" si="67"/>
        <v>#N/A</v>
      </c>
      <c r="AE282" t="e">
        <f t="shared" si="68"/>
        <v>#N/A</v>
      </c>
      <c r="AF282" t="e">
        <f t="shared" si="69"/>
        <v>#N/A</v>
      </c>
      <c r="AG282" t="e">
        <f t="shared" si="70"/>
        <v>#N/A</v>
      </c>
      <c r="AH282" t="e">
        <f t="shared" si="71"/>
        <v>#N/A</v>
      </c>
    </row>
    <row r="283" spans="1:34" x14ac:dyDescent="0.25">
      <c r="A283">
        <v>38</v>
      </c>
      <c r="B283" t="s">
        <v>23</v>
      </c>
      <c r="C283">
        <f>LOOKUP(A283,Overview_scenarios!A$2:A$76,Overview_scenarios!J$2:J$76)</f>
        <v>2</v>
      </c>
      <c r="D283" t="str">
        <f>LOOKUP(A283,Overview_scenarios!A$2:A$76,Overview_scenarios!L$2:L$76)</f>
        <v>Monthly</v>
      </c>
      <c r="E283" t="str">
        <f>LOOKUP(A283,Overview_scenarios!A$2:A$76,Overview_scenarios!M$2:M$76)</f>
        <v>Hourly</v>
      </c>
      <c r="F283" t="str">
        <f>LOOKUP(A283,Overview_scenarios!A$2:A$76,Overview_scenarios!N$2:N$76)</f>
        <v>Monthly</v>
      </c>
      <c r="G283">
        <v>114.59920510000001</v>
      </c>
      <c r="H283">
        <v>11388.929959999999</v>
      </c>
      <c r="I283">
        <v>2118.3916192361798</v>
      </c>
      <c r="J283">
        <v>8804.0231492038602</v>
      </c>
      <c r="K283">
        <v>466.51519136778899</v>
      </c>
      <c r="L283" s="1">
        <v>2620000</v>
      </c>
      <c r="M283">
        <v>2042</v>
      </c>
      <c r="O283" s="3">
        <f>LOOKUP(A283,Overview_scenarios!A$2:A$76,Overview_scenarios!S$2:S$76)</f>
        <v>6</v>
      </c>
      <c r="R283" s="3">
        <f t="shared" si="64"/>
        <v>114.59920510000001</v>
      </c>
      <c r="S283" s="3" t="e">
        <f t="shared" si="62"/>
        <v>#N/A</v>
      </c>
      <c r="T283" s="3" t="e">
        <f t="shared" ref="T283:Y292" si="74">IF(T$1=$O283,$H283,NA())</f>
        <v>#N/A</v>
      </c>
      <c r="U283" s="3" t="e">
        <f t="shared" si="74"/>
        <v>#N/A</v>
      </c>
      <c r="V283" s="3" t="e">
        <f t="shared" si="74"/>
        <v>#N/A</v>
      </c>
      <c r="W283" s="3" t="e">
        <f t="shared" si="74"/>
        <v>#N/A</v>
      </c>
      <c r="X283" s="3" t="e">
        <f t="shared" si="74"/>
        <v>#N/A</v>
      </c>
      <c r="Y283" s="3">
        <f t="shared" si="74"/>
        <v>11388.929959999999</v>
      </c>
      <c r="AB283" s="3" t="e">
        <f t="shared" si="65"/>
        <v>#N/A</v>
      </c>
      <c r="AC283" s="3" t="e">
        <f t="shared" si="66"/>
        <v>#N/A</v>
      </c>
      <c r="AD283" s="3" t="e">
        <f t="shared" si="67"/>
        <v>#N/A</v>
      </c>
      <c r="AE283" s="3" t="e">
        <f t="shared" si="68"/>
        <v>#N/A</v>
      </c>
      <c r="AF283" s="3" t="e">
        <f t="shared" si="69"/>
        <v>#N/A</v>
      </c>
      <c r="AG283" s="3" t="e">
        <f t="shared" si="70"/>
        <v>#N/A</v>
      </c>
      <c r="AH283" s="3" t="e">
        <f t="shared" si="71"/>
        <v>#N/A</v>
      </c>
    </row>
    <row r="284" spans="1:34" x14ac:dyDescent="0.25">
      <c r="A284">
        <v>38</v>
      </c>
      <c r="B284" t="s">
        <v>24</v>
      </c>
      <c r="C284">
        <f>LOOKUP(A284,Overview_scenarios!A$2:A$76,Overview_scenarios!J$2:J$76)</f>
        <v>2</v>
      </c>
      <c r="D284" t="str">
        <f>LOOKUP(A284,Overview_scenarios!A$2:A$76,Overview_scenarios!L$2:L$76)</f>
        <v>Monthly</v>
      </c>
      <c r="E284" t="str">
        <f>LOOKUP(A284,Overview_scenarios!A$2:A$76,Overview_scenarios!M$2:M$76)</f>
        <v>Hourly</v>
      </c>
      <c r="F284" t="str">
        <f>LOOKUP(A284,Overview_scenarios!A$2:A$76,Overview_scenarios!N$2:N$76)</f>
        <v>Monthly</v>
      </c>
      <c r="G284">
        <v>91.761598669999998</v>
      </c>
      <c r="H284">
        <v>11791.68339</v>
      </c>
      <c r="I284">
        <v>2324.4434115496401</v>
      </c>
      <c r="J284">
        <v>8928.5904079483007</v>
      </c>
      <c r="K284">
        <v>538.64957157891297</v>
      </c>
      <c r="L284" s="1">
        <v>2270000</v>
      </c>
      <c r="M284">
        <v>2040</v>
      </c>
      <c r="O284">
        <f>LOOKUP(A284,Overview_scenarios!A$2:A$76,Overview_scenarios!S$2:S$76)</f>
        <v>6</v>
      </c>
      <c r="P284"/>
      <c r="Q284"/>
      <c r="R284">
        <f t="shared" si="64"/>
        <v>91.761598669999998</v>
      </c>
      <c r="S284" t="e">
        <f t="shared" si="62"/>
        <v>#N/A</v>
      </c>
      <c r="T284" t="e">
        <f t="shared" si="74"/>
        <v>#N/A</v>
      </c>
      <c r="U284" t="e">
        <f t="shared" si="74"/>
        <v>#N/A</v>
      </c>
      <c r="V284" t="e">
        <f t="shared" si="74"/>
        <v>#N/A</v>
      </c>
      <c r="W284" t="e">
        <f t="shared" si="74"/>
        <v>#N/A</v>
      </c>
      <c r="X284" t="e">
        <f t="shared" si="74"/>
        <v>#N/A</v>
      </c>
      <c r="Y284">
        <f t="shared" si="74"/>
        <v>11791.68339</v>
      </c>
      <c r="Z284"/>
      <c r="AA284"/>
      <c r="AB284" t="e">
        <f t="shared" si="65"/>
        <v>#N/A</v>
      </c>
      <c r="AC284" t="e">
        <f t="shared" si="66"/>
        <v>#N/A</v>
      </c>
      <c r="AD284" t="e">
        <f t="shared" si="67"/>
        <v>#N/A</v>
      </c>
      <c r="AE284" t="e">
        <f t="shared" si="68"/>
        <v>#N/A</v>
      </c>
      <c r="AF284" t="e">
        <f t="shared" si="69"/>
        <v>#N/A</v>
      </c>
      <c r="AG284" t="e">
        <f t="shared" si="70"/>
        <v>#N/A</v>
      </c>
      <c r="AH284" t="e">
        <f t="shared" si="71"/>
        <v>#N/A</v>
      </c>
    </row>
    <row r="285" spans="1:34" ht="15" customHeight="1" x14ac:dyDescent="0.25">
      <c r="A285">
        <v>38</v>
      </c>
      <c r="B285" t="s">
        <v>25</v>
      </c>
      <c r="C285">
        <f>LOOKUP(A285,Overview_scenarios!A$2:A$76,Overview_scenarios!J$2:J$76)</f>
        <v>2</v>
      </c>
      <c r="D285" t="str">
        <f>LOOKUP(A285,Overview_scenarios!A$2:A$76,Overview_scenarios!L$2:L$76)</f>
        <v>Monthly</v>
      </c>
      <c r="E285" t="str">
        <f>LOOKUP(A285,Overview_scenarios!A$2:A$76,Overview_scenarios!M$2:M$76)</f>
        <v>Hourly</v>
      </c>
      <c r="F285" t="str">
        <f>LOOKUP(A285,Overview_scenarios!A$2:A$76,Overview_scenarios!N$2:N$76)</f>
        <v>Monthly</v>
      </c>
      <c r="G285">
        <v>91.700060289999996</v>
      </c>
      <c r="H285">
        <v>11795.20487</v>
      </c>
      <c r="I285">
        <v>2330.6998976032</v>
      </c>
      <c r="J285">
        <v>8925.6962847262002</v>
      </c>
      <c r="K285">
        <v>538.808682938978</v>
      </c>
      <c r="L285" s="1">
        <v>2270000</v>
      </c>
      <c r="M285">
        <v>2040</v>
      </c>
      <c r="O285">
        <f>LOOKUP(A285,Overview_scenarios!A$2:A$76,Overview_scenarios!S$2:S$76)</f>
        <v>6</v>
      </c>
      <c r="P285"/>
      <c r="Q285"/>
      <c r="R285">
        <f t="shared" si="64"/>
        <v>91.700060289999996</v>
      </c>
      <c r="S285" t="e">
        <f t="shared" si="62"/>
        <v>#N/A</v>
      </c>
      <c r="T285" t="e">
        <f t="shared" si="74"/>
        <v>#N/A</v>
      </c>
      <c r="U285" t="e">
        <f t="shared" si="74"/>
        <v>#N/A</v>
      </c>
      <c r="V285" t="e">
        <f t="shared" si="74"/>
        <v>#N/A</v>
      </c>
      <c r="W285" t="e">
        <f t="shared" si="74"/>
        <v>#N/A</v>
      </c>
      <c r="X285" t="e">
        <f t="shared" si="74"/>
        <v>#N/A</v>
      </c>
      <c r="Y285">
        <f t="shared" si="74"/>
        <v>11795.20487</v>
      </c>
      <c r="Z285"/>
      <c r="AA285"/>
      <c r="AB285" t="e">
        <f t="shared" si="65"/>
        <v>#N/A</v>
      </c>
      <c r="AC285" t="e">
        <f t="shared" si="66"/>
        <v>#N/A</v>
      </c>
      <c r="AD285" t="e">
        <f t="shared" si="67"/>
        <v>#N/A</v>
      </c>
      <c r="AE285" t="e">
        <f t="shared" si="68"/>
        <v>#N/A</v>
      </c>
      <c r="AF285" t="e">
        <f t="shared" si="69"/>
        <v>#N/A</v>
      </c>
      <c r="AG285" t="e">
        <f t="shared" si="70"/>
        <v>#N/A</v>
      </c>
      <c r="AH285" t="e">
        <f t="shared" si="71"/>
        <v>#N/A</v>
      </c>
    </row>
    <row r="286" spans="1:34" ht="15" customHeight="1" x14ac:dyDescent="0.25">
      <c r="A286">
        <v>39</v>
      </c>
      <c r="B286" t="s">
        <v>4</v>
      </c>
      <c r="C286">
        <f>LOOKUP(A286,Overview_scenarios!A$2:A$76,Overview_scenarios!J$2:J$76)</f>
        <v>2</v>
      </c>
      <c r="D286" t="str">
        <f>LOOKUP(A286,Overview_scenarios!A$2:A$76,Overview_scenarios!L$2:L$76)</f>
        <v>NA</v>
      </c>
      <c r="E286" t="str">
        <f>LOOKUP(A286,Overview_scenarios!A$2:A$76,Overview_scenarios!M$2:M$76)</f>
        <v>NA</v>
      </c>
      <c r="F286" t="str">
        <f>LOOKUP(A286,Overview_scenarios!A$2:A$76,Overview_scenarios!N$2:N$76)</f>
        <v>Daily</v>
      </c>
      <c r="G286">
        <v>88.096954299999993</v>
      </c>
      <c r="H286">
        <v>11991.860189999999</v>
      </c>
      <c r="I286">
        <v>2445.70503311313</v>
      </c>
      <c r="J286">
        <v>8869.4357132131609</v>
      </c>
      <c r="K286">
        <v>676.719441950847</v>
      </c>
      <c r="L286" s="1">
        <v>2100000</v>
      </c>
      <c r="M286">
        <v>2040</v>
      </c>
      <c r="O286" s="3">
        <f>LOOKUP(A286,Overview_scenarios!A$2:A$76,Overview_scenarios!S$2:S$76)</f>
        <v>1</v>
      </c>
      <c r="R286" s="3">
        <f t="shared" si="64"/>
        <v>88.096954299999993</v>
      </c>
      <c r="S286" s="3" t="e">
        <f t="shared" si="62"/>
        <v>#N/A</v>
      </c>
      <c r="T286" s="3">
        <f t="shared" si="74"/>
        <v>11991.860189999999</v>
      </c>
      <c r="U286" s="3" t="e">
        <f t="shared" si="74"/>
        <v>#N/A</v>
      </c>
      <c r="V286" s="3" t="e">
        <f t="shared" si="74"/>
        <v>#N/A</v>
      </c>
      <c r="W286" s="3" t="e">
        <f t="shared" si="74"/>
        <v>#N/A</v>
      </c>
      <c r="X286" s="3" t="e">
        <f t="shared" si="74"/>
        <v>#N/A</v>
      </c>
      <c r="Y286" s="3" t="e">
        <f t="shared" si="74"/>
        <v>#N/A</v>
      </c>
      <c r="AB286" s="3">
        <f t="shared" si="65"/>
        <v>88.096954299999993</v>
      </c>
      <c r="AC286" s="3">
        <f t="shared" si="66"/>
        <v>11991.860189999999</v>
      </c>
      <c r="AD286" s="3">
        <f t="shared" si="67"/>
        <v>2445.70503311313</v>
      </c>
      <c r="AE286" s="3">
        <f t="shared" si="68"/>
        <v>8869.4357132131609</v>
      </c>
      <c r="AF286" s="3">
        <f t="shared" si="69"/>
        <v>676.719441950847</v>
      </c>
      <c r="AG286" s="3">
        <f t="shared" si="70"/>
        <v>2100000</v>
      </c>
      <c r="AH286" s="3">
        <f t="shared" si="71"/>
        <v>2040</v>
      </c>
    </row>
    <row r="287" spans="1:34" ht="15" customHeight="1" x14ac:dyDescent="0.25">
      <c r="A287">
        <v>39</v>
      </c>
      <c r="B287" t="s">
        <v>5</v>
      </c>
      <c r="C287">
        <f>LOOKUP(A287,Overview_scenarios!A$2:A$76,Overview_scenarios!J$2:J$76)</f>
        <v>2</v>
      </c>
      <c r="D287" t="str">
        <f>LOOKUP(A287,Overview_scenarios!A$2:A$76,Overview_scenarios!L$2:L$76)</f>
        <v>NA</v>
      </c>
      <c r="E287" t="str">
        <f>LOOKUP(A287,Overview_scenarios!A$2:A$76,Overview_scenarios!M$2:M$76)</f>
        <v>NA</v>
      </c>
      <c r="F287" t="str">
        <f>LOOKUP(A287,Overview_scenarios!A$2:A$76,Overview_scenarios!N$2:N$76)</f>
        <v>Daily</v>
      </c>
      <c r="G287">
        <v>96.221305200000003</v>
      </c>
      <c r="H287">
        <v>11972.919620000001</v>
      </c>
      <c r="I287">
        <v>2742.6322444136299</v>
      </c>
      <c r="J287">
        <v>8311.4307212228905</v>
      </c>
      <c r="K287">
        <v>918.856654122142</v>
      </c>
      <c r="L287" s="1">
        <v>1930000</v>
      </c>
      <c r="M287">
        <v>2040</v>
      </c>
      <c r="O287">
        <f>LOOKUP(A287,Overview_scenarios!A$2:A$76,Overview_scenarios!S$2:S$76)</f>
        <v>1</v>
      </c>
      <c r="P287"/>
      <c r="Q287"/>
      <c r="R287">
        <f t="shared" si="64"/>
        <v>96.221305200000003</v>
      </c>
      <c r="S287" t="e">
        <f t="shared" si="62"/>
        <v>#N/A</v>
      </c>
      <c r="T287">
        <f t="shared" si="74"/>
        <v>11972.919620000001</v>
      </c>
      <c r="U287" t="e">
        <f t="shared" si="74"/>
        <v>#N/A</v>
      </c>
      <c r="V287" t="e">
        <f t="shared" si="74"/>
        <v>#N/A</v>
      </c>
      <c r="W287" t="e">
        <f t="shared" si="74"/>
        <v>#N/A</v>
      </c>
      <c r="X287" t="e">
        <f t="shared" si="74"/>
        <v>#N/A</v>
      </c>
      <c r="Y287" t="e">
        <f t="shared" si="74"/>
        <v>#N/A</v>
      </c>
      <c r="Z287"/>
      <c r="AA287"/>
      <c r="AB287" t="e">
        <f t="shared" si="65"/>
        <v>#N/A</v>
      </c>
      <c r="AC287" t="e">
        <f t="shared" si="66"/>
        <v>#N/A</v>
      </c>
      <c r="AD287" t="e">
        <f t="shared" si="67"/>
        <v>#N/A</v>
      </c>
      <c r="AE287" t="e">
        <f t="shared" si="68"/>
        <v>#N/A</v>
      </c>
      <c r="AF287" t="e">
        <f t="shared" si="69"/>
        <v>#N/A</v>
      </c>
      <c r="AG287" t="e">
        <f t="shared" si="70"/>
        <v>#N/A</v>
      </c>
      <c r="AH287" t="e">
        <f t="shared" si="71"/>
        <v>#N/A</v>
      </c>
    </row>
    <row r="288" spans="1:34" ht="15" customHeight="1" x14ac:dyDescent="0.25">
      <c r="A288">
        <v>39</v>
      </c>
      <c r="B288" t="s">
        <v>6</v>
      </c>
      <c r="C288">
        <f>LOOKUP(A288,Overview_scenarios!A$2:A$76,Overview_scenarios!J$2:J$76)</f>
        <v>2</v>
      </c>
      <c r="D288" t="str">
        <f>LOOKUP(A288,Overview_scenarios!A$2:A$76,Overview_scenarios!L$2:L$76)</f>
        <v>NA</v>
      </c>
      <c r="E288" t="str">
        <f>LOOKUP(A288,Overview_scenarios!A$2:A$76,Overview_scenarios!M$2:M$76)</f>
        <v>NA</v>
      </c>
      <c r="F288" t="str">
        <f>LOOKUP(A288,Overview_scenarios!A$2:A$76,Overview_scenarios!N$2:N$76)</f>
        <v>Daily</v>
      </c>
      <c r="G288">
        <v>88.096954299999993</v>
      </c>
      <c r="H288">
        <v>11991.860189999999</v>
      </c>
      <c r="I288">
        <v>2445.70503311313</v>
      </c>
      <c r="J288">
        <v>8869.4357132131609</v>
      </c>
      <c r="K288">
        <v>676.719441950847</v>
      </c>
      <c r="L288" s="1">
        <v>2100000</v>
      </c>
      <c r="M288">
        <v>2040</v>
      </c>
      <c r="O288">
        <f>LOOKUP(A288,Overview_scenarios!A$2:A$76,Overview_scenarios!S$2:S$76)</f>
        <v>1</v>
      </c>
      <c r="P288"/>
      <c r="Q288"/>
      <c r="R288">
        <f t="shared" si="64"/>
        <v>88.096954299999993</v>
      </c>
      <c r="S288" t="e">
        <f t="shared" si="62"/>
        <v>#N/A</v>
      </c>
      <c r="T288">
        <f t="shared" si="74"/>
        <v>11991.860189999999</v>
      </c>
      <c r="U288" t="e">
        <f t="shared" si="74"/>
        <v>#N/A</v>
      </c>
      <c r="V288" t="e">
        <f t="shared" si="74"/>
        <v>#N/A</v>
      </c>
      <c r="W288" t="e">
        <f t="shared" si="74"/>
        <v>#N/A</v>
      </c>
      <c r="X288" t="e">
        <f t="shared" si="74"/>
        <v>#N/A</v>
      </c>
      <c r="Y288" t="e">
        <f t="shared" si="74"/>
        <v>#N/A</v>
      </c>
      <c r="Z288"/>
      <c r="AA288"/>
      <c r="AB288" t="e">
        <f t="shared" si="65"/>
        <v>#N/A</v>
      </c>
      <c r="AC288" t="e">
        <f t="shared" si="66"/>
        <v>#N/A</v>
      </c>
      <c r="AD288" t="e">
        <f t="shared" si="67"/>
        <v>#N/A</v>
      </c>
      <c r="AE288" t="e">
        <f t="shared" si="68"/>
        <v>#N/A</v>
      </c>
      <c r="AF288" t="e">
        <f t="shared" si="69"/>
        <v>#N/A</v>
      </c>
      <c r="AG288" t="e">
        <f t="shared" si="70"/>
        <v>#N/A</v>
      </c>
      <c r="AH288" t="e">
        <f t="shared" si="71"/>
        <v>#N/A</v>
      </c>
    </row>
    <row r="289" spans="1:34" ht="15" customHeight="1" x14ac:dyDescent="0.25">
      <c r="A289">
        <v>39</v>
      </c>
      <c r="B289" t="s">
        <v>7</v>
      </c>
      <c r="C289">
        <f>LOOKUP(A289,Overview_scenarios!A$2:A$76,Overview_scenarios!J$2:J$76)</f>
        <v>2</v>
      </c>
      <c r="D289" t="str">
        <f>LOOKUP(A289,Overview_scenarios!A$2:A$76,Overview_scenarios!L$2:L$76)</f>
        <v>NA</v>
      </c>
      <c r="E289" t="str">
        <f>LOOKUP(A289,Overview_scenarios!A$2:A$76,Overview_scenarios!M$2:M$76)</f>
        <v>NA</v>
      </c>
      <c r="F289" t="str">
        <f>LOOKUP(A289,Overview_scenarios!A$2:A$76,Overview_scenarios!N$2:N$76)</f>
        <v>Daily</v>
      </c>
      <c r="G289">
        <v>89.242982960000006</v>
      </c>
      <c r="H289">
        <v>12861.938959999999</v>
      </c>
      <c r="I289">
        <v>3289.3695022499301</v>
      </c>
      <c r="J289">
        <v>8790.5579896432591</v>
      </c>
      <c r="K289">
        <v>782.01146630433198</v>
      </c>
      <c r="L289" s="1">
        <v>2000000</v>
      </c>
      <c r="M289">
        <v>2040</v>
      </c>
      <c r="O289" s="3">
        <f>LOOKUP(A289,Overview_scenarios!A$2:A$76,Overview_scenarios!S$2:S$76)</f>
        <v>1</v>
      </c>
      <c r="R289" s="3">
        <f t="shared" si="64"/>
        <v>89.242982960000006</v>
      </c>
      <c r="S289" s="3" t="e">
        <f t="shared" si="62"/>
        <v>#N/A</v>
      </c>
      <c r="T289" s="3">
        <f t="shared" si="74"/>
        <v>12861.938959999999</v>
      </c>
      <c r="U289" s="3" t="e">
        <f t="shared" si="74"/>
        <v>#N/A</v>
      </c>
      <c r="V289" s="3" t="e">
        <f t="shared" si="74"/>
        <v>#N/A</v>
      </c>
      <c r="W289" s="3" t="e">
        <f t="shared" si="74"/>
        <v>#N/A</v>
      </c>
      <c r="X289" s="3" t="e">
        <f t="shared" si="74"/>
        <v>#N/A</v>
      </c>
      <c r="Y289" s="3" t="e">
        <f t="shared" si="74"/>
        <v>#N/A</v>
      </c>
      <c r="AB289" s="3" t="e">
        <f t="shared" si="65"/>
        <v>#N/A</v>
      </c>
      <c r="AC289" s="3" t="e">
        <f t="shared" si="66"/>
        <v>#N/A</v>
      </c>
      <c r="AD289" s="3" t="e">
        <f t="shared" si="67"/>
        <v>#N/A</v>
      </c>
      <c r="AE289" s="3" t="e">
        <f t="shared" si="68"/>
        <v>#N/A</v>
      </c>
      <c r="AF289" s="3" t="e">
        <f t="shared" si="69"/>
        <v>#N/A</v>
      </c>
      <c r="AG289" s="3" t="e">
        <f t="shared" si="70"/>
        <v>#N/A</v>
      </c>
      <c r="AH289" s="3" t="e">
        <f t="shared" si="71"/>
        <v>#N/A</v>
      </c>
    </row>
    <row r="290" spans="1:34" ht="15" customHeight="1" x14ac:dyDescent="0.25">
      <c r="A290">
        <v>39</v>
      </c>
      <c r="B290" t="s">
        <v>8</v>
      </c>
      <c r="C290">
        <f>LOOKUP(A290,Overview_scenarios!A$2:A$76,Overview_scenarios!J$2:J$76)</f>
        <v>2</v>
      </c>
      <c r="D290" t="str">
        <f>LOOKUP(A290,Overview_scenarios!A$2:A$76,Overview_scenarios!L$2:L$76)</f>
        <v>NA</v>
      </c>
      <c r="E290" t="str">
        <f>LOOKUP(A290,Overview_scenarios!A$2:A$76,Overview_scenarios!M$2:M$76)</f>
        <v>NA</v>
      </c>
      <c r="F290" t="str">
        <f>LOOKUP(A290,Overview_scenarios!A$2:A$76,Overview_scenarios!N$2:N$76)</f>
        <v>Daily</v>
      </c>
      <c r="G290">
        <v>88.096954299999993</v>
      </c>
      <c r="H290">
        <v>11991.860189999999</v>
      </c>
      <c r="I290">
        <v>2445.70503311313</v>
      </c>
      <c r="J290">
        <v>8869.4357132131609</v>
      </c>
      <c r="K290">
        <v>676.719441950847</v>
      </c>
      <c r="L290" s="1">
        <v>2100000</v>
      </c>
      <c r="M290">
        <v>2040</v>
      </c>
      <c r="O290">
        <f>LOOKUP(A290,Overview_scenarios!A$2:A$76,Overview_scenarios!S$2:S$76)</f>
        <v>1</v>
      </c>
      <c r="P290"/>
      <c r="Q290"/>
      <c r="R290">
        <f t="shared" si="64"/>
        <v>88.096954299999993</v>
      </c>
      <c r="S290" t="e">
        <f t="shared" si="62"/>
        <v>#N/A</v>
      </c>
      <c r="T290">
        <f t="shared" si="74"/>
        <v>11991.860189999999</v>
      </c>
      <c r="U290" t="e">
        <f t="shared" si="74"/>
        <v>#N/A</v>
      </c>
      <c r="V290" t="e">
        <f t="shared" si="74"/>
        <v>#N/A</v>
      </c>
      <c r="W290" t="e">
        <f t="shared" si="74"/>
        <v>#N/A</v>
      </c>
      <c r="X290" t="e">
        <f t="shared" si="74"/>
        <v>#N/A</v>
      </c>
      <c r="Y290" t="e">
        <f t="shared" si="74"/>
        <v>#N/A</v>
      </c>
      <c r="Z290"/>
      <c r="AA290"/>
      <c r="AB290" t="e">
        <f t="shared" si="65"/>
        <v>#N/A</v>
      </c>
      <c r="AC290" t="e">
        <f t="shared" si="66"/>
        <v>#N/A</v>
      </c>
      <c r="AD290" t="e">
        <f t="shared" si="67"/>
        <v>#N/A</v>
      </c>
      <c r="AE290" t="e">
        <f t="shared" si="68"/>
        <v>#N/A</v>
      </c>
      <c r="AF290" t="e">
        <f t="shared" si="69"/>
        <v>#N/A</v>
      </c>
      <c r="AG290" t="e">
        <f t="shared" si="70"/>
        <v>#N/A</v>
      </c>
      <c r="AH290" t="e">
        <f t="shared" si="71"/>
        <v>#N/A</v>
      </c>
    </row>
    <row r="291" spans="1:34" ht="15" customHeight="1" x14ac:dyDescent="0.25">
      <c r="A291">
        <v>39</v>
      </c>
      <c r="B291" t="s">
        <v>9</v>
      </c>
      <c r="C291">
        <f>LOOKUP(A291,Overview_scenarios!A$2:A$76,Overview_scenarios!J$2:J$76)</f>
        <v>2</v>
      </c>
      <c r="D291" t="str">
        <f>LOOKUP(A291,Overview_scenarios!A$2:A$76,Overview_scenarios!L$2:L$76)</f>
        <v>NA</v>
      </c>
      <c r="E291" t="str">
        <f>LOOKUP(A291,Overview_scenarios!A$2:A$76,Overview_scenarios!M$2:M$76)</f>
        <v>NA</v>
      </c>
      <c r="F291" t="str">
        <f>LOOKUP(A291,Overview_scenarios!A$2:A$76,Overview_scenarios!N$2:N$76)</f>
        <v>Daily</v>
      </c>
      <c r="G291">
        <v>92.362087369999998</v>
      </c>
      <c r="H291">
        <v>11922.49518</v>
      </c>
      <c r="I291">
        <v>2401.80634699233</v>
      </c>
      <c r="J291">
        <v>8851.0729416205104</v>
      </c>
      <c r="K291">
        <v>669.61589288340895</v>
      </c>
      <c r="L291" s="1">
        <v>2110000</v>
      </c>
      <c r="M291">
        <v>2040</v>
      </c>
      <c r="O291">
        <f>LOOKUP(A291,Overview_scenarios!A$2:A$76,Overview_scenarios!S$2:S$76)</f>
        <v>1</v>
      </c>
      <c r="P291"/>
      <c r="Q291"/>
      <c r="R291">
        <f t="shared" si="64"/>
        <v>92.362087369999998</v>
      </c>
      <c r="S291" t="e">
        <f t="shared" si="62"/>
        <v>#N/A</v>
      </c>
      <c r="T291">
        <f t="shared" si="74"/>
        <v>11922.49518</v>
      </c>
      <c r="U291" t="e">
        <f t="shared" si="74"/>
        <v>#N/A</v>
      </c>
      <c r="V291" t="e">
        <f t="shared" si="74"/>
        <v>#N/A</v>
      </c>
      <c r="W291" t="e">
        <f t="shared" si="74"/>
        <v>#N/A</v>
      </c>
      <c r="X291" t="e">
        <f t="shared" si="74"/>
        <v>#N/A</v>
      </c>
      <c r="Y291" t="e">
        <f t="shared" si="74"/>
        <v>#N/A</v>
      </c>
      <c r="Z291"/>
      <c r="AA291"/>
      <c r="AB291" t="e">
        <f t="shared" si="65"/>
        <v>#N/A</v>
      </c>
      <c r="AC291" t="e">
        <f t="shared" si="66"/>
        <v>#N/A</v>
      </c>
      <c r="AD291" t="e">
        <f t="shared" si="67"/>
        <v>#N/A</v>
      </c>
      <c r="AE291" t="e">
        <f t="shared" si="68"/>
        <v>#N/A</v>
      </c>
      <c r="AF291" t="e">
        <f t="shared" si="69"/>
        <v>#N/A</v>
      </c>
      <c r="AG291" t="e">
        <f t="shared" si="70"/>
        <v>#N/A</v>
      </c>
      <c r="AH291" t="e">
        <f t="shared" si="71"/>
        <v>#N/A</v>
      </c>
    </row>
    <row r="292" spans="1:34" ht="15" customHeight="1" x14ac:dyDescent="0.25">
      <c r="A292">
        <v>39</v>
      </c>
      <c r="B292" t="s">
        <v>10</v>
      </c>
      <c r="C292">
        <f>LOOKUP(A292,Overview_scenarios!A$2:A$76,Overview_scenarios!J$2:J$76)</f>
        <v>2</v>
      </c>
      <c r="D292" t="str">
        <f>LOOKUP(A292,Overview_scenarios!A$2:A$76,Overview_scenarios!L$2:L$76)</f>
        <v>NA</v>
      </c>
      <c r="E292" t="str">
        <f>LOOKUP(A292,Overview_scenarios!A$2:A$76,Overview_scenarios!M$2:M$76)</f>
        <v>NA</v>
      </c>
      <c r="F292" t="str">
        <f>LOOKUP(A292,Overview_scenarios!A$2:A$76,Overview_scenarios!N$2:N$76)</f>
        <v>Daily</v>
      </c>
      <c r="G292">
        <v>92.362087369999998</v>
      </c>
      <c r="H292">
        <v>11922.49518</v>
      </c>
      <c r="I292">
        <v>2401.80634699233</v>
      </c>
      <c r="J292">
        <v>8851.0729416205104</v>
      </c>
      <c r="K292">
        <v>669.61589288340895</v>
      </c>
      <c r="L292" s="1">
        <v>2110000</v>
      </c>
      <c r="M292">
        <v>2040</v>
      </c>
      <c r="O292">
        <f>LOOKUP(A292,Overview_scenarios!A$2:A$76,Overview_scenarios!S$2:S$76)</f>
        <v>1</v>
      </c>
      <c r="P292"/>
      <c r="Q292"/>
      <c r="R292">
        <f t="shared" si="64"/>
        <v>92.362087369999998</v>
      </c>
      <c r="S292" t="e">
        <f t="shared" si="62"/>
        <v>#N/A</v>
      </c>
      <c r="T292">
        <f t="shared" si="74"/>
        <v>11922.49518</v>
      </c>
      <c r="U292" t="e">
        <f t="shared" si="74"/>
        <v>#N/A</v>
      </c>
      <c r="V292" t="e">
        <f t="shared" si="74"/>
        <v>#N/A</v>
      </c>
      <c r="W292" t="e">
        <f t="shared" si="74"/>
        <v>#N/A</v>
      </c>
      <c r="X292" t="e">
        <f t="shared" si="74"/>
        <v>#N/A</v>
      </c>
      <c r="Y292" t="e">
        <f t="shared" si="74"/>
        <v>#N/A</v>
      </c>
      <c r="Z292"/>
      <c r="AA292"/>
      <c r="AB292" t="e">
        <f t="shared" si="65"/>
        <v>#N/A</v>
      </c>
      <c r="AC292" t="e">
        <f t="shared" si="66"/>
        <v>#N/A</v>
      </c>
      <c r="AD292" t="e">
        <f t="shared" si="67"/>
        <v>#N/A</v>
      </c>
      <c r="AE292" t="e">
        <f t="shared" si="68"/>
        <v>#N/A</v>
      </c>
      <c r="AF292" t="e">
        <f t="shared" si="69"/>
        <v>#N/A</v>
      </c>
      <c r="AG292" t="e">
        <f t="shared" si="70"/>
        <v>#N/A</v>
      </c>
      <c r="AH292" t="e">
        <f t="shared" si="71"/>
        <v>#N/A</v>
      </c>
    </row>
    <row r="293" spans="1:34" ht="15" customHeight="1" x14ac:dyDescent="0.25">
      <c r="A293">
        <v>39</v>
      </c>
      <c r="B293" t="s">
        <v>11</v>
      </c>
      <c r="C293">
        <f>LOOKUP(A293,Overview_scenarios!A$2:A$76,Overview_scenarios!J$2:J$76)</f>
        <v>2</v>
      </c>
      <c r="D293" t="str">
        <f>LOOKUP(A293,Overview_scenarios!A$2:A$76,Overview_scenarios!L$2:L$76)</f>
        <v>NA</v>
      </c>
      <c r="E293" t="str">
        <f>LOOKUP(A293,Overview_scenarios!A$2:A$76,Overview_scenarios!M$2:M$76)</f>
        <v>NA</v>
      </c>
      <c r="F293" t="str">
        <f>LOOKUP(A293,Overview_scenarios!A$2:A$76,Overview_scenarios!N$2:N$76)</f>
        <v>Daily</v>
      </c>
      <c r="G293">
        <v>92.362087369999998</v>
      </c>
      <c r="H293">
        <v>11922.49518</v>
      </c>
      <c r="I293">
        <v>2401.80634699233</v>
      </c>
      <c r="J293">
        <v>8851.0729416205104</v>
      </c>
      <c r="K293">
        <v>669.61589288340895</v>
      </c>
      <c r="L293" s="1">
        <v>2110000</v>
      </c>
      <c r="M293">
        <v>2040</v>
      </c>
      <c r="O293">
        <f>LOOKUP(A293,Overview_scenarios!A$2:A$76,Overview_scenarios!S$2:S$76)</f>
        <v>1</v>
      </c>
      <c r="P293"/>
      <c r="Q293"/>
      <c r="R293">
        <f t="shared" si="64"/>
        <v>92.362087369999998</v>
      </c>
      <c r="S293" t="e">
        <f t="shared" si="62"/>
        <v>#N/A</v>
      </c>
      <c r="T293">
        <f t="shared" ref="T293:Y302" si="75">IF(T$1=$O293,$H293,NA())</f>
        <v>11922.49518</v>
      </c>
      <c r="U293" t="e">
        <f t="shared" si="75"/>
        <v>#N/A</v>
      </c>
      <c r="V293" t="e">
        <f t="shared" si="75"/>
        <v>#N/A</v>
      </c>
      <c r="W293" t="e">
        <f t="shared" si="75"/>
        <v>#N/A</v>
      </c>
      <c r="X293" t="e">
        <f t="shared" si="75"/>
        <v>#N/A</v>
      </c>
      <c r="Y293" t="e">
        <f t="shared" si="75"/>
        <v>#N/A</v>
      </c>
      <c r="Z293"/>
      <c r="AA293"/>
      <c r="AB293" t="e">
        <f t="shared" si="65"/>
        <v>#N/A</v>
      </c>
      <c r="AC293" t="e">
        <f t="shared" si="66"/>
        <v>#N/A</v>
      </c>
      <c r="AD293" t="e">
        <f t="shared" si="67"/>
        <v>#N/A</v>
      </c>
      <c r="AE293" t="e">
        <f t="shared" si="68"/>
        <v>#N/A</v>
      </c>
      <c r="AF293" t="e">
        <f t="shared" si="69"/>
        <v>#N/A</v>
      </c>
      <c r="AG293" t="e">
        <f t="shared" si="70"/>
        <v>#N/A</v>
      </c>
      <c r="AH293" t="e">
        <f t="shared" si="71"/>
        <v>#N/A</v>
      </c>
    </row>
    <row r="294" spans="1:34" ht="15" customHeight="1" x14ac:dyDescent="0.25">
      <c r="A294">
        <v>39</v>
      </c>
      <c r="B294" t="s">
        <v>12</v>
      </c>
      <c r="C294">
        <f>LOOKUP(A294,Overview_scenarios!A$2:A$76,Overview_scenarios!J$2:J$76)</f>
        <v>2</v>
      </c>
      <c r="D294" t="str">
        <f>LOOKUP(A294,Overview_scenarios!A$2:A$76,Overview_scenarios!L$2:L$76)</f>
        <v>NA</v>
      </c>
      <c r="E294" t="str">
        <f>LOOKUP(A294,Overview_scenarios!A$2:A$76,Overview_scenarios!M$2:M$76)</f>
        <v>NA</v>
      </c>
      <c r="F294" t="str">
        <f>LOOKUP(A294,Overview_scenarios!A$2:A$76,Overview_scenarios!N$2:N$76)</f>
        <v>Daily</v>
      </c>
      <c r="G294">
        <v>92.440937989999995</v>
      </c>
      <c r="H294">
        <v>11960.08171</v>
      </c>
      <c r="I294">
        <v>2404.8046974078702</v>
      </c>
      <c r="J294">
        <v>8845.8344951588097</v>
      </c>
      <c r="K294">
        <v>709.44252203353506</v>
      </c>
      <c r="L294" s="1">
        <v>2100000</v>
      </c>
      <c r="M294">
        <v>2040</v>
      </c>
      <c r="O294">
        <f>LOOKUP(A294,Overview_scenarios!A$2:A$76,Overview_scenarios!S$2:S$76)</f>
        <v>1</v>
      </c>
      <c r="P294"/>
      <c r="Q294"/>
      <c r="R294">
        <f t="shared" si="64"/>
        <v>92.440937989999995</v>
      </c>
      <c r="S294" t="e">
        <f t="shared" si="62"/>
        <v>#N/A</v>
      </c>
      <c r="T294">
        <f t="shared" si="75"/>
        <v>11960.08171</v>
      </c>
      <c r="U294" t="e">
        <f t="shared" si="75"/>
        <v>#N/A</v>
      </c>
      <c r="V294" t="e">
        <f t="shared" si="75"/>
        <v>#N/A</v>
      </c>
      <c r="W294" t="e">
        <f t="shared" si="75"/>
        <v>#N/A</v>
      </c>
      <c r="X294" t="e">
        <f t="shared" si="75"/>
        <v>#N/A</v>
      </c>
      <c r="Y294" t="e">
        <f t="shared" si="75"/>
        <v>#N/A</v>
      </c>
      <c r="Z294"/>
      <c r="AA294"/>
      <c r="AB294" t="e">
        <f t="shared" si="65"/>
        <v>#N/A</v>
      </c>
      <c r="AC294" t="e">
        <f t="shared" si="66"/>
        <v>#N/A</v>
      </c>
      <c r="AD294" t="e">
        <f t="shared" si="67"/>
        <v>#N/A</v>
      </c>
      <c r="AE294" t="e">
        <f t="shared" si="68"/>
        <v>#N/A</v>
      </c>
      <c r="AF294" t="e">
        <f t="shared" si="69"/>
        <v>#N/A</v>
      </c>
      <c r="AG294" t="e">
        <f t="shared" si="70"/>
        <v>#N/A</v>
      </c>
      <c r="AH294" t="e">
        <f t="shared" si="71"/>
        <v>#N/A</v>
      </c>
    </row>
    <row r="295" spans="1:34" ht="15" customHeight="1" x14ac:dyDescent="0.25">
      <c r="A295">
        <v>39</v>
      </c>
      <c r="B295" t="s">
        <v>13</v>
      </c>
      <c r="C295">
        <f>LOOKUP(A295,Overview_scenarios!A$2:A$76,Overview_scenarios!J$2:J$76)</f>
        <v>2</v>
      </c>
      <c r="D295" t="str">
        <f>LOOKUP(A295,Overview_scenarios!A$2:A$76,Overview_scenarios!L$2:L$76)</f>
        <v>NA</v>
      </c>
      <c r="E295" t="str">
        <f>LOOKUP(A295,Overview_scenarios!A$2:A$76,Overview_scenarios!M$2:M$76)</f>
        <v>NA</v>
      </c>
      <c r="F295" t="str">
        <f>LOOKUP(A295,Overview_scenarios!A$2:A$76,Overview_scenarios!N$2:N$76)</f>
        <v>Daily</v>
      </c>
      <c r="G295">
        <v>92.362832069999996</v>
      </c>
      <c r="H295">
        <v>11930.304459999999</v>
      </c>
      <c r="I295">
        <v>2401.54487871938</v>
      </c>
      <c r="J295">
        <v>8850.2305398107492</v>
      </c>
      <c r="K295">
        <v>678.52904277803998</v>
      </c>
      <c r="L295" s="1">
        <v>2110000</v>
      </c>
      <c r="M295">
        <v>2040</v>
      </c>
      <c r="O295">
        <f>LOOKUP(A295,Overview_scenarios!A$2:A$76,Overview_scenarios!S$2:S$76)</f>
        <v>1</v>
      </c>
      <c r="P295"/>
      <c r="Q295"/>
      <c r="R295">
        <f t="shared" si="64"/>
        <v>92.362832069999996</v>
      </c>
      <c r="S295" t="e">
        <f t="shared" si="62"/>
        <v>#N/A</v>
      </c>
      <c r="T295">
        <f t="shared" si="75"/>
        <v>11930.304459999999</v>
      </c>
      <c r="U295" t="e">
        <f t="shared" si="75"/>
        <v>#N/A</v>
      </c>
      <c r="V295" t="e">
        <f t="shared" si="75"/>
        <v>#N/A</v>
      </c>
      <c r="W295" t="e">
        <f t="shared" si="75"/>
        <v>#N/A</v>
      </c>
      <c r="X295" t="e">
        <f t="shared" si="75"/>
        <v>#N/A</v>
      </c>
      <c r="Y295" t="e">
        <f t="shared" si="75"/>
        <v>#N/A</v>
      </c>
      <c r="Z295"/>
      <c r="AA295"/>
      <c r="AB295" t="e">
        <f t="shared" si="65"/>
        <v>#N/A</v>
      </c>
      <c r="AC295" t="e">
        <f t="shared" si="66"/>
        <v>#N/A</v>
      </c>
      <c r="AD295" t="e">
        <f t="shared" si="67"/>
        <v>#N/A</v>
      </c>
      <c r="AE295" t="e">
        <f t="shared" si="68"/>
        <v>#N/A</v>
      </c>
      <c r="AF295" t="e">
        <f t="shared" si="69"/>
        <v>#N/A</v>
      </c>
      <c r="AG295" t="e">
        <f t="shared" si="70"/>
        <v>#N/A</v>
      </c>
      <c r="AH295" t="e">
        <f t="shared" si="71"/>
        <v>#N/A</v>
      </c>
    </row>
    <row r="296" spans="1:34" ht="15" customHeight="1" x14ac:dyDescent="0.25">
      <c r="A296">
        <v>39</v>
      </c>
      <c r="B296" t="s">
        <v>14</v>
      </c>
      <c r="C296">
        <f>LOOKUP(A296,Overview_scenarios!A$2:A$76,Overview_scenarios!J$2:J$76)</f>
        <v>2</v>
      </c>
      <c r="D296" t="str">
        <f>LOOKUP(A296,Overview_scenarios!A$2:A$76,Overview_scenarios!L$2:L$76)</f>
        <v>NA</v>
      </c>
      <c r="E296" t="str">
        <f>LOOKUP(A296,Overview_scenarios!A$2:A$76,Overview_scenarios!M$2:M$76)</f>
        <v>NA</v>
      </c>
      <c r="F296" t="str">
        <f>LOOKUP(A296,Overview_scenarios!A$2:A$76,Overview_scenarios!N$2:N$76)</f>
        <v>Daily</v>
      </c>
      <c r="G296">
        <v>88.368460369999994</v>
      </c>
      <c r="H296">
        <v>11983.69879</v>
      </c>
      <c r="I296">
        <v>2459.0044659218202</v>
      </c>
      <c r="J296">
        <v>8848.8317506547592</v>
      </c>
      <c r="K296">
        <v>675.86257609445704</v>
      </c>
      <c r="L296" s="1">
        <v>2100000</v>
      </c>
      <c r="M296">
        <v>2040</v>
      </c>
      <c r="O296">
        <f>LOOKUP(A296,Overview_scenarios!A$2:A$76,Overview_scenarios!S$2:S$76)</f>
        <v>1</v>
      </c>
      <c r="P296"/>
      <c r="Q296"/>
      <c r="R296">
        <f t="shared" si="64"/>
        <v>88.368460369999994</v>
      </c>
      <c r="S296" t="e">
        <f t="shared" si="62"/>
        <v>#N/A</v>
      </c>
      <c r="T296">
        <f t="shared" si="75"/>
        <v>11983.69879</v>
      </c>
      <c r="U296" t="e">
        <f t="shared" si="75"/>
        <v>#N/A</v>
      </c>
      <c r="V296" t="e">
        <f t="shared" si="75"/>
        <v>#N/A</v>
      </c>
      <c r="W296" t="e">
        <f t="shared" si="75"/>
        <v>#N/A</v>
      </c>
      <c r="X296" t="e">
        <f t="shared" si="75"/>
        <v>#N/A</v>
      </c>
      <c r="Y296" t="e">
        <f t="shared" si="75"/>
        <v>#N/A</v>
      </c>
      <c r="Z296"/>
      <c r="AA296"/>
      <c r="AB296" t="e">
        <f t="shared" si="65"/>
        <v>#N/A</v>
      </c>
      <c r="AC296" t="e">
        <f t="shared" si="66"/>
        <v>#N/A</v>
      </c>
      <c r="AD296" t="e">
        <f t="shared" si="67"/>
        <v>#N/A</v>
      </c>
      <c r="AE296" t="e">
        <f t="shared" si="68"/>
        <v>#N/A</v>
      </c>
      <c r="AF296" t="e">
        <f t="shared" si="69"/>
        <v>#N/A</v>
      </c>
      <c r="AG296" t="e">
        <f t="shared" si="70"/>
        <v>#N/A</v>
      </c>
      <c r="AH296" t="e">
        <f t="shared" si="71"/>
        <v>#N/A</v>
      </c>
    </row>
    <row r="297" spans="1:34" ht="15" customHeight="1" x14ac:dyDescent="0.25">
      <c r="A297">
        <v>39</v>
      </c>
      <c r="B297" t="s">
        <v>15</v>
      </c>
      <c r="C297">
        <f>LOOKUP(A297,Overview_scenarios!A$2:A$76,Overview_scenarios!J$2:J$76)</f>
        <v>2</v>
      </c>
      <c r="D297" t="str">
        <f>LOOKUP(A297,Overview_scenarios!A$2:A$76,Overview_scenarios!L$2:L$76)</f>
        <v>NA</v>
      </c>
      <c r="E297" t="str">
        <f>LOOKUP(A297,Overview_scenarios!A$2:A$76,Overview_scenarios!M$2:M$76)</f>
        <v>NA</v>
      </c>
      <c r="F297" t="str">
        <f>LOOKUP(A297,Overview_scenarios!A$2:A$76,Overview_scenarios!N$2:N$76)</f>
        <v>Daily</v>
      </c>
      <c r="G297">
        <v>87.480401322857006</v>
      </c>
      <c r="H297">
        <v>12012.352471578301</v>
      </c>
      <c r="I297">
        <v>2424.0764923329298</v>
      </c>
      <c r="J297">
        <v>8910.2114153491093</v>
      </c>
      <c r="K297">
        <v>678.06456389630102</v>
      </c>
      <c r="L297" s="1">
        <v>2099742.8211618802</v>
      </c>
      <c r="M297">
        <v>2040</v>
      </c>
      <c r="O297">
        <f>LOOKUP(A297,Overview_scenarios!A$2:A$76,Overview_scenarios!S$2:S$76)</f>
        <v>1</v>
      </c>
      <c r="P297"/>
      <c r="Q297"/>
      <c r="R297">
        <f t="shared" si="64"/>
        <v>87.480401322857006</v>
      </c>
      <c r="S297" t="e">
        <f t="shared" si="62"/>
        <v>#N/A</v>
      </c>
      <c r="T297">
        <f t="shared" si="75"/>
        <v>12012.352471578301</v>
      </c>
      <c r="U297" t="e">
        <f t="shared" si="75"/>
        <v>#N/A</v>
      </c>
      <c r="V297" t="e">
        <f t="shared" si="75"/>
        <v>#N/A</v>
      </c>
      <c r="W297" t="e">
        <f t="shared" si="75"/>
        <v>#N/A</v>
      </c>
      <c r="X297" t="e">
        <f t="shared" si="75"/>
        <v>#N/A</v>
      </c>
      <c r="Y297" t="e">
        <f t="shared" si="75"/>
        <v>#N/A</v>
      </c>
      <c r="Z297"/>
      <c r="AA297"/>
      <c r="AB297" t="e">
        <f t="shared" si="65"/>
        <v>#N/A</v>
      </c>
      <c r="AC297" t="e">
        <f t="shared" si="66"/>
        <v>#N/A</v>
      </c>
      <c r="AD297" t="e">
        <f t="shared" si="67"/>
        <v>#N/A</v>
      </c>
      <c r="AE297" t="e">
        <f t="shared" si="68"/>
        <v>#N/A</v>
      </c>
      <c r="AF297" t="e">
        <f t="shared" si="69"/>
        <v>#N/A</v>
      </c>
      <c r="AG297" t="e">
        <f t="shared" si="70"/>
        <v>#N/A</v>
      </c>
      <c r="AH297" t="e">
        <f t="shared" si="71"/>
        <v>#N/A</v>
      </c>
    </row>
    <row r="298" spans="1:34" ht="15" customHeight="1" x14ac:dyDescent="0.25">
      <c r="A298">
        <v>39</v>
      </c>
      <c r="B298" t="s">
        <v>16</v>
      </c>
      <c r="C298">
        <f>LOOKUP(A298,Overview_scenarios!A$2:A$76,Overview_scenarios!J$2:J$76)</f>
        <v>2</v>
      </c>
      <c r="D298" t="str">
        <f>LOOKUP(A298,Overview_scenarios!A$2:A$76,Overview_scenarios!L$2:L$76)</f>
        <v>NA</v>
      </c>
      <c r="E298" t="str">
        <f>LOOKUP(A298,Overview_scenarios!A$2:A$76,Overview_scenarios!M$2:M$76)</f>
        <v>NA</v>
      </c>
      <c r="F298" t="str">
        <f>LOOKUP(A298,Overview_scenarios!A$2:A$76,Overview_scenarios!N$2:N$76)</f>
        <v>Daily</v>
      </c>
      <c r="G298">
        <v>88.809130390000007</v>
      </c>
      <c r="H298">
        <v>11990.48726</v>
      </c>
      <c r="I298">
        <v>2466.4706076484599</v>
      </c>
      <c r="J298">
        <v>8817.4673224344097</v>
      </c>
      <c r="K298">
        <v>706.54933080897501</v>
      </c>
      <c r="L298" s="1">
        <v>2120000</v>
      </c>
      <c r="M298">
        <v>2040</v>
      </c>
      <c r="O298">
        <f>LOOKUP(A298,Overview_scenarios!A$2:A$76,Overview_scenarios!S$2:S$76)</f>
        <v>1</v>
      </c>
      <c r="P298"/>
      <c r="Q298"/>
      <c r="R298">
        <f t="shared" si="64"/>
        <v>88.809130390000007</v>
      </c>
      <c r="S298" t="e">
        <f t="shared" si="62"/>
        <v>#N/A</v>
      </c>
      <c r="T298">
        <f t="shared" si="75"/>
        <v>11990.48726</v>
      </c>
      <c r="U298" t="e">
        <f t="shared" si="75"/>
        <v>#N/A</v>
      </c>
      <c r="V298" t="e">
        <f t="shared" si="75"/>
        <v>#N/A</v>
      </c>
      <c r="W298" t="e">
        <f t="shared" si="75"/>
        <v>#N/A</v>
      </c>
      <c r="X298" t="e">
        <f t="shared" si="75"/>
        <v>#N/A</v>
      </c>
      <c r="Y298" t="e">
        <f t="shared" si="75"/>
        <v>#N/A</v>
      </c>
      <c r="Z298"/>
      <c r="AA298"/>
      <c r="AB298" t="e">
        <f t="shared" si="65"/>
        <v>#N/A</v>
      </c>
      <c r="AC298" t="e">
        <f t="shared" si="66"/>
        <v>#N/A</v>
      </c>
      <c r="AD298" t="e">
        <f t="shared" si="67"/>
        <v>#N/A</v>
      </c>
      <c r="AE298" t="e">
        <f t="shared" si="68"/>
        <v>#N/A</v>
      </c>
      <c r="AF298" t="e">
        <f t="shared" si="69"/>
        <v>#N/A</v>
      </c>
      <c r="AG298" t="e">
        <f t="shared" si="70"/>
        <v>#N/A</v>
      </c>
      <c r="AH298" t="e">
        <f t="shared" si="71"/>
        <v>#N/A</v>
      </c>
    </row>
    <row r="299" spans="1:34" ht="15" customHeight="1" x14ac:dyDescent="0.25">
      <c r="A299">
        <v>39</v>
      </c>
      <c r="B299" t="s">
        <v>17</v>
      </c>
      <c r="C299">
        <f>LOOKUP(A299,Overview_scenarios!A$2:A$76,Overview_scenarios!J$2:J$76)</f>
        <v>2</v>
      </c>
      <c r="D299" t="str">
        <f>LOOKUP(A299,Overview_scenarios!A$2:A$76,Overview_scenarios!L$2:L$76)</f>
        <v>NA</v>
      </c>
      <c r="E299" t="str">
        <f>LOOKUP(A299,Overview_scenarios!A$2:A$76,Overview_scenarios!M$2:M$76)</f>
        <v>NA</v>
      </c>
      <c r="F299" t="str">
        <f>LOOKUP(A299,Overview_scenarios!A$2:A$76,Overview_scenarios!N$2:N$76)</f>
        <v>Daily</v>
      </c>
      <c r="G299">
        <v>88.186580739999997</v>
      </c>
      <c r="H299">
        <v>12007.113729999999</v>
      </c>
      <c r="I299">
        <v>2463.6138969888998</v>
      </c>
      <c r="J299">
        <v>8863.69097716125</v>
      </c>
      <c r="K299">
        <v>679.80885419349295</v>
      </c>
      <c r="L299" s="1">
        <v>2100000</v>
      </c>
      <c r="M299">
        <v>2040</v>
      </c>
      <c r="O299">
        <f>LOOKUP(A299,Overview_scenarios!A$2:A$76,Overview_scenarios!S$2:S$76)</f>
        <v>1</v>
      </c>
      <c r="P299"/>
      <c r="Q299"/>
      <c r="R299">
        <f t="shared" si="64"/>
        <v>88.186580739999997</v>
      </c>
      <c r="S299" t="e">
        <f t="shared" si="62"/>
        <v>#N/A</v>
      </c>
      <c r="T299">
        <f t="shared" si="75"/>
        <v>12007.113729999999</v>
      </c>
      <c r="U299" t="e">
        <f t="shared" si="75"/>
        <v>#N/A</v>
      </c>
      <c r="V299" t="e">
        <f t="shared" si="75"/>
        <v>#N/A</v>
      </c>
      <c r="W299" t="e">
        <f t="shared" si="75"/>
        <v>#N/A</v>
      </c>
      <c r="X299" t="e">
        <f t="shared" si="75"/>
        <v>#N/A</v>
      </c>
      <c r="Y299" t="e">
        <f t="shared" si="75"/>
        <v>#N/A</v>
      </c>
      <c r="Z299"/>
      <c r="AA299"/>
      <c r="AB299" t="e">
        <f t="shared" si="65"/>
        <v>#N/A</v>
      </c>
      <c r="AC299" t="e">
        <f t="shared" si="66"/>
        <v>#N/A</v>
      </c>
      <c r="AD299" t="e">
        <f t="shared" si="67"/>
        <v>#N/A</v>
      </c>
      <c r="AE299" t="e">
        <f t="shared" si="68"/>
        <v>#N/A</v>
      </c>
      <c r="AF299" t="e">
        <f t="shared" si="69"/>
        <v>#N/A</v>
      </c>
      <c r="AG299" t="e">
        <f t="shared" si="70"/>
        <v>#N/A</v>
      </c>
      <c r="AH299" t="e">
        <f t="shared" si="71"/>
        <v>#N/A</v>
      </c>
    </row>
    <row r="300" spans="1:34" ht="15" customHeight="1" x14ac:dyDescent="0.25">
      <c r="A300">
        <v>39</v>
      </c>
      <c r="B300" t="s">
        <v>18</v>
      </c>
      <c r="C300">
        <f>LOOKUP(A300,Overview_scenarios!A$2:A$76,Overview_scenarios!J$2:J$76)</f>
        <v>2</v>
      </c>
      <c r="D300" t="str">
        <f>LOOKUP(A300,Overview_scenarios!A$2:A$76,Overview_scenarios!L$2:L$76)</f>
        <v>NA</v>
      </c>
      <c r="E300" t="str">
        <f>LOOKUP(A300,Overview_scenarios!A$2:A$76,Overview_scenarios!M$2:M$76)</f>
        <v>NA</v>
      </c>
      <c r="F300" t="str">
        <f>LOOKUP(A300,Overview_scenarios!A$2:A$76,Overview_scenarios!N$2:N$76)</f>
        <v>Daily</v>
      </c>
      <c r="G300">
        <v>86.109526599999995</v>
      </c>
      <c r="H300">
        <v>11916.96356</v>
      </c>
      <c r="I300">
        <v>2203.8781245168698</v>
      </c>
      <c r="J300">
        <v>9023.2710584831893</v>
      </c>
      <c r="K300">
        <v>689.81437951571695</v>
      </c>
      <c r="L300" s="1">
        <v>1960000</v>
      </c>
      <c r="M300">
        <v>2040</v>
      </c>
      <c r="O300">
        <f>LOOKUP(A300,Overview_scenarios!A$2:A$76,Overview_scenarios!S$2:S$76)</f>
        <v>1</v>
      </c>
      <c r="P300"/>
      <c r="Q300"/>
      <c r="R300">
        <f t="shared" si="64"/>
        <v>86.109526599999995</v>
      </c>
      <c r="S300" t="e">
        <f t="shared" si="62"/>
        <v>#N/A</v>
      </c>
      <c r="T300">
        <f t="shared" si="75"/>
        <v>11916.96356</v>
      </c>
      <c r="U300" t="e">
        <f t="shared" si="75"/>
        <v>#N/A</v>
      </c>
      <c r="V300" t="e">
        <f t="shared" si="75"/>
        <v>#N/A</v>
      </c>
      <c r="W300" t="e">
        <f t="shared" si="75"/>
        <v>#N/A</v>
      </c>
      <c r="X300" t="e">
        <f t="shared" si="75"/>
        <v>#N/A</v>
      </c>
      <c r="Y300" t="e">
        <f t="shared" si="75"/>
        <v>#N/A</v>
      </c>
      <c r="Z300"/>
      <c r="AA300"/>
      <c r="AB300" t="e">
        <f t="shared" si="65"/>
        <v>#N/A</v>
      </c>
      <c r="AC300" t="e">
        <f t="shared" si="66"/>
        <v>#N/A</v>
      </c>
      <c r="AD300" t="e">
        <f t="shared" si="67"/>
        <v>#N/A</v>
      </c>
      <c r="AE300" t="e">
        <f t="shared" si="68"/>
        <v>#N/A</v>
      </c>
      <c r="AF300" t="e">
        <f t="shared" si="69"/>
        <v>#N/A</v>
      </c>
      <c r="AG300" t="e">
        <f t="shared" si="70"/>
        <v>#N/A</v>
      </c>
      <c r="AH300" t="e">
        <f t="shared" si="71"/>
        <v>#N/A</v>
      </c>
    </row>
    <row r="301" spans="1:34" ht="15" customHeight="1" x14ac:dyDescent="0.25">
      <c r="A301">
        <v>39</v>
      </c>
      <c r="B301" t="s">
        <v>19</v>
      </c>
      <c r="C301">
        <f>LOOKUP(A301,Overview_scenarios!A$2:A$76,Overview_scenarios!J$2:J$76)</f>
        <v>2</v>
      </c>
      <c r="D301" t="str">
        <f>LOOKUP(A301,Overview_scenarios!A$2:A$76,Overview_scenarios!L$2:L$76)</f>
        <v>NA</v>
      </c>
      <c r="E301" t="str">
        <f>LOOKUP(A301,Overview_scenarios!A$2:A$76,Overview_scenarios!M$2:M$76)</f>
        <v>NA</v>
      </c>
      <c r="F301" t="str">
        <f>LOOKUP(A301,Overview_scenarios!A$2:A$76,Overview_scenarios!N$2:N$76)</f>
        <v>Daily</v>
      </c>
      <c r="G301">
        <v>88.186580739999997</v>
      </c>
      <c r="H301">
        <v>12007.113729999999</v>
      </c>
      <c r="I301">
        <v>2463.6138969888998</v>
      </c>
      <c r="J301">
        <v>8863.69097716125</v>
      </c>
      <c r="K301">
        <v>679.80885419349295</v>
      </c>
      <c r="L301" s="1">
        <v>2100000</v>
      </c>
      <c r="M301">
        <v>2040</v>
      </c>
      <c r="O301">
        <f>LOOKUP(A301,Overview_scenarios!A$2:A$76,Overview_scenarios!S$2:S$76)</f>
        <v>1</v>
      </c>
      <c r="P301"/>
      <c r="Q301"/>
      <c r="R301">
        <f t="shared" si="64"/>
        <v>88.186580739999997</v>
      </c>
      <c r="S301" t="e">
        <f t="shared" si="62"/>
        <v>#N/A</v>
      </c>
      <c r="T301">
        <f t="shared" si="75"/>
        <v>12007.113729999999</v>
      </c>
      <c r="U301" t="e">
        <f t="shared" si="75"/>
        <v>#N/A</v>
      </c>
      <c r="V301" t="e">
        <f t="shared" si="75"/>
        <v>#N/A</v>
      </c>
      <c r="W301" t="e">
        <f t="shared" si="75"/>
        <v>#N/A</v>
      </c>
      <c r="X301" t="e">
        <f t="shared" si="75"/>
        <v>#N/A</v>
      </c>
      <c r="Y301" t="e">
        <f t="shared" si="75"/>
        <v>#N/A</v>
      </c>
      <c r="Z301"/>
      <c r="AA301"/>
      <c r="AB301" t="e">
        <f t="shared" si="65"/>
        <v>#N/A</v>
      </c>
      <c r="AC301" t="e">
        <f t="shared" si="66"/>
        <v>#N/A</v>
      </c>
      <c r="AD301" t="e">
        <f t="shared" si="67"/>
        <v>#N/A</v>
      </c>
      <c r="AE301" t="e">
        <f t="shared" si="68"/>
        <v>#N/A</v>
      </c>
      <c r="AF301" t="e">
        <f t="shared" si="69"/>
        <v>#N/A</v>
      </c>
      <c r="AG301" t="e">
        <f t="shared" si="70"/>
        <v>#N/A</v>
      </c>
      <c r="AH301" t="e">
        <f t="shared" si="71"/>
        <v>#N/A</v>
      </c>
    </row>
    <row r="302" spans="1:34" ht="15" customHeight="1" x14ac:dyDescent="0.25">
      <c r="A302">
        <v>39</v>
      </c>
      <c r="B302" t="s">
        <v>20</v>
      </c>
      <c r="C302">
        <f>LOOKUP(A302,Overview_scenarios!A$2:A$76,Overview_scenarios!J$2:J$76)</f>
        <v>2</v>
      </c>
      <c r="D302" t="str">
        <f>LOOKUP(A302,Overview_scenarios!A$2:A$76,Overview_scenarios!L$2:L$76)</f>
        <v>NA</v>
      </c>
      <c r="E302" t="str">
        <f>LOOKUP(A302,Overview_scenarios!A$2:A$76,Overview_scenarios!M$2:M$76)</f>
        <v>NA</v>
      </c>
      <c r="F302" t="str">
        <f>LOOKUP(A302,Overview_scenarios!A$2:A$76,Overview_scenarios!N$2:N$76)</f>
        <v>Daily</v>
      </c>
      <c r="G302">
        <v>88.471090390000001</v>
      </c>
      <c r="H302">
        <v>11998.6101</v>
      </c>
      <c r="I302">
        <v>2451.5733205349102</v>
      </c>
      <c r="J302">
        <v>8845.4907994855603</v>
      </c>
      <c r="K302">
        <v>701.54598394781397</v>
      </c>
      <c r="L302" s="1">
        <v>2100000</v>
      </c>
      <c r="M302">
        <v>2040</v>
      </c>
      <c r="O302">
        <f>LOOKUP(A302,Overview_scenarios!A$2:A$76,Overview_scenarios!S$2:S$76)</f>
        <v>1</v>
      </c>
      <c r="P302"/>
      <c r="Q302"/>
      <c r="R302">
        <f t="shared" si="64"/>
        <v>88.471090390000001</v>
      </c>
      <c r="S302" t="e">
        <f t="shared" si="62"/>
        <v>#N/A</v>
      </c>
      <c r="T302">
        <f t="shared" si="75"/>
        <v>11998.6101</v>
      </c>
      <c r="U302" t="e">
        <f t="shared" si="75"/>
        <v>#N/A</v>
      </c>
      <c r="V302" t="e">
        <f t="shared" si="75"/>
        <v>#N/A</v>
      </c>
      <c r="W302" t="e">
        <f t="shared" si="75"/>
        <v>#N/A</v>
      </c>
      <c r="X302" t="e">
        <f t="shared" si="75"/>
        <v>#N/A</v>
      </c>
      <c r="Y302" t="e">
        <f t="shared" si="75"/>
        <v>#N/A</v>
      </c>
      <c r="Z302"/>
      <c r="AA302"/>
      <c r="AB302" t="e">
        <f t="shared" si="65"/>
        <v>#N/A</v>
      </c>
      <c r="AC302" t="e">
        <f t="shared" si="66"/>
        <v>#N/A</v>
      </c>
      <c r="AD302" t="e">
        <f t="shared" si="67"/>
        <v>#N/A</v>
      </c>
      <c r="AE302" t="e">
        <f t="shared" si="68"/>
        <v>#N/A</v>
      </c>
      <c r="AF302" t="e">
        <f t="shared" si="69"/>
        <v>#N/A</v>
      </c>
      <c r="AG302" t="e">
        <f t="shared" si="70"/>
        <v>#N/A</v>
      </c>
      <c r="AH302" t="e">
        <f t="shared" si="71"/>
        <v>#N/A</v>
      </c>
    </row>
    <row r="303" spans="1:34" ht="15" customHeight="1" x14ac:dyDescent="0.25">
      <c r="A303">
        <v>39</v>
      </c>
      <c r="B303" t="s">
        <v>21</v>
      </c>
      <c r="C303">
        <f>LOOKUP(A303,Overview_scenarios!A$2:A$76,Overview_scenarios!J$2:J$76)</f>
        <v>2</v>
      </c>
      <c r="D303" t="str">
        <f>LOOKUP(A303,Overview_scenarios!A$2:A$76,Overview_scenarios!L$2:L$76)</f>
        <v>NA</v>
      </c>
      <c r="E303" t="str">
        <f>LOOKUP(A303,Overview_scenarios!A$2:A$76,Overview_scenarios!M$2:M$76)</f>
        <v>NA</v>
      </c>
      <c r="F303" t="str">
        <f>LOOKUP(A303,Overview_scenarios!A$2:A$76,Overview_scenarios!N$2:N$76)</f>
        <v>Daily</v>
      </c>
      <c r="G303">
        <v>88.186580739999997</v>
      </c>
      <c r="H303">
        <v>12007.113729999999</v>
      </c>
      <c r="I303">
        <v>2463.6138969888998</v>
      </c>
      <c r="J303">
        <v>8863.69097716125</v>
      </c>
      <c r="K303">
        <v>679.80885419349295</v>
      </c>
      <c r="L303" s="1">
        <v>2100000</v>
      </c>
      <c r="M303">
        <v>2040</v>
      </c>
      <c r="O303">
        <f>LOOKUP(A303,Overview_scenarios!A$2:A$76,Overview_scenarios!S$2:S$76)</f>
        <v>1</v>
      </c>
      <c r="P303"/>
      <c r="Q303"/>
      <c r="R303">
        <f t="shared" si="64"/>
        <v>88.186580739999997</v>
      </c>
      <c r="S303" t="e">
        <f t="shared" si="62"/>
        <v>#N/A</v>
      </c>
      <c r="T303">
        <f t="shared" ref="T303:Y312" si="76">IF(T$1=$O303,$H303,NA())</f>
        <v>12007.113729999999</v>
      </c>
      <c r="U303" t="e">
        <f t="shared" si="76"/>
        <v>#N/A</v>
      </c>
      <c r="V303" t="e">
        <f t="shared" si="76"/>
        <v>#N/A</v>
      </c>
      <c r="W303" t="e">
        <f t="shared" si="76"/>
        <v>#N/A</v>
      </c>
      <c r="X303" t="e">
        <f t="shared" si="76"/>
        <v>#N/A</v>
      </c>
      <c r="Y303" t="e">
        <f t="shared" si="76"/>
        <v>#N/A</v>
      </c>
      <c r="Z303"/>
      <c r="AA303"/>
      <c r="AB303" t="e">
        <f t="shared" si="65"/>
        <v>#N/A</v>
      </c>
      <c r="AC303" t="e">
        <f t="shared" si="66"/>
        <v>#N/A</v>
      </c>
      <c r="AD303" t="e">
        <f t="shared" si="67"/>
        <v>#N/A</v>
      </c>
      <c r="AE303" t="e">
        <f t="shared" si="68"/>
        <v>#N/A</v>
      </c>
      <c r="AF303" t="e">
        <f t="shared" si="69"/>
        <v>#N/A</v>
      </c>
      <c r="AG303" t="e">
        <f t="shared" si="70"/>
        <v>#N/A</v>
      </c>
      <c r="AH303" t="e">
        <f t="shared" si="71"/>
        <v>#N/A</v>
      </c>
    </row>
    <row r="304" spans="1:34" ht="15" customHeight="1" x14ac:dyDescent="0.25">
      <c r="A304">
        <v>39</v>
      </c>
      <c r="B304" t="s">
        <v>22</v>
      </c>
      <c r="C304">
        <f>LOOKUP(A304,Overview_scenarios!A$2:A$76,Overview_scenarios!J$2:J$76)</f>
        <v>2</v>
      </c>
      <c r="D304" t="str">
        <f>LOOKUP(A304,Overview_scenarios!A$2:A$76,Overview_scenarios!L$2:L$76)</f>
        <v>NA</v>
      </c>
      <c r="E304" t="str">
        <f>LOOKUP(A304,Overview_scenarios!A$2:A$76,Overview_scenarios!M$2:M$76)</f>
        <v>NA</v>
      </c>
      <c r="F304" t="str">
        <f>LOOKUP(A304,Overview_scenarios!A$2:A$76,Overview_scenarios!N$2:N$76)</f>
        <v>Daily</v>
      </c>
      <c r="G304">
        <v>87.454127409999998</v>
      </c>
      <c r="H304">
        <v>11997.081190000001</v>
      </c>
      <c r="I304">
        <v>2444.0357340034002</v>
      </c>
      <c r="J304">
        <v>8919.6147354693603</v>
      </c>
      <c r="K304">
        <v>633.43071560651799</v>
      </c>
      <c r="L304" s="1">
        <v>2140000</v>
      </c>
      <c r="M304">
        <v>2040</v>
      </c>
      <c r="O304">
        <f>LOOKUP(A304,Overview_scenarios!A$2:A$76,Overview_scenarios!S$2:S$76)</f>
        <v>1</v>
      </c>
      <c r="P304"/>
      <c r="Q304"/>
      <c r="R304">
        <f t="shared" si="64"/>
        <v>87.454127409999998</v>
      </c>
      <c r="S304" t="e">
        <f t="shared" si="62"/>
        <v>#N/A</v>
      </c>
      <c r="T304">
        <f t="shared" si="76"/>
        <v>11997.081190000001</v>
      </c>
      <c r="U304" t="e">
        <f t="shared" si="76"/>
        <v>#N/A</v>
      </c>
      <c r="V304" t="e">
        <f t="shared" si="76"/>
        <v>#N/A</v>
      </c>
      <c r="W304" t="e">
        <f t="shared" si="76"/>
        <v>#N/A</v>
      </c>
      <c r="X304" t="e">
        <f t="shared" si="76"/>
        <v>#N/A</v>
      </c>
      <c r="Y304" t="e">
        <f t="shared" si="76"/>
        <v>#N/A</v>
      </c>
      <c r="Z304"/>
      <c r="AA304"/>
      <c r="AB304" t="e">
        <f t="shared" si="65"/>
        <v>#N/A</v>
      </c>
      <c r="AC304" t="e">
        <f t="shared" si="66"/>
        <v>#N/A</v>
      </c>
      <c r="AD304" t="e">
        <f t="shared" si="67"/>
        <v>#N/A</v>
      </c>
      <c r="AE304" t="e">
        <f t="shared" si="68"/>
        <v>#N/A</v>
      </c>
      <c r="AF304" t="e">
        <f t="shared" si="69"/>
        <v>#N/A</v>
      </c>
      <c r="AG304" t="e">
        <f t="shared" si="70"/>
        <v>#N/A</v>
      </c>
      <c r="AH304" t="e">
        <f t="shared" si="71"/>
        <v>#N/A</v>
      </c>
    </row>
    <row r="305" spans="1:34" ht="15" customHeight="1" x14ac:dyDescent="0.25">
      <c r="A305">
        <v>39</v>
      </c>
      <c r="B305" t="s">
        <v>23</v>
      </c>
      <c r="C305">
        <f>LOOKUP(A305,Overview_scenarios!A$2:A$76,Overview_scenarios!J$2:J$76)</f>
        <v>2</v>
      </c>
      <c r="D305" t="str">
        <f>LOOKUP(A305,Overview_scenarios!A$2:A$76,Overview_scenarios!L$2:L$76)</f>
        <v>NA</v>
      </c>
      <c r="E305" t="str">
        <f>LOOKUP(A305,Overview_scenarios!A$2:A$76,Overview_scenarios!M$2:M$76)</f>
        <v>NA</v>
      </c>
      <c r="F305" t="str">
        <f>LOOKUP(A305,Overview_scenarios!A$2:A$76,Overview_scenarios!N$2:N$76)</f>
        <v>Daily</v>
      </c>
      <c r="G305">
        <v>113.3738197</v>
      </c>
      <c r="H305">
        <v>11470.473</v>
      </c>
      <c r="I305">
        <v>2096.6699905507498</v>
      </c>
      <c r="J305">
        <v>8833.3231623366901</v>
      </c>
      <c r="K305">
        <v>540.47984927649497</v>
      </c>
      <c r="L305" s="1">
        <v>2600000</v>
      </c>
      <c r="M305">
        <v>2042</v>
      </c>
      <c r="O305" s="3">
        <f>LOOKUP(A305,Overview_scenarios!A$2:A$76,Overview_scenarios!S$2:S$76)</f>
        <v>1</v>
      </c>
      <c r="R305" s="3">
        <f t="shared" si="64"/>
        <v>113.3738197</v>
      </c>
      <c r="S305" s="3" t="e">
        <f t="shared" si="62"/>
        <v>#N/A</v>
      </c>
      <c r="T305" s="3">
        <f t="shared" si="76"/>
        <v>11470.473</v>
      </c>
      <c r="U305" s="3" t="e">
        <f t="shared" si="76"/>
        <v>#N/A</v>
      </c>
      <c r="V305" s="3" t="e">
        <f t="shared" si="76"/>
        <v>#N/A</v>
      </c>
      <c r="W305" s="3" t="e">
        <f t="shared" si="76"/>
        <v>#N/A</v>
      </c>
      <c r="X305" s="3" t="e">
        <f t="shared" si="76"/>
        <v>#N/A</v>
      </c>
      <c r="Y305" s="3" t="e">
        <f t="shared" si="76"/>
        <v>#N/A</v>
      </c>
      <c r="AB305" s="3" t="e">
        <f t="shared" si="65"/>
        <v>#N/A</v>
      </c>
      <c r="AC305" s="3" t="e">
        <f t="shared" si="66"/>
        <v>#N/A</v>
      </c>
      <c r="AD305" s="3" t="e">
        <f t="shared" si="67"/>
        <v>#N/A</v>
      </c>
      <c r="AE305" s="3" t="e">
        <f t="shared" si="68"/>
        <v>#N/A</v>
      </c>
      <c r="AF305" s="3" t="e">
        <f t="shared" si="69"/>
        <v>#N/A</v>
      </c>
      <c r="AG305" s="3" t="e">
        <f t="shared" si="70"/>
        <v>#N/A</v>
      </c>
      <c r="AH305" s="3" t="e">
        <f t="shared" si="71"/>
        <v>#N/A</v>
      </c>
    </row>
    <row r="306" spans="1:34" ht="15" customHeight="1" x14ac:dyDescent="0.25">
      <c r="A306">
        <v>39</v>
      </c>
      <c r="B306" t="s">
        <v>24</v>
      </c>
      <c r="C306">
        <f>LOOKUP(A306,Overview_scenarios!A$2:A$76,Overview_scenarios!J$2:J$76)</f>
        <v>2</v>
      </c>
      <c r="D306" t="str">
        <f>LOOKUP(A306,Overview_scenarios!A$2:A$76,Overview_scenarios!L$2:L$76)</f>
        <v>NA</v>
      </c>
      <c r="E306" t="str">
        <f>LOOKUP(A306,Overview_scenarios!A$2:A$76,Overview_scenarios!M$2:M$76)</f>
        <v>NA</v>
      </c>
      <c r="F306" t="str">
        <f>LOOKUP(A306,Overview_scenarios!A$2:A$76,Overview_scenarios!N$2:N$76)</f>
        <v>Daily</v>
      </c>
      <c r="G306">
        <v>91.261544060000006</v>
      </c>
      <c r="H306">
        <v>11908.76606</v>
      </c>
      <c r="I306">
        <v>2334.1544054312399</v>
      </c>
      <c r="J306">
        <v>8965.5605110544493</v>
      </c>
      <c r="K306">
        <v>609.05114283685202</v>
      </c>
      <c r="L306" s="1">
        <v>2220000</v>
      </c>
      <c r="M306">
        <v>2040</v>
      </c>
      <c r="O306">
        <f>LOOKUP(A306,Overview_scenarios!A$2:A$76,Overview_scenarios!S$2:S$76)</f>
        <v>1</v>
      </c>
      <c r="P306"/>
      <c r="Q306"/>
      <c r="R306">
        <f t="shared" si="64"/>
        <v>91.261544060000006</v>
      </c>
      <c r="S306" t="e">
        <f t="shared" si="62"/>
        <v>#N/A</v>
      </c>
      <c r="T306">
        <f t="shared" si="76"/>
        <v>11908.76606</v>
      </c>
      <c r="U306" t="e">
        <f t="shared" si="76"/>
        <v>#N/A</v>
      </c>
      <c r="V306" t="e">
        <f t="shared" si="76"/>
        <v>#N/A</v>
      </c>
      <c r="W306" t="e">
        <f t="shared" si="76"/>
        <v>#N/A</v>
      </c>
      <c r="X306" t="e">
        <f t="shared" si="76"/>
        <v>#N/A</v>
      </c>
      <c r="Y306" t="e">
        <f t="shared" si="76"/>
        <v>#N/A</v>
      </c>
      <c r="Z306"/>
      <c r="AA306"/>
      <c r="AB306" t="e">
        <f t="shared" si="65"/>
        <v>#N/A</v>
      </c>
      <c r="AC306" t="e">
        <f t="shared" si="66"/>
        <v>#N/A</v>
      </c>
      <c r="AD306" t="e">
        <f t="shared" si="67"/>
        <v>#N/A</v>
      </c>
      <c r="AE306" t="e">
        <f t="shared" si="68"/>
        <v>#N/A</v>
      </c>
      <c r="AF306" t="e">
        <f t="shared" si="69"/>
        <v>#N/A</v>
      </c>
      <c r="AG306" t="e">
        <f t="shared" si="70"/>
        <v>#N/A</v>
      </c>
      <c r="AH306" t="e">
        <f t="shared" si="71"/>
        <v>#N/A</v>
      </c>
    </row>
    <row r="307" spans="1:34" ht="15" customHeight="1" x14ac:dyDescent="0.25">
      <c r="A307">
        <v>39</v>
      </c>
      <c r="B307" t="s">
        <v>25</v>
      </c>
      <c r="C307">
        <f>LOOKUP(A307,Overview_scenarios!A$2:A$76,Overview_scenarios!J$2:J$76)</f>
        <v>2</v>
      </c>
      <c r="D307" t="str">
        <f>LOOKUP(A307,Overview_scenarios!A$2:A$76,Overview_scenarios!L$2:L$76)</f>
        <v>NA</v>
      </c>
      <c r="E307" t="str">
        <f>LOOKUP(A307,Overview_scenarios!A$2:A$76,Overview_scenarios!M$2:M$76)</f>
        <v>NA</v>
      </c>
      <c r="F307" t="str">
        <f>LOOKUP(A307,Overview_scenarios!A$2:A$76,Overview_scenarios!N$2:N$76)</f>
        <v>Daily</v>
      </c>
      <c r="G307">
        <v>93.507426870000003</v>
      </c>
      <c r="H307">
        <v>11868.797490000001</v>
      </c>
      <c r="I307">
        <v>2438.4567750441001</v>
      </c>
      <c r="J307">
        <v>8803.2143472779699</v>
      </c>
      <c r="K307">
        <v>627.12636390950195</v>
      </c>
      <c r="L307" s="1">
        <v>2220000</v>
      </c>
      <c r="M307">
        <v>2040</v>
      </c>
      <c r="O307">
        <f>LOOKUP(A307,Overview_scenarios!A$2:A$76,Overview_scenarios!S$2:S$76)</f>
        <v>1</v>
      </c>
      <c r="P307"/>
      <c r="Q307"/>
      <c r="R307">
        <f t="shared" si="64"/>
        <v>93.507426870000003</v>
      </c>
      <c r="S307" t="e">
        <f t="shared" si="62"/>
        <v>#N/A</v>
      </c>
      <c r="T307">
        <f t="shared" si="76"/>
        <v>11868.797490000001</v>
      </c>
      <c r="U307" t="e">
        <f t="shared" si="76"/>
        <v>#N/A</v>
      </c>
      <c r="V307" t="e">
        <f t="shared" si="76"/>
        <v>#N/A</v>
      </c>
      <c r="W307" t="e">
        <f t="shared" si="76"/>
        <v>#N/A</v>
      </c>
      <c r="X307" t="e">
        <f t="shared" si="76"/>
        <v>#N/A</v>
      </c>
      <c r="Y307" t="e">
        <f t="shared" si="76"/>
        <v>#N/A</v>
      </c>
      <c r="Z307"/>
      <c r="AA307"/>
      <c r="AB307" t="e">
        <f t="shared" si="65"/>
        <v>#N/A</v>
      </c>
      <c r="AC307" t="e">
        <f t="shared" si="66"/>
        <v>#N/A</v>
      </c>
      <c r="AD307" t="e">
        <f t="shared" si="67"/>
        <v>#N/A</v>
      </c>
      <c r="AE307" t="e">
        <f t="shared" si="68"/>
        <v>#N/A</v>
      </c>
      <c r="AF307" t="e">
        <f t="shared" si="69"/>
        <v>#N/A</v>
      </c>
      <c r="AG307" t="e">
        <f t="shared" si="70"/>
        <v>#N/A</v>
      </c>
      <c r="AH307" t="e">
        <f t="shared" si="71"/>
        <v>#N/A</v>
      </c>
    </row>
    <row r="308" spans="1:34" ht="15" customHeight="1" x14ac:dyDescent="0.25">
      <c r="A308">
        <v>40</v>
      </c>
      <c r="B308" t="s">
        <v>4</v>
      </c>
      <c r="C308">
        <f>LOOKUP(A308,Overview_scenarios!A$2:A$76,Overview_scenarios!J$2:J$76)</f>
        <v>2</v>
      </c>
      <c r="D308" t="str">
        <f>LOOKUP(A308,Overview_scenarios!A$2:A$76,Overview_scenarios!L$2:L$76)</f>
        <v>Yearly</v>
      </c>
      <c r="E308" t="str">
        <f>LOOKUP(A308,Overview_scenarios!A$2:A$76,Overview_scenarios!M$2:M$76)</f>
        <v>Yearly</v>
      </c>
      <c r="F308" t="str">
        <f>LOOKUP(A308,Overview_scenarios!A$2:A$76,Overview_scenarios!N$2:N$76)</f>
        <v>Daily</v>
      </c>
      <c r="G308">
        <v>88.359301160000001</v>
      </c>
      <c r="H308">
        <v>11984.198410000001</v>
      </c>
      <c r="I308">
        <v>2461.2119003398002</v>
      </c>
      <c r="J308">
        <v>8847.0542888217296</v>
      </c>
      <c r="K308">
        <v>675.93222056819798</v>
      </c>
      <c r="L308" s="1">
        <v>2100000</v>
      </c>
      <c r="M308">
        <v>2040</v>
      </c>
      <c r="O308" s="3">
        <f>LOOKUP(A308,Overview_scenarios!A$2:A$76,Overview_scenarios!S$2:S$76)</f>
        <v>2</v>
      </c>
      <c r="R308" s="3">
        <f t="shared" si="64"/>
        <v>88.359301160000001</v>
      </c>
      <c r="S308" s="3" t="e">
        <f t="shared" si="62"/>
        <v>#N/A</v>
      </c>
      <c r="T308" s="3" t="e">
        <f t="shared" si="76"/>
        <v>#N/A</v>
      </c>
      <c r="U308" s="3">
        <f t="shared" si="76"/>
        <v>11984.198410000001</v>
      </c>
      <c r="V308" s="3" t="e">
        <f t="shared" si="76"/>
        <v>#N/A</v>
      </c>
      <c r="W308" s="3" t="e">
        <f t="shared" si="76"/>
        <v>#N/A</v>
      </c>
      <c r="X308" s="3" t="e">
        <f t="shared" si="76"/>
        <v>#N/A</v>
      </c>
      <c r="Y308" s="3" t="e">
        <f t="shared" si="76"/>
        <v>#N/A</v>
      </c>
      <c r="AB308" s="3">
        <f t="shared" si="65"/>
        <v>88.359301160000001</v>
      </c>
      <c r="AC308" s="3">
        <f t="shared" si="66"/>
        <v>11984.198410000001</v>
      </c>
      <c r="AD308" s="3">
        <f t="shared" si="67"/>
        <v>2461.2119003398002</v>
      </c>
      <c r="AE308" s="3">
        <f t="shared" si="68"/>
        <v>8847.0542888217296</v>
      </c>
      <c r="AF308" s="3">
        <f t="shared" si="69"/>
        <v>675.93222056819798</v>
      </c>
      <c r="AG308" s="3">
        <f t="shared" si="70"/>
        <v>2100000</v>
      </c>
      <c r="AH308" s="3">
        <f t="shared" si="71"/>
        <v>2040</v>
      </c>
    </row>
    <row r="309" spans="1:34" ht="15" customHeight="1" x14ac:dyDescent="0.25">
      <c r="A309">
        <v>40</v>
      </c>
      <c r="B309" t="s">
        <v>5</v>
      </c>
      <c r="C309">
        <f>LOOKUP(A309,Overview_scenarios!A$2:A$76,Overview_scenarios!J$2:J$76)</f>
        <v>2</v>
      </c>
      <c r="D309" t="str">
        <f>LOOKUP(A309,Overview_scenarios!A$2:A$76,Overview_scenarios!L$2:L$76)</f>
        <v>Yearly</v>
      </c>
      <c r="E309" t="str">
        <f>LOOKUP(A309,Overview_scenarios!A$2:A$76,Overview_scenarios!M$2:M$76)</f>
        <v>Yearly</v>
      </c>
      <c r="F309" t="str">
        <f>LOOKUP(A309,Overview_scenarios!A$2:A$76,Overview_scenarios!N$2:N$76)</f>
        <v>Daily</v>
      </c>
      <c r="G309">
        <v>96.465630509999997</v>
      </c>
      <c r="H309">
        <v>11968.210279999999</v>
      </c>
      <c r="I309">
        <v>2746.8375555540201</v>
      </c>
      <c r="J309">
        <v>8302.4045678459697</v>
      </c>
      <c r="K309">
        <v>918.96815436253405</v>
      </c>
      <c r="L309" s="1">
        <v>1930000</v>
      </c>
      <c r="M309">
        <v>2040</v>
      </c>
      <c r="O309">
        <f>LOOKUP(A309,Overview_scenarios!A$2:A$76,Overview_scenarios!S$2:S$76)</f>
        <v>2</v>
      </c>
      <c r="P309"/>
      <c r="Q309"/>
      <c r="R309">
        <f t="shared" si="64"/>
        <v>96.465630509999997</v>
      </c>
      <c r="S309" t="e">
        <f t="shared" ref="S309:S372" si="77">IF(S$1=$O309,$H309,NA())</f>
        <v>#N/A</v>
      </c>
      <c r="T309" t="e">
        <f t="shared" si="76"/>
        <v>#N/A</v>
      </c>
      <c r="U309">
        <f t="shared" si="76"/>
        <v>11968.210279999999</v>
      </c>
      <c r="V309" t="e">
        <f t="shared" si="76"/>
        <v>#N/A</v>
      </c>
      <c r="W309" t="e">
        <f t="shared" si="76"/>
        <v>#N/A</v>
      </c>
      <c r="X309" t="e">
        <f t="shared" si="76"/>
        <v>#N/A</v>
      </c>
      <c r="Y309" t="e">
        <f t="shared" si="76"/>
        <v>#N/A</v>
      </c>
      <c r="Z309"/>
      <c r="AA309"/>
      <c r="AB309" t="e">
        <f t="shared" si="65"/>
        <v>#N/A</v>
      </c>
      <c r="AC309" t="e">
        <f t="shared" si="66"/>
        <v>#N/A</v>
      </c>
      <c r="AD309" t="e">
        <f t="shared" si="67"/>
        <v>#N/A</v>
      </c>
      <c r="AE309" t="e">
        <f t="shared" si="68"/>
        <v>#N/A</v>
      </c>
      <c r="AF309" t="e">
        <f t="shared" si="69"/>
        <v>#N/A</v>
      </c>
      <c r="AG309" t="e">
        <f t="shared" si="70"/>
        <v>#N/A</v>
      </c>
      <c r="AH309" t="e">
        <f t="shared" si="71"/>
        <v>#N/A</v>
      </c>
    </row>
    <row r="310" spans="1:34" ht="15" customHeight="1" x14ac:dyDescent="0.25">
      <c r="A310">
        <v>40</v>
      </c>
      <c r="B310" t="s">
        <v>6</v>
      </c>
      <c r="C310">
        <f>LOOKUP(A310,Overview_scenarios!A$2:A$76,Overview_scenarios!J$2:J$76)</f>
        <v>2</v>
      </c>
      <c r="D310" t="str">
        <f>LOOKUP(A310,Overview_scenarios!A$2:A$76,Overview_scenarios!L$2:L$76)</f>
        <v>Yearly</v>
      </c>
      <c r="E310" t="str">
        <f>LOOKUP(A310,Overview_scenarios!A$2:A$76,Overview_scenarios!M$2:M$76)</f>
        <v>Yearly</v>
      </c>
      <c r="F310" t="str">
        <f>LOOKUP(A310,Overview_scenarios!A$2:A$76,Overview_scenarios!N$2:N$76)</f>
        <v>Daily</v>
      </c>
      <c r="G310">
        <v>88.359301160000001</v>
      </c>
      <c r="H310">
        <v>11984.198410000001</v>
      </c>
      <c r="I310">
        <v>2461.2119003398002</v>
      </c>
      <c r="J310">
        <v>8847.0542888217296</v>
      </c>
      <c r="K310">
        <v>675.93222056819798</v>
      </c>
      <c r="L310" s="1">
        <v>2100000</v>
      </c>
      <c r="M310">
        <v>2040</v>
      </c>
      <c r="O310">
        <f>LOOKUP(A310,Overview_scenarios!A$2:A$76,Overview_scenarios!S$2:S$76)</f>
        <v>2</v>
      </c>
      <c r="P310"/>
      <c r="Q310"/>
      <c r="R310">
        <f t="shared" si="64"/>
        <v>88.359301160000001</v>
      </c>
      <c r="S310" t="e">
        <f t="shared" si="77"/>
        <v>#N/A</v>
      </c>
      <c r="T310" t="e">
        <f t="shared" si="76"/>
        <v>#N/A</v>
      </c>
      <c r="U310">
        <f t="shared" si="76"/>
        <v>11984.198410000001</v>
      </c>
      <c r="V310" t="e">
        <f t="shared" si="76"/>
        <v>#N/A</v>
      </c>
      <c r="W310" t="e">
        <f t="shared" si="76"/>
        <v>#N/A</v>
      </c>
      <c r="X310" t="e">
        <f t="shared" si="76"/>
        <v>#N/A</v>
      </c>
      <c r="Y310" t="e">
        <f t="shared" si="76"/>
        <v>#N/A</v>
      </c>
      <c r="Z310"/>
      <c r="AA310"/>
      <c r="AB310" t="e">
        <f t="shared" si="65"/>
        <v>#N/A</v>
      </c>
      <c r="AC310" t="e">
        <f t="shared" si="66"/>
        <v>#N/A</v>
      </c>
      <c r="AD310" t="e">
        <f t="shared" si="67"/>
        <v>#N/A</v>
      </c>
      <c r="AE310" t="e">
        <f t="shared" si="68"/>
        <v>#N/A</v>
      </c>
      <c r="AF310" t="e">
        <f t="shared" si="69"/>
        <v>#N/A</v>
      </c>
      <c r="AG310" t="e">
        <f t="shared" si="70"/>
        <v>#N/A</v>
      </c>
      <c r="AH310" t="e">
        <f t="shared" si="71"/>
        <v>#N/A</v>
      </c>
    </row>
    <row r="311" spans="1:34" ht="15" customHeight="1" x14ac:dyDescent="0.25">
      <c r="A311">
        <v>40</v>
      </c>
      <c r="B311" t="s">
        <v>7</v>
      </c>
      <c r="C311">
        <f>LOOKUP(A311,Overview_scenarios!A$2:A$76,Overview_scenarios!J$2:J$76)</f>
        <v>2</v>
      </c>
      <c r="D311" t="str">
        <f>LOOKUP(A311,Overview_scenarios!A$2:A$76,Overview_scenarios!L$2:L$76)</f>
        <v>Yearly</v>
      </c>
      <c r="E311" t="str">
        <f>LOOKUP(A311,Overview_scenarios!A$2:A$76,Overview_scenarios!M$2:M$76)</f>
        <v>Yearly</v>
      </c>
      <c r="F311" t="str">
        <f>LOOKUP(A311,Overview_scenarios!A$2:A$76,Overview_scenarios!N$2:N$76)</f>
        <v>Daily</v>
      </c>
      <c r="G311">
        <v>89.134439119999996</v>
      </c>
      <c r="H311">
        <v>12863.30517</v>
      </c>
      <c r="I311">
        <v>3289.0019978802202</v>
      </c>
      <c r="J311">
        <v>8793.3197007722101</v>
      </c>
      <c r="K311">
        <v>780.98346873637695</v>
      </c>
      <c r="L311" s="1">
        <v>2000000</v>
      </c>
      <c r="M311">
        <v>2040</v>
      </c>
      <c r="O311" s="3">
        <f>LOOKUP(A311,Overview_scenarios!A$2:A$76,Overview_scenarios!S$2:S$76)</f>
        <v>2</v>
      </c>
      <c r="R311" s="3">
        <f t="shared" si="64"/>
        <v>89.134439119999996</v>
      </c>
      <c r="S311" s="3" t="e">
        <f t="shared" si="77"/>
        <v>#N/A</v>
      </c>
      <c r="T311" s="3" t="e">
        <f t="shared" si="76"/>
        <v>#N/A</v>
      </c>
      <c r="U311" s="3">
        <f t="shared" si="76"/>
        <v>12863.30517</v>
      </c>
      <c r="V311" s="3" t="e">
        <f t="shared" si="76"/>
        <v>#N/A</v>
      </c>
      <c r="W311" s="3" t="e">
        <f t="shared" si="76"/>
        <v>#N/A</v>
      </c>
      <c r="X311" s="3" t="e">
        <f t="shared" si="76"/>
        <v>#N/A</v>
      </c>
      <c r="Y311" s="3" t="e">
        <f t="shared" si="76"/>
        <v>#N/A</v>
      </c>
      <c r="AB311" s="3" t="e">
        <f t="shared" si="65"/>
        <v>#N/A</v>
      </c>
      <c r="AC311" s="3" t="e">
        <f t="shared" si="66"/>
        <v>#N/A</v>
      </c>
      <c r="AD311" s="3" t="e">
        <f t="shared" si="67"/>
        <v>#N/A</v>
      </c>
      <c r="AE311" s="3" t="e">
        <f t="shared" si="68"/>
        <v>#N/A</v>
      </c>
      <c r="AF311" s="3" t="e">
        <f t="shared" si="69"/>
        <v>#N/A</v>
      </c>
      <c r="AG311" s="3" t="e">
        <f t="shared" si="70"/>
        <v>#N/A</v>
      </c>
      <c r="AH311" s="3" t="e">
        <f t="shared" si="71"/>
        <v>#N/A</v>
      </c>
    </row>
    <row r="312" spans="1:34" ht="15" customHeight="1" x14ac:dyDescent="0.25">
      <c r="A312">
        <v>40</v>
      </c>
      <c r="B312" t="s">
        <v>8</v>
      </c>
      <c r="C312">
        <f>LOOKUP(A312,Overview_scenarios!A$2:A$76,Overview_scenarios!J$2:J$76)</f>
        <v>2</v>
      </c>
      <c r="D312" t="str">
        <f>LOOKUP(A312,Overview_scenarios!A$2:A$76,Overview_scenarios!L$2:L$76)</f>
        <v>Yearly</v>
      </c>
      <c r="E312" t="str">
        <f>LOOKUP(A312,Overview_scenarios!A$2:A$76,Overview_scenarios!M$2:M$76)</f>
        <v>Yearly</v>
      </c>
      <c r="F312" t="str">
        <f>LOOKUP(A312,Overview_scenarios!A$2:A$76,Overview_scenarios!N$2:N$76)</f>
        <v>Daily</v>
      </c>
      <c r="G312">
        <v>88.359301160000001</v>
      </c>
      <c r="H312">
        <v>11984.198410000001</v>
      </c>
      <c r="I312">
        <v>2461.2119003398002</v>
      </c>
      <c r="J312">
        <v>8847.0542888217296</v>
      </c>
      <c r="K312">
        <v>675.93222056819798</v>
      </c>
      <c r="L312" s="1">
        <v>2100000</v>
      </c>
      <c r="M312">
        <v>2040</v>
      </c>
      <c r="O312">
        <f>LOOKUP(A312,Overview_scenarios!A$2:A$76,Overview_scenarios!S$2:S$76)</f>
        <v>2</v>
      </c>
      <c r="P312"/>
      <c r="Q312"/>
      <c r="R312">
        <f t="shared" si="64"/>
        <v>88.359301160000001</v>
      </c>
      <c r="S312" t="e">
        <f t="shared" si="77"/>
        <v>#N/A</v>
      </c>
      <c r="T312" t="e">
        <f t="shared" si="76"/>
        <v>#N/A</v>
      </c>
      <c r="U312">
        <f t="shared" si="76"/>
        <v>11984.198410000001</v>
      </c>
      <c r="V312" t="e">
        <f t="shared" si="76"/>
        <v>#N/A</v>
      </c>
      <c r="W312" t="e">
        <f t="shared" si="76"/>
        <v>#N/A</v>
      </c>
      <c r="X312" t="e">
        <f t="shared" si="76"/>
        <v>#N/A</v>
      </c>
      <c r="Y312" t="e">
        <f t="shared" si="76"/>
        <v>#N/A</v>
      </c>
      <c r="Z312"/>
      <c r="AA312"/>
      <c r="AB312" t="e">
        <f t="shared" si="65"/>
        <v>#N/A</v>
      </c>
      <c r="AC312" t="e">
        <f t="shared" si="66"/>
        <v>#N/A</v>
      </c>
      <c r="AD312" t="e">
        <f t="shared" si="67"/>
        <v>#N/A</v>
      </c>
      <c r="AE312" t="e">
        <f t="shared" si="68"/>
        <v>#N/A</v>
      </c>
      <c r="AF312" t="e">
        <f t="shared" si="69"/>
        <v>#N/A</v>
      </c>
      <c r="AG312" t="e">
        <f t="shared" si="70"/>
        <v>#N/A</v>
      </c>
      <c r="AH312" t="e">
        <f t="shared" si="71"/>
        <v>#N/A</v>
      </c>
    </row>
    <row r="313" spans="1:34" ht="15" customHeight="1" x14ac:dyDescent="0.25">
      <c r="A313">
        <v>40</v>
      </c>
      <c r="B313" t="s">
        <v>9</v>
      </c>
      <c r="C313">
        <f>LOOKUP(A313,Overview_scenarios!A$2:A$76,Overview_scenarios!J$2:J$76)</f>
        <v>2</v>
      </c>
      <c r="D313" t="str">
        <f>LOOKUP(A313,Overview_scenarios!A$2:A$76,Overview_scenarios!L$2:L$76)</f>
        <v>Yearly</v>
      </c>
      <c r="E313" t="str">
        <f>LOOKUP(A313,Overview_scenarios!A$2:A$76,Overview_scenarios!M$2:M$76)</f>
        <v>Yearly</v>
      </c>
      <c r="F313" t="str">
        <f>LOOKUP(A313,Overview_scenarios!A$2:A$76,Overview_scenarios!N$2:N$76)</f>
        <v>Daily</v>
      </c>
      <c r="G313">
        <v>92.372386059999997</v>
      </c>
      <c r="H313">
        <v>11921.215550000001</v>
      </c>
      <c r="I313">
        <v>2403.48616027659</v>
      </c>
      <c r="J313">
        <v>8848.2306814408003</v>
      </c>
      <c r="K313">
        <v>669.49871089472799</v>
      </c>
      <c r="L313" s="1">
        <v>2110000</v>
      </c>
      <c r="M313">
        <v>2040</v>
      </c>
      <c r="O313">
        <f>LOOKUP(A313,Overview_scenarios!A$2:A$76,Overview_scenarios!S$2:S$76)</f>
        <v>2</v>
      </c>
      <c r="P313"/>
      <c r="Q313"/>
      <c r="R313">
        <f t="shared" si="64"/>
        <v>92.372386059999997</v>
      </c>
      <c r="S313" t="e">
        <f t="shared" si="77"/>
        <v>#N/A</v>
      </c>
      <c r="T313" t="e">
        <f t="shared" ref="T313:Y322" si="78">IF(T$1=$O313,$H313,NA())</f>
        <v>#N/A</v>
      </c>
      <c r="U313">
        <f t="shared" si="78"/>
        <v>11921.215550000001</v>
      </c>
      <c r="V313" t="e">
        <f t="shared" si="78"/>
        <v>#N/A</v>
      </c>
      <c r="W313" t="e">
        <f t="shared" si="78"/>
        <v>#N/A</v>
      </c>
      <c r="X313" t="e">
        <f t="shared" si="78"/>
        <v>#N/A</v>
      </c>
      <c r="Y313" t="e">
        <f t="shared" si="78"/>
        <v>#N/A</v>
      </c>
      <c r="Z313"/>
      <c r="AA313"/>
      <c r="AB313" t="e">
        <f t="shared" si="65"/>
        <v>#N/A</v>
      </c>
      <c r="AC313" t="e">
        <f t="shared" si="66"/>
        <v>#N/A</v>
      </c>
      <c r="AD313" t="e">
        <f t="shared" si="67"/>
        <v>#N/A</v>
      </c>
      <c r="AE313" t="e">
        <f t="shared" si="68"/>
        <v>#N/A</v>
      </c>
      <c r="AF313" t="e">
        <f t="shared" si="69"/>
        <v>#N/A</v>
      </c>
      <c r="AG313" t="e">
        <f t="shared" si="70"/>
        <v>#N/A</v>
      </c>
      <c r="AH313" t="e">
        <f t="shared" si="71"/>
        <v>#N/A</v>
      </c>
    </row>
    <row r="314" spans="1:34" ht="15" customHeight="1" x14ac:dyDescent="0.25">
      <c r="A314">
        <v>40</v>
      </c>
      <c r="B314" t="s">
        <v>10</v>
      </c>
      <c r="C314">
        <f>LOOKUP(A314,Overview_scenarios!A$2:A$76,Overview_scenarios!J$2:J$76)</f>
        <v>2</v>
      </c>
      <c r="D314" t="str">
        <f>LOOKUP(A314,Overview_scenarios!A$2:A$76,Overview_scenarios!L$2:L$76)</f>
        <v>Yearly</v>
      </c>
      <c r="E314" t="str">
        <f>LOOKUP(A314,Overview_scenarios!A$2:A$76,Overview_scenarios!M$2:M$76)</f>
        <v>Yearly</v>
      </c>
      <c r="F314" t="str">
        <f>LOOKUP(A314,Overview_scenarios!A$2:A$76,Overview_scenarios!N$2:N$76)</f>
        <v>Daily</v>
      </c>
      <c r="G314">
        <v>92.372386059999997</v>
      </c>
      <c r="H314">
        <v>11921.215550000001</v>
      </c>
      <c r="I314">
        <v>2403.48616027659</v>
      </c>
      <c r="J314">
        <v>8848.2306814408003</v>
      </c>
      <c r="K314">
        <v>669.49871089472799</v>
      </c>
      <c r="L314" s="1">
        <v>2110000</v>
      </c>
      <c r="M314">
        <v>2040</v>
      </c>
      <c r="O314">
        <f>LOOKUP(A314,Overview_scenarios!A$2:A$76,Overview_scenarios!S$2:S$76)</f>
        <v>2</v>
      </c>
      <c r="P314"/>
      <c r="Q314"/>
      <c r="R314">
        <f t="shared" si="64"/>
        <v>92.372386059999997</v>
      </c>
      <c r="S314" t="e">
        <f t="shared" si="77"/>
        <v>#N/A</v>
      </c>
      <c r="T314" t="e">
        <f t="shared" si="78"/>
        <v>#N/A</v>
      </c>
      <c r="U314">
        <f t="shared" si="78"/>
        <v>11921.215550000001</v>
      </c>
      <c r="V314" t="e">
        <f t="shared" si="78"/>
        <v>#N/A</v>
      </c>
      <c r="W314" t="e">
        <f t="shared" si="78"/>
        <v>#N/A</v>
      </c>
      <c r="X314" t="e">
        <f t="shared" si="78"/>
        <v>#N/A</v>
      </c>
      <c r="Y314" t="e">
        <f t="shared" si="78"/>
        <v>#N/A</v>
      </c>
      <c r="Z314"/>
      <c r="AA314"/>
      <c r="AB314" t="e">
        <f t="shared" si="65"/>
        <v>#N/A</v>
      </c>
      <c r="AC314" t="e">
        <f t="shared" si="66"/>
        <v>#N/A</v>
      </c>
      <c r="AD314" t="e">
        <f t="shared" si="67"/>
        <v>#N/A</v>
      </c>
      <c r="AE314" t="e">
        <f t="shared" si="68"/>
        <v>#N/A</v>
      </c>
      <c r="AF314" t="e">
        <f t="shared" si="69"/>
        <v>#N/A</v>
      </c>
      <c r="AG314" t="e">
        <f t="shared" si="70"/>
        <v>#N/A</v>
      </c>
      <c r="AH314" t="e">
        <f t="shared" si="71"/>
        <v>#N/A</v>
      </c>
    </row>
    <row r="315" spans="1:34" ht="15" customHeight="1" x14ac:dyDescent="0.25">
      <c r="A315">
        <v>40</v>
      </c>
      <c r="B315" t="s">
        <v>11</v>
      </c>
      <c r="C315">
        <f>LOOKUP(A315,Overview_scenarios!A$2:A$76,Overview_scenarios!J$2:J$76)</f>
        <v>2</v>
      </c>
      <c r="D315" t="str">
        <f>LOOKUP(A315,Overview_scenarios!A$2:A$76,Overview_scenarios!L$2:L$76)</f>
        <v>Yearly</v>
      </c>
      <c r="E315" t="str">
        <f>LOOKUP(A315,Overview_scenarios!A$2:A$76,Overview_scenarios!M$2:M$76)</f>
        <v>Yearly</v>
      </c>
      <c r="F315" t="str">
        <f>LOOKUP(A315,Overview_scenarios!A$2:A$76,Overview_scenarios!N$2:N$76)</f>
        <v>Daily</v>
      </c>
      <c r="G315">
        <v>92.372386059999997</v>
      </c>
      <c r="H315">
        <v>11921.215550000001</v>
      </c>
      <c r="I315">
        <v>2403.48616027659</v>
      </c>
      <c r="J315">
        <v>8848.2306814408003</v>
      </c>
      <c r="K315">
        <v>669.49871089472799</v>
      </c>
      <c r="L315" s="1">
        <v>2110000</v>
      </c>
      <c r="M315">
        <v>2040</v>
      </c>
      <c r="O315">
        <f>LOOKUP(A315,Overview_scenarios!A$2:A$76,Overview_scenarios!S$2:S$76)</f>
        <v>2</v>
      </c>
      <c r="P315"/>
      <c r="Q315"/>
      <c r="R315">
        <f t="shared" si="64"/>
        <v>92.372386059999997</v>
      </c>
      <c r="S315" t="e">
        <f t="shared" si="77"/>
        <v>#N/A</v>
      </c>
      <c r="T315" t="e">
        <f t="shared" si="78"/>
        <v>#N/A</v>
      </c>
      <c r="U315">
        <f t="shared" si="78"/>
        <v>11921.215550000001</v>
      </c>
      <c r="V315" t="e">
        <f t="shared" si="78"/>
        <v>#N/A</v>
      </c>
      <c r="W315" t="e">
        <f t="shared" si="78"/>
        <v>#N/A</v>
      </c>
      <c r="X315" t="e">
        <f t="shared" si="78"/>
        <v>#N/A</v>
      </c>
      <c r="Y315" t="e">
        <f t="shared" si="78"/>
        <v>#N/A</v>
      </c>
      <c r="Z315"/>
      <c r="AA315"/>
      <c r="AB315" t="e">
        <f t="shared" si="65"/>
        <v>#N/A</v>
      </c>
      <c r="AC315" t="e">
        <f t="shared" si="66"/>
        <v>#N/A</v>
      </c>
      <c r="AD315" t="e">
        <f t="shared" si="67"/>
        <v>#N/A</v>
      </c>
      <c r="AE315" t="e">
        <f t="shared" si="68"/>
        <v>#N/A</v>
      </c>
      <c r="AF315" t="e">
        <f t="shared" si="69"/>
        <v>#N/A</v>
      </c>
      <c r="AG315" t="e">
        <f t="shared" si="70"/>
        <v>#N/A</v>
      </c>
      <c r="AH315" t="e">
        <f t="shared" si="71"/>
        <v>#N/A</v>
      </c>
    </row>
    <row r="316" spans="1:34" ht="15" customHeight="1" x14ac:dyDescent="0.25">
      <c r="A316">
        <v>40</v>
      </c>
      <c r="B316" t="s">
        <v>12</v>
      </c>
      <c r="C316">
        <f>LOOKUP(A316,Overview_scenarios!A$2:A$76,Overview_scenarios!J$2:J$76)</f>
        <v>2</v>
      </c>
      <c r="D316" t="str">
        <f>LOOKUP(A316,Overview_scenarios!A$2:A$76,Overview_scenarios!L$2:L$76)</f>
        <v>Yearly</v>
      </c>
      <c r="E316" t="str">
        <f>LOOKUP(A316,Overview_scenarios!A$2:A$76,Overview_scenarios!M$2:M$76)</f>
        <v>Yearly</v>
      </c>
      <c r="F316" t="str">
        <f>LOOKUP(A316,Overview_scenarios!A$2:A$76,Overview_scenarios!N$2:N$76)</f>
        <v>Daily</v>
      </c>
      <c r="G316">
        <v>92.512253540000003</v>
      </c>
      <c r="H316">
        <v>11956.14435</v>
      </c>
      <c r="I316">
        <v>2412.8113532431398</v>
      </c>
      <c r="J316">
        <v>8836.4606785429696</v>
      </c>
      <c r="K316">
        <v>706.872319778529</v>
      </c>
      <c r="L316" s="1">
        <v>2100000</v>
      </c>
      <c r="M316">
        <v>2040</v>
      </c>
      <c r="O316">
        <f>LOOKUP(A316,Overview_scenarios!A$2:A$76,Overview_scenarios!S$2:S$76)</f>
        <v>2</v>
      </c>
      <c r="P316"/>
      <c r="Q316"/>
      <c r="R316">
        <f t="shared" si="64"/>
        <v>92.512253540000003</v>
      </c>
      <c r="S316" t="e">
        <f t="shared" si="77"/>
        <v>#N/A</v>
      </c>
      <c r="T316" t="e">
        <f t="shared" si="78"/>
        <v>#N/A</v>
      </c>
      <c r="U316">
        <f t="shared" si="78"/>
        <v>11956.14435</v>
      </c>
      <c r="V316" t="e">
        <f t="shared" si="78"/>
        <v>#N/A</v>
      </c>
      <c r="W316" t="e">
        <f t="shared" si="78"/>
        <v>#N/A</v>
      </c>
      <c r="X316" t="e">
        <f t="shared" si="78"/>
        <v>#N/A</v>
      </c>
      <c r="Y316" t="e">
        <f t="shared" si="78"/>
        <v>#N/A</v>
      </c>
      <c r="Z316"/>
      <c r="AA316"/>
      <c r="AB316" t="e">
        <f t="shared" si="65"/>
        <v>#N/A</v>
      </c>
      <c r="AC316" t="e">
        <f t="shared" si="66"/>
        <v>#N/A</v>
      </c>
      <c r="AD316" t="e">
        <f t="shared" si="67"/>
        <v>#N/A</v>
      </c>
      <c r="AE316" t="e">
        <f t="shared" si="68"/>
        <v>#N/A</v>
      </c>
      <c r="AF316" t="e">
        <f t="shared" si="69"/>
        <v>#N/A</v>
      </c>
      <c r="AG316" t="e">
        <f t="shared" si="70"/>
        <v>#N/A</v>
      </c>
      <c r="AH316" t="e">
        <f t="shared" si="71"/>
        <v>#N/A</v>
      </c>
    </row>
    <row r="317" spans="1:34" ht="15" customHeight="1" x14ac:dyDescent="0.25">
      <c r="A317">
        <v>40</v>
      </c>
      <c r="B317" t="s">
        <v>13</v>
      </c>
      <c r="C317">
        <f>LOOKUP(A317,Overview_scenarios!A$2:A$76,Overview_scenarios!J$2:J$76)</f>
        <v>2</v>
      </c>
      <c r="D317" t="str">
        <f>LOOKUP(A317,Overview_scenarios!A$2:A$76,Overview_scenarios!L$2:L$76)</f>
        <v>Yearly</v>
      </c>
      <c r="E317" t="str">
        <f>LOOKUP(A317,Overview_scenarios!A$2:A$76,Overview_scenarios!M$2:M$76)</f>
        <v>Yearly</v>
      </c>
      <c r="F317" t="str">
        <f>LOOKUP(A317,Overview_scenarios!A$2:A$76,Overview_scenarios!N$2:N$76)</f>
        <v>Daily</v>
      </c>
      <c r="G317">
        <v>92.327852359999994</v>
      </c>
      <c r="H317">
        <v>11931.405189999999</v>
      </c>
      <c r="I317">
        <v>2403.2699721075001</v>
      </c>
      <c r="J317">
        <v>8850.0573398381694</v>
      </c>
      <c r="K317">
        <v>678.07787908090995</v>
      </c>
      <c r="L317" s="1">
        <v>2110000</v>
      </c>
      <c r="M317">
        <v>2040</v>
      </c>
      <c r="O317">
        <f>LOOKUP(A317,Overview_scenarios!A$2:A$76,Overview_scenarios!S$2:S$76)</f>
        <v>2</v>
      </c>
      <c r="P317"/>
      <c r="Q317"/>
      <c r="R317">
        <f t="shared" si="64"/>
        <v>92.327852359999994</v>
      </c>
      <c r="S317" t="e">
        <f t="shared" si="77"/>
        <v>#N/A</v>
      </c>
      <c r="T317" t="e">
        <f t="shared" si="78"/>
        <v>#N/A</v>
      </c>
      <c r="U317">
        <f t="shared" si="78"/>
        <v>11931.405189999999</v>
      </c>
      <c r="V317" t="e">
        <f t="shared" si="78"/>
        <v>#N/A</v>
      </c>
      <c r="W317" t="e">
        <f t="shared" si="78"/>
        <v>#N/A</v>
      </c>
      <c r="X317" t="e">
        <f t="shared" si="78"/>
        <v>#N/A</v>
      </c>
      <c r="Y317" t="e">
        <f t="shared" si="78"/>
        <v>#N/A</v>
      </c>
      <c r="Z317"/>
      <c r="AA317"/>
      <c r="AB317" t="e">
        <f t="shared" si="65"/>
        <v>#N/A</v>
      </c>
      <c r="AC317" t="e">
        <f t="shared" si="66"/>
        <v>#N/A</v>
      </c>
      <c r="AD317" t="e">
        <f t="shared" si="67"/>
        <v>#N/A</v>
      </c>
      <c r="AE317" t="e">
        <f t="shared" si="68"/>
        <v>#N/A</v>
      </c>
      <c r="AF317" t="e">
        <f t="shared" si="69"/>
        <v>#N/A</v>
      </c>
      <c r="AG317" t="e">
        <f t="shared" si="70"/>
        <v>#N/A</v>
      </c>
      <c r="AH317" t="e">
        <f t="shared" si="71"/>
        <v>#N/A</v>
      </c>
    </row>
    <row r="318" spans="1:34" ht="15" customHeight="1" x14ac:dyDescent="0.25">
      <c r="A318">
        <v>40</v>
      </c>
      <c r="B318" t="s">
        <v>14</v>
      </c>
      <c r="C318">
        <f>LOOKUP(A318,Overview_scenarios!A$2:A$76,Overview_scenarios!J$2:J$76)</f>
        <v>2</v>
      </c>
      <c r="D318" t="str">
        <f>LOOKUP(A318,Overview_scenarios!A$2:A$76,Overview_scenarios!L$2:L$76)</f>
        <v>Yearly</v>
      </c>
      <c r="E318" t="str">
        <f>LOOKUP(A318,Overview_scenarios!A$2:A$76,Overview_scenarios!M$2:M$76)</f>
        <v>Yearly</v>
      </c>
      <c r="F318" t="str">
        <f>LOOKUP(A318,Overview_scenarios!A$2:A$76,Overview_scenarios!N$2:N$76)</f>
        <v>Daily</v>
      </c>
      <c r="G318">
        <v>88.337209540000003</v>
      </c>
      <c r="H318">
        <v>11984.99423</v>
      </c>
      <c r="I318">
        <v>2458.6250471864901</v>
      </c>
      <c r="J318">
        <v>8850.1715593529807</v>
      </c>
      <c r="K318">
        <v>676.19762657516196</v>
      </c>
      <c r="L318" s="1">
        <v>2100000</v>
      </c>
      <c r="M318">
        <v>2040</v>
      </c>
      <c r="O318">
        <f>LOOKUP(A318,Overview_scenarios!A$2:A$76,Overview_scenarios!S$2:S$76)</f>
        <v>2</v>
      </c>
      <c r="P318"/>
      <c r="Q318"/>
      <c r="R318">
        <f t="shared" si="64"/>
        <v>88.337209540000003</v>
      </c>
      <c r="S318" t="e">
        <f t="shared" si="77"/>
        <v>#N/A</v>
      </c>
      <c r="T318" t="e">
        <f t="shared" si="78"/>
        <v>#N/A</v>
      </c>
      <c r="U318">
        <f t="shared" si="78"/>
        <v>11984.99423</v>
      </c>
      <c r="V318" t="e">
        <f t="shared" si="78"/>
        <v>#N/A</v>
      </c>
      <c r="W318" t="e">
        <f t="shared" si="78"/>
        <v>#N/A</v>
      </c>
      <c r="X318" t="e">
        <f t="shared" si="78"/>
        <v>#N/A</v>
      </c>
      <c r="Y318" t="e">
        <f t="shared" si="78"/>
        <v>#N/A</v>
      </c>
      <c r="Z318"/>
      <c r="AA318"/>
      <c r="AB318" t="e">
        <f t="shared" si="65"/>
        <v>#N/A</v>
      </c>
      <c r="AC318" t="e">
        <f t="shared" si="66"/>
        <v>#N/A</v>
      </c>
      <c r="AD318" t="e">
        <f t="shared" si="67"/>
        <v>#N/A</v>
      </c>
      <c r="AE318" t="e">
        <f t="shared" si="68"/>
        <v>#N/A</v>
      </c>
      <c r="AF318" t="e">
        <f t="shared" si="69"/>
        <v>#N/A</v>
      </c>
      <c r="AG318" t="e">
        <f t="shared" si="70"/>
        <v>#N/A</v>
      </c>
      <c r="AH318" t="e">
        <f t="shared" si="71"/>
        <v>#N/A</v>
      </c>
    </row>
    <row r="319" spans="1:34" ht="15" customHeight="1" x14ac:dyDescent="0.25">
      <c r="A319">
        <v>40</v>
      </c>
      <c r="B319" t="s">
        <v>15</v>
      </c>
      <c r="C319">
        <f>LOOKUP(A319,Overview_scenarios!A$2:A$76,Overview_scenarios!J$2:J$76)</f>
        <v>2</v>
      </c>
      <c r="D319" t="str">
        <f>LOOKUP(A319,Overview_scenarios!A$2:A$76,Overview_scenarios!L$2:L$76)</f>
        <v>Yearly</v>
      </c>
      <c r="E319" t="str">
        <f>LOOKUP(A319,Overview_scenarios!A$2:A$76,Overview_scenarios!M$2:M$76)</f>
        <v>Yearly</v>
      </c>
      <c r="F319" t="str">
        <f>LOOKUP(A319,Overview_scenarios!A$2:A$76,Overview_scenarios!N$2:N$76)</f>
        <v>Daily</v>
      </c>
      <c r="G319">
        <v>96.435910820000004</v>
      </c>
      <c r="H319">
        <v>11740.246059999999</v>
      </c>
      <c r="I319">
        <v>2123.0671030572898</v>
      </c>
      <c r="J319">
        <v>8152.3121004123004</v>
      </c>
      <c r="K319">
        <v>1464.8668539373</v>
      </c>
      <c r="L319" s="1">
        <v>2110000</v>
      </c>
      <c r="M319">
        <v>2042</v>
      </c>
      <c r="O319">
        <f>LOOKUP(A319,Overview_scenarios!A$2:A$76,Overview_scenarios!S$2:S$76)</f>
        <v>2</v>
      </c>
      <c r="P319"/>
      <c r="Q319"/>
      <c r="R319">
        <f t="shared" si="64"/>
        <v>96.435910820000004</v>
      </c>
      <c r="S319" t="e">
        <f t="shared" si="77"/>
        <v>#N/A</v>
      </c>
      <c r="T319" t="e">
        <f t="shared" si="78"/>
        <v>#N/A</v>
      </c>
      <c r="U319">
        <f t="shared" si="78"/>
        <v>11740.246059999999</v>
      </c>
      <c r="V319" t="e">
        <f t="shared" si="78"/>
        <v>#N/A</v>
      </c>
      <c r="W319" t="e">
        <f t="shared" si="78"/>
        <v>#N/A</v>
      </c>
      <c r="X319" t="e">
        <f t="shared" si="78"/>
        <v>#N/A</v>
      </c>
      <c r="Y319" t="e">
        <f t="shared" si="78"/>
        <v>#N/A</v>
      </c>
      <c r="Z319"/>
      <c r="AA319"/>
      <c r="AB319" t="e">
        <f t="shared" si="65"/>
        <v>#N/A</v>
      </c>
      <c r="AC319" t="e">
        <f t="shared" si="66"/>
        <v>#N/A</v>
      </c>
      <c r="AD319" t="e">
        <f t="shared" si="67"/>
        <v>#N/A</v>
      </c>
      <c r="AE319" t="e">
        <f t="shared" si="68"/>
        <v>#N/A</v>
      </c>
      <c r="AF319" t="e">
        <f t="shared" si="69"/>
        <v>#N/A</v>
      </c>
      <c r="AG319" t="e">
        <f t="shared" si="70"/>
        <v>#N/A</v>
      </c>
      <c r="AH319" t="e">
        <f t="shared" si="71"/>
        <v>#N/A</v>
      </c>
    </row>
    <row r="320" spans="1:34" ht="15" customHeight="1" x14ac:dyDescent="0.25">
      <c r="A320">
        <v>40</v>
      </c>
      <c r="B320" t="s">
        <v>16</v>
      </c>
      <c r="C320">
        <f>LOOKUP(A320,Overview_scenarios!A$2:A$76,Overview_scenarios!J$2:J$76)</f>
        <v>2</v>
      </c>
      <c r="D320" t="str">
        <f>LOOKUP(A320,Overview_scenarios!A$2:A$76,Overview_scenarios!L$2:L$76)</f>
        <v>Yearly</v>
      </c>
      <c r="E320" t="str">
        <f>LOOKUP(A320,Overview_scenarios!A$2:A$76,Overview_scenarios!M$2:M$76)</f>
        <v>Yearly</v>
      </c>
      <c r="F320" t="str">
        <f>LOOKUP(A320,Overview_scenarios!A$2:A$76,Overview_scenarios!N$2:N$76)</f>
        <v>Daily</v>
      </c>
      <c r="G320">
        <v>96.521590950000004</v>
      </c>
      <c r="H320">
        <v>11726.041440000001</v>
      </c>
      <c r="I320">
        <v>2098.4013189705302</v>
      </c>
      <c r="J320">
        <v>8164.74713393193</v>
      </c>
      <c r="K320">
        <v>1462.8929825740199</v>
      </c>
      <c r="L320" s="1">
        <v>2130000</v>
      </c>
      <c r="M320">
        <v>2042</v>
      </c>
      <c r="O320">
        <f>LOOKUP(A320,Overview_scenarios!A$2:A$76,Overview_scenarios!S$2:S$76)</f>
        <v>2</v>
      </c>
      <c r="P320"/>
      <c r="Q320"/>
      <c r="R320">
        <f t="shared" si="64"/>
        <v>96.521590950000004</v>
      </c>
      <c r="S320" t="e">
        <f t="shared" si="77"/>
        <v>#N/A</v>
      </c>
      <c r="T320" t="e">
        <f t="shared" si="78"/>
        <v>#N/A</v>
      </c>
      <c r="U320">
        <f t="shared" si="78"/>
        <v>11726.041440000001</v>
      </c>
      <c r="V320" t="e">
        <f t="shared" si="78"/>
        <v>#N/A</v>
      </c>
      <c r="W320" t="e">
        <f t="shared" si="78"/>
        <v>#N/A</v>
      </c>
      <c r="X320" t="e">
        <f t="shared" si="78"/>
        <v>#N/A</v>
      </c>
      <c r="Y320" t="e">
        <f t="shared" si="78"/>
        <v>#N/A</v>
      </c>
      <c r="Z320"/>
      <c r="AA320"/>
      <c r="AB320" t="e">
        <f t="shared" si="65"/>
        <v>#N/A</v>
      </c>
      <c r="AC320" t="e">
        <f t="shared" si="66"/>
        <v>#N/A</v>
      </c>
      <c r="AD320" t="e">
        <f t="shared" si="67"/>
        <v>#N/A</v>
      </c>
      <c r="AE320" t="e">
        <f t="shared" si="68"/>
        <v>#N/A</v>
      </c>
      <c r="AF320" t="e">
        <f t="shared" si="69"/>
        <v>#N/A</v>
      </c>
      <c r="AG320" t="e">
        <f t="shared" si="70"/>
        <v>#N/A</v>
      </c>
      <c r="AH320" t="e">
        <f t="shared" si="71"/>
        <v>#N/A</v>
      </c>
    </row>
    <row r="321" spans="1:34" ht="15" customHeight="1" x14ac:dyDescent="0.25">
      <c r="A321">
        <v>40</v>
      </c>
      <c r="B321" t="s">
        <v>17</v>
      </c>
      <c r="C321">
        <f>LOOKUP(A321,Overview_scenarios!A$2:A$76,Overview_scenarios!J$2:J$76)</f>
        <v>2</v>
      </c>
      <c r="D321" t="str">
        <f>LOOKUP(A321,Overview_scenarios!A$2:A$76,Overview_scenarios!L$2:L$76)</f>
        <v>Yearly</v>
      </c>
      <c r="E321" t="str">
        <f>LOOKUP(A321,Overview_scenarios!A$2:A$76,Overview_scenarios!M$2:M$76)</f>
        <v>Yearly</v>
      </c>
      <c r="F321" t="str">
        <f>LOOKUP(A321,Overview_scenarios!A$2:A$76,Overview_scenarios!N$2:N$76)</f>
        <v>Daily</v>
      </c>
      <c r="G321">
        <v>96.435910820000004</v>
      </c>
      <c r="H321">
        <v>11740.246059999999</v>
      </c>
      <c r="I321">
        <v>2123.0671030572898</v>
      </c>
      <c r="J321">
        <v>8152.3121004123004</v>
      </c>
      <c r="K321">
        <v>1464.8668539373</v>
      </c>
      <c r="L321" s="1">
        <v>2110000</v>
      </c>
      <c r="M321">
        <v>2042</v>
      </c>
      <c r="O321">
        <f>LOOKUP(A321,Overview_scenarios!A$2:A$76,Overview_scenarios!S$2:S$76)</f>
        <v>2</v>
      </c>
      <c r="P321"/>
      <c r="Q321"/>
      <c r="R321">
        <f t="shared" si="64"/>
        <v>96.435910820000004</v>
      </c>
      <c r="S321" t="e">
        <f t="shared" si="77"/>
        <v>#N/A</v>
      </c>
      <c r="T321" t="e">
        <f t="shared" si="78"/>
        <v>#N/A</v>
      </c>
      <c r="U321">
        <f t="shared" si="78"/>
        <v>11740.246059999999</v>
      </c>
      <c r="V321" t="e">
        <f t="shared" si="78"/>
        <v>#N/A</v>
      </c>
      <c r="W321" t="e">
        <f t="shared" si="78"/>
        <v>#N/A</v>
      </c>
      <c r="X321" t="e">
        <f t="shared" si="78"/>
        <v>#N/A</v>
      </c>
      <c r="Y321" t="e">
        <f t="shared" si="78"/>
        <v>#N/A</v>
      </c>
      <c r="Z321"/>
      <c r="AA321"/>
      <c r="AB321" t="e">
        <f t="shared" si="65"/>
        <v>#N/A</v>
      </c>
      <c r="AC321" t="e">
        <f t="shared" si="66"/>
        <v>#N/A</v>
      </c>
      <c r="AD321" t="e">
        <f t="shared" si="67"/>
        <v>#N/A</v>
      </c>
      <c r="AE321" t="e">
        <f t="shared" si="68"/>
        <v>#N/A</v>
      </c>
      <c r="AF321" t="e">
        <f t="shared" si="69"/>
        <v>#N/A</v>
      </c>
      <c r="AG321" t="e">
        <f t="shared" si="70"/>
        <v>#N/A</v>
      </c>
      <c r="AH321" t="e">
        <f t="shared" si="71"/>
        <v>#N/A</v>
      </c>
    </row>
    <row r="322" spans="1:34" ht="15" customHeight="1" x14ac:dyDescent="0.25">
      <c r="A322">
        <v>40</v>
      </c>
      <c r="B322" t="s">
        <v>18</v>
      </c>
      <c r="C322">
        <f>LOOKUP(A322,Overview_scenarios!A$2:A$76,Overview_scenarios!J$2:J$76)</f>
        <v>2</v>
      </c>
      <c r="D322" t="str">
        <f>LOOKUP(A322,Overview_scenarios!A$2:A$76,Overview_scenarios!L$2:L$76)</f>
        <v>Yearly</v>
      </c>
      <c r="E322" t="str">
        <f>LOOKUP(A322,Overview_scenarios!A$2:A$76,Overview_scenarios!M$2:M$76)</f>
        <v>Yearly</v>
      </c>
      <c r="F322" t="str">
        <f>LOOKUP(A322,Overview_scenarios!A$2:A$76,Overview_scenarios!N$2:N$76)</f>
        <v>Daily</v>
      </c>
      <c r="G322">
        <v>95.781504179999999</v>
      </c>
      <c r="H322">
        <v>11640.315839999999</v>
      </c>
      <c r="I322">
        <v>1968.65578533028</v>
      </c>
      <c r="J322">
        <v>8213.5291346611593</v>
      </c>
      <c r="K322">
        <v>1458.1309244824399</v>
      </c>
      <c r="L322" s="1">
        <v>1970000</v>
      </c>
      <c r="M322">
        <v>2042</v>
      </c>
      <c r="O322">
        <f>LOOKUP(A322,Overview_scenarios!A$2:A$76,Overview_scenarios!S$2:S$76)</f>
        <v>2</v>
      </c>
      <c r="P322"/>
      <c r="Q322"/>
      <c r="R322">
        <f t="shared" ref="R322:R385" si="79">G322</f>
        <v>95.781504179999999</v>
      </c>
      <c r="S322" t="e">
        <f t="shared" si="77"/>
        <v>#N/A</v>
      </c>
      <c r="T322" t="e">
        <f t="shared" si="78"/>
        <v>#N/A</v>
      </c>
      <c r="U322">
        <f t="shared" si="78"/>
        <v>11640.315839999999</v>
      </c>
      <c r="V322" t="e">
        <f t="shared" si="78"/>
        <v>#N/A</v>
      </c>
      <c r="W322" t="e">
        <f t="shared" si="78"/>
        <v>#N/A</v>
      </c>
      <c r="X322" t="e">
        <f t="shared" si="78"/>
        <v>#N/A</v>
      </c>
      <c r="Y322" t="e">
        <f t="shared" si="78"/>
        <v>#N/A</v>
      </c>
      <c r="Z322"/>
      <c r="AA322"/>
      <c r="AB322" t="e">
        <f t="shared" si="65"/>
        <v>#N/A</v>
      </c>
      <c r="AC322" t="e">
        <f t="shared" si="66"/>
        <v>#N/A</v>
      </c>
      <c r="AD322" t="e">
        <f t="shared" si="67"/>
        <v>#N/A</v>
      </c>
      <c r="AE322" t="e">
        <f t="shared" si="68"/>
        <v>#N/A</v>
      </c>
      <c r="AF322" t="e">
        <f t="shared" si="69"/>
        <v>#N/A</v>
      </c>
      <c r="AG322" t="e">
        <f t="shared" si="70"/>
        <v>#N/A</v>
      </c>
      <c r="AH322" t="e">
        <f t="shared" si="71"/>
        <v>#N/A</v>
      </c>
    </row>
    <row r="323" spans="1:34" ht="15" customHeight="1" x14ac:dyDescent="0.25">
      <c r="A323">
        <v>40</v>
      </c>
      <c r="B323" t="s">
        <v>19</v>
      </c>
      <c r="C323">
        <f>LOOKUP(A323,Overview_scenarios!A$2:A$76,Overview_scenarios!J$2:J$76)</f>
        <v>2</v>
      </c>
      <c r="D323" t="str">
        <f>LOOKUP(A323,Overview_scenarios!A$2:A$76,Overview_scenarios!L$2:L$76)</f>
        <v>Yearly</v>
      </c>
      <c r="E323" t="str">
        <f>LOOKUP(A323,Overview_scenarios!A$2:A$76,Overview_scenarios!M$2:M$76)</f>
        <v>Yearly</v>
      </c>
      <c r="F323" t="str">
        <f>LOOKUP(A323,Overview_scenarios!A$2:A$76,Overview_scenarios!N$2:N$76)</f>
        <v>Daily</v>
      </c>
      <c r="G323">
        <v>96.435910820000004</v>
      </c>
      <c r="H323">
        <v>11740.246059999999</v>
      </c>
      <c r="I323">
        <v>2123.0671030572898</v>
      </c>
      <c r="J323">
        <v>8152.3121004123004</v>
      </c>
      <c r="K323">
        <v>1464.8668539373</v>
      </c>
      <c r="L323" s="1">
        <v>2110000</v>
      </c>
      <c r="M323">
        <v>2042</v>
      </c>
      <c r="O323">
        <f>LOOKUP(A323,Overview_scenarios!A$2:A$76,Overview_scenarios!S$2:S$76)</f>
        <v>2</v>
      </c>
      <c r="P323"/>
      <c r="Q323"/>
      <c r="R323">
        <f t="shared" si="79"/>
        <v>96.435910820000004</v>
      </c>
      <c r="S323" t="e">
        <f t="shared" si="77"/>
        <v>#N/A</v>
      </c>
      <c r="T323" t="e">
        <f t="shared" ref="T323:Y332" si="80">IF(T$1=$O323,$H323,NA())</f>
        <v>#N/A</v>
      </c>
      <c r="U323">
        <f t="shared" si="80"/>
        <v>11740.246059999999</v>
      </c>
      <c r="V323" t="e">
        <f t="shared" si="80"/>
        <v>#N/A</v>
      </c>
      <c r="W323" t="e">
        <f t="shared" si="80"/>
        <v>#N/A</v>
      </c>
      <c r="X323" t="e">
        <f t="shared" si="80"/>
        <v>#N/A</v>
      </c>
      <c r="Y323" t="e">
        <f t="shared" si="80"/>
        <v>#N/A</v>
      </c>
      <c r="Z323"/>
      <c r="AA323"/>
      <c r="AB323" t="e">
        <f t="shared" ref="AB323:AB386" si="81">IF($B323="ref",G323,NA())</f>
        <v>#N/A</v>
      </c>
      <c r="AC323" t="e">
        <f t="shared" ref="AC323:AC386" si="82">IF($B323="ref",H323,NA())</f>
        <v>#N/A</v>
      </c>
      <c r="AD323" t="e">
        <f t="shared" ref="AD323:AD386" si="83">IF($B323="ref",I323,NA())</f>
        <v>#N/A</v>
      </c>
      <c r="AE323" t="e">
        <f t="shared" ref="AE323:AE386" si="84">IF($B323="ref",J323,NA())</f>
        <v>#N/A</v>
      </c>
      <c r="AF323" t="e">
        <f t="shared" ref="AF323:AF386" si="85">IF($B323="ref",K323,NA())</f>
        <v>#N/A</v>
      </c>
      <c r="AG323" t="e">
        <f t="shared" ref="AG323:AG386" si="86">IF($B323="ref",L323,NA())</f>
        <v>#N/A</v>
      </c>
      <c r="AH323" t="e">
        <f t="shared" ref="AH323:AH386" si="87">IF($B323="ref",M323,NA())</f>
        <v>#N/A</v>
      </c>
    </row>
    <row r="324" spans="1:34" ht="15" customHeight="1" x14ac:dyDescent="0.25">
      <c r="A324">
        <v>40</v>
      </c>
      <c r="B324" t="s">
        <v>20</v>
      </c>
      <c r="C324">
        <f>LOOKUP(A324,Overview_scenarios!A$2:A$76,Overview_scenarios!J$2:J$76)</f>
        <v>2</v>
      </c>
      <c r="D324" t="str">
        <f>LOOKUP(A324,Overview_scenarios!A$2:A$76,Overview_scenarios!L$2:L$76)</f>
        <v>Yearly</v>
      </c>
      <c r="E324" t="str">
        <f>LOOKUP(A324,Overview_scenarios!A$2:A$76,Overview_scenarios!M$2:M$76)</f>
        <v>Yearly</v>
      </c>
      <c r="F324" t="str">
        <f>LOOKUP(A324,Overview_scenarios!A$2:A$76,Overview_scenarios!N$2:N$76)</f>
        <v>Daily</v>
      </c>
      <c r="G324">
        <v>96.812607270000001</v>
      </c>
      <c r="H324">
        <v>11730.98076</v>
      </c>
      <c r="I324">
        <v>2118.56191922677</v>
      </c>
      <c r="J324">
        <v>8147.67260209499</v>
      </c>
      <c r="K324">
        <v>1464.74623440252</v>
      </c>
      <c r="L324" s="1">
        <v>2120000</v>
      </c>
      <c r="M324">
        <v>2042</v>
      </c>
      <c r="O324">
        <f>LOOKUP(A324,Overview_scenarios!A$2:A$76,Overview_scenarios!S$2:S$76)</f>
        <v>2</v>
      </c>
      <c r="P324"/>
      <c r="Q324"/>
      <c r="R324">
        <f t="shared" si="79"/>
        <v>96.812607270000001</v>
      </c>
      <c r="S324" t="e">
        <f t="shared" si="77"/>
        <v>#N/A</v>
      </c>
      <c r="T324" t="e">
        <f t="shared" si="80"/>
        <v>#N/A</v>
      </c>
      <c r="U324">
        <f t="shared" si="80"/>
        <v>11730.98076</v>
      </c>
      <c r="V324" t="e">
        <f t="shared" si="80"/>
        <v>#N/A</v>
      </c>
      <c r="W324" t="e">
        <f t="shared" si="80"/>
        <v>#N/A</v>
      </c>
      <c r="X324" t="e">
        <f t="shared" si="80"/>
        <v>#N/A</v>
      </c>
      <c r="Y324" t="e">
        <f t="shared" si="80"/>
        <v>#N/A</v>
      </c>
      <c r="Z324"/>
      <c r="AA324"/>
      <c r="AB324" t="e">
        <f t="shared" si="81"/>
        <v>#N/A</v>
      </c>
      <c r="AC324" t="e">
        <f t="shared" si="82"/>
        <v>#N/A</v>
      </c>
      <c r="AD324" t="e">
        <f t="shared" si="83"/>
        <v>#N/A</v>
      </c>
      <c r="AE324" t="e">
        <f t="shared" si="84"/>
        <v>#N/A</v>
      </c>
      <c r="AF324" t="e">
        <f t="shared" si="85"/>
        <v>#N/A</v>
      </c>
      <c r="AG324" t="e">
        <f t="shared" si="86"/>
        <v>#N/A</v>
      </c>
      <c r="AH324" t="e">
        <f t="shared" si="87"/>
        <v>#N/A</v>
      </c>
    </row>
    <row r="325" spans="1:34" ht="15" customHeight="1" x14ac:dyDescent="0.25">
      <c r="A325">
        <v>40</v>
      </c>
      <c r="B325" t="s">
        <v>21</v>
      </c>
      <c r="C325">
        <f>LOOKUP(A325,Overview_scenarios!A$2:A$76,Overview_scenarios!J$2:J$76)</f>
        <v>2</v>
      </c>
      <c r="D325" t="str">
        <f>LOOKUP(A325,Overview_scenarios!A$2:A$76,Overview_scenarios!L$2:L$76)</f>
        <v>Yearly</v>
      </c>
      <c r="E325" t="str">
        <f>LOOKUP(A325,Overview_scenarios!A$2:A$76,Overview_scenarios!M$2:M$76)</f>
        <v>Yearly</v>
      </c>
      <c r="F325" t="str">
        <f>LOOKUP(A325,Overview_scenarios!A$2:A$76,Overview_scenarios!N$2:N$76)</f>
        <v>Daily</v>
      </c>
      <c r="G325">
        <v>96.435910820000004</v>
      </c>
      <c r="H325">
        <v>11740.246059999999</v>
      </c>
      <c r="I325">
        <v>2123.0671030572898</v>
      </c>
      <c r="J325">
        <v>8152.3121004123004</v>
      </c>
      <c r="K325">
        <v>1464.8668539373</v>
      </c>
      <c r="L325" s="1">
        <v>2110000</v>
      </c>
      <c r="M325">
        <v>2042</v>
      </c>
      <c r="O325">
        <f>LOOKUP(A325,Overview_scenarios!A$2:A$76,Overview_scenarios!S$2:S$76)</f>
        <v>2</v>
      </c>
      <c r="P325"/>
      <c r="Q325"/>
      <c r="R325">
        <f t="shared" si="79"/>
        <v>96.435910820000004</v>
      </c>
      <c r="S325" t="e">
        <f t="shared" si="77"/>
        <v>#N/A</v>
      </c>
      <c r="T325" t="e">
        <f t="shared" si="80"/>
        <v>#N/A</v>
      </c>
      <c r="U325">
        <f t="shared" si="80"/>
        <v>11740.246059999999</v>
      </c>
      <c r="V325" t="e">
        <f t="shared" si="80"/>
        <v>#N/A</v>
      </c>
      <c r="W325" t="e">
        <f t="shared" si="80"/>
        <v>#N/A</v>
      </c>
      <c r="X325" t="e">
        <f t="shared" si="80"/>
        <v>#N/A</v>
      </c>
      <c r="Y325" t="e">
        <f t="shared" si="80"/>
        <v>#N/A</v>
      </c>
      <c r="Z325"/>
      <c r="AA325"/>
      <c r="AB325" t="e">
        <f t="shared" si="81"/>
        <v>#N/A</v>
      </c>
      <c r="AC325" t="e">
        <f t="shared" si="82"/>
        <v>#N/A</v>
      </c>
      <c r="AD325" t="e">
        <f t="shared" si="83"/>
        <v>#N/A</v>
      </c>
      <c r="AE325" t="e">
        <f t="shared" si="84"/>
        <v>#N/A</v>
      </c>
      <c r="AF325" t="e">
        <f t="shared" si="85"/>
        <v>#N/A</v>
      </c>
      <c r="AG325" t="e">
        <f t="shared" si="86"/>
        <v>#N/A</v>
      </c>
      <c r="AH325" t="e">
        <f t="shared" si="87"/>
        <v>#N/A</v>
      </c>
    </row>
    <row r="326" spans="1:34" ht="15" customHeight="1" x14ac:dyDescent="0.25">
      <c r="A326">
        <v>40</v>
      </c>
      <c r="B326" t="s">
        <v>22</v>
      </c>
      <c r="C326">
        <f>LOOKUP(A326,Overview_scenarios!A$2:A$76,Overview_scenarios!J$2:J$76)</f>
        <v>2</v>
      </c>
      <c r="D326" t="str">
        <f>LOOKUP(A326,Overview_scenarios!A$2:A$76,Overview_scenarios!L$2:L$76)</f>
        <v>Yearly</v>
      </c>
      <c r="E326" t="str">
        <f>LOOKUP(A326,Overview_scenarios!A$2:A$76,Overview_scenarios!M$2:M$76)</f>
        <v>Yearly</v>
      </c>
      <c r="F326" t="str">
        <f>LOOKUP(A326,Overview_scenarios!A$2:A$76,Overview_scenarios!N$2:N$76)</f>
        <v>Daily</v>
      </c>
      <c r="G326">
        <v>96.626722270000002</v>
      </c>
      <c r="H326">
        <v>11730.875749999999</v>
      </c>
      <c r="I326">
        <v>2119.3847004501799</v>
      </c>
      <c r="J326">
        <v>8152.1505323688998</v>
      </c>
      <c r="K326">
        <v>1459.3405134971899</v>
      </c>
      <c r="L326" s="1">
        <v>2150000</v>
      </c>
      <c r="M326">
        <v>2042</v>
      </c>
      <c r="O326">
        <f>LOOKUP(A326,Overview_scenarios!A$2:A$76,Overview_scenarios!S$2:S$76)</f>
        <v>2</v>
      </c>
      <c r="P326"/>
      <c r="Q326"/>
      <c r="R326">
        <f t="shared" si="79"/>
        <v>96.626722270000002</v>
      </c>
      <c r="S326" t="e">
        <f t="shared" si="77"/>
        <v>#N/A</v>
      </c>
      <c r="T326" t="e">
        <f t="shared" si="80"/>
        <v>#N/A</v>
      </c>
      <c r="U326">
        <f t="shared" si="80"/>
        <v>11730.875749999999</v>
      </c>
      <c r="V326" t="e">
        <f t="shared" si="80"/>
        <v>#N/A</v>
      </c>
      <c r="W326" t="e">
        <f t="shared" si="80"/>
        <v>#N/A</v>
      </c>
      <c r="X326" t="e">
        <f t="shared" si="80"/>
        <v>#N/A</v>
      </c>
      <c r="Y326" t="e">
        <f t="shared" si="80"/>
        <v>#N/A</v>
      </c>
      <c r="Z326"/>
      <c r="AA326"/>
      <c r="AB326" t="e">
        <f t="shared" si="81"/>
        <v>#N/A</v>
      </c>
      <c r="AC326" t="e">
        <f t="shared" si="82"/>
        <v>#N/A</v>
      </c>
      <c r="AD326" t="e">
        <f t="shared" si="83"/>
        <v>#N/A</v>
      </c>
      <c r="AE326" t="e">
        <f t="shared" si="84"/>
        <v>#N/A</v>
      </c>
      <c r="AF326" t="e">
        <f t="shared" si="85"/>
        <v>#N/A</v>
      </c>
      <c r="AG326" t="e">
        <f t="shared" si="86"/>
        <v>#N/A</v>
      </c>
      <c r="AH326" t="e">
        <f t="shared" si="87"/>
        <v>#N/A</v>
      </c>
    </row>
    <row r="327" spans="1:34" ht="15" customHeight="1" x14ac:dyDescent="0.25">
      <c r="A327">
        <v>40</v>
      </c>
      <c r="B327" t="s">
        <v>23</v>
      </c>
      <c r="C327">
        <f>LOOKUP(A327,Overview_scenarios!A$2:A$76,Overview_scenarios!J$2:J$76)</f>
        <v>2</v>
      </c>
      <c r="D327" t="str">
        <f>LOOKUP(A327,Overview_scenarios!A$2:A$76,Overview_scenarios!L$2:L$76)</f>
        <v>Yearly</v>
      </c>
      <c r="E327" t="str">
        <f>LOOKUP(A327,Overview_scenarios!A$2:A$76,Overview_scenarios!M$2:M$76)</f>
        <v>Yearly</v>
      </c>
      <c r="F327" t="str">
        <f>LOOKUP(A327,Overview_scenarios!A$2:A$76,Overview_scenarios!N$2:N$76)</f>
        <v>Daily</v>
      </c>
      <c r="G327">
        <v>129.63307789999999</v>
      </c>
      <c r="H327">
        <v>11188.812099999999</v>
      </c>
      <c r="I327">
        <v>1864.37108152732</v>
      </c>
      <c r="J327">
        <v>7924.9151511918699</v>
      </c>
      <c r="K327">
        <v>1399.5258670186699</v>
      </c>
      <c r="L327" s="1">
        <v>2580000</v>
      </c>
      <c r="M327">
        <v>2043</v>
      </c>
      <c r="O327" s="3">
        <f>LOOKUP(A327,Overview_scenarios!A$2:A$76,Overview_scenarios!S$2:S$76)</f>
        <v>2</v>
      </c>
      <c r="R327" s="3">
        <f t="shared" si="79"/>
        <v>129.63307789999999</v>
      </c>
      <c r="S327" s="3" t="e">
        <f t="shared" si="77"/>
        <v>#N/A</v>
      </c>
      <c r="T327" s="3" t="e">
        <f t="shared" si="80"/>
        <v>#N/A</v>
      </c>
      <c r="U327" s="3">
        <f t="shared" si="80"/>
        <v>11188.812099999999</v>
      </c>
      <c r="V327" s="3" t="e">
        <f t="shared" si="80"/>
        <v>#N/A</v>
      </c>
      <c r="W327" s="3" t="e">
        <f t="shared" si="80"/>
        <v>#N/A</v>
      </c>
      <c r="X327" s="3" t="e">
        <f t="shared" si="80"/>
        <v>#N/A</v>
      </c>
      <c r="Y327" s="3" t="e">
        <f t="shared" si="80"/>
        <v>#N/A</v>
      </c>
      <c r="AB327" s="3" t="e">
        <f t="shared" si="81"/>
        <v>#N/A</v>
      </c>
      <c r="AC327" s="3" t="e">
        <f t="shared" si="82"/>
        <v>#N/A</v>
      </c>
      <c r="AD327" s="3" t="e">
        <f t="shared" si="83"/>
        <v>#N/A</v>
      </c>
      <c r="AE327" s="3" t="e">
        <f t="shared" si="84"/>
        <v>#N/A</v>
      </c>
      <c r="AF327" s="3" t="e">
        <f t="shared" si="85"/>
        <v>#N/A</v>
      </c>
      <c r="AG327" s="3" t="e">
        <f t="shared" si="86"/>
        <v>#N/A</v>
      </c>
      <c r="AH327" s="3" t="e">
        <f t="shared" si="87"/>
        <v>#N/A</v>
      </c>
    </row>
    <row r="328" spans="1:34" ht="15" customHeight="1" x14ac:dyDescent="0.25">
      <c r="A328">
        <v>40</v>
      </c>
      <c r="B328" t="s">
        <v>24</v>
      </c>
      <c r="C328">
        <f>LOOKUP(A328,Overview_scenarios!A$2:A$76,Overview_scenarios!J$2:J$76)</f>
        <v>2</v>
      </c>
      <c r="D328" t="str">
        <f>LOOKUP(A328,Overview_scenarios!A$2:A$76,Overview_scenarios!L$2:L$76)</f>
        <v>Yearly</v>
      </c>
      <c r="E328" t="str">
        <f>LOOKUP(A328,Overview_scenarios!A$2:A$76,Overview_scenarios!M$2:M$76)</f>
        <v>Yearly</v>
      </c>
      <c r="F328" t="str">
        <f>LOOKUP(A328,Overview_scenarios!A$2:A$76,Overview_scenarios!N$2:N$76)</f>
        <v>Daily</v>
      </c>
      <c r="G328">
        <v>101.63222330000001</v>
      </c>
      <c r="H328">
        <v>11646.42771</v>
      </c>
      <c r="I328">
        <v>2073.8180069718801</v>
      </c>
      <c r="J328">
        <v>8122.3893958244698</v>
      </c>
      <c r="K328">
        <v>1450.2203077444201</v>
      </c>
      <c r="L328" s="1">
        <v>2220000</v>
      </c>
      <c r="M328">
        <v>2042</v>
      </c>
      <c r="O328">
        <f>LOOKUP(A328,Overview_scenarios!A$2:A$76,Overview_scenarios!S$2:S$76)</f>
        <v>2</v>
      </c>
      <c r="P328"/>
      <c r="Q328"/>
      <c r="R328">
        <f t="shared" si="79"/>
        <v>101.63222330000001</v>
      </c>
      <c r="S328" t="e">
        <f t="shared" si="77"/>
        <v>#N/A</v>
      </c>
      <c r="T328" t="e">
        <f t="shared" si="80"/>
        <v>#N/A</v>
      </c>
      <c r="U328">
        <f t="shared" si="80"/>
        <v>11646.42771</v>
      </c>
      <c r="V328" t="e">
        <f t="shared" si="80"/>
        <v>#N/A</v>
      </c>
      <c r="W328" t="e">
        <f t="shared" si="80"/>
        <v>#N/A</v>
      </c>
      <c r="X328" t="e">
        <f t="shared" si="80"/>
        <v>#N/A</v>
      </c>
      <c r="Y328" t="e">
        <f t="shared" si="80"/>
        <v>#N/A</v>
      </c>
      <c r="Z328"/>
      <c r="AA328"/>
      <c r="AB328" t="e">
        <f t="shared" si="81"/>
        <v>#N/A</v>
      </c>
      <c r="AC328" t="e">
        <f t="shared" si="82"/>
        <v>#N/A</v>
      </c>
      <c r="AD328" t="e">
        <f t="shared" si="83"/>
        <v>#N/A</v>
      </c>
      <c r="AE328" t="e">
        <f t="shared" si="84"/>
        <v>#N/A</v>
      </c>
      <c r="AF328" t="e">
        <f t="shared" si="85"/>
        <v>#N/A</v>
      </c>
      <c r="AG328" t="e">
        <f t="shared" si="86"/>
        <v>#N/A</v>
      </c>
      <c r="AH328" t="e">
        <f t="shared" si="87"/>
        <v>#N/A</v>
      </c>
    </row>
    <row r="329" spans="1:34" ht="15" customHeight="1" x14ac:dyDescent="0.25">
      <c r="A329">
        <v>40</v>
      </c>
      <c r="B329" t="s">
        <v>25</v>
      </c>
      <c r="C329">
        <f>LOOKUP(A329,Overview_scenarios!A$2:A$76,Overview_scenarios!J$2:J$76)</f>
        <v>2</v>
      </c>
      <c r="D329" t="str">
        <f>LOOKUP(A329,Overview_scenarios!A$2:A$76,Overview_scenarios!L$2:L$76)</f>
        <v>Yearly</v>
      </c>
      <c r="E329" t="str">
        <f>LOOKUP(A329,Overview_scenarios!A$2:A$76,Overview_scenarios!M$2:M$76)</f>
        <v>Yearly</v>
      </c>
      <c r="F329" t="str">
        <f>LOOKUP(A329,Overview_scenarios!A$2:A$76,Overview_scenarios!N$2:N$76)</f>
        <v>Daily</v>
      </c>
      <c r="G329">
        <v>111.4735144</v>
      </c>
      <c r="H329">
        <v>11434.603440000001</v>
      </c>
      <c r="I329">
        <v>2449.7875410123202</v>
      </c>
      <c r="J329">
        <v>7536.7705805179203</v>
      </c>
      <c r="K329">
        <v>1448.04531654568</v>
      </c>
      <c r="L329" s="1">
        <v>2240000</v>
      </c>
      <c r="M329">
        <v>2042</v>
      </c>
      <c r="O329">
        <f>LOOKUP(A329,Overview_scenarios!A$2:A$76,Overview_scenarios!S$2:S$76)</f>
        <v>2</v>
      </c>
      <c r="P329"/>
      <c r="Q329"/>
      <c r="R329">
        <f t="shared" si="79"/>
        <v>111.4735144</v>
      </c>
      <c r="S329" t="e">
        <f t="shared" si="77"/>
        <v>#N/A</v>
      </c>
      <c r="T329" t="e">
        <f t="shared" si="80"/>
        <v>#N/A</v>
      </c>
      <c r="U329">
        <f t="shared" si="80"/>
        <v>11434.603440000001</v>
      </c>
      <c r="V329" t="e">
        <f t="shared" si="80"/>
        <v>#N/A</v>
      </c>
      <c r="W329" t="e">
        <f t="shared" si="80"/>
        <v>#N/A</v>
      </c>
      <c r="X329" t="e">
        <f t="shared" si="80"/>
        <v>#N/A</v>
      </c>
      <c r="Y329" t="e">
        <f t="shared" si="80"/>
        <v>#N/A</v>
      </c>
      <c r="Z329"/>
      <c r="AA329"/>
      <c r="AB329" t="e">
        <f t="shared" si="81"/>
        <v>#N/A</v>
      </c>
      <c r="AC329" t="e">
        <f t="shared" si="82"/>
        <v>#N/A</v>
      </c>
      <c r="AD329" t="e">
        <f t="shared" si="83"/>
        <v>#N/A</v>
      </c>
      <c r="AE329" t="e">
        <f t="shared" si="84"/>
        <v>#N/A</v>
      </c>
      <c r="AF329" t="e">
        <f t="shared" si="85"/>
        <v>#N/A</v>
      </c>
      <c r="AG329" t="e">
        <f t="shared" si="86"/>
        <v>#N/A</v>
      </c>
      <c r="AH329" t="e">
        <f t="shared" si="87"/>
        <v>#N/A</v>
      </c>
    </row>
    <row r="330" spans="1:34" ht="15" customHeight="1" x14ac:dyDescent="0.25">
      <c r="A330">
        <v>41</v>
      </c>
      <c r="B330" t="s">
        <v>4</v>
      </c>
      <c r="C330">
        <f>LOOKUP(A330,Overview_scenarios!A$2:A$76,Overview_scenarios!J$2:J$76)</f>
        <v>2</v>
      </c>
      <c r="D330" t="str">
        <f>LOOKUP(A330,Overview_scenarios!A$2:A$76,Overview_scenarios!L$2:L$76)</f>
        <v>Monthly</v>
      </c>
      <c r="E330" t="str">
        <f>LOOKUP(A330,Overview_scenarios!A$2:A$76,Overview_scenarios!M$2:M$76)</f>
        <v>Monthly</v>
      </c>
      <c r="F330" t="str">
        <f>LOOKUP(A330,Overview_scenarios!A$2:A$76,Overview_scenarios!N$2:N$76)</f>
        <v>Daily</v>
      </c>
      <c r="G330">
        <v>88.379496970000005</v>
      </c>
      <c r="H330">
        <v>11985.69821</v>
      </c>
      <c r="I330">
        <v>2456.9672450677299</v>
      </c>
      <c r="J330">
        <v>8852.8733042478998</v>
      </c>
      <c r="K330">
        <v>675.85765879216399</v>
      </c>
      <c r="L330" s="1">
        <v>2100000</v>
      </c>
      <c r="M330">
        <v>2040</v>
      </c>
      <c r="O330" s="3">
        <f>LOOKUP(A330,Overview_scenarios!A$2:A$76,Overview_scenarios!S$2:S$76)</f>
        <v>3</v>
      </c>
      <c r="R330" s="3">
        <f t="shared" si="79"/>
        <v>88.379496970000005</v>
      </c>
      <c r="S330" s="3" t="e">
        <f t="shared" si="77"/>
        <v>#N/A</v>
      </c>
      <c r="T330" s="3" t="e">
        <f t="shared" si="80"/>
        <v>#N/A</v>
      </c>
      <c r="U330" s="3" t="e">
        <f t="shared" si="80"/>
        <v>#N/A</v>
      </c>
      <c r="V330" s="3">
        <f t="shared" si="80"/>
        <v>11985.69821</v>
      </c>
      <c r="W330" s="3" t="e">
        <f t="shared" si="80"/>
        <v>#N/A</v>
      </c>
      <c r="X330" s="3" t="e">
        <f t="shared" si="80"/>
        <v>#N/A</v>
      </c>
      <c r="Y330" s="3" t="e">
        <f t="shared" si="80"/>
        <v>#N/A</v>
      </c>
      <c r="AB330" s="3">
        <f t="shared" si="81"/>
        <v>88.379496970000005</v>
      </c>
      <c r="AC330" s="3">
        <f t="shared" si="82"/>
        <v>11985.69821</v>
      </c>
      <c r="AD330" s="3">
        <f t="shared" si="83"/>
        <v>2456.9672450677299</v>
      </c>
      <c r="AE330" s="3">
        <f t="shared" si="84"/>
        <v>8852.8733042478998</v>
      </c>
      <c r="AF330" s="3">
        <f t="shared" si="85"/>
        <v>675.85765879216399</v>
      </c>
      <c r="AG330" s="3">
        <f t="shared" si="86"/>
        <v>2100000</v>
      </c>
      <c r="AH330" s="3">
        <f t="shared" si="87"/>
        <v>2040</v>
      </c>
    </row>
    <row r="331" spans="1:34" ht="15" customHeight="1" x14ac:dyDescent="0.25">
      <c r="A331">
        <v>41</v>
      </c>
      <c r="B331" t="s">
        <v>5</v>
      </c>
      <c r="C331">
        <f>LOOKUP(A331,Overview_scenarios!A$2:A$76,Overview_scenarios!J$2:J$76)</f>
        <v>2</v>
      </c>
      <c r="D331" t="str">
        <f>LOOKUP(A331,Overview_scenarios!A$2:A$76,Overview_scenarios!L$2:L$76)</f>
        <v>Monthly</v>
      </c>
      <c r="E331" t="str">
        <f>LOOKUP(A331,Overview_scenarios!A$2:A$76,Overview_scenarios!M$2:M$76)</f>
        <v>Monthly</v>
      </c>
      <c r="F331" t="str">
        <f>LOOKUP(A331,Overview_scenarios!A$2:A$76,Overview_scenarios!N$2:N$76)</f>
        <v>Daily</v>
      </c>
      <c r="G331">
        <v>96.194622730000006</v>
      </c>
      <c r="H331">
        <v>11972.961569999999</v>
      </c>
      <c r="I331">
        <v>2742.7395433616898</v>
      </c>
      <c r="J331">
        <v>8310.6185276623892</v>
      </c>
      <c r="K331">
        <v>919.60350112623701</v>
      </c>
      <c r="L331" s="1">
        <v>1930000</v>
      </c>
      <c r="M331">
        <v>2040</v>
      </c>
      <c r="O331">
        <f>LOOKUP(A331,Overview_scenarios!A$2:A$76,Overview_scenarios!S$2:S$76)</f>
        <v>3</v>
      </c>
      <c r="P331"/>
      <c r="Q331"/>
      <c r="R331">
        <f t="shared" si="79"/>
        <v>96.194622730000006</v>
      </c>
      <c r="S331" t="e">
        <f t="shared" si="77"/>
        <v>#N/A</v>
      </c>
      <c r="T331" t="e">
        <f t="shared" si="80"/>
        <v>#N/A</v>
      </c>
      <c r="U331" t="e">
        <f t="shared" si="80"/>
        <v>#N/A</v>
      </c>
      <c r="V331">
        <f t="shared" si="80"/>
        <v>11972.961569999999</v>
      </c>
      <c r="W331" t="e">
        <f t="shared" si="80"/>
        <v>#N/A</v>
      </c>
      <c r="X331" t="e">
        <f t="shared" si="80"/>
        <v>#N/A</v>
      </c>
      <c r="Y331" t="e">
        <f t="shared" si="80"/>
        <v>#N/A</v>
      </c>
      <c r="Z331"/>
      <c r="AA331"/>
      <c r="AB331" t="e">
        <f t="shared" si="81"/>
        <v>#N/A</v>
      </c>
      <c r="AC331" t="e">
        <f t="shared" si="82"/>
        <v>#N/A</v>
      </c>
      <c r="AD331" t="e">
        <f t="shared" si="83"/>
        <v>#N/A</v>
      </c>
      <c r="AE331" t="e">
        <f t="shared" si="84"/>
        <v>#N/A</v>
      </c>
      <c r="AF331" t="e">
        <f t="shared" si="85"/>
        <v>#N/A</v>
      </c>
      <c r="AG331" t="e">
        <f t="shared" si="86"/>
        <v>#N/A</v>
      </c>
      <c r="AH331" t="e">
        <f t="shared" si="87"/>
        <v>#N/A</v>
      </c>
    </row>
    <row r="332" spans="1:34" ht="15" customHeight="1" x14ac:dyDescent="0.25">
      <c r="A332">
        <v>41</v>
      </c>
      <c r="B332" t="s">
        <v>6</v>
      </c>
      <c r="C332">
        <f>LOOKUP(A332,Overview_scenarios!A$2:A$76,Overview_scenarios!J$2:J$76)</f>
        <v>2</v>
      </c>
      <c r="D332" t="str">
        <f>LOOKUP(A332,Overview_scenarios!A$2:A$76,Overview_scenarios!L$2:L$76)</f>
        <v>Monthly</v>
      </c>
      <c r="E332" t="str">
        <f>LOOKUP(A332,Overview_scenarios!A$2:A$76,Overview_scenarios!M$2:M$76)</f>
        <v>Monthly</v>
      </c>
      <c r="F332" t="str">
        <f>LOOKUP(A332,Overview_scenarios!A$2:A$76,Overview_scenarios!N$2:N$76)</f>
        <v>Daily</v>
      </c>
      <c r="G332">
        <v>88.379496970000005</v>
      </c>
      <c r="H332">
        <v>11985.69821</v>
      </c>
      <c r="I332">
        <v>2456.9672450677299</v>
      </c>
      <c r="J332">
        <v>8852.8733042478998</v>
      </c>
      <c r="K332">
        <v>675.85765879216399</v>
      </c>
      <c r="L332" s="1">
        <v>2100000</v>
      </c>
      <c r="M332">
        <v>2040</v>
      </c>
      <c r="O332">
        <f>LOOKUP(A332,Overview_scenarios!A$2:A$76,Overview_scenarios!S$2:S$76)</f>
        <v>3</v>
      </c>
      <c r="P332"/>
      <c r="Q332"/>
      <c r="R332">
        <f t="shared" si="79"/>
        <v>88.379496970000005</v>
      </c>
      <c r="S332" t="e">
        <f t="shared" si="77"/>
        <v>#N/A</v>
      </c>
      <c r="T332" t="e">
        <f t="shared" si="80"/>
        <v>#N/A</v>
      </c>
      <c r="U332" t="e">
        <f t="shared" si="80"/>
        <v>#N/A</v>
      </c>
      <c r="V332">
        <f t="shared" si="80"/>
        <v>11985.69821</v>
      </c>
      <c r="W332" t="e">
        <f t="shared" si="80"/>
        <v>#N/A</v>
      </c>
      <c r="X332" t="e">
        <f t="shared" si="80"/>
        <v>#N/A</v>
      </c>
      <c r="Y332" t="e">
        <f t="shared" si="80"/>
        <v>#N/A</v>
      </c>
      <c r="Z332"/>
      <c r="AA332"/>
      <c r="AB332" t="e">
        <f t="shared" si="81"/>
        <v>#N/A</v>
      </c>
      <c r="AC332" t="e">
        <f t="shared" si="82"/>
        <v>#N/A</v>
      </c>
      <c r="AD332" t="e">
        <f t="shared" si="83"/>
        <v>#N/A</v>
      </c>
      <c r="AE332" t="e">
        <f t="shared" si="84"/>
        <v>#N/A</v>
      </c>
      <c r="AF332" t="e">
        <f t="shared" si="85"/>
        <v>#N/A</v>
      </c>
      <c r="AG332" t="e">
        <f t="shared" si="86"/>
        <v>#N/A</v>
      </c>
      <c r="AH332" t="e">
        <f t="shared" si="87"/>
        <v>#N/A</v>
      </c>
    </row>
    <row r="333" spans="1:34" ht="15" customHeight="1" x14ac:dyDescent="0.25">
      <c r="A333">
        <v>41</v>
      </c>
      <c r="B333" t="s">
        <v>7</v>
      </c>
      <c r="C333">
        <f>LOOKUP(A333,Overview_scenarios!A$2:A$76,Overview_scenarios!J$2:J$76)</f>
        <v>2</v>
      </c>
      <c r="D333" t="str">
        <f>LOOKUP(A333,Overview_scenarios!A$2:A$76,Overview_scenarios!L$2:L$76)</f>
        <v>Monthly</v>
      </c>
      <c r="E333" t="str">
        <f>LOOKUP(A333,Overview_scenarios!A$2:A$76,Overview_scenarios!M$2:M$76)</f>
        <v>Monthly</v>
      </c>
      <c r="F333" t="str">
        <f>LOOKUP(A333,Overview_scenarios!A$2:A$76,Overview_scenarios!N$2:N$76)</f>
        <v>Daily</v>
      </c>
      <c r="G333">
        <v>89.224705929999999</v>
      </c>
      <c r="H333">
        <v>12861.73054</v>
      </c>
      <c r="I333">
        <v>3296.8903846412099</v>
      </c>
      <c r="J333">
        <v>8782.86887347214</v>
      </c>
      <c r="K333">
        <v>781.97128645249495</v>
      </c>
      <c r="L333" s="1">
        <v>2000000</v>
      </c>
      <c r="M333">
        <v>2040</v>
      </c>
      <c r="O333" s="3">
        <f>LOOKUP(A333,Overview_scenarios!A$2:A$76,Overview_scenarios!S$2:S$76)</f>
        <v>3</v>
      </c>
      <c r="R333" s="3">
        <f t="shared" si="79"/>
        <v>89.224705929999999</v>
      </c>
      <c r="S333" s="3" t="e">
        <f t="shared" si="77"/>
        <v>#N/A</v>
      </c>
      <c r="T333" s="3" t="e">
        <f t="shared" ref="T333:Y342" si="88">IF(T$1=$O333,$H333,NA())</f>
        <v>#N/A</v>
      </c>
      <c r="U333" s="3" t="e">
        <f t="shared" si="88"/>
        <v>#N/A</v>
      </c>
      <c r="V333" s="3">
        <f t="shared" si="88"/>
        <v>12861.73054</v>
      </c>
      <c r="W333" s="3" t="e">
        <f t="shared" si="88"/>
        <v>#N/A</v>
      </c>
      <c r="X333" s="3" t="e">
        <f t="shared" si="88"/>
        <v>#N/A</v>
      </c>
      <c r="Y333" s="3" t="e">
        <f t="shared" si="88"/>
        <v>#N/A</v>
      </c>
      <c r="AB333" s="3" t="e">
        <f t="shared" si="81"/>
        <v>#N/A</v>
      </c>
      <c r="AC333" s="3" t="e">
        <f t="shared" si="82"/>
        <v>#N/A</v>
      </c>
      <c r="AD333" s="3" t="e">
        <f t="shared" si="83"/>
        <v>#N/A</v>
      </c>
      <c r="AE333" s="3" t="e">
        <f t="shared" si="84"/>
        <v>#N/A</v>
      </c>
      <c r="AF333" s="3" t="e">
        <f t="shared" si="85"/>
        <v>#N/A</v>
      </c>
      <c r="AG333" s="3" t="e">
        <f t="shared" si="86"/>
        <v>#N/A</v>
      </c>
      <c r="AH333" s="3" t="e">
        <f t="shared" si="87"/>
        <v>#N/A</v>
      </c>
    </row>
    <row r="334" spans="1:34" ht="15" customHeight="1" x14ac:dyDescent="0.25">
      <c r="A334">
        <v>41</v>
      </c>
      <c r="B334" t="s">
        <v>8</v>
      </c>
      <c r="C334">
        <f>LOOKUP(A334,Overview_scenarios!A$2:A$76,Overview_scenarios!J$2:J$76)</f>
        <v>2</v>
      </c>
      <c r="D334" t="str">
        <f>LOOKUP(A334,Overview_scenarios!A$2:A$76,Overview_scenarios!L$2:L$76)</f>
        <v>Monthly</v>
      </c>
      <c r="E334" t="str">
        <f>LOOKUP(A334,Overview_scenarios!A$2:A$76,Overview_scenarios!M$2:M$76)</f>
        <v>Monthly</v>
      </c>
      <c r="F334" t="str">
        <f>LOOKUP(A334,Overview_scenarios!A$2:A$76,Overview_scenarios!N$2:N$76)</f>
        <v>Daily</v>
      </c>
      <c r="G334">
        <v>88.379496970000005</v>
      </c>
      <c r="H334">
        <v>11985.69821</v>
      </c>
      <c r="I334">
        <v>2456.9672450677299</v>
      </c>
      <c r="J334">
        <v>8852.8733042478998</v>
      </c>
      <c r="K334">
        <v>675.85765879216399</v>
      </c>
      <c r="L334" s="1">
        <v>2100000</v>
      </c>
      <c r="M334">
        <v>2040</v>
      </c>
      <c r="O334">
        <f>LOOKUP(A334,Overview_scenarios!A$2:A$76,Overview_scenarios!S$2:S$76)</f>
        <v>3</v>
      </c>
      <c r="P334"/>
      <c r="Q334"/>
      <c r="R334">
        <f t="shared" si="79"/>
        <v>88.379496970000005</v>
      </c>
      <c r="S334" t="e">
        <f t="shared" si="77"/>
        <v>#N/A</v>
      </c>
      <c r="T334" t="e">
        <f t="shared" si="88"/>
        <v>#N/A</v>
      </c>
      <c r="U334" t="e">
        <f t="shared" si="88"/>
        <v>#N/A</v>
      </c>
      <c r="V334">
        <f t="shared" si="88"/>
        <v>11985.69821</v>
      </c>
      <c r="W334" t="e">
        <f t="shared" si="88"/>
        <v>#N/A</v>
      </c>
      <c r="X334" t="e">
        <f t="shared" si="88"/>
        <v>#N/A</v>
      </c>
      <c r="Y334" t="e">
        <f t="shared" si="88"/>
        <v>#N/A</v>
      </c>
      <c r="Z334"/>
      <c r="AA334"/>
      <c r="AB334" t="e">
        <f t="shared" si="81"/>
        <v>#N/A</v>
      </c>
      <c r="AC334" t="e">
        <f t="shared" si="82"/>
        <v>#N/A</v>
      </c>
      <c r="AD334" t="e">
        <f t="shared" si="83"/>
        <v>#N/A</v>
      </c>
      <c r="AE334" t="e">
        <f t="shared" si="84"/>
        <v>#N/A</v>
      </c>
      <c r="AF334" t="e">
        <f t="shared" si="85"/>
        <v>#N/A</v>
      </c>
      <c r="AG334" t="e">
        <f t="shared" si="86"/>
        <v>#N/A</v>
      </c>
      <c r="AH334" t="e">
        <f t="shared" si="87"/>
        <v>#N/A</v>
      </c>
    </row>
    <row r="335" spans="1:34" ht="15" customHeight="1" x14ac:dyDescent="0.25">
      <c r="A335">
        <v>41</v>
      </c>
      <c r="B335" t="s">
        <v>9</v>
      </c>
      <c r="C335">
        <f>LOOKUP(A335,Overview_scenarios!A$2:A$76,Overview_scenarios!J$2:J$76)</f>
        <v>2</v>
      </c>
      <c r="D335" t="str">
        <f>LOOKUP(A335,Overview_scenarios!A$2:A$76,Overview_scenarios!L$2:L$76)</f>
        <v>Monthly</v>
      </c>
      <c r="E335" t="str">
        <f>LOOKUP(A335,Overview_scenarios!A$2:A$76,Overview_scenarios!M$2:M$76)</f>
        <v>Monthly</v>
      </c>
      <c r="F335" t="str">
        <f>LOOKUP(A335,Overview_scenarios!A$2:A$76,Overview_scenarios!N$2:N$76)</f>
        <v>Daily</v>
      </c>
      <c r="G335">
        <v>92.440787970000002</v>
      </c>
      <c r="H335">
        <v>11921.424150000001</v>
      </c>
      <c r="I335">
        <v>2406.6011730507298</v>
      </c>
      <c r="J335">
        <v>8844.9639112714394</v>
      </c>
      <c r="K335">
        <v>669.85906933833201</v>
      </c>
      <c r="L335" s="1">
        <v>2110000</v>
      </c>
      <c r="M335">
        <v>2040</v>
      </c>
      <c r="O335">
        <f>LOOKUP(A335,Overview_scenarios!A$2:A$76,Overview_scenarios!S$2:S$76)</f>
        <v>3</v>
      </c>
      <c r="P335"/>
      <c r="Q335"/>
      <c r="R335">
        <f t="shared" si="79"/>
        <v>92.440787970000002</v>
      </c>
      <c r="S335" t="e">
        <f t="shared" si="77"/>
        <v>#N/A</v>
      </c>
      <c r="T335" t="e">
        <f t="shared" si="88"/>
        <v>#N/A</v>
      </c>
      <c r="U335" t="e">
        <f t="shared" si="88"/>
        <v>#N/A</v>
      </c>
      <c r="V335">
        <f t="shared" si="88"/>
        <v>11921.424150000001</v>
      </c>
      <c r="W335" t="e">
        <f t="shared" si="88"/>
        <v>#N/A</v>
      </c>
      <c r="X335" t="e">
        <f t="shared" si="88"/>
        <v>#N/A</v>
      </c>
      <c r="Y335" t="e">
        <f t="shared" si="88"/>
        <v>#N/A</v>
      </c>
      <c r="Z335"/>
      <c r="AA335"/>
      <c r="AB335" t="e">
        <f t="shared" si="81"/>
        <v>#N/A</v>
      </c>
      <c r="AC335" t="e">
        <f t="shared" si="82"/>
        <v>#N/A</v>
      </c>
      <c r="AD335" t="e">
        <f t="shared" si="83"/>
        <v>#N/A</v>
      </c>
      <c r="AE335" t="e">
        <f t="shared" si="84"/>
        <v>#N/A</v>
      </c>
      <c r="AF335" t="e">
        <f t="shared" si="85"/>
        <v>#N/A</v>
      </c>
      <c r="AG335" t="e">
        <f t="shared" si="86"/>
        <v>#N/A</v>
      </c>
      <c r="AH335" t="e">
        <f t="shared" si="87"/>
        <v>#N/A</v>
      </c>
    </row>
    <row r="336" spans="1:34" ht="15" customHeight="1" x14ac:dyDescent="0.25">
      <c r="A336">
        <v>41</v>
      </c>
      <c r="B336" t="s">
        <v>10</v>
      </c>
      <c r="C336">
        <f>LOOKUP(A336,Overview_scenarios!A$2:A$76,Overview_scenarios!J$2:J$76)</f>
        <v>2</v>
      </c>
      <c r="D336" t="str">
        <f>LOOKUP(A336,Overview_scenarios!A$2:A$76,Overview_scenarios!L$2:L$76)</f>
        <v>Monthly</v>
      </c>
      <c r="E336" t="str">
        <f>LOOKUP(A336,Overview_scenarios!A$2:A$76,Overview_scenarios!M$2:M$76)</f>
        <v>Monthly</v>
      </c>
      <c r="F336" t="str">
        <f>LOOKUP(A336,Overview_scenarios!A$2:A$76,Overview_scenarios!N$2:N$76)</f>
        <v>Daily</v>
      </c>
      <c r="G336">
        <v>92.440787970000002</v>
      </c>
      <c r="H336">
        <v>11921.424150000001</v>
      </c>
      <c r="I336">
        <v>2406.6011730507298</v>
      </c>
      <c r="J336">
        <v>8844.9639112714394</v>
      </c>
      <c r="K336">
        <v>669.85906933833201</v>
      </c>
      <c r="L336" s="1">
        <v>2110000</v>
      </c>
      <c r="M336">
        <v>2040</v>
      </c>
      <c r="O336">
        <f>LOOKUP(A336,Overview_scenarios!A$2:A$76,Overview_scenarios!S$2:S$76)</f>
        <v>3</v>
      </c>
      <c r="P336"/>
      <c r="Q336"/>
      <c r="R336">
        <f t="shared" si="79"/>
        <v>92.440787970000002</v>
      </c>
      <c r="S336" t="e">
        <f t="shared" si="77"/>
        <v>#N/A</v>
      </c>
      <c r="T336" t="e">
        <f t="shared" si="88"/>
        <v>#N/A</v>
      </c>
      <c r="U336" t="e">
        <f t="shared" si="88"/>
        <v>#N/A</v>
      </c>
      <c r="V336">
        <f t="shared" si="88"/>
        <v>11921.424150000001</v>
      </c>
      <c r="W336" t="e">
        <f t="shared" si="88"/>
        <v>#N/A</v>
      </c>
      <c r="X336" t="e">
        <f t="shared" si="88"/>
        <v>#N/A</v>
      </c>
      <c r="Y336" t="e">
        <f t="shared" si="88"/>
        <v>#N/A</v>
      </c>
      <c r="Z336"/>
      <c r="AA336"/>
      <c r="AB336" t="e">
        <f t="shared" si="81"/>
        <v>#N/A</v>
      </c>
      <c r="AC336" t="e">
        <f t="shared" si="82"/>
        <v>#N/A</v>
      </c>
      <c r="AD336" t="e">
        <f t="shared" si="83"/>
        <v>#N/A</v>
      </c>
      <c r="AE336" t="e">
        <f t="shared" si="84"/>
        <v>#N/A</v>
      </c>
      <c r="AF336" t="e">
        <f t="shared" si="85"/>
        <v>#N/A</v>
      </c>
      <c r="AG336" t="e">
        <f t="shared" si="86"/>
        <v>#N/A</v>
      </c>
      <c r="AH336" t="e">
        <f t="shared" si="87"/>
        <v>#N/A</v>
      </c>
    </row>
    <row r="337" spans="1:34" ht="15" customHeight="1" x14ac:dyDescent="0.25">
      <c r="A337">
        <v>41</v>
      </c>
      <c r="B337" t="s">
        <v>11</v>
      </c>
      <c r="C337">
        <f>LOOKUP(A337,Overview_scenarios!A$2:A$76,Overview_scenarios!J$2:J$76)</f>
        <v>2</v>
      </c>
      <c r="D337" t="str">
        <f>LOOKUP(A337,Overview_scenarios!A$2:A$76,Overview_scenarios!L$2:L$76)</f>
        <v>Monthly</v>
      </c>
      <c r="E337" t="str">
        <f>LOOKUP(A337,Overview_scenarios!A$2:A$76,Overview_scenarios!M$2:M$76)</f>
        <v>Monthly</v>
      </c>
      <c r="F337" t="str">
        <f>LOOKUP(A337,Overview_scenarios!A$2:A$76,Overview_scenarios!N$2:N$76)</f>
        <v>Daily</v>
      </c>
      <c r="G337">
        <v>92.440787970000002</v>
      </c>
      <c r="H337">
        <v>11921.424150000001</v>
      </c>
      <c r="I337">
        <v>2406.6011730507298</v>
      </c>
      <c r="J337">
        <v>8844.9639112714394</v>
      </c>
      <c r="K337">
        <v>669.85906933833201</v>
      </c>
      <c r="L337" s="1">
        <v>2110000</v>
      </c>
      <c r="M337">
        <v>2040</v>
      </c>
      <c r="O337">
        <f>LOOKUP(A337,Overview_scenarios!A$2:A$76,Overview_scenarios!S$2:S$76)</f>
        <v>3</v>
      </c>
      <c r="P337"/>
      <c r="Q337"/>
      <c r="R337">
        <f t="shared" si="79"/>
        <v>92.440787970000002</v>
      </c>
      <c r="S337" t="e">
        <f t="shared" si="77"/>
        <v>#N/A</v>
      </c>
      <c r="T337" t="e">
        <f t="shared" si="88"/>
        <v>#N/A</v>
      </c>
      <c r="U337" t="e">
        <f t="shared" si="88"/>
        <v>#N/A</v>
      </c>
      <c r="V337">
        <f t="shared" si="88"/>
        <v>11921.424150000001</v>
      </c>
      <c r="W337" t="e">
        <f t="shared" si="88"/>
        <v>#N/A</v>
      </c>
      <c r="X337" t="e">
        <f t="shared" si="88"/>
        <v>#N/A</v>
      </c>
      <c r="Y337" t="e">
        <f t="shared" si="88"/>
        <v>#N/A</v>
      </c>
      <c r="Z337"/>
      <c r="AA337"/>
      <c r="AB337" t="e">
        <f t="shared" si="81"/>
        <v>#N/A</v>
      </c>
      <c r="AC337" t="e">
        <f t="shared" si="82"/>
        <v>#N/A</v>
      </c>
      <c r="AD337" t="e">
        <f t="shared" si="83"/>
        <v>#N/A</v>
      </c>
      <c r="AE337" t="e">
        <f t="shared" si="84"/>
        <v>#N/A</v>
      </c>
      <c r="AF337" t="e">
        <f t="shared" si="85"/>
        <v>#N/A</v>
      </c>
      <c r="AG337" t="e">
        <f t="shared" si="86"/>
        <v>#N/A</v>
      </c>
      <c r="AH337" t="e">
        <f t="shared" si="87"/>
        <v>#N/A</v>
      </c>
    </row>
    <row r="338" spans="1:34" ht="15" customHeight="1" x14ac:dyDescent="0.25">
      <c r="A338">
        <v>41</v>
      </c>
      <c r="B338" t="s">
        <v>12</v>
      </c>
      <c r="C338">
        <f>LOOKUP(A338,Overview_scenarios!A$2:A$76,Overview_scenarios!J$2:J$76)</f>
        <v>2</v>
      </c>
      <c r="D338" t="str">
        <f>LOOKUP(A338,Overview_scenarios!A$2:A$76,Overview_scenarios!L$2:L$76)</f>
        <v>Monthly</v>
      </c>
      <c r="E338" t="str">
        <f>LOOKUP(A338,Overview_scenarios!A$2:A$76,Overview_scenarios!M$2:M$76)</f>
        <v>Monthly</v>
      </c>
      <c r="F338" t="str">
        <f>LOOKUP(A338,Overview_scenarios!A$2:A$76,Overview_scenarios!N$2:N$76)</f>
        <v>Daily</v>
      </c>
      <c r="G338">
        <v>92.497004279999999</v>
      </c>
      <c r="H338">
        <v>11958.52893</v>
      </c>
      <c r="I338">
        <v>2410.8226618246599</v>
      </c>
      <c r="J338">
        <v>8840.2996827492698</v>
      </c>
      <c r="K338">
        <v>707.406582268943</v>
      </c>
      <c r="L338" s="1">
        <v>2100000</v>
      </c>
      <c r="M338">
        <v>2040</v>
      </c>
      <c r="O338">
        <f>LOOKUP(A338,Overview_scenarios!A$2:A$76,Overview_scenarios!S$2:S$76)</f>
        <v>3</v>
      </c>
      <c r="P338"/>
      <c r="Q338"/>
      <c r="R338">
        <f t="shared" si="79"/>
        <v>92.497004279999999</v>
      </c>
      <c r="S338" t="e">
        <f t="shared" si="77"/>
        <v>#N/A</v>
      </c>
      <c r="T338" t="e">
        <f t="shared" si="88"/>
        <v>#N/A</v>
      </c>
      <c r="U338" t="e">
        <f t="shared" si="88"/>
        <v>#N/A</v>
      </c>
      <c r="V338">
        <f t="shared" si="88"/>
        <v>11958.52893</v>
      </c>
      <c r="W338" t="e">
        <f t="shared" si="88"/>
        <v>#N/A</v>
      </c>
      <c r="X338" t="e">
        <f t="shared" si="88"/>
        <v>#N/A</v>
      </c>
      <c r="Y338" t="e">
        <f t="shared" si="88"/>
        <v>#N/A</v>
      </c>
      <c r="Z338"/>
      <c r="AA338"/>
      <c r="AB338" t="e">
        <f t="shared" si="81"/>
        <v>#N/A</v>
      </c>
      <c r="AC338" t="e">
        <f t="shared" si="82"/>
        <v>#N/A</v>
      </c>
      <c r="AD338" t="e">
        <f t="shared" si="83"/>
        <v>#N/A</v>
      </c>
      <c r="AE338" t="e">
        <f t="shared" si="84"/>
        <v>#N/A</v>
      </c>
      <c r="AF338" t="e">
        <f t="shared" si="85"/>
        <v>#N/A</v>
      </c>
      <c r="AG338" t="e">
        <f t="shared" si="86"/>
        <v>#N/A</v>
      </c>
      <c r="AH338" t="e">
        <f t="shared" si="87"/>
        <v>#N/A</v>
      </c>
    </row>
    <row r="339" spans="1:34" ht="15" customHeight="1" x14ac:dyDescent="0.25">
      <c r="A339">
        <v>41</v>
      </c>
      <c r="B339" t="s">
        <v>13</v>
      </c>
      <c r="C339">
        <f>LOOKUP(A339,Overview_scenarios!A$2:A$76,Overview_scenarios!J$2:J$76)</f>
        <v>2</v>
      </c>
      <c r="D339" t="str">
        <f>LOOKUP(A339,Overview_scenarios!A$2:A$76,Overview_scenarios!L$2:L$76)</f>
        <v>Monthly</v>
      </c>
      <c r="E339" t="str">
        <f>LOOKUP(A339,Overview_scenarios!A$2:A$76,Overview_scenarios!M$2:M$76)</f>
        <v>Monthly</v>
      </c>
      <c r="F339" t="str">
        <f>LOOKUP(A339,Overview_scenarios!A$2:A$76,Overview_scenarios!N$2:N$76)</f>
        <v>Daily</v>
      </c>
      <c r="G339">
        <v>92.437857469999997</v>
      </c>
      <c r="H339">
        <v>11929.53162</v>
      </c>
      <c r="I339">
        <v>2407.4303879115901</v>
      </c>
      <c r="J339">
        <v>8844.2828401522893</v>
      </c>
      <c r="K339">
        <v>677.81839616709897</v>
      </c>
      <c r="L339" s="1">
        <v>2110000</v>
      </c>
      <c r="M339">
        <v>2040</v>
      </c>
      <c r="O339">
        <f>LOOKUP(A339,Overview_scenarios!A$2:A$76,Overview_scenarios!S$2:S$76)</f>
        <v>3</v>
      </c>
      <c r="P339"/>
      <c r="Q339"/>
      <c r="R339">
        <f t="shared" si="79"/>
        <v>92.437857469999997</v>
      </c>
      <c r="S339" t="e">
        <f t="shared" si="77"/>
        <v>#N/A</v>
      </c>
      <c r="T339" t="e">
        <f t="shared" si="88"/>
        <v>#N/A</v>
      </c>
      <c r="U339" t="e">
        <f t="shared" si="88"/>
        <v>#N/A</v>
      </c>
      <c r="V339">
        <f t="shared" si="88"/>
        <v>11929.53162</v>
      </c>
      <c r="W339" t="e">
        <f t="shared" si="88"/>
        <v>#N/A</v>
      </c>
      <c r="X339" t="e">
        <f t="shared" si="88"/>
        <v>#N/A</v>
      </c>
      <c r="Y339" t="e">
        <f t="shared" si="88"/>
        <v>#N/A</v>
      </c>
      <c r="Z339"/>
      <c r="AA339"/>
      <c r="AB339" t="e">
        <f t="shared" si="81"/>
        <v>#N/A</v>
      </c>
      <c r="AC339" t="e">
        <f t="shared" si="82"/>
        <v>#N/A</v>
      </c>
      <c r="AD339" t="e">
        <f t="shared" si="83"/>
        <v>#N/A</v>
      </c>
      <c r="AE339" t="e">
        <f t="shared" si="84"/>
        <v>#N/A</v>
      </c>
      <c r="AF339" t="e">
        <f t="shared" si="85"/>
        <v>#N/A</v>
      </c>
      <c r="AG339" t="e">
        <f t="shared" si="86"/>
        <v>#N/A</v>
      </c>
      <c r="AH339" t="e">
        <f t="shared" si="87"/>
        <v>#N/A</v>
      </c>
    </row>
    <row r="340" spans="1:34" ht="15" customHeight="1" x14ac:dyDescent="0.25">
      <c r="A340">
        <v>41</v>
      </c>
      <c r="B340" t="s">
        <v>14</v>
      </c>
      <c r="C340">
        <f>LOOKUP(A340,Overview_scenarios!A$2:A$76,Overview_scenarios!J$2:J$76)</f>
        <v>2</v>
      </c>
      <c r="D340" t="str">
        <f>LOOKUP(A340,Overview_scenarios!A$2:A$76,Overview_scenarios!L$2:L$76)</f>
        <v>Monthly</v>
      </c>
      <c r="E340" t="str">
        <f>LOOKUP(A340,Overview_scenarios!A$2:A$76,Overview_scenarios!M$2:M$76)</f>
        <v>Monthly</v>
      </c>
      <c r="F340" t="str">
        <f>LOOKUP(A340,Overview_scenarios!A$2:A$76,Overview_scenarios!N$2:N$76)</f>
        <v>Daily</v>
      </c>
      <c r="G340">
        <v>88.303793060000004</v>
      </c>
      <c r="H340">
        <v>11987.30471</v>
      </c>
      <c r="I340">
        <v>2453.71125011608</v>
      </c>
      <c r="J340">
        <v>8857.8286229537098</v>
      </c>
      <c r="K340">
        <v>675.76484038404203</v>
      </c>
      <c r="L340" s="1">
        <v>2100000</v>
      </c>
      <c r="M340">
        <v>2040</v>
      </c>
      <c r="O340">
        <f>LOOKUP(A340,Overview_scenarios!A$2:A$76,Overview_scenarios!S$2:S$76)</f>
        <v>3</v>
      </c>
      <c r="P340"/>
      <c r="Q340"/>
      <c r="R340">
        <f t="shared" si="79"/>
        <v>88.303793060000004</v>
      </c>
      <c r="S340" t="e">
        <f t="shared" si="77"/>
        <v>#N/A</v>
      </c>
      <c r="T340" t="e">
        <f t="shared" si="88"/>
        <v>#N/A</v>
      </c>
      <c r="U340" t="e">
        <f t="shared" si="88"/>
        <v>#N/A</v>
      </c>
      <c r="V340">
        <f t="shared" si="88"/>
        <v>11987.30471</v>
      </c>
      <c r="W340" t="e">
        <f t="shared" si="88"/>
        <v>#N/A</v>
      </c>
      <c r="X340" t="e">
        <f t="shared" si="88"/>
        <v>#N/A</v>
      </c>
      <c r="Y340" t="e">
        <f t="shared" si="88"/>
        <v>#N/A</v>
      </c>
      <c r="Z340"/>
      <c r="AA340"/>
      <c r="AB340" t="e">
        <f t="shared" si="81"/>
        <v>#N/A</v>
      </c>
      <c r="AC340" t="e">
        <f t="shared" si="82"/>
        <v>#N/A</v>
      </c>
      <c r="AD340" t="e">
        <f t="shared" si="83"/>
        <v>#N/A</v>
      </c>
      <c r="AE340" t="e">
        <f t="shared" si="84"/>
        <v>#N/A</v>
      </c>
      <c r="AF340" t="e">
        <f t="shared" si="85"/>
        <v>#N/A</v>
      </c>
      <c r="AG340" t="e">
        <f t="shared" si="86"/>
        <v>#N/A</v>
      </c>
      <c r="AH340" t="e">
        <f t="shared" si="87"/>
        <v>#N/A</v>
      </c>
    </row>
    <row r="341" spans="1:34" ht="15" customHeight="1" x14ac:dyDescent="0.25">
      <c r="A341">
        <v>41</v>
      </c>
      <c r="B341" t="s">
        <v>15</v>
      </c>
      <c r="C341">
        <f>LOOKUP(A341,Overview_scenarios!A$2:A$76,Overview_scenarios!J$2:J$76)</f>
        <v>2</v>
      </c>
      <c r="D341" t="str">
        <f>LOOKUP(A341,Overview_scenarios!A$2:A$76,Overview_scenarios!L$2:L$76)</f>
        <v>Monthly</v>
      </c>
      <c r="E341" t="str">
        <f>LOOKUP(A341,Overview_scenarios!A$2:A$76,Overview_scenarios!M$2:M$76)</f>
        <v>Monthly</v>
      </c>
      <c r="F341" t="str">
        <f>LOOKUP(A341,Overview_scenarios!A$2:A$76,Overview_scenarios!N$2:N$76)</f>
        <v>Daily</v>
      </c>
      <c r="G341">
        <v>84.816079020000004</v>
      </c>
      <c r="H341">
        <v>11992.2029</v>
      </c>
      <c r="I341">
        <v>2227.4947925533602</v>
      </c>
      <c r="J341">
        <v>9119.0520634825007</v>
      </c>
      <c r="K341">
        <v>645.65604288076599</v>
      </c>
      <c r="L341" s="1">
        <v>2160000</v>
      </c>
      <c r="M341">
        <v>2040</v>
      </c>
      <c r="O341">
        <f>LOOKUP(A341,Overview_scenarios!A$2:A$76,Overview_scenarios!S$2:S$76)</f>
        <v>3</v>
      </c>
      <c r="P341"/>
      <c r="Q341"/>
      <c r="R341">
        <f t="shared" si="79"/>
        <v>84.816079020000004</v>
      </c>
      <c r="S341" t="e">
        <f t="shared" si="77"/>
        <v>#N/A</v>
      </c>
      <c r="T341" t="e">
        <f t="shared" si="88"/>
        <v>#N/A</v>
      </c>
      <c r="U341" t="e">
        <f t="shared" si="88"/>
        <v>#N/A</v>
      </c>
      <c r="V341">
        <f t="shared" si="88"/>
        <v>11992.2029</v>
      </c>
      <c r="W341" t="e">
        <f t="shared" si="88"/>
        <v>#N/A</v>
      </c>
      <c r="X341" t="e">
        <f t="shared" si="88"/>
        <v>#N/A</v>
      </c>
      <c r="Y341" t="e">
        <f t="shared" si="88"/>
        <v>#N/A</v>
      </c>
      <c r="Z341"/>
      <c r="AA341"/>
      <c r="AB341" t="e">
        <f t="shared" si="81"/>
        <v>#N/A</v>
      </c>
      <c r="AC341" t="e">
        <f t="shared" si="82"/>
        <v>#N/A</v>
      </c>
      <c r="AD341" t="e">
        <f t="shared" si="83"/>
        <v>#N/A</v>
      </c>
      <c r="AE341" t="e">
        <f t="shared" si="84"/>
        <v>#N/A</v>
      </c>
      <c r="AF341" t="e">
        <f t="shared" si="85"/>
        <v>#N/A</v>
      </c>
      <c r="AG341" t="e">
        <f t="shared" si="86"/>
        <v>#N/A</v>
      </c>
      <c r="AH341" t="e">
        <f t="shared" si="87"/>
        <v>#N/A</v>
      </c>
    </row>
    <row r="342" spans="1:34" ht="15" customHeight="1" x14ac:dyDescent="0.25">
      <c r="A342">
        <v>41</v>
      </c>
      <c r="B342" t="s">
        <v>16</v>
      </c>
      <c r="C342">
        <f>LOOKUP(A342,Overview_scenarios!A$2:A$76,Overview_scenarios!J$2:J$76)</f>
        <v>2</v>
      </c>
      <c r="D342" t="str">
        <f>LOOKUP(A342,Overview_scenarios!A$2:A$76,Overview_scenarios!L$2:L$76)</f>
        <v>Monthly</v>
      </c>
      <c r="E342" t="str">
        <f>LOOKUP(A342,Overview_scenarios!A$2:A$76,Overview_scenarios!M$2:M$76)</f>
        <v>Monthly</v>
      </c>
      <c r="F342" t="str">
        <f>LOOKUP(A342,Overview_scenarios!A$2:A$76,Overview_scenarios!N$2:N$76)</f>
        <v>Daily</v>
      </c>
      <c r="G342">
        <v>84.983533109999996</v>
      </c>
      <c r="H342">
        <v>11987.38848</v>
      </c>
      <c r="I342">
        <v>2212.8077394987599</v>
      </c>
      <c r="J342">
        <v>9109.8358471907595</v>
      </c>
      <c r="K342">
        <v>664.74489437384898</v>
      </c>
      <c r="L342" s="1">
        <v>2190000</v>
      </c>
      <c r="M342">
        <v>2040</v>
      </c>
      <c r="O342">
        <f>LOOKUP(A342,Overview_scenarios!A$2:A$76,Overview_scenarios!S$2:S$76)</f>
        <v>3</v>
      </c>
      <c r="P342"/>
      <c r="Q342"/>
      <c r="R342">
        <f t="shared" si="79"/>
        <v>84.983533109999996</v>
      </c>
      <c r="S342" t="e">
        <f t="shared" si="77"/>
        <v>#N/A</v>
      </c>
      <c r="T342" t="e">
        <f t="shared" si="88"/>
        <v>#N/A</v>
      </c>
      <c r="U342" t="e">
        <f t="shared" si="88"/>
        <v>#N/A</v>
      </c>
      <c r="V342">
        <f t="shared" si="88"/>
        <v>11987.38848</v>
      </c>
      <c r="W342" t="e">
        <f t="shared" si="88"/>
        <v>#N/A</v>
      </c>
      <c r="X342" t="e">
        <f t="shared" si="88"/>
        <v>#N/A</v>
      </c>
      <c r="Y342" t="e">
        <f t="shared" si="88"/>
        <v>#N/A</v>
      </c>
      <c r="Z342"/>
      <c r="AA342"/>
      <c r="AB342" t="e">
        <f t="shared" si="81"/>
        <v>#N/A</v>
      </c>
      <c r="AC342" t="e">
        <f t="shared" si="82"/>
        <v>#N/A</v>
      </c>
      <c r="AD342" t="e">
        <f t="shared" si="83"/>
        <v>#N/A</v>
      </c>
      <c r="AE342" t="e">
        <f t="shared" si="84"/>
        <v>#N/A</v>
      </c>
      <c r="AF342" t="e">
        <f t="shared" si="85"/>
        <v>#N/A</v>
      </c>
      <c r="AG342" t="e">
        <f t="shared" si="86"/>
        <v>#N/A</v>
      </c>
      <c r="AH342" t="e">
        <f t="shared" si="87"/>
        <v>#N/A</v>
      </c>
    </row>
    <row r="343" spans="1:34" ht="15" customHeight="1" x14ac:dyDescent="0.25">
      <c r="A343">
        <v>41</v>
      </c>
      <c r="B343" t="s">
        <v>17</v>
      </c>
      <c r="C343">
        <f>LOOKUP(A343,Overview_scenarios!A$2:A$76,Overview_scenarios!J$2:J$76)</f>
        <v>2</v>
      </c>
      <c r="D343" t="str">
        <f>LOOKUP(A343,Overview_scenarios!A$2:A$76,Overview_scenarios!L$2:L$76)</f>
        <v>Monthly</v>
      </c>
      <c r="E343" t="str">
        <f>LOOKUP(A343,Overview_scenarios!A$2:A$76,Overview_scenarios!M$2:M$76)</f>
        <v>Monthly</v>
      </c>
      <c r="F343" t="str">
        <f>LOOKUP(A343,Overview_scenarios!A$2:A$76,Overview_scenarios!N$2:N$76)</f>
        <v>Daily</v>
      </c>
      <c r="G343">
        <v>84.816079020000004</v>
      </c>
      <c r="H343">
        <v>11992.2029</v>
      </c>
      <c r="I343">
        <v>2227.4947925533602</v>
      </c>
      <c r="J343">
        <v>9119.0520634825007</v>
      </c>
      <c r="K343">
        <v>645.65604288076599</v>
      </c>
      <c r="L343" s="1">
        <v>2160000</v>
      </c>
      <c r="M343">
        <v>2040</v>
      </c>
      <c r="O343">
        <f>LOOKUP(A343,Overview_scenarios!A$2:A$76,Overview_scenarios!S$2:S$76)</f>
        <v>3</v>
      </c>
      <c r="P343"/>
      <c r="Q343"/>
      <c r="R343">
        <f t="shared" si="79"/>
        <v>84.816079020000004</v>
      </c>
      <c r="S343" t="e">
        <f t="shared" si="77"/>
        <v>#N/A</v>
      </c>
      <c r="T343" t="e">
        <f t="shared" ref="T343:Y352" si="89">IF(T$1=$O343,$H343,NA())</f>
        <v>#N/A</v>
      </c>
      <c r="U343" t="e">
        <f t="shared" si="89"/>
        <v>#N/A</v>
      </c>
      <c r="V343">
        <f t="shared" si="89"/>
        <v>11992.2029</v>
      </c>
      <c r="W343" t="e">
        <f t="shared" si="89"/>
        <v>#N/A</v>
      </c>
      <c r="X343" t="e">
        <f t="shared" si="89"/>
        <v>#N/A</v>
      </c>
      <c r="Y343" t="e">
        <f t="shared" si="89"/>
        <v>#N/A</v>
      </c>
      <c r="Z343"/>
      <c r="AA343"/>
      <c r="AB343" t="e">
        <f t="shared" si="81"/>
        <v>#N/A</v>
      </c>
      <c r="AC343" t="e">
        <f t="shared" si="82"/>
        <v>#N/A</v>
      </c>
      <c r="AD343" t="e">
        <f t="shared" si="83"/>
        <v>#N/A</v>
      </c>
      <c r="AE343" t="e">
        <f t="shared" si="84"/>
        <v>#N/A</v>
      </c>
      <c r="AF343" t="e">
        <f t="shared" si="85"/>
        <v>#N/A</v>
      </c>
      <c r="AG343" t="e">
        <f t="shared" si="86"/>
        <v>#N/A</v>
      </c>
      <c r="AH343" t="e">
        <f t="shared" si="87"/>
        <v>#N/A</v>
      </c>
    </row>
    <row r="344" spans="1:34" ht="15" customHeight="1" x14ac:dyDescent="0.25">
      <c r="A344">
        <v>41</v>
      </c>
      <c r="B344" t="s">
        <v>18</v>
      </c>
      <c r="C344">
        <f>LOOKUP(A344,Overview_scenarios!A$2:A$76,Overview_scenarios!J$2:J$76)</f>
        <v>2</v>
      </c>
      <c r="D344" t="str">
        <f>LOOKUP(A344,Overview_scenarios!A$2:A$76,Overview_scenarios!L$2:L$76)</f>
        <v>Monthly</v>
      </c>
      <c r="E344" t="str">
        <f>LOOKUP(A344,Overview_scenarios!A$2:A$76,Overview_scenarios!M$2:M$76)</f>
        <v>Monthly</v>
      </c>
      <c r="F344" t="str">
        <f>LOOKUP(A344,Overview_scenarios!A$2:A$76,Overview_scenarios!N$2:N$76)</f>
        <v>Daily</v>
      </c>
      <c r="G344">
        <v>83.79876797</v>
      </c>
      <c r="H344">
        <v>11891.746950000001</v>
      </c>
      <c r="I344">
        <v>2042.98414719171</v>
      </c>
      <c r="J344">
        <v>9201.2576570820602</v>
      </c>
      <c r="K344">
        <v>647.50514392984405</v>
      </c>
      <c r="L344" s="1">
        <v>2020000</v>
      </c>
      <c r="M344">
        <v>2040</v>
      </c>
      <c r="O344">
        <f>LOOKUP(A344,Overview_scenarios!A$2:A$76,Overview_scenarios!S$2:S$76)</f>
        <v>3</v>
      </c>
      <c r="P344"/>
      <c r="Q344"/>
      <c r="R344">
        <f t="shared" si="79"/>
        <v>83.79876797</v>
      </c>
      <c r="S344" t="e">
        <f t="shared" si="77"/>
        <v>#N/A</v>
      </c>
      <c r="T344" t="e">
        <f t="shared" si="89"/>
        <v>#N/A</v>
      </c>
      <c r="U344" t="e">
        <f t="shared" si="89"/>
        <v>#N/A</v>
      </c>
      <c r="V344">
        <f t="shared" si="89"/>
        <v>11891.746950000001</v>
      </c>
      <c r="W344" t="e">
        <f t="shared" si="89"/>
        <v>#N/A</v>
      </c>
      <c r="X344" t="e">
        <f t="shared" si="89"/>
        <v>#N/A</v>
      </c>
      <c r="Y344" t="e">
        <f t="shared" si="89"/>
        <v>#N/A</v>
      </c>
      <c r="Z344"/>
      <c r="AA344"/>
      <c r="AB344" t="e">
        <f t="shared" si="81"/>
        <v>#N/A</v>
      </c>
      <c r="AC344" t="e">
        <f t="shared" si="82"/>
        <v>#N/A</v>
      </c>
      <c r="AD344" t="e">
        <f t="shared" si="83"/>
        <v>#N/A</v>
      </c>
      <c r="AE344" t="e">
        <f t="shared" si="84"/>
        <v>#N/A</v>
      </c>
      <c r="AF344" t="e">
        <f t="shared" si="85"/>
        <v>#N/A</v>
      </c>
      <c r="AG344" t="e">
        <f t="shared" si="86"/>
        <v>#N/A</v>
      </c>
      <c r="AH344" t="e">
        <f t="shared" si="87"/>
        <v>#N/A</v>
      </c>
    </row>
    <row r="345" spans="1:34" ht="15" customHeight="1" x14ac:dyDescent="0.25">
      <c r="A345">
        <v>41</v>
      </c>
      <c r="B345" t="s">
        <v>19</v>
      </c>
      <c r="C345">
        <f>LOOKUP(A345,Overview_scenarios!A$2:A$76,Overview_scenarios!J$2:J$76)</f>
        <v>2</v>
      </c>
      <c r="D345" t="str">
        <f>LOOKUP(A345,Overview_scenarios!A$2:A$76,Overview_scenarios!L$2:L$76)</f>
        <v>Monthly</v>
      </c>
      <c r="E345" t="str">
        <f>LOOKUP(A345,Overview_scenarios!A$2:A$76,Overview_scenarios!M$2:M$76)</f>
        <v>Monthly</v>
      </c>
      <c r="F345" t="str">
        <f>LOOKUP(A345,Overview_scenarios!A$2:A$76,Overview_scenarios!N$2:N$76)</f>
        <v>Daily</v>
      </c>
      <c r="G345">
        <v>84.816079020000004</v>
      </c>
      <c r="H345">
        <v>11992.2029</v>
      </c>
      <c r="I345">
        <v>2227.4947925533602</v>
      </c>
      <c r="J345">
        <v>9119.0520634825007</v>
      </c>
      <c r="K345">
        <v>645.65604288076599</v>
      </c>
      <c r="L345" s="1">
        <v>2160000</v>
      </c>
      <c r="M345">
        <v>2040</v>
      </c>
      <c r="O345">
        <f>LOOKUP(A345,Overview_scenarios!A$2:A$76,Overview_scenarios!S$2:S$76)</f>
        <v>3</v>
      </c>
      <c r="P345"/>
      <c r="Q345"/>
      <c r="R345">
        <f t="shared" si="79"/>
        <v>84.816079020000004</v>
      </c>
      <c r="S345" t="e">
        <f t="shared" si="77"/>
        <v>#N/A</v>
      </c>
      <c r="T345" t="e">
        <f t="shared" si="89"/>
        <v>#N/A</v>
      </c>
      <c r="U345" t="e">
        <f t="shared" si="89"/>
        <v>#N/A</v>
      </c>
      <c r="V345">
        <f t="shared" si="89"/>
        <v>11992.2029</v>
      </c>
      <c r="W345" t="e">
        <f t="shared" si="89"/>
        <v>#N/A</v>
      </c>
      <c r="X345" t="e">
        <f t="shared" si="89"/>
        <v>#N/A</v>
      </c>
      <c r="Y345" t="e">
        <f t="shared" si="89"/>
        <v>#N/A</v>
      </c>
      <c r="Z345"/>
      <c r="AA345"/>
      <c r="AB345" t="e">
        <f t="shared" si="81"/>
        <v>#N/A</v>
      </c>
      <c r="AC345" t="e">
        <f t="shared" si="82"/>
        <v>#N/A</v>
      </c>
      <c r="AD345" t="e">
        <f t="shared" si="83"/>
        <v>#N/A</v>
      </c>
      <c r="AE345" t="e">
        <f t="shared" si="84"/>
        <v>#N/A</v>
      </c>
      <c r="AF345" t="e">
        <f t="shared" si="85"/>
        <v>#N/A</v>
      </c>
      <c r="AG345" t="e">
        <f t="shared" si="86"/>
        <v>#N/A</v>
      </c>
      <c r="AH345" t="e">
        <f t="shared" si="87"/>
        <v>#N/A</v>
      </c>
    </row>
    <row r="346" spans="1:34" ht="15" customHeight="1" x14ac:dyDescent="0.25">
      <c r="A346">
        <v>41</v>
      </c>
      <c r="B346" t="s">
        <v>20</v>
      </c>
      <c r="C346">
        <f>LOOKUP(A346,Overview_scenarios!A$2:A$76,Overview_scenarios!J$2:J$76)</f>
        <v>2</v>
      </c>
      <c r="D346" t="str">
        <f>LOOKUP(A346,Overview_scenarios!A$2:A$76,Overview_scenarios!L$2:L$76)</f>
        <v>Monthly</v>
      </c>
      <c r="E346" t="str">
        <f>LOOKUP(A346,Overview_scenarios!A$2:A$76,Overview_scenarios!M$2:M$76)</f>
        <v>Monthly</v>
      </c>
      <c r="F346" t="str">
        <f>LOOKUP(A346,Overview_scenarios!A$2:A$76,Overview_scenarios!N$2:N$76)</f>
        <v>Daily</v>
      </c>
      <c r="G346">
        <v>85.129099479999994</v>
      </c>
      <c r="H346">
        <v>11986.527990000001</v>
      </c>
      <c r="I346">
        <v>2226.1771827327998</v>
      </c>
      <c r="J346">
        <v>9099.1433636259098</v>
      </c>
      <c r="K346">
        <v>661.20744009951704</v>
      </c>
      <c r="L346" s="1">
        <v>2170000</v>
      </c>
      <c r="M346">
        <v>2040</v>
      </c>
      <c r="O346">
        <f>LOOKUP(A346,Overview_scenarios!A$2:A$76,Overview_scenarios!S$2:S$76)</f>
        <v>3</v>
      </c>
      <c r="P346"/>
      <c r="Q346"/>
      <c r="R346">
        <f t="shared" si="79"/>
        <v>85.129099479999994</v>
      </c>
      <c r="S346" t="e">
        <f t="shared" si="77"/>
        <v>#N/A</v>
      </c>
      <c r="T346" t="e">
        <f t="shared" si="89"/>
        <v>#N/A</v>
      </c>
      <c r="U346" t="e">
        <f t="shared" si="89"/>
        <v>#N/A</v>
      </c>
      <c r="V346">
        <f t="shared" si="89"/>
        <v>11986.527990000001</v>
      </c>
      <c r="W346" t="e">
        <f t="shared" si="89"/>
        <v>#N/A</v>
      </c>
      <c r="X346" t="e">
        <f t="shared" si="89"/>
        <v>#N/A</v>
      </c>
      <c r="Y346" t="e">
        <f t="shared" si="89"/>
        <v>#N/A</v>
      </c>
      <c r="Z346"/>
      <c r="AA346"/>
      <c r="AB346" t="e">
        <f t="shared" si="81"/>
        <v>#N/A</v>
      </c>
      <c r="AC346" t="e">
        <f t="shared" si="82"/>
        <v>#N/A</v>
      </c>
      <c r="AD346" t="e">
        <f t="shared" si="83"/>
        <v>#N/A</v>
      </c>
      <c r="AE346" t="e">
        <f t="shared" si="84"/>
        <v>#N/A</v>
      </c>
      <c r="AF346" t="e">
        <f t="shared" si="85"/>
        <v>#N/A</v>
      </c>
      <c r="AG346" t="e">
        <f t="shared" si="86"/>
        <v>#N/A</v>
      </c>
      <c r="AH346" t="e">
        <f t="shared" si="87"/>
        <v>#N/A</v>
      </c>
    </row>
    <row r="347" spans="1:34" ht="15" customHeight="1" x14ac:dyDescent="0.25">
      <c r="A347">
        <v>41</v>
      </c>
      <c r="B347" t="s">
        <v>21</v>
      </c>
      <c r="C347">
        <f>LOOKUP(A347,Overview_scenarios!A$2:A$76,Overview_scenarios!J$2:J$76)</f>
        <v>2</v>
      </c>
      <c r="D347" t="str">
        <f>LOOKUP(A347,Overview_scenarios!A$2:A$76,Overview_scenarios!L$2:L$76)</f>
        <v>Monthly</v>
      </c>
      <c r="E347" t="str">
        <f>LOOKUP(A347,Overview_scenarios!A$2:A$76,Overview_scenarios!M$2:M$76)</f>
        <v>Monthly</v>
      </c>
      <c r="F347" t="str">
        <f>LOOKUP(A347,Overview_scenarios!A$2:A$76,Overview_scenarios!N$2:N$76)</f>
        <v>Daily</v>
      </c>
      <c r="G347">
        <v>84.816079020000004</v>
      </c>
      <c r="H347">
        <v>11992.2029</v>
      </c>
      <c r="I347">
        <v>2227.4947925533602</v>
      </c>
      <c r="J347">
        <v>9119.0520634825007</v>
      </c>
      <c r="K347">
        <v>645.65604288076599</v>
      </c>
      <c r="L347" s="1">
        <v>2160000</v>
      </c>
      <c r="M347">
        <v>2040</v>
      </c>
      <c r="O347">
        <f>LOOKUP(A347,Overview_scenarios!A$2:A$76,Overview_scenarios!S$2:S$76)</f>
        <v>3</v>
      </c>
      <c r="P347"/>
      <c r="Q347"/>
      <c r="R347">
        <f t="shared" si="79"/>
        <v>84.816079020000004</v>
      </c>
      <c r="S347" t="e">
        <f t="shared" si="77"/>
        <v>#N/A</v>
      </c>
      <c r="T347" t="e">
        <f t="shared" si="89"/>
        <v>#N/A</v>
      </c>
      <c r="U347" t="e">
        <f t="shared" si="89"/>
        <v>#N/A</v>
      </c>
      <c r="V347">
        <f t="shared" si="89"/>
        <v>11992.2029</v>
      </c>
      <c r="W347" t="e">
        <f t="shared" si="89"/>
        <v>#N/A</v>
      </c>
      <c r="X347" t="e">
        <f t="shared" si="89"/>
        <v>#N/A</v>
      </c>
      <c r="Y347" t="e">
        <f t="shared" si="89"/>
        <v>#N/A</v>
      </c>
      <c r="Z347"/>
      <c r="AA347"/>
      <c r="AB347" t="e">
        <f t="shared" si="81"/>
        <v>#N/A</v>
      </c>
      <c r="AC347" t="e">
        <f t="shared" si="82"/>
        <v>#N/A</v>
      </c>
      <c r="AD347" t="e">
        <f t="shared" si="83"/>
        <v>#N/A</v>
      </c>
      <c r="AE347" t="e">
        <f t="shared" si="84"/>
        <v>#N/A</v>
      </c>
      <c r="AF347" t="e">
        <f t="shared" si="85"/>
        <v>#N/A</v>
      </c>
      <c r="AG347" t="e">
        <f t="shared" si="86"/>
        <v>#N/A</v>
      </c>
      <c r="AH347" t="e">
        <f t="shared" si="87"/>
        <v>#N/A</v>
      </c>
    </row>
    <row r="348" spans="1:34" ht="15" customHeight="1" x14ac:dyDescent="0.25">
      <c r="A348">
        <v>41</v>
      </c>
      <c r="B348" t="s">
        <v>22</v>
      </c>
      <c r="C348">
        <f>LOOKUP(A348,Overview_scenarios!A$2:A$76,Overview_scenarios!J$2:J$76)</f>
        <v>2</v>
      </c>
      <c r="D348" t="str">
        <f>LOOKUP(A348,Overview_scenarios!A$2:A$76,Overview_scenarios!L$2:L$76)</f>
        <v>Monthly</v>
      </c>
      <c r="E348" t="str">
        <f>LOOKUP(A348,Overview_scenarios!A$2:A$76,Overview_scenarios!M$2:M$76)</f>
        <v>Monthly</v>
      </c>
      <c r="F348" t="str">
        <f>LOOKUP(A348,Overview_scenarios!A$2:A$76,Overview_scenarios!N$2:N$76)</f>
        <v>Daily</v>
      </c>
      <c r="G348">
        <v>84.413941100000002</v>
      </c>
      <c r="H348">
        <v>12010.34158</v>
      </c>
      <c r="I348">
        <v>2218.82488270453</v>
      </c>
      <c r="J348">
        <v>9147.2356300704705</v>
      </c>
      <c r="K348">
        <v>644.28107174175796</v>
      </c>
      <c r="L348" s="1">
        <v>2200000</v>
      </c>
      <c r="M348">
        <v>2040</v>
      </c>
      <c r="O348">
        <f>LOOKUP(A348,Overview_scenarios!A$2:A$76,Overview_scenarios!S$2:S$76)</f>
        <v>3</v>
      </c>
      <c r="P348"/>
      <c r="Q348"/>
      <c r="R348">
        <f t="shared" si="79"/>
        <v>84.413941100000002</v>
      </c>
      <c r="S348" t="e">
        <f t="shared" si="77"/>
        <v>#N/A</v>
      </c>
      <c r="T348" t="e">
        <f t="shared" si="89"/>
        <v>#N/A</v>
      </c>
      <c r="U348" t="e">
        <f t="shared" si="89"/>
        <v>#N/A</v>
      </c>
      <c r="V348">
        <f t="shared" si="89"/>
        <v>12010.34158</v>
      </c>
      <c r="W348" t="e">
        <f t="shared" si="89"/>
        <v>#N/A</v>
      </c>
      <c r="X348" t="e">
        <f t="shared" si="89"/>
        <v>#N/A</v>
      </c>
      <c r="Y348" t="e">
        <f t="shared" si="89"/>
        <v>#N/A</v>
      </c>
      <c r="Z348"/>
      <c r="AA348"/>
      <c r="AB348" t="e">
        <f t="shared" si="81"/>
        <v>#N/A</v>
      </c>
      <c r="AC348" t="e">
        <f t="shared" si="82"/>
        <v>#N/A</v>
      </c>
      <c r="AD348" t="e">
        <f t="shared" si="83"/>
        <v>#N/A</v>
      </c>
      <c r="AE348" t="e">
        <f t="shared" si="84"/>
        <v>#N/A</v>
      </c>
      <c r="AF348" t="e">
        <f t="shared" si="85"/>
        <v>#N/A</v>
      </c>
      <c r="AG348" t="e">
        <f t="shared" si="86"/>
        <v>#N/A</v>
      </c>
      <c r="AH348" t="e">
        <f t="shared" si="87"/>
        <v>#N/A</v>
      </c>
    </row>
    <row r="349" spans="1:34" ht="15" customHeight="1" x14ac:dyDescent="0.25">
      <c r="A349">
        <v>41</v>
      </c>
      <c r="B349" t="s">
        <v>23</v>
      </c>
      <c r="C349">
        <f>LOOKUP(A349,Overview_scenarios!A$2:A$76,Overview_scenarios!J$2:J$76)</f>
        <v>2</v>
      </c>
      <c r="D349" t="str">
        <f>LOOKUP(A349,Overview_scenarios!A$2:A$76,Overview_scenarios!L$2:L$76)</f>
        <v>Monthly</v>
      </c>
      <c r="E349" t="str">
        <f>LOOKUP(A349,Overview_scenarios!A$2:A$76,Overview_scenarios!M$2:M$76)</f>
        <v>Monthly</v>
      </c>
      <c r="F349" t="str">
        <f>LOOKUP(A349,Overview_scenarios!A$2:A$76,Overview_scenarios!N$2:N$76)</f>
        <v>Daily</v>
      </c>
      <c r="G349">
        <v>111.87534770000001</v>
      </c>
      <c r="H349">
        <v>11449.495940000001</v>
      </c>
      <c r="I349">
        <v>1993.9361308016701</v>
      </c>
      <c r="J349">
        <v>8926.5016017689504</v>
      </c>
      <c r="K349">
        <v>529.05820554883405</v>
      </c>
      <c r="L349" s="1">
        <v>2630000</v>
      </c>
      <c r="M349">
        <v>2042</v>
      </c>
      <c r="O349" s="3">
        <f>LOOKUP(A349,Overview_scenarios!A$2:A$76,Overview_scenarios!S$2:S$76)</f>
        <v>3</v>
      </c>
      <c r="R349" s="3">
        <f t="shared" si="79"/>
        <v>111.87534770000001</v>
      </c>
      <c r="S349" s="3" t="e">
        <f t="shared" si="77"/>
        <v>#N/A</v>
      </c>
      <c r="T349" s="3" t="e">
        <f t="shared" si="89"/>
        <v>#N/A</v>
      </c>
      <c r="U349" s="3" t="e">
        <f t="shared" si="89"/>
        <v>#N/A</v>
      </c>
      <c r="V349" s="3">
        <f t="shared" si="89"/>
        <v>11449.495940000001</v>
      </c>
      <c r="W349" s="3" t="e">
        <f t="shared" si="89"/>
        <v>#N/A</v>
      </c>
      <c r="X349" s="3" t="e">
        <f t="shared" si="89"/>
        <v>#N/A</v>
      </c>
      <c r="Y349" s="3" t="e">
        <f t="shared" si="89"/>
        <v>#N/A</v>
      </c>
      <c r="AB349" s="3" t="e">
        <f t="shared" si="81"/>
        <v>#N/A</v>
      </c>
      <c r="AC349" s="3" t="e">
        <f t="shared" si="82"/>
        <v>#N/A</v>
      </c>
      <c r="AD349" s="3" t="e">
        <f t="shared" si="83"/>
        <v>#N/A</v>
      </c>
      <c r="AE349" s="3" t="e">
        <f t="shared" si="84"/>
        <v>#N/A</v>
      </c>
      <c r="AF349" s="3" t="e">
        <f t="shared" si="85"/>
        <v>#N/A</v>
      </c>
      <c r="AG349" s="3" t="e">
        <f t="shared" si="86"/>
        <v>#N/A</v>
      </c>
      <c r="AH349" s="3" t="e">
        <f t="shared" si="87"/>
        <v>#N/A</v>
      </c>
    </row>
    <row r="350" spans="1:34" ht="15" customHeight="1" x14ac:dyDescent="0.25">
      <c r="A350">
        <v>41</v>
      </c>
      <c r="B350" t="s">
        <v>24</v>
      </c>
      <c r="C350">
        <f>LOOKUP(A350,Overview_scenarios!A$2:A$76,Overview_scenarios!J$2:J$76)</f>
        <v>2</v>
      </c>
      <c r="D350" t="str">
        <f>LOOKUP(A350,Overview_scenarios!A$2:A$76,Overview_scenarios!L$2:L$76)</f>
        <v>Monthly</v>
      </c>
      <c r="E350" t="str">
        <f>LOOKUP(A350,Overview_scenarios!A$2:A$76,Overview_scenarios!M$2:M$76)</f>
        <v>Monthly</v>
      </c>
      <c r="F350" t="str">
        <f>LOOKUP(A350,Overview_scenarios!A$2:A$76,Overview_scenarios!N$2:N$76)</f>
        <v>Daily</v>
      </c>
      <c r="G350">
        <v>88.932189100000002</v>
      </c>
      <c r="H350">
        <v>11903.51626</v>
      </c>
      <c r="I350">
        <v>2187.01346899482</v>
      </c>
      <c r="J350">
        <v>9105.5621917942099</v>
      </c>
      <c r="K350">
        <v>610.94059649809003</v>
      </c>
      <c r="L350" s="1">
        <v>2280000</v>
      </c>
      <c r="M350">
        <v>2040</v>
      </c>
      <c r="O350">
        <f>LOOKUP(A350,Overview_scenarios!A$2:A$76,Overview_scenarios!S$2:S$76)</f>
        <v>3</v>
      </c>
      <c r="P350"/>
      <c r="Q350"/>
      <c r="R350">
        <f t="shared" si="79"/>
        <v>88.932189100000002</v>
      </c>
      <c r="S350" t="e">
        <f t="shared" si="77"/>
        <v>#N/A</v>
      </c>
      <c r="T350" t="e">
        <f t="shared" si="89"/>
        <v>#N/A</v>
      </c>
      <c r="U350" t="e">
        <f t="shared" si="89"/>
        <v>#N/A</v>
      </c>
      <c r="V350">
        <f t="shared" si="89"/>
        <v>11903.51626</v>
      </c>
      <c r="W350" t="e">
        <f t="shared" si="89"/>
        <v>#N/A</v>
      </c>
      <c r="X350" t="e">
        <f t="shared" si="89"/>
        <v>#N/A</v>
      </c>
      <c r="Y350" t="e">
        <f t="shared" si="89"/>
        <v>#N/A</v>
      </c>
      <c r="Z350"/>
      <c r="AA350"/>
      <c r="AB350" t="e">
        <f t="shared" si="81"/>
        <v>#N/A</v>
      </c>
      <c r="AC350" t="e">
        <f t="shared" si="82"/>
        <v>#N/A</v>
      </c>
      <c r="AD350" t="e">
        <f t="shared" si="83"/>
        <v>#N/A</v>
      </c>
      <c r="AE350" t="e">
        <f t="shared" si="84"/>
        <v>#N/A</v>
      </c>
      <c r="AF350" t="e">
        <f t="shared" si="85"/>
        <v>#N/A</v>
      </c>
      <c r="AG350" t="e">
        <f t="shared" si="86"/>
        <v>#N/A</v>
      </c>
      <c r="AH350" t="e">
        <f t="shared" si="87"/>
        <v>#N/A</v>
      </c>
    </row>
    <row r="351" spans="1:34" ht="15" customHeight="1" x14ac:dyDescent="0.25">
      <c r="A351">
        <v>41</v>
      </c>
      <c r="B351" t="s">
        <v>25</v>
      </c>
      <c r="C351">
        <f>LOOKUP(A351,Overview_scenarios!A$2:A$76,Overview_scenarios!J$2:J$76)</f>
        <v>2</v>
      </c>
      <c r="D351" t="str">
        <f>LOOKUP(A351,Overview_scenarios!A$2:A$76,Overview_scenarios!L$2:L$76)</f>
        <v>Monthly</v>
      </c>
      <c r="E351" t="str">
        <f>LOOKUP(A351,Overview_scenarios!A$2:A$76,Overview_scenarios!M$2:M$76)</f>
        <v>Monthly</v>
      </c>
      <c r="F351" t="str">
        <f>LOOKUP(A351,Overview_scenarios!A$2:A$76,Overview_scenarios!N$2:N$76)</f>
        <v>Daily</v>
      </c>
      <c r="G351">
        <v>89.555717139999999</v>
      </c>
      <c r="H351">
        <v>11877.101290000001</v>
      </c>
      <c r="I351">
        <v>2277.2250771884401</v>
      </c>
      <c r="J351">
        <v>9001.1871541775199</v>
      </c>
      <c r="K351">
        <v>598.689057918657</v>
      </c>
      <c r="L351" s="1">
        <v>2270000</v>
      </c>
      <c r="M351">
        <v>2041</v>
      </c>
      <c r="O351">
        <f>LOOKUP(A351,Overview_scenarios!A$2:A$76,Overview_scenarios!S$2:S$76)</f>
        <v>3</v>
      </c>
      <c r="P351"/>
      <c r="Q351"/>
      <c r="R351">
        <f t="shared" si="79"/>
        <v>89.555717139999999</v>
      </c>
      <c r="S351" t="e">
        <f t="shared" si="77"/>
        <v>#N/A</v>
      </c>
      <c r="T351" t="e">
        <f t="shared" si="89"/>
        <v>#N/A</v>
      </c>
      <c r="U351" t="e">
        <f t="shared" si="89"/>
        <v>#N/A</v>
      </c>
      <c r="V351">
        <f t="shared" si="89"/>
        <v>11877.101290000001</v>
      </c>
      <c r="W351" t="e">
        <f t="shared" si="89"/>
        <v>#N/A</v>
      </c>
      <c r="X351" t="e">
        <f t="shared" si="89"/>
        <v>#N/A</v>
      </c>
      <c r="Y351" t="e">
        <f t="shared" si="89"/>
        <v>#N/A</v>
      </c>
      <c r="Z351"/>
      <c r="AA351"/>
      <c r="AB351" t="e">
        <f t="shared" si="81"/>
        <v>#N/A</v>
      </c>
      <c r="AC351" t="e">
        <f t="shared" si="82"/>
        <v>#N/A</v>
      </c>
      <c r="AD351" t="e">
        <f t="shared" si="83"/>
        <v>#N/A</v>
      </c>
      <c r="AE351" t="e">
        <f t="shared" si="84"/>
        <v>#N/A</v>
      </c>
      <c r="AF351" t="e">
        <f t="shared" si="85"/>
        <v>#N/A</v>
      </c>
      <c r="AG351" t="e">
        <f t="shared" si="86"/>
        <v>#N/A</v>
      </c>
      <c r="AH351" t="e">
        <f t="shared" si="87"/>
        <v>#N/A</v>
      </c>
    </row>
    <row r="352" spans="1:34" ht="15" customHeight="1" x14ac:dyDescent="0.25">
      <c r="A352">
        <v>42</v>
      </c>
      <c r="B352" t="s">
        <v>4</v>
      </c>
      <c r="C352">
        <f>LOOKUP(A352,Overview_scenarios!A$2:A$76,Overview_scenarios!J$2:J$76)</f>
        <v>2</v>
      </c>
      <c r="D352" t="str">
        <f>LOOKUP(A352,Overview_scenarios!A$2:A$76,Overview_scenarios!L$2:L$76)</f>
        <v>Daily</v>
      </c>
      <c r="E352" t="str">
        <f>LOOKUP(A352,Overview_scenarios!A$2:A$76,Overview_scenarios!M$2:M$76)</f>
        <v>Daily</v>
      </c>
      <c r="F352" t="str">
        <f>LOOKUP(A352,Overview_scenarios!A$2:A$76,Overview_scenarios!N$2:N$76)</f>
        <v>Daily</v>
      </c>
      <c r="G352">
        <v>88.380839800000004</v>
      </c>
      <c r="H352">
        <v>11984.37557</v>
      </c>
      <c r="I352">
        <v>2456.3791730569301</v>
      </c>
      <c r="J352">
        <v>8852.8148071015603</v>
      </c>
      <c r="K352">
        <v>675.18158508441297</v>
      </c>
      <c r="L352" s="1">
        <v>2100000</v>
      </c>
      <c r="M352">
        <v>2040</v>
      </c>
      <c r="O352" s="3">
        <f>LOOKUP(A352,Overview_scenarios!A$2:A$76,Overview_scenarios!S$2:S$76)</f>
        <v>4</v>
      </c>
      <c r="R352" s="3">
        <f t="shared" si="79"/>
        <v>88.380839800000004</v>
      </c>
      <c r="S352" s="3" t="e">
        <f t="shared" si="77"/>
        <v>#N/A</v>
      </c>
      <c r="T352" s="3" t="e">
        <f t="shared" si="89"/>
        <v>#N/A</v>
      </c>
      <c r="U352" s="3" t="e">
        <f t="shared" si="89"/>
        <v>#N/A</v>
      </c>
      <c r="V352" s="3" t="e">
        <f t="shared" si="89"/>
        <v>#N/A</v>
      </c>
      <c r="W352" s="3">
        <f t="shared" si="89"/>
        <v>11984.37557</v>
      </c>
      <c r="X352" s="3" t="e">
        <f t="shared" si="89"/>
        <v>#N/A</v>
      </c>
      <c r="Y352" s="3" t="e">
        <f t="shared" si="89"/>
        <v>#N/A</v>
      </c>
      <c r="AB352" s="3">
        <f t="shared" si="81"/>
        <v>88.380839800000004</v>
      </c>
      <c r="AC352" s="3">
        <f t="shared" si="82"/>
        <v>11984.37557</v>
      </c>
      <c r="AD352" s="3">
        <f t="shared" si="83"/>
        <v>2456.3791730569301</v>
      </c>
      <c r="AE352" s="3">
        <f t="shared" si="84"/>
        <v>8852.8148071015603</v>
      </c>
      <c r="AF352" s="3">
        <f t="shared" si="85"/>
        <v>675.18158508441297</v>
      </c>
      <c r="AG352" s="3">
        <f t="shared" si="86"/>
        <v>2100000</v>
      </c>
      <c r="AH352" s="3">
        <f t="shared" si="87"/>
        <v>2040</v>
      </c>
    </row>
    <row r="353" spans="1:34" ht="15" customHeight="1" x14ac:dyDescent="0.25">
      <c r="A353">
        <v>42</v>
      </c>
      <c r="B353" t="s">
        <v>5</v>
      </c>
      <c r="C353">
        <f>LOOKUP(A353,Overview_scenarios!A$2:A$76,Overview_scenarios!J$2:J$76)</f>
        <v>2</v>
      </c>
      <c r="D353" t="str">
        <f>LOOKUP(A353,Overview_scenarios!A$2:A$76,Overview_scenarios!L$2:L$76)</f>
        <v>Daily</v>
      </c>
      <c r="E353" t="str">
        <f>LOOKUP(A353,Overview_scenarios!A$2:A$76,Overview_scenarios!M$2:M$76)</f>
        <v>Daily</v>
      </c>
      <c r="F353" t="str">
        <f>LOOKUP(A353,Overview_scenarios!A$2:A$76,Overview_scenarios!N$2:N$76)</f>
        <v>Daily</v>
      </c>
      <c r="G353">
        <v>96.234562699999998</v>
      </c>
      <c r="H353">
        <v>11972.55817</v>
      </c>
      <c r="I353">
        <v>2740.1411415666698</v>
      </c>
      <c r="J353">
        <v>8311.2926983143407</v>
      </c>
      <c r="K353">
        <v>921.12432682501401</v>
      </c>
      <c r="L353" s="1">
        <v>1930000</v>
      </c>
      <c r="M353">
        <v>2040</v>
      </c>
      <c r="O353">
        <f>LOOKUP(A353,Overview_scenarios!A$2:A$76,Overview_scenarios!S$2:S$76)</f>
        <v>4</v>
      </c>
      <c r="P353"/>
      <c r="Q353"/>
      <c r="R353">
        <f t="shared" si="79"/>
        <v>96.234562699999998</v>
      </c>
      <c r="S353" t="e">
        <f t="shared" si="77"/>
        <v>#N/A</v>
      </c>
      <c r="T353" t="e">
        <f t="shared" ref="T353:Y362" si="90">IF(T$1=$O353,$H353,NA())</f>
        <v>#N/A</v>
      </c>
      <c r="U353" t="e">
        <f t="shared" si="90"/>
        <v>#N/A</v>
      </c>
      <c r="V353" t="e">
        <f t="shared" si="90"/>
        <v>#N/A</v>
      </c>
      <c r="W353">
        <f t="shared" si="90"/>
        <v>11972.55817</v>
      </c>
      <c r="X353" t="e">
        <f t="shared" si="90"/>
        <v>#N/A</v>
      </c>
      <c r="Y353" t="e">
        <f t="shared" si="90"/>
        <v>#N/A</v>
      </c>
      <c r="Z353"/>
      <c r="AA353"/>
      <c r="AB353" t="e">
        <f t="shared" si="81"/>
        <v>#N/A</v>
      </c>
      <c r="AC353" t="e">
        <f t="shared" si="82"/>
        <v>#N/A</v>
      </c>
      <c r="AD353" t="e">
        <f t="shared" si="83"/>
        <v>#N/A</v>
      </c>
      <c r="AE353" t="e">
        <f t="shared" si="84"/>
        <v>#N/A</v>
      </c>
      <c r="AF353" t="e">
        <f t="shared" si="85"/>
        <v>#N/A</v>
      </c>
      <c r="AG353" t="e">
        <f t="shared" si="86"/>
        <v>#N/A</v>
      </c>
      <c r="AH353" t="e">
        <f t="shared" si="87"/>
        <v>#N/A</v>
      </c>
    </row>
    <row r="354" spans="1:34" ht="15" customHeight="1" x14ac:dyDescent="0.25">
      <c r="A354">
        <v>42</v>
      </c>
      <c r="B354" t="s">
        <v>6</v>
      </c>
      <c r="C354">
        <f>LOOKUP(A354,Overview_scenarios!A$2:A$76,Overview_scenarios!J$2:J$76)</f>
        <v>2</v>
      </c>
      <c r="D354" t="str">
        <f>LOOKUP(A354,Overview_scenarios!A$2:A$76,Overview_scenarios!L$2:L$76)</f>
        <v>Daily</v>
      </c>
      <c r="E354" t="str">
        <f>LOOKUP(A354,Overview_scenarios!A$2:A$76,Overview_scenarios!M$2:M$76)</f>
        <v>Daily</v>
      </c>
      <c r="F354" t="str">
        <f>LOOKUP(A354,Overview_scenarios!A$2:A$76,Overview_scenarios!N$2:N$76)</f>
        <v>Daily</v>
      </c>
      <c r="G354">
        <v>88.380839800000004</v>
      </c>
      <c r="H354">
        <v>11984.37557</v>
      </c>
      <c r="I354">
        <v>2456.3791730569301</v>
      </c>
      <c r="J354">
        <v>8852.8148071015603</v>
      </c>
      <c r="K354">
        <v>675.18158508441297</v>
      </c>
      <c r="L354" s="1">
        <v>2100000</v>
      </c>
      <c r="M354">
        <v>2040</v>
      </c>
      <c r="O354">
        <f>LOOKUP(A354,Overview_scenarios!A$2:A$76,Overview_scenarios!S$2:S$76)</f>
        <v>4</v>
      </c>
      <c r="P354"/>
      <c r="Q354"/>
      <c r="R354">
        <f t="shared" si="79"/>
        <v>88.380839800000004</v>
      </c>
      <c r="S354" t="e">
        <f t="shared" si="77"/>
        <v>#N/A</v>
      </c>
      <c r="T354" t="e">
        <f t="shared" si="90"/>
        <v>#N/A</v>
      </c>
      <c r="U354" t="e">
        <f t="shared" si="90"/>
        <v>#N/A</v>
      </c>
      <c r="V354" t="e">
        <f t="shared" si="90"/>
        <v>#N/A</v>
      </c>
      <c r="W354">
        <f t="shared" si="90"/>
        <v>11984.37557</v>
      </c>
      <c r="X354" t="e">
        <f t="shared" si="90"/>
        <v>#N/A</v>
      </c>
      <c r="Y354" t="e">
        <f t="shared" si="90"/>
        <v>#N/A</v>
      </c>
      <c r="Z354"/>
      <c r="AA354"/>
      <c r="AB354" t="e">
        <f t="shared" si="81"/>
        <v>#N/A</v>
      </c>
      <c r="AC354" t="e">
        <f t="shared" si="82"/>
        <v>#N/A</v>
      </c>
      <c r="AD354" t="e">
        <f t="shared" si="83"/>
        <v>#N/A</v>
      </c>
      <c r="AE354" t="e">
        <f t="shared" si="84"/>
        <v>#N/A</v>
      </c>
      <c r="AF354" t="e">
        <f t="shared" si="85"/>
        <v>#N/A</v>
      </c>
      <c r="AG354" t="e">
        <f t="shared" si="86"/>
        <v>#N/A</v>
      </c>
      <c r="AH354" t="e">
        <f t="shared" si="87"/>
        <v>#N/A</v>
      </c>
    </row>
    <row r="355" spans="1:34" ht="15" customHeight="1" x14ac:dyDescent="0.25">
      <c r="A355">
        <v>42</v>
      </c>
      <c r="B355" t="s">
        <v>7</v>
      </c>
      <c r="C355">
        <f>LOOKUP(A355,Overview_scenarios!A$2:A$76,Overview_scenarios!J$2:J$76)</f>
        <v>2</v>
      </c>
      <c r="D355" t="str">
        <f>LOOKUP(A355,Overview_scenarios!A$2:A$76,Overview_scenarios!L$2:L$76)</f>
        <v>Daily</v>
      </c>
      <c r="E355" t="str">
        <f>LOOKUP(A355,Overview_scenarios!A$2:A$76,Overview_scenarios!M$2:M$76)</f>
        <v>Daily</v>
      </c>
      <c r="F355" t="str">
        <f>LOOKUP(A355,Overview_scenarios!A$2:A$76,Overview_scenarios!N$2:N$76)</f>
        <v>Daily</v>
      </c>
      <c r="G355">
        <v>89.325734240000003</v>
      </c>
      <c r="H355">
        <v>12860.099899999999</v>
      </c>
      <c r="I355">
        <v>3293.4348283754298</v>
      </c>
      <c r="J355">
        <v>8782.0022476325503</v>
      </c>
      <c r="K355">
        <v>784.66282208792802</v>
      </c>
      <c r="L355" s="1">
        <v>2000000</v>
      </c>
      <c r="M355">
        <v>2040</v>
      </c>
      <c r="O355" s="3">
        <f>LOOKUP(A355,Overview_scenarios!A$2:A$76,Overview_scenarios!S$2:S$76)</f>
        <v>4</v>
      </c>
      <c r="R355" s="3">
        <f t="shared" si="79"/>
        <v>89.325734240000003</v>
      </c>
      <c r="S355" s="3" t="e">
        <f t="shared" si="77"/>
        <v>#N/A</v>
      </c>
      <c r="T355" s="3" t="e">
        <f t="shared" si="90"/>
        <v>#N/A</v>
      </c>
      <c r="U355" s="3" t="e">
        <f t="shared" si="90"/>
        <v>#N/A</v>
      </c>
      <c r="V355" s="3" t="e">
        <f t="shared" si="90"/>
        <v>#N/A</v>
      </c>
      <c r="W355" s="3">
        <f t="shared" si="90"/>
        <v>12860.099899999999</v>
      </c>
      <c r="X355" s="3" t="e">
        <f t="shared" si="90"/>
        <v>#N/A</v>
      </c>
      <c r="Y355" s="3" t="e">
        <f t="shared" si="90"/>
        <v>#N/A</v>
      </c>
      <c r="AB355" s="3" t="e">
        <f t="shared" si="81"/>
        <v>#N/A</v>
      </c>
      <c r="AC355" s="3" t="e">
        <f t="shared" si="82"/>
        <v>#N/A</v>
      </c>
      <c r="AD355" s="3" t="e">
        <f t="shared" si="83"/>
        <v>#N/A</v>
      </c>
      <c r="AE355" s="3" t="e">
        <f t="shared" si="84"/>
        <v>#N/A</v>
      </c>
      <c r="AF355" s="3" t="e">
        <f t="shared" si="85"/>
        <v>#N/A</v>
      </c>
      <c r="AG355" s="3" t="e">
        <f t="shared" si="86"/>
        <v>#N/A</v>
      </c>
      <c r="AH355" s="3" t="e">
        <f t="shared" si="87"/>
        <v>#N/A</v>
      </c>
    </row>
    <row r="356" spans="1:34" ht="15" customHeight="1" x14ac:dyDescent="0.25">
      <c r="A356">
        <v>42</v>
      </c>
      <c r="B356" t="s">
        <v>8</v>
      </c>
      <c r="C356">
        <f>LOOKUP(A356,Overview_scenarios!A$2:A$76,Overview_scenarios!J$2:J$76)</f>
        <v>2</v>
      </c>
      <c r="D356" t="str">
        <f>LOOKUP(A356,Overview_scenarios!A$2:A$76,Overview_scenarios!L$2:L$76)</f>
        <v>Daily</v>
      </c>
      <c r="E356" t="str">
        <f>LOOKUP(A356,Overview_scenarios!A$2:A$76,Overview_scenarios!M$2:M$76)</f>
        <v>Daily</v>
      </c>
      <c r="F356" t="str">
        <f>LOOKUP(A356,Overview_scenarios!A$2:A$76,Overview_scenarios!N$2:N$76)</f>
        <v>Daily</v>
      </c>
      <c r="G356">
        <v>88.380839800000004</v>
      </c>
      <c r="H356">
        <v>11984.37557</v>
      </c>
      <c r="I356">
        <v>2456.3791730569301</v>
      </c>
      <c r="J356">
        <v>8852.8148071015603</v>
      </c>
      <c r="K356">
        <v>675.18158508441297</v>
      </c>
      <c r="L356" s="1">
        <v>2100000</v>
      </c>
      <c r="M356">
        <v>2040</v>
      </c>
      <c r="O356">
        <f>LOOKUP(A356,Overview_scenarios!A$2:A$76,Overview_scenarios!S$2:S$76)</f>
        <v>4</v>
      </c>
      <c r="P356"/>
      <c r="Q356"/>
      <c r="R356">
        <f t="shared" si="79"/>
        <v>88.380839800000004</v>
      </c>
      <c r="S356" t="e">
        <f t="shared" si="77"/>
        <v>#N/A</v>
      </c>
      <c r="T356" t="e">
        <f t="shared" si="90"/>
        <v>#N/A</v>
      </c>
      <c r="U356" t="e">
        <f t="shared" si="90"/>
        <v>#N/A</v>
      </c>
      <c r="V356" t="e">
        <f t="shared" si="90"/>
        <v>#N/A</v>
      </c>
      <c r="W356">
        <f t="shared" si="90"/>
        <v>11984.37557</v>
      </c>
      <c r="X356" t="e">
        <f t="shared" si="90"/>
        <v>#N/A</v>
      </c>
      <c r="Y356" t="e">
        <f t="shared" si="90"/>
        <v>#N/A</v>
      </c>
      <c r="Z356"/>
      <c r="AA356"/>
      <c r="AB356" t="e">
        <f t="shared" si="81"/>
        <v>#N/A</v>
      </c>
      <c r="AC356" t="e">
        <f t="shared" si="82"/>
        <v>#N/A</v>
      </c>
      <c r="AD356" t="e">
        <f t="shared" si="83"/>
        <v>#N/A</v>
      </c>
      <c r="AE356" t="e">
        <f t="shared" si="84"/>
        <v>#N/A</v>
      </c>
      <c r="AF356" t="e">
        <f t="shared" si="85"/>
        <v>#N/A</v>
      </c>
      <c r="AG356" t="e">
        <f t="shared" si="86"/>
        <v>#N/A</v>
      </c>
      <c r="AH356" t="e">
        <f t="shared" si="87"/>
        <v>#N/A</v>
      </c>
    </row>
    <row r="357" spans="1:34" ht="15" customHeight="1" x14ac:dyDescent="0.25">
      <c r="A357">
        <v>42</v>
      </c>
      <c r="B357" t="s">
        <v>9</v>
      </c>
      <c r="C357">
        <f>LOOKUP(A357,Overview_scenarios!A$2:A$76,Overview_scenarios!J$2:J$76)</f>
        <v>2</v>
      </c>
      <c r="D357" t="str">
        <f>LOOKUP(A357,Overview_scenarios!A$2:A$76,Overview_scenarios!L$2:L$76)</f>
        <v>Daily</v>
      </c>
      <c r="E357" t="str">
        <f>LOOKUP(A357,Overview_scenarios!A$2:A$76,Overview_scenarios!M$2:M$76)</f>
        <v>Daily</v>
      </c>
      <c r="F357" t="str">
        <f>LOOKUP(A357,Overview_scenarios!A$2:A$76,Overview_scenarios!N$2:N$76)</f>
        <v>Daily</v>
      </c>
      <c r="G357">
        <v>92.418176520000003</v>
      </c>
      <c r="H357">
        <v>11921.429260000001</v>
      </c>
      <c r="I357">
        <v>2405.5158684539501</v>
      </c>
      <c r="J357">
        <v>8846.8177396073097</v>
      </c>
      <c r="K357">
        <v>669.09564960988598</v>
      </c>
      <c r="L357" s="1">
        <v>2110000</v>
      </c>
      <c r="M357">
        <v>2040</v>
      </c>
      <c r="O357">
        <f>LOOKUP(A357,Overview_scenarios!A$2:A$76,Overview_scenarios!S$2:S$76)</f>
        <v>4</v>
      </c>
      <c r="P357"/>
      <c r="Q357"/>
      <c r="R357">
        <f t="shared" si="79"/>
        <v>92.418176520000003</v>
      </c>
      <c r="S357" t="e">
        <f t="shared" si="77"/>
        <v>#N/A</v>
      </c>
      <c r="T357" t="e">
        <f t="shared" si="90"/>
        <v>#N/A</v>
      </c>
      <c r="U357" t="e">
        <f t="shared" si="90"/>
        <v>#N/A</v>
      </c>
      <c r="V357" t="e">
        <f t="shared" si="90"/>
        <v>#N/A</v>
      </c>
      <c r="W357">
        <f t="shared" si="90"/>
        <v>11921.429260000001</v>
      </c>
      <c r="X357" t="e">
        <f t="shared" si="90"/>
        <v>#N/A</v>
      </c>
      <c r="Y357" t="e">
        <f t="shared" si="90"/>
        <v>#N/A</v>
      </c>
      <c r="Z357"/>
      <c r="AA357"/>
      <c r="AB357" t="e">
        <f t="shared" si="81"/>
        <v>#N/A</v>
      </c>
      <c r="AC357" t="e">
        <f t="shared" si="82"/>
        <v>#N/A</v>
      </c>
      <c r="AD357" t="e">
        <f t="shared" si="83"/>
        <v>#N/A</v>
      </c>
      <c r="AE357" t="e">
        <f t="shared" si="84"/>
        <v>#N/A</v>
      </c>
      <c r="AF357" t="e">
        <f t="shared" si="85"/>
        <v>#N/A</v>
      </c>
      <c r="AG357" t="e">
        <f t="shared" si="86"/>
        <v>#N/A</v>
      </c>
      <c r="AH357" t="e">
        <f t="shared" si="87"/>
        <v>#N/A</v>
      </c>
    </row>
    <row r="358" spans="1:34" ht="15" customHeight="1" x14ac:dyDescent="0.25">
      <c r="A358">
        <v>42</v>
      </c>
      <c r="B358" t="s">
        <v>10</v>
      </c>
      <c r="C358">
        <f>LOOKUP(A358,Overview_scenarios!A$2:A$76,Overview_scenarios!J$2:J$76)</f>
        <v>2</v>
      </c>
      <c r="D358" t="str">
        <f>LOOKUP(A358,Overview_scenarios!A$2:A$76,Overview_scenarios!L$2:L$76)</f>
        <v>Daily</v>
      </c>
      <c r="E358" t="str">
        <f>LOOKUP(A358,Overview_scenarios!A$2:A$76,Overview_scenarios!M$2:M$76)</f>
        <v>Daily</v>
      </c>
      <c r="F358" t="str">
        <f>LOOKUP(A358,Overview_scenarios!A$2:A$76,Overview_scenarios!N$2:N$76)</f>
        <v>Daily</v>
      </c>
      <c r="G358">
        <v>92.418176520000003</v>
      </c>
      <c r="H358">
        <v>11921.429260000001</v>
      </c>
      <c r="I358">
        <v>2405.5158684539501</v>
      </c>
      <c r="J358">
        <v>8846.8177396073097</v>
      </c>
      <c r="K358">
        <v>669.09564960988598</v>
      </c>
      <c r="L358" s="1">
        <v>2110000</v>
      </c>
      <c r="M358">
        <v>2040</v>
      </c>
      <c r="O358">
        <f>LOOKUP(A358,Overview_scenarios!A$2:A$76,Overview_scenarios!S$2:S$76)</f>
        <v>4</v>
      </c>
      <c r="P358"/>
      <c r="Q358"/>
      <c r="R358">
        <f t="shared" si="79"/>
        <v>92.418176520000003</v>
      </c>
      <c r="S358" t="e">
        <f t="shared" si="77"/>
        <v>#N/A</v>
      </c>
      <c r="T358" t="e">
        <f t="shared" si="90"/>
        <v>#N/A</v>
      </c>
      <c r="U358" t="e">
        <f t="shared" si="90"/>
        <v>#N/A</v>
      </c>
      <c r="V358" t="e">
        <f t="shared" si="90"/>
        <v>#N/A</v>
      </c>
      <c r="W358">
        <f t="shared" si="90"/>
        <v>11921.429260000001</v>
      </c>
      <c r="X358" t="e">
        <f t="shared" si="90"/>
        <v>#N/A</v>
      </c>
      <c r="Y358" t="e">
        <f t="shared" si="90"/>
        <v>#N/A</v>
      </c>
      <c r="Z358"/>
      <c r="AA358"/>
      <c r="AB358" t="e">
        <f t="shared" si="81"/>
        <v>#N/A</v>
      </c>
      <c r="AC358" t="e">
        <f t="shared" si="82"/>
        <v>#N/A</v>
      </c>
      <c r="AD358" t="e">
        <f t="shared" si="83"/>
        <v>#N/A</v>
      </c>
      <c r="AE358" t="e">
        <f t="shared" si="84"/>
        <v>#N/A</v>
      </c>
      <c r="AF358" t="e">
        <f t="shared" si="85"/>
        <v>#N/A</v>
      </c>
      <c r="AG358" t="e">
        <f t="shared" si="86"/>
        <v>#N/A</v>
      </c>
      <c r="AH358" t="e">
        <f t="shared" si="87"/>
        <v>#N/A</v>
      </c>
    </row>
    <row r="359" spans="1:34" ht="15" customHeight="1" x14ac:dyDescent="0.25">
      <c r="A359">
        <v>42</v>
      </c>
      <c r="B359" t="s">
        <v>11</v>
      </c>
      <c r="C359">
        <f>LOOKUP(A359,Overview_scenarios!A$2:A$76,Overview_scenarios!J$2:J$76)</f>
        <v>2</v>
      </c>
      <c r="D359" t="str">
        <f>LOOKUP(A359,Overview_scenarios!A$2:A$76,Overview_scenarios!L$2:L$76)</f>
        <v>Daily</v>
      </c>
      <c r="E359" t="str">
        <f>LOOKUP(A359,Overview_scenarios!A$2:A$76,Overview_scenarios!M$2:M$76)</f>
        <v>Daily</v>
      </c>
      <c r="F359" t="str">
        <f>LOOKUP(A359,Overview_scenarios!A$2:A$76,Overview_scenarios!N$2:N$76)</f>
        <v>Daily</v>
      </c>
      <c r="G359">
        <v>92.418176520000003</v>
      </c>
      <c r="H359">
        <v>11921.429260000001</v>
      </c>
      <c r="I359">
        <v>2405.5158684539501</v>
      </c>
      <c r="J359">
        <v>8846.8177396073097</v>
      </c>
      <c r="K359">
        <v>669.09564960988598</v>
      </c>
      <c r="L359" s="1">
        <v>2110000</v>
      </c>
      <c r="M359">
        <v>2040</v>
      </c>
      <c r="O359">
        <f>LOOKUP(A359,Overview_scenarios!A$2:A$76,Overview_scenarios!S$2:S$76)</f>
        <v>4</v>
      </c>
      <c r="P359"/>
      <c r="Q359"/>
      <c r="R359">
        <f t="shared" si="79"/>
        <v>92.418176520000003</v>
      </c>
      <c r="S359" t="e">
        <f t="shared" si="77"/>
        <v>#N/A</v>
      </c>
      <c r="T359" t="e">
        <f t="shared" si="90"/>
        <v>#N/A</v>
      </c>
      <c r="U359" t="e">
        <f t="shared" si="90"/>
        <v>#N/A</v>
      </c>
      <c r="V359" t="e">
        <f t="shared" si="90"/>
        <v>#N/A</v>
      </c>
      <c r="W359">
        <f t="shared" si="90"/>
        <v>11921.429260000001</v>
      </c>
      <c r="X359" t="e">
        <f t="shared" si="90"/>
        <v>#N/A</v>
      </c>
      <c r="Y359" t="e">
        <f t="shared" si="90"/>
        <v>#N/A</v>
      </c>
      <c r="Z359"/>
      <c r="AA359"/>
      <c r="AB359" t="e">
        <f t="shared" si="81"/>
        <v>#N/A</v>
      </c>
      <c r="AC359" t="e">
        <f t="shared" si="82"/>
        <v>#N/A</v>
      </c>
      <c r="AD359" t="e">
        <f t="shared" si="83"/>
        <v>#N/A</v>
      </c>
      <c r="AE359" t="e">
        <f t="shared" si="84"/>
        <v>#N/A</v>
      </c>
      <c r="AF359" t="e">
        <f t="shared" si="85"/>
        <v>#N/A</v>
      </c>
      <c r="AG359" t="e">
        <f t="shared" si="86"/>
        <v>#N/A</v>
      </c>
      <c r="AH359" t="e">
        <f t="shared" si="87"/>
        <v>#N/A</v>
      </c>
    </row>
    <row r="360" spans="1:34" ht="15" customHeight="1" x14ac:dyDescent="0.25">
      <c r="A360">
        <v>42</v>
      </c>
      <c r="B360" t="s">
        <v>12</v>
      </c>
      <c r="C360">
        <f>LOOKUP(A360,Overview_scenarios!A$2:A$76,Overview_scenarios!J$2:J$76)</f>
        <v>2</v>
      </c>
      <c r="D360" t="str">
        <f>LOOKUP(A360,Overview_scenarios!A$2:A$76,Overview_scenarios!L$2:L$76)</f>
        <v>Daily</v>
      </c>
      <c r="E360" t="str">
        <f>LOOKUP(A360,Overview_scenarios!A$2:A$76,Overview_scenarios!M$2:M$76)</f>
        <v>Daily</v>
      </c>
      <c r="F360" t="str">
        <f>LOOKUP(A360,Overview_scenarios!A$2:A$76,Overview_scenarios!N$2:N$76)</f>
        <v>Daily</v>
      </c>
      <c r="G360">
        <v>92.472578970000001</v>
      </c>
      <c r="H360">
        <v>11958.500019999999</v>
      </c>
      <c r="I360">
        <v>2410.03832705894</v>
      </c>
      <c r="J360">
        <v>8840.7792086609497</v>
      </c>
      <c r="K360">
        <v>707.68248510571095</v>
      </c>
      <c r="L360" s="1">
        <v>2100000</v>
      </c>
      <c r="M360">
        <v>2040</v>
      </c>
      <c r="O360">
        <f>LOOKUP(A360,Overview_scenarios!A$2:A$76,Overview_scenarios!S$2:S$76)</f>
        <v>4</v>
      </c>
      <c r="P360"/>
      <c r="Q360"/>
      <c r="R360">
        <f t="shared" si="79"/>
        <v>92.472578970000001</v>
      </c>
      <c r="S360" t="e">
        <f t="shared" si="77"/>
        <v>#N/A</v>
      </c>
      <c r="T360" t="e">
        <f t="shared" si="90"/>
        <v>#N/A</v>
      </c>
      <c r="U360" t="e">
        <f t="shared" si="90"/>
        <v>#N/A</v>
      </c>
      <c r="V360" t="e">
        <f t="shared" si="90"/>
        <v>#N/A</v>
      </c>
      <c r="W360">
        <f t="shared" si="90"/>
        <v>11958.500019999999</v>
      </c>
      <c r="X360" t="e">
        <f t="shared" si="90"/>
        <v>#N/A</v>
      </c>
      <c r="Y360" t="e">
        <f t="shared" si="90"/>
        <v>#N/A</v>
      </c>
      <c r="Z360"/>
      <c r="AA360"/>
      <c r="AB360" t="e">
        <f t="shared" si="81"/>
        <v>#N/A</v>
      </c>
      <c r="AC360" t="e">
        <f t="shared" si="82"/>
        <v>#N/A</v>
      </c>
      <c r="AD360" t="e">
        <f t="shared" si="83"/>
        <v>#N/A</v>
      </c>
      <c r="AE360" t="e">
        <f t="shared" si="84"/>
        <v>#N/A</v>
      </c>
      <c r="AF360" t="e">
        <f t="shared" si="85"/>
        <v>#N/A</v>
      </c>
      <c r="AG360" t="e">
        <f t="shared" si="86"/>
        <v>#N/A</v>
      </c>
      <c r="AH360" t="e">
        <f t="shared" si="87"/>
        <v>#N/A</v>
      </c>
    </row>
    <row r="361" spans="1:34" ht="15" customHeight="1" x14ac:dyDescent="0.25">
      <c r="A361">
        <v>42</v>
      </c>
      <c r="B361" t="s">
        <v>13</v>
      </c>
      <c r="C361">
        <f>LOOKUP(A361,Overview_scenarios!A$2:A$76,Overview_scenarios!J$2:J$76)</f>
        <v>2</v>
      </c>
      <c r="D361" t="str">
        <f>LOOKUP(A361,Overview_scenarios!A$2:A$76,Overview_scenarios!L$2:L$76)</f>
        <v>Daily</v>
      </c>
      <c r="E361" t="str">
        <f>LOOKUP(A361,Overview_scenarios!A$2:A$76,Overview_scenarios!M$2:M$76)</f>
        <v>Daily</v>
      </c>
      <c r="F361" t="str">
        <f>LOOKUP(A361,Overview_scenarios!A$2:A$76,Overview_scenarios!N$2:N$76)</f>
        <v>Daily</v>
      </c>
      <c r="G361">
        <v>92.44264398</v>
      </c>
      <c r="H361">
        <v>11929.514950000001</v>
      </c>
      <c r="I361">
        <v>2406.7024813889002</v>
      </c>
      <c r="J361">
        <v>8844.9418234800996</v>
      </c>
      <c r="K361">
        <v>677.87064441539201</v>
      </c>
      <c r="L361" s="1">
        <v>2110000</v>
      </c>
      <c r="M361">
        <v>2040</v>
      </c>
      <c r="O361">
        <f>LOOKUP(A361,Overview_scenarios!A$2:A$76,Overview_scenarios!S$2:S$76)</f>
        <v>4</v>
      </c>
      <c r="P361"/>
      <c r="Q361"/>
      <c r="R361">
        <f t="shared" si="79"/>
        <v>92.44264398</v>
      </c>
      <c r="S361" t="e">
        <f t="shared" si="77"/>
        <v>#N/A</v>
      </c>
      <c r="T361" t="e">
        <f t="shared" si="90"/>
        <v>#N/A</v>
      </c>
      <c r="U361" t="e">
        <f t="shared" si="90"/>
        <v>#N/A</v>
      </c>
      <c r="V361" t="e">
        <f t="shared" si="90"/>
        <v>#N/A</v>
      </c>
      <c r="W361">
        <f t="shared" si="90"/>
        <v>11929.514950000001</v>
      </c>
      <c r="X361" t="e">
        <f t="shared" si="90"/>
        <v>#N/A</v>
      </c>
      <c r="Y361" t="e">
        <f t="shared" si="90"/>
        <v>#N/A</v>
      </c>
      <c r="Z361"/>
      <c r="AA361"/>
      <c r="AB361" t="e">
        <f t="shared" si="81"/>
        <v>#N/A</v>
      </c>
      <c r="AC361" t="e">
        <f t="shared" si="82"/>
        <v>#N/A</v>
      </c>
      <c r="AD361" t="e">
        <f t="shared" si="83"/>
        <v>#N/A</v>
      </c>
      <c r="AE361" t="e">
        <f t="shared" si="84"/>
        <v>#N/A</v>
      </c>
      <c r="AF361" t="e">
        <f t="shared" si="85"/>
        <v>#N/A</v>
      </c>
      <c r="AG361" t="e">
        <f t="shared" si="86"/>
        <v>#N/A</v>
      </c>
      <c r="AH361" t="e">
        <f t="shared" si="87"/>
        <v>#N/A</v>
      </c>
    </row>
    <row r="362" spans="1:34" ht="15" customHeight="1" x14ac:dyDescent="0.25">
      <c r="A362">
        <v>42</v>
      </c>
      <c r="B362" t="s">
        <v>14</v>
      </c>
      <c r="C362">
        <f>LOOKUP(A362,Overview_scenarios!A$2:A$76,Overview_scenarios!J$2:J$76)</f>
        <v>2</v>
      </c>
      <c r="D362" t="str">
        <f>LOOKUP(A362,Overview_scenarios!A$2:A$76,Overview_scenarios!L$2:L$76)</f>
        <v>Daily</v>
      </c>
      <c r="E362" t="str">
        <f>LOOKUP(A362,Overview_scenarios!A$2:A$76,Overview_scenarios!M$2:M$76)</f>
        <v>Daily</v>
      </c>
      <c r="F362" t="str">
        <f>LOOKUP(A362,Overview_scenarios!A$2:A$76,Overview_scenarios!N$2:N$76)</f>
        <v>Daily</v>
      </c>
      <c r="G362">
        <v>88.339857739999999</v>
      </c>
      <c r="H362">
        <v>11986.962380000001</v>
      </c>
      <c r="I362">
        <v>2453.9856536255302</v>
      </c>
      <c r="J362">
        <v>8857.3609648085494</v>
      </c>
      <c r="K362">
        <v>675.61575737414796</v>
      </c>
      <c r="L362" s="1">
        <v>2100000</v>
      </c>
      <c r="M362">
        <v>2040</v>
      </c>
      <c r="O362">
        <f>LOOKUP(A362,Overview_scenarios!A$2:A$76,Overview_scenarios!S$2:S$76)</f>
        <v>4</v>
      </c>
      <c r="P362"/>
      <c r="Q362"/>
      <c r="R362">
        <f t="shared" si="79"/>
        <v>88.339857739999999</v>
      </c>
      <c r="S362" t="e">
        <f t="shared" si="77"/>
        <v>#N/A</v>
      </c>
      <c r="T362" t="e">
        <f t="shared" si="90"/>
        <v>#N/A</v>
      </c>
      <c r="U362" t="e">
        <f t="shared" si="90"/>
        <v>#N/A</v>
      </c>
      <c r="V362" t="e">
        <f t="shared" si="90"/>
        <v>#N/A</v>
      </c>
      <c r="W362">
        <f t="shared" si="90"/>
        <v>11986.962380000001</v>
      </c>
      <c r="X362" t="e">
        <f t="shared" si="90"/>
        <v>#N/A</v>
      </c>
      <c r="Y362" t="e">
        <f t="shared" si="90"/>
        <v>#N/A</v>
      </c>
      <c r="Z362"/>
      <c r="AA362"/>
      <c r="AB362" t="e">
        <f t="shared" si="81"/>
        <v>#N/A</v>
      </c>
      <c r="AC362" t="e">
        <f t="shared" si="82"/>
        <v>#N/A</v>
      </c>
      <c r="AD362" t="e">
        <f t="shared" si="83"/>
        <v>#N/A</v>
      </c>
      <c r="AE362" t="e">
        <f t="shared" si="84"/>
        <v>#N/A</v>
      </c>
      <c r="AF362" t="e">
        <f t="shared" si="85"/>
        <v>#N/A</v>
      </c>
      <c r="AG362" t="e">
        <f t="shared" si="86"/>
        <v>#N/A</v>
      </c>
      <c r="AH362" t="e">
        <f t="shared" si="87"/>
        <v>#N/A</v>
      </c>
    </row>
    <row r="363" spans="1:34" ht="15" customHeight="1" x14ac:dyDescent="0.25">
      <c r="A363">
        <v>42</v>
      </c>
      <c r="B363" t="s">
        <v>15</v>
      </c>
      <c r="C363">
        <f>LOOKUP(A363,Overview_scenarios!A$2:A$76,Overview_scenarios!J$2:J$76)</f>
        <v>2</v>
      </c>
      <c r="D363" t="str">
        <f>LOOKUP(A363,Overview_scenarios!A$2:A$76,Overview_scenarios!L$2:L$76)</f>
        <v>Daily</v>
      </c>
      <c r="E363" t="str">
        <f>LOOKUP(A363,Overview_scenarios!A$2:A$76,Overview_scenarios!M$2:M$76)</f>
        <v>Daily</v>
      </c>
      <c r="F363" t="str">
        <f>LOOKUP(A363,Overview_scenarios!A$2:A$76,Overview_scenarios!N$2:N$76)</f>
        <v>Daily</v>
      </c>
      <c r="G363">
        <v>84.875499000000005</v>
      </c>
      <c r="H363">
        <v>11990.5321</v>
      </c>
      <c r="I363">
        <v>2226.6234701363201</v>
      </c>
      <c r="J363">
        <v>9118.45020842333</v>
      </c>
      <c r="K363">
        <v>645.45842340389299</v>
      </c>
      <c r="L363" s="1">
        <v>2160000</v>
      </c>
      <c r="M363">
        <v>2040</v>
      </c>
      <c r="O363">
        <f>LOOKUP(A363,Overview_scenarios!A$2:A$76,Overview_scenarios!S$2:S$76)</f>
        <v>4</v>
      </c>
      <c r="P363"/>
      <c r="Q363"/>
      <c r="R363">
        <f t="shared" si="79"/>
        <v>84.875499000000005</v>
      </c>
      <c r="S363" t="e">
        <f t="shared" si="77"/>
        <v>#N/A</v>
      </c>
      <c r="T363" t="e">
        <f t="shared" ref="T363:Y372" si="91">IF(T$1=$O363,$H363,NA())</f>
        <v>#N/A</v>
      </c>
      <c r="U363" t="e">
        <f t="shared" si="91"/>
        <v>#N/A</v>
      </c>
      <c r="V363" t="e">
        <f t="shared" si="91"/>
        <v>#N/A</v>
      </c>
      <c r="W363">
        <f t="shared" si="91"/>
        <v>11990.5321</v>
      </c>
      <c r="X363" t="e">
        <f t="shared" si="91"/>
        <v>#N/A</v>
      </c>
      <c r="Y363" t="e">
        <f t="shared" si="91"/>
        <v>#N/A</v>
      </c>
      <c r="Z363"/>
      <c r="AA363"/>
      <c r="AB363" t="e">
        <f t="shared" si="81"/>
        <v>#N/A</v>
      </c>
      <c r="AC363" t="e">
        <f t="shared" si="82"/>
        <v>#N/A</v>
      </c>
      <c r="AD363" t="e">
        <f t="shared" si="83"/>
        <v>#N/A</v>
      </c>
      <c r="AE363" t="e">
        <f t="shared" si="84"/>
        <v>#N/A</v>
      </c>
      <c r="AF363" t="e">
        <f t="shared" si="85"/>
        <v>#N/A</v>
      </c>
      <c r="AG363" t="e">
        <f t="shared" si="86"/>
        <v>#N/A</v>
      </c>
      <c r="AH363" t="e">
        <f t="shared" si="87"/>
        <v>#N/A</v>
      </c>
    </row>
    <row r="364" spans="1:34" ht="15" customHeight="1" x14ac:dyDescent="0.25">
      <c r="A364">
        <v>42</v>
      </c>
      <c r="B364" t="s">
        <v>16</v>
      </c>
      <c r="C364">
        <f>LOOKUP(A364,Overview_scenarios!A$2:A$76,Overview_scenarios!J$2:J$76)</f>
        <v>2</v>
      </c>
      <c r="D364" t="str">
        <f>LOOKUP(A364,Overview_scenarios!A$2:A$76,Overview_scenarios!L$2:L$76)</f>
        <v>Daily</v>
      </c>
      <c r="E364" t="str">
        <f>LOOKUP(A364,Overview_scenarios!A$2:A$76,Overview_scenarios!M$2:M$76)</f>
        <v>Daily</v>
      </c>
      <c r="F364" t="str">
        <f>LOOKUP(A364,Overview_scenarios!A$2:A$76,Overview_scenarios!N$2:N$76)</f>
        <v>Daily</v>
      </c>
      <c r="G364">
        <v>85.048622089999995</v>
      </c>
      <c r="H364">
        <v>11989.151040000001</v>
      </c>
      <c r="I364">
        <v>2215.53548702233</v>
      </c>
      <c r="J364">
        <v>9108.0602833393805</v>
      </c>
      <c r="K364">
        <v>665.55526557992903</v>
      </c>
      <c r="L364" s="1">
        <v>2190000</v>
      </c>
      <c r="M364">
        <v>2040</v>
      </c>
      <c r="O364">
        <f>LOOKUP(A364,Overview_scenarios!A$2:A$76,Overview_scenarios!S$2:S$76)</f>
        <v>4</v>
      </c>
      <c r="P364"/>
      <c r="Q364"/>
      <c r="R364">
        <f t="shared" si="79"/>
        <v>85.048622089999995</v>
      </c>
      <c r="S364" t="e">
        <f t="shared" si="77"/>
        <v>#N/A</v>
      </c>
      <c r="T364" t="e">
        <f t="shared" si="91"/>
        <v>#N/A</v>
      </c>
      <c r="U364" t="e">
        <f t="shared" si="91"/>
        <v>#N/A</v>
      </c>
      <c r="V364" t="e">
        <f t="shared" si="91"/>
        <v>#N/A</v>
      </c>
      <c r="W364">
        <f t="shared" si="91"/>
        <v>11989.151040000001</v>
      </c>
      <c r="X364" t="e">
        <f t="shared" si="91"/>
        <v>#N/A</v>
      </c>
      <c r="Y364" t="e">
        <f t="shared" si="91"/>
        <v>#N/A</v>
      </c>
      <c r="Z364"/>
      <c r="AA364"/>
      <c r="AB364" t="e">
        <f t="shared" si="81"/>
        <v>#N/A</v>
      </c>
      <c r="AC364" t="e">
        <f t="shared" si="82"/>
        <v>#N/A</v>
      </c>
      <c r="AD364" t="e">
        <f t="shared" si="83"/>
        <v>#N/A</v>
      </c>
      <c r="AE364" t="e">
        <f t="shared" si="84"/>
        <v>#N/A</v>
      </c>
      <c r="AF364" t="e">
        <f t="shared" si="85"/>
        <v>#N/A</v>
      </c>
      <c r="AG364" t="e">
        <f t="shared" si="86"/>
        <v>#N/A</v>
      </c>
      <c r="AH364" t="e">
        <f t="shared" si="87"/>
        <v>#N/A</v>
      </c>
    </row>
    <row r="365" spans="1:34" ht="15" customHeight="1" x14ac:dyDescent="0.25">
      <c r="A365">
        <v>42</v>
      </c>
      <c r="B365" t="s">
        <v>17</v>
      </c>
      <c r="C365">
        <f>LOOKUP(A365,Overview_scenarios!A$2:A$76,Overview_scenarios!J$2:J$76)</f>
        <v>2</v>
      </c>
      <c r="D365" t="str">
        <f>LOOKUP(A365,Overview_scenarios!A$2:A$76,Overview_scenarios!L$2:L$76)</f>
        <v>Daily</v>
      </c>
      <c r="E365" t="str">
        <f>LOOKUP(A365,Overview_scenarios!A$2:A$76,Overview_scenarios!M$2:M$76)</f>
        <v>Daily</v>
      </c>
      <c r="F365" t="str">
        <f>LOOKUP(A365,Overview_scenarios!A$2:A$76,Overview_scenarios!N$2:N$76)</f>
        <v>Daily</v>
      </c>
      <c r="G365">
        <v>84.875499000000005</v>
      </c>
      <c r="H365">
        <v>11990.5321</v>
      </c>
      <c r="I365">
        <v>2226.6234701363201</v>
      </c>
      <c r="J365">
        <v>9118.45020842333</v>
      </c>
      <c r="K365">
        <v>645.45842340389299</v>
      </c>
      <c r="L365" s="1">
        <v>2160000</v>
      </c>
      <c r="M365">
        <v>2040</v>
      </c>
      <c r="O365">
        <f>LOOKUP(A365,Overview_scenarios!A$2:A$76,Overview_scenarios!S$2:S$76)</f>
        <v>4</v>
      </c>
      <c r="P365"/>
      <c r="Q365"/>
      <c r="R365">
        <f t="shared" si="79"/>
        <v>84.875499000000005</v>
      </c>
      <c r="S365" t="e">
        <f t="shared" si="77"/>
        <v>#N/A</v>
      </c>
      <c r="T365" t="e">
        <f t="shared" si="91"/>
        <v>#N/A</v>
      </c>
      <c r="U365" t="e">
        <f t="shared" si="91"/>
        <v>#N/A</v>
      </c>
      <c r="V365" t="e">
        <f t="shared" si="91"/>
        <v>#N/A</v>
      </c>
      <c r="W365">
        <f t="shared" si="91"/>
        <v>11990.5321</v>
      </c>
      <c r="X365" t="e">
        <f t="shared" si="91"/>
        <v>#N/A</v>
      </c>
      <c r="Y365" t="e">
        <f t="shared" si="91"/>
        <v>#N/A</v>
      </c>
      <c r="Z365"/>
      <c r="AA365"/>
      <c r="AB365" t="e">
        <f t="shared" si="81"/>
        <v>#N/A</v>
      </c>
      <c r="AC365" t="e">
        <f t="shared" si="82"/>
        <v>#N/A</v>
      </c>
      <c r="AD365" t="e">
        <f t="shared" si="83"/>
        <v>#N/A</v>
      </c>
      <c r="AE365" t="e">
        <f t="shared" si="84"/>
        <v>#N/A</v>
      </c>
      <c r="AF365" t="e">
        <f t="shared" si="85"/>
        <v>#N/A</v>
      </c>
      <c r="AG365" t="e">
        <f t="shared" si="86"/>
        <v>#N/A</v>
      </c>
      <c r="AH365" t="e">
        <f t="shared" si="87"/>
        <v>#N/A</v>
      </c>
    </row>
    <row r="366" spans="1:34" ht="15" customHeight="1" x14ac:dyDescent="0.25">
      <c r="A366">
        <v>42</v>
      </c>
      <c r="B366" t="s">
        <v>18</v>
      </c>
      <c r="C366">
        <f>LOOKUP(A366,Overview_scenarios!A$2:A$76,Overview_scenarios!J$2:J$76)</f>
        <v>2</v>
      </c>
      <c r="D366" t="str">
        <f>LOOKUP(A366,Overview_scenarios!A$2:A$76,Overview_scenarios!L$2:L$76)</f>
        <v>Daily</v>
      </c>
      <c r="E366" t="str">
        <f>LOOKUP(A366,Overview_scenarios!A$2:A$76,Overview_scenarios!M$2:M$76)</f>
        <v>Daily</v>
      </c>
      <c r="F366" t="str">
        <f>LOOKUP(A366,Overview_scenarios!A$2:A$76,Overview_scenarios!N$2:N$76)</f>
        <v>Daily</v>
      </c>
      <c r="G366">
        <v>83.767231289999998</v>
      </c>
      <c r="H366">
        <v>11894.97136</v>
      </c>
      <c r="I366">
        <v>2047.7685394795101</v>
      </c>
      <c r="J366">
        <v>9198.2643265574698</v>
      </c>
      <c r="K366">
        <v>648.938491885389</v>
      </c>
      <c r="L366" s="1">
        <v>2020000</v>
      </c>
      <c r="M366">
        <v>2040</v>
      </c>
      <c r="O366">
        <f>LOOKUP(A366,Overview_scenarios!A$2:A$76,Overview_scenarios!S$2:S$76)</f>
        <v>4</v>
      </c>
      <c r="P366"/>
      <c r="Q366"/>
      <c r="R366">
        <f t="shared" si="79"/>
        <v>83.767231289999998</v>
      </c>
      <c r="S366" t="e">
        <f t="shared" si="77"/>
        <v>#N/A</v>
      </c>
      <c r="T366" t="e">
        <f t="shared" si="91"/>
        <v>#N/A</v>
      </c>
      <c r="U366" t="e">
        <f t="shared" si="91"/>
        <v>#N/A</v>
      </c>
      <c r="V366" t="e">
        <f t="shared" si="91"/>
        <v>#N/A</v>
      </c>
      <c r="W366">
        <f t="shared" si="91"/>
        <v>11894.97136</v>
      </c>
      <c r="X366" t="e">
        <f t="shared" si="91"/>
        <v>#N/A</v>
      </c>
      <c r="Y366" t="e">
        <f t="shared" si="91"/>
        <v>#N/A</v>
      </c>
      <c r="Z366"/>
      <c r="AA366"/>
      <c r="AB366" t="e">
        <f t="shared" si="81"/>
        <v>#N/A</v>
      </c>
      <c r="AC366" t="e">
        <f t="shared" si="82"/>
        <v>#N/A</v>
      </c>
      <c r="AD366" t="e">
        <f t="shared" si="83"/>
        <v>#N/A</v>
      </c>
      <c r="AE366" t="e">
        <f t="shared" si="84"/>
        <v>#N/A</v>
      </c>
      <c r="AF366" t="e">
        <f t="shared" si="85"/>
        <v>#N/A</v>
      </c>
      <c r="AG366" t="e">
        <f t="shared" si="86"/>
        <v>#N/A</v>
      </c>
      <c r="AH366" t="e">
        <f t="shared" si="87"/>
        <v>#N/A</v>
      </c>
    </row>
    <row r="367" spans="1:34" ht="15" customHeight="1" x14ac:dyDescent="0.25">
      <c r="A367">
        <v>42</v>
      </c>
      <c r="B367" t="s">
        <v>19</v>
      </c>
      <c r="C367">
        <f>LOOKUP(A367,Overview_scenarios!A$2:A$76,Overview_scenarios!J$2:J$76)</f>
        <v>2</v>
      </c>
      <c r="D367" t="str">
        <f>LOOKUP(A367,Overview_scenarios!A$2:A$76,Overview_scenarios!L$2:L$76)</f>
        <v>Daily</v>
      </c>
      <c r="E367" t="str">
        <f>LOOKUP(A367,Overview_scenarios!A$2:A$76,Overview_scenarios!M$2:M$76)</f>
        <v>Daily</v>
      </c>
      <c r="F367" t="str">
        <f>LOOKUP(A367,Overview_scenarios!A$2:A$76,Overview_scenarios!N$2:N$76)</f>
        <v>Daily</v>
      </c>
      <c r="G367">
        <v>84.875499000000005</v>
      </c>
      <c r="H367">
        <v>11990.5321</v>
      </c>
      <c r="I367">
        <v>2226.6234701363201</v>
      </c>
      <c r="J367">
        <v>9118.45020842333</v>
      </c>
      <c r="K367">
        <v>645.45842340389299</v>
      </c>
      <c r="L367" s="1">
        <v>2160000</v>
      </c>
      <c r="M367">
        <v>2040</v>
      </c>
      <c r="O367">
        <f>LOOKUP(A367,Overview_scenarios!A$2:A$76,Overview_scenarios!S$2:S$76)</f>
        <v>4</v>
      </c>
      <c r="P367"/>
      <c r="Q367"/>
      <c r="R367">
        <f t="shared" si="79"/>
        <v>84.875499000000005</v>
      </c>
      <c r="S367" t="e">
        <f t="shared" si="77"/>
        <v>#N/A</v>
      </c>
      <c r="T367" t="e">
        <f t="shared" si="91"/>
        <v>#N/A</v>
      </c>
      <c r="U367" t="e">
        <f t="shared" si="91"/>
        <v>#N/A</v>
      </c>
      <c r="V367" t="e">
        <f t="shared" si="91"/>
        <v>#N/A</v>
      </c>
      <c r="W367">
        <f t="shared" si="91"/>
        <v>11990.5321</v>
      </c>
      <c r="X367" t="e">
        <f t="shared" si="91"/>
        <v>#N/A</v>
      </c>
      <c r="Y367" t="e">
        <f t="shared" si="91"/>
        <v>#N/A</v>
      </c>
      <c r="Z367"/>
      <c r="AA367"/>
      <c r="AB367" t="e">
        <f t="shared" si="81"/>
        <v>#N/A</v>
      </c>
      <c r="AC367" t="e">
        <f t="shared" si="82"/>
        <v>#N/A</v>
      </c>
      <c r="AD367" t="e">
        <f t="shared" si="83"/>
        <v>#N/A</v>
      </c>
      <c r="AE367" t="e">
        <f t="shared" si="84"/>
        <v>#N/A</v>
      </c>
      <c r="AF367" t="e">
        <f t="shared" si="85"/>
        <v>#N/A</v>
      </c>
      <c r="AG367" t="e">
        <f t="shared" si="86"/>
        <v>#N/A</v>
      </c>
      <c r="AH367" t="e">
        <f t="shared" si="87"/>
        <v>#N/A</v>
      </c>
    </row>
    <row r="368" spans="1:34" ht="15" customHeight="1" x14ac:dyDescent="0.25">
      <c r="A368">
        <v>42</v>
      </c>
      <c r="B368" t="s">
        <v>20</v>
      </c>
      <c r="C368">
        <f>LOOKUP(A368,Overview_scenarios!A$2:A$76,Overview_scenarios!J$2:J$76)</f>
        <v>2</v>
      </c>
      <c r="D368" t="str">
        <f>LOOKUP(A368,Overview_scenarios!A$2:A$76,Overview_scenarios!L$2:L$76)</f>
        <v>Daily</v>
      </c>
      <c r="E368" t="str">
        <f>LOOKUP(A368,Overview_scenarios!A$2:A$76,Overview_scenarios!M$2:M$76)</f>
        <v>Daily</v>
      </c>
      <c r="F368" t="str">
        <f>LOOKUP(A368,Overview_scenarios!A$2:A$76,Overview_scenarios!N$2:N$76)</f>
        <v>Daily</v>
      </c>
      <c r="G368">
        <v>85.179581819999996</v>
      </c>
      <c r="H368">
        <v>11986.4746</v>
      </c>
      <c r="I368">
        <v>2227.3066631122101</v>
      </c>
      <c r="J368">
        <v>9095.9926526172203</v>
      </c>
      <c r="K368">
        <v>663.17528832606695</v>
      </c>
      <c r="L368" s="1">
        <v>2170000</v>
      </c>
      <c r="M368">
        <v>2040</v>
      </c>
      <c r="O368">
        <f>LOOKUP(A368,Overview_scenarios!A$2:A$76,Overview_scenarios!S$2:S$76)</f>
        <v>4</v>
      </c>
      <c r="P368"/>
      <c r="Q368"/>
      <c r="R368">
        <f t="shared" si="79"/>
        <v>85.179581819999996</v>
      </c>
      <c r="S368" t="e">
        <f t="shared" si="77"/>
        <v>#N/A</v>
      </c>
      <c r="T368" t="e">
        <f t="shared" si="91"/>
        <v>#N/A</v>
      </c>
      <c r="U368" t="e">
        <f t="shared" si="91"/>
        <v>#N/A</v>
      </c>
      <c r="V368" t="e">
        <f t="shared" si="91"/>
        <v>#N/A</v>
      </c>
      <c r="W368">
        <f t="shared" si="91"/>
        <v>11986.4746</v>
      </c>
      <c r="X368" t="e">
        <f t="shared" si="91"/>
        <v>#N/A</v>
      </c>
      <c r="Y368" t="e">
        <f t="shared" si="91"/>
        <v>#N/A</v>
      </c>
      <c r="Z368"/>
      <c r="AA368"/>
      <c r="AB368" t="e">
        <f t="shared" si="81"/>
        <v>#N/A</v>
      </c>
      <c r="AC368" t="e">
        <f t="shared" si="82"/>
        <v>#N/A</v>
      </c>
      <c r="AD368" t="e">
        <f t="shared" si="83"/>
        <v>#N/A</v>
      </c>
      <c r="AE368" t="e">
        <f t="shared" si="84"/>
        <v>#N/A</v>
      </c>
      <c r="AF368" t="e">
        <f t="shared" si="85"/>
        <v>#N/A</v>
      </c>
      <c r="AG368" t="e">
        <f t="shared" si="86"/>
        <v>#N/A</v>
      </c>
      <c r="AH368" t="e">
        <f t="shared" si="87"/>
        <v>#N/A</v>
      </c>
    </row>
    <row r="369" spans="1:34" ht="15" customHeight="1" x14ac:dyDescent="0.25">
      <c r="A369">
        <v>42</v>
      </c>
      <c r="B369" t="s">
        <v>21</v>
      </c>
      <c r="C369">
        <f>LOOKUP(A369,Overview_scenarios!A$2:A$76,Overview_scenarios!J$2:J$76)</f>
        <v>2</v>
      </c>
      <c r="D369" t="str">
        <f>LOOKUP(A369,Overview_scenarios!A$2:A$76,Overview_scenarios!L$2:L$76)</f>
        <v>Daily</v>
      </c>
      <c r="E369" t="str">
        <f>LOOKUP(A369,Overview_scenarios!A$2:A$76,Overview_scenarios!M$2:M$76)</f>
        <v>Daily</v>
      </c>
      <c r="F369" t="str">
        <f>LOOKUP(A369,Overview_scenarios!A$2:A$76,Overview_scenarios!N$2:N$76)</f>
        <v>Daily</v>
      </c>
      <c r="G369">
        <v>84.875499000000005</v>
      </c>
      <c r="H369">
        <v>11990.5321</v>
      </c>
      <c r="I369">
        <v>2226.6234701363201</v>
      </c>
      <c r="J369">
        <v>9118.45020842333</v>
      </c>
      <c r="K369">
        <v>645.45842340389299</v>
      </c>
      <c r="L369" s="1">
        <v>2160000</v>
      </c>
      <c r="M369">
        <v>2040</v>
      </c>
      <c r="O369">
        <f>LOOKUP(A369,Overview_scenarios!A$2:A$76,Overview_scenarios!S$2:S$76)</f>
        <v>4</v>
      </c>
      <c r="P369"/>
      <c r="Q369"/>
      <c r="R369">
        <f t="shared" si="79"/>
        <v>84.875499000000005</v>
      </c>
      <c r="S369" t="e">
        <f t="shared" si="77"/>
        <v>#N/A</v>
      </c>
      <c r="T369" t="e">
        <f t="shared" si="91"/>
        <v>#N/A</v>
      </c>
      <c r="U369" t="e">
        <f t="shared" si="91"/>
        <v>#N/A</v>
      </c>
      <c r="V369" t="e">
        <f t="shared" si="91"/>
        <v>#N/A</v>
      </c>
      <c r="W369">
        <f t="shared" si="91"/>
        <v>11990.5321</v>
      </c>
      <c r="X369" t="e">
        <f t="shared" si="91"/>
        <v>#N/A</v>
      </c>
      <c r="Y369" t="e">
        <f t="shared" si="91"/>
        <v>#N/A</v>
      </c>
      <c r="Z369"/>
      <c r="AA369"/>
      <c r="AB369" t="e">
        <f t="shared" si="81"/>
        <v>#N/A</v>
      </c>
      <c r="AC369" t="e">
        <f t="shared" si="82"/>
        <v>#N/A</v>
      </c>
      <c r="AD369" t="e">
        <f t="shared" si="83"/>
        <v>#N/A</v>
      </c>
      <c r="AE369" t="e">
        <f t="shared" si="84"/>
        <v>#N/A</v>
      </c>
      <c r="AF369" t="e">
        <f t="shared" si="85"/>
        <v>#N/A</v>
      </c>
      <c r="AG369" t="e">
        <f t="shared" si="86"/>
        <v>#N/A</v>
      </c>
      <c r="AH369" t="e">
        <f t="shared" si="87"/>
        <v>#N/A</v>
      </c>
    </row>
    <row r="370" spans="1:34" ht="15" customHeight="1" x14ac:dyDescent="0.25">
      <c r="A370">
        <v>42</v>
      </c>
      <c r="B370" t="s">
        <v>22</v>
      </c>
      <c r="C370">
        <f>LOOKUP(A370,Overview_scenarios!A$2:A$76,Overview_scenarios!J$2:J$76)</f>
        <v>2</v>
      </c>
      <c r="D370" t="str">
        <f>LOOKUP(A370,Overview_scenarios!A$2:A$76,Overview_scenarios!L$2:L$76)</f>
        <v>Daily</v>
      </c>
      <c r="E370" t="str">
        <f>LOOKUP(A370,Overview_scenarios!A$2:A$76,Overview_scenarios!M$2:M$76)</f>
        <v>Daily</v>
      </c>
      <c r="F370" t="str">
        <f>LOOKUP(A370,Overview_scenarios!A$2:A$76,Overview_scenarios!N$2:N$76)</f>
        <v>Daily</v>
      </c>
      <c r="G370">
        <v>84.591118019999996</v>
      </c>
      <c r="H370">
        <v>12007.19556</v>
      </c>
      <c r="I370">
        <v>2217.2869028229602</v>
      </c>
      <c r="J370">
        <v>9144.9581578198995</v>
      </c>
      <c r="K370">
        <v>644.95049733386804</v>
      </c>
      <c r="L370" s="1">
        <v>2200000</v>
      </c>
      <c r="M370">
        <v>2040</v>
      </c>
      <c r="O370">
        <f>LOOKUP(A370,Overview_scenarios!A$2:A$76,Overview_scenarios!S$2:S$76)</f>
        <v>4</v>
      </c>
      <c r="P370"/>
      <c r="Q370"/>
      <c r="R370">
        <f t="shared" si="79"/>
        <v>84.591118019999996</v>
      </c>
      <c r="S370" t="e">
        <f t="shared" si="77"/>
        <v>#N/A</v>
      </c>
      <c r="T370" t="e">
        <f t="shared" si="91"/>
        <v>#N/A</v>
      </c>
      <c r="U370" t="e">
        <f t="shared" si="91"/>
        <v>#N/A</v>
      </c>
      <c r="V370" t="e">
        <f t="shared" si="91"/>
        <v>#N/A</v>
      </c>
      <c r="W370">
        <f t="shared" si="91"/>
        <v>12007.19556</v>
      </c>
      <c r="X370" t="e">
        <f t="shared" si="91"/>
        <v>#N/A</v>
      </c>
      <c r="Y370" t="e">
        <f t="shared" si="91"/>
        <v>#N/A</v>
      </c>
      <c r="Z370"/>
      <c r="AA370"/>
      <c r="AB370" t="e">
        <f t="shared" si="81"/>
        <v>#N/A</v>
      </c>
      <c r="AC370" t="e">
        <f t="shared" si="82"/>
        <v>#N/A</v>
      </c>
      <c r="AD370" t="e">
        <f t="shared" si="83"/>
        <v>#N/A</v>
      </c>
      <c r="AE370" t="e">
        <f t="shared" si="84"/>
        <v>#N/A</v>
      </c>
      <c r="AF370" t="e">
        <f t="shared" si="85"/>
        <v>#N/A</v>
      </c>
      <c r="AG370" t="e">
        <f t="shared" si="86"/>
        <v>#N/A</v>
      </c>
      <c r="AH370" t="e">
        <f t="shared" si="87"/>
        <v>#N/A</v>
      </c>
    </row>
    <row r="371" spans="1:34" ht="15" customHeight="1" x14ac:dyDescent="0.25">
      <c r="A371">
        <v>42</v>
      </c>
      <c r="B371" t="s">
        <v>23</v>
      </c>
      <c r="C371">
        <f>LOOKUP(A371,Overview_scenarios!A$2:A$76,Overview_scenarios!J$2:J$76)</f>
        <v>2</v>
      </c>
      <c r="D371" t="str">
        <f>LOOKUP(A371,Overview_scenarios!A$2:A$76,Overview_scenarios!L$2:L$76)</f>
        <v>Daily</v>
      </c>
      <c r="E371" t="str">
        <f>LOOKUP(A371,Overview_scenarios!A$2:A$76,Overview_scenarios!M$2:M$76)</f>
        <v>Daily</v>
      </c>
      <c r="F371" t="str">
        <f>LOOKUP(A371,Overview_scenarios!A$2:A$76,Overview_scenarios!N$2:N$76)</f>
        <v>Daily</v>
      </c>
      <c r="G371">
        <v>111.8201663</v>
      </c>
      <c r="H371">
        <v>11450.39003</v>
      </c>
      <c r="I371">
        <v>1996.09073322005</v>
      </c>
      <c r="J371">
        <v>8925.1783506265601</v>
      </c>
      <c r="K371">
        <v>529.12094211822102</v>
      </c>
      <c r="L371" s="1">
        <v>2630000</v>
      </c>
      <c r="M371">
        <v>2042</v>
      </c>
      <c r="O371" s="3">
        <f>LOOKUP(A371,Overview_scenarios!A$2:A$76,Overview_scenarios!S$2:S$76)</f>
        <v>4</v>
      </c>
      <c r="R371" s="3">
        <f t="shared" si="79"/>
        <v>111.8201663</v>
      </c>
      <c r="S371" s="3" t="e">
        <f t="shared" si="77"/>
        <v>#N/A</v>
      </c>
      <c r="T371" s="3" t="e">
        <f t="shared" si="91"/>
        <v>#N/A</v>
      </c>
      <c r="U371" s="3" t="e">
        <f t="shared" si="91"/>
        <v>#N/A</v>
      </c>
      <c r="V371" s="3" t="e">
        <f t="shared" si="91"/>
        <v>#N/A</v>
      </c>
      <c r="W371" s="3">
        <f t="shared" si="91"/>
        <v>11450.39003</v>
      </c>
      <c r="X371" s="3" t="e">
        <f t="shared" si="91"/>
        <v>#N/A</v>
      </c>
      <c r="Y371" s="3" t="e">
        <f t="shared" si="91"/>
        <v>#N/A</v>
      </c>
      <c r="AB371" s="3" t="e">
        <f t="shared" si="81"/>
        <v>#N/A</v>
      </c>
      <c r="AC371" s="3" t="e">
        <f t="shared" si="82"/>
        <v>#N/A</v>
      </c>
      <c r="AD371" s="3" t="e">
        <f t="shared" si="83"/>
        <v>#N/A</v>
      </c>
      <c r="AE371" s="3" t="e">
        <f t="shared" si="84"/>
        <v>#N/A</v>
      </c>
      <c r="AF371" s="3" t="e">
        <f t="shared" si="85"/>
        <v>#N/A</v>
      </c>
      <c r="AG371" s="3" t="e">
        <f t="shared" si="86"/>
        <v>#N/A</v>
      </c>
      <c r="AH371" s="3" t="e">
        <f t="shared" si="87"/>
        <v>#N/A</v>
      </c>
    </row>
    <row r="372" spans="1:34" ht="15" customHeight="1" x14ac:dyDescent="0.25">
      <c r="A372">
        <v>42</v>
      </c>
      <c r="B372" t="s">
        <v>24</v>
      </c>
      <c r="C372">
        <f>LOOKUP(A372,Overview_scenarios!A$2:A$76,Overview_scenarios!J$2:J$76)</f>
        <v>2</v>
      </c>
      <c r="D372" t="str">
        <f>LOOKUP(A372,Overview_scenarios!A$2:A$76,Overview_scenarios!L$2:L$76)</f>
        <v>Daily</v>
      </c>
      <c r="E372" t="str">
        <f>LOOKUP(A372,Overview_scenarios!A$2:A$76,Overview_scenarios!M$2:M$76)</f>
        <v>Daily</v>
      </c>
      <c r="F372" t="str">
        <f>LOOKUP(A372,Overview_scenarios!A$2:A$76,Overview_scenarios!N$2:N$76)</f>
        <v>Daily</v>
      </c>
      <c r="G372">
        <v>89.046746619999993</v>
      </c>
      <c r="H372">
        <v>11900.64415</v>
      </c>
      <c r="I372">
        <v>2187.9993494385699</v>
      </c>
      <c r="J372">
        <v>9101.8911751823707</v>
      </c>
      <c r="K372">
        <v>610.75362169616903</v>
      </c>
      <c r="L372" s="1">
        <v>2280000</v>
      </c>
      <c r="M372">
        <v>2040</v>
      </c>
      <c r="O372">
        <f>LOOKUP(A372,Overview_scenarios!A$2:A$76,Overview_scenarios!S$2:S$76)</f>
        <v>4</v>
      </c>
      <c r="P372"/>
      <c r="Q372"/>
      <c r="R372">
        <f t="shared" si="79"/>
        <v>89.046746619999993</v>
      </c>
      <c r="S372" t="e">
        <f t="shared" si="77"/>
        <v>#N/A</v>
      </c>
      <c r="T372" t="e">
        <f t="shared" si="91"/>
        <v>#N/A</v>
      </c>
      <c r="U372" t="e">
        <f t="shared" si="91"/>
        <v>#N/A</v>
      </c>
      <c r="V372" t="e">
        <f t="shared" si="91"/>
        <v>#N/A</v>
      </c>
      <c r="W372">
        <f t="shared" si="91"/>
        <v>11900.64415</v>
      </c>
      <c r="X372" t="e">
        <f t="shared" si="91"/>
        <v>#N/A</v>
      </c>
      <c r="Y372" t="e">
        <f t="shared" si="91"/>
        <v>#N/A</v>
      </c>
      <c r="Z372"/>
      <c r="AA372"/>
      <c r="AB372" t="e">
        <f t="shared" si="81"/>
        <v>#N/A</v>
      </c>
      <c r="AC372" t="e">
        <f t="shared" si="82"/>
        <v>#N/A</v>
      </c>
      <c r="AD372" t="e">
        <f t="shared" si="83"/>
        <v>#N/A</v>
      </c>
      <c r="AE372" t="e">
        <f t="shared" si="84"/>
        <v>#N/A</v>
      </c>
      <c r="AF372" t="e">
        <f t="shared" si="85"/>
        <v>#N/A</v>
      </c>
      <c r="AG372" t="e">
        <f t="shared" si="86"/>
        <v>#N/A</v>
      </c>
      <c r="AH372" t="e">
        <f t="shared" si="87"/>
        <v>#N/A</v>
      </c>
    </row>
    <row r="373" spans="1:34" ht="15" customHeight="1" x14ac:dyDescent="0.25">
      <c r="A373">
        <v>42</v>
      </c>
      <c r="B373" t="s">
        <v>25</v>
      </c>
      <c r="C373">
        <f>LOOKUP(A373,Overview_scenarios!A$2:A$76,Overview_scenarios!J$2:J$76)</f>
        <v>2</v>
      </c>
      <c r="D373" t="str">
        <f>LOOKUP(A373,Overview_scenarios!A$2:A$76,Overview_scenarios!L$2:L$76)</f>
        <v>Daily</v>
      </c>
      <c r="E373" t="str">
        <f>LOOKUP(A373,Overview_scenarios!A$2:A$76,Overview_scenarios!M$2:M$76)</f>
        <v>Daily</v>
      </c>
      <c r="F373" t="str">
        <f>LOOKUP(A373,Overview_scenarios!A$2:A$76,Overview_scenarios!N$2:N$76)</f>
        <v>Daily</v>
      </c>
      <c r="G373">
        <v>89.688133199999996</v>
      </c>
      <c r="H373">
        <v>11875.37758</v>
      </c>
      <c r="I373">
        <v>2278.6498691847301</v>
      </c>
      <c r="J373">
        <v>8997.7414177341707</v>
      </c>
      <c r="K373">
        <v>598.98628971363905</v>
      </c>
      <c r="L373" s="1">
        <v>2270000</v>
      </c>
      <c r="M373">
        <v>2041</v>
      </c>
      <c r="O373">
        <f>LOOKUP(A373,Overview_scenarios!A$2:A$76,Overview_scenarios!S$2:S$76)</f>
        <v>4</v>
      </c>
      <c r="P373"/>
      <c r="Q373"/>
      <c r="R373">
        <f t="shared" si="79"/>
        <v>89.688133199999996</v>
      </c>
      <c r="S373" t="e">
        <f t="shared" ref="S373:S436" si="92">IF(S$1=$O373,$H373,NA())</f>
        <v>#N/A</v>
      </c>
      <c r="T373" t="e">
        <f t="shared" ref="T373:Y382" si="93">IF(T$1=$O373,$H373,NA())</f>
        <v>#N/A</v>
      </c>
      <c r="U373" t="e">
        <f t="shared" si="93"/>
        <v>#N/A</v>
      </c>
      <c r="V373" t="e">
        <f t="shared" si="93"/>
        <v>#N/A</v>
      </c>
      <c r="W373">
        <f t="shared" si="93"/>
        <v>11875.37758</v>
      </c>
      <c r="X373" t="e">
        <f t="shared" si="93"/>
        <v>#N/A</v>
      </c>
      <c r="Y373" t="e">
        <f t="shared" si="93"/>
        <v>#N/A</v>
      </c>
      <c r="Z373"/>
      <c r="AA373"/>
      <c r="AB373" t="e">
        <f t="shared" si="81"/>
        <v>#N/A</v>
      </c>
      <c r="AC373" t="e">
        <f t="shared" si="82"/>
        <v>#N/A</v>
      </c>
      <c r="AD373" t="e">
        <f t="shared" si="83"/>
        <v>#N/A</v>
      </c>
      <c r="AE373" t="e">
        <f t="shared" si="84"/>
        <v>#N/A</v>
      </c>
      <c r="AF373" t="e">
        <f t="shared" si="85"/>
        <v>#N/A</v>
      </c>
      <c r="AG373" t="e">
        <f t="shared" si="86"/>
        <v>#N/A</v>
      </c>
      <c r="AH373" t="e">
        <f t="shared" si="87"/>
        <v>#N/A</v>
      </c>
    </row>
    <row r="374" spans="1:34" ht="15" customHeight="1" x14ac:dyDescent="0.25">
      <c r="A374">
        <v>43</v>
      </c>
      <c r="B374" t="s">
        <v>4</v>
      </c>
      <c r="C374">
        <f>LOOKUP(A374,Overview_scenarios!A$2:A$76,Overview_scenarios!J$2:J$76)</f>
        <v>2</v>
      </c>
      <c r="D374" t="str">
        <f>LOOKUP(A374,Overview_scenarios!A$2:A$76,Overview_scenarios!L$2:L$76)</f>
        <v>Hourly</v>
      </c>
      <c r="E374" t="str">
        <f>LOOKUP(A374,Overview_scenarios!A$2:A$76,Overview_scenarios!M$2:M$76)</f>
        <v>Hourly</v>
      </c>
      <c r="F374" t="str">
        <f>LOOKUP(A374,Overview_scenarios!A$2:A$76,Overview_scenarios!N$2:N$76)</f>
        <v>Daily</v>
      </c>
      <c r="G374">
        <v>88.323832150000001</v>
      </c>
      <c r="H374">
        <v>11986.440350000001</v>
      </c>
      <c r="I374">
        <v>2453.4551659016602</v>
      </c>
      <c r="J374">
        <v>8857.7629898141695</v>
      </c>
      <c r="K374">
        <v>675.22219615852896</v>
      </c>
      <c r="L374" s="1">
        <v>2100000</v>
      </c>
      <c r="M374">
        <v>2040</v>
      </c>
      <c r="O374" s="3">
        <f>LOOKUP(A374,Overview_scenarios!A$2:A$76,Overview_scenarios!S$2:S$76)</f>
        <v>5</v>
      </c>
      <c r="R374" s="3">
        <f t="shared" si="79"/>
        <v>88.323832150000001</v>
      </c>
      <c r="S374" s="3" t="e">
        <f t="shared" si="92"/>
        <v>#N/A</v>
      </c>
      <c r="T374" s="3" t="e">
        <f t="shared" si="93"/>
        <v>#N/A</v>
      </c>
      <c r="U374" s="3" t="e">
        <f t="shared" si="93"/>
        <v>#N/A</v>
      </c>
      <c r="V374" s="3" t="e">
        <f t="shared" si="93"/>
        <v>#N/A</v>
      </c>
      <c r="W374" s="3" t="e">
        <f t="shared" si="93"/>
        <v>#N/A</v>
      </c>
      <c r="X374" s="3">
        <f t="shared" si="93"/>
        <v>11986.440350000001</v>
      </c>
      <c r="Y374" s="3" t="e">
        <f t="shared" si="93"/>
        <v>#N/A</v>
      </c>
      <c r="AB374" s="3">
        <f t="shared" si="81"/>
        <v>88.323832150000001</v>
      </c>
      <c r="AC374" s="3">
        <f t="shared" si="82"/>
        <v>11986.440350000001</v>
      </c>
      <c r="AD374" s="3">
        <f t="shared" si="83"/>
        <v>2453.4551659016602</v>
      </c>
      <c r="AE374" s="3">
        <f t="shared" si="84"/>
        <v>8857.7629898141695</v>
      </c>
      <c r="AF374" s="3">
        <f t="shared" si="85"/>
        <v>675.22219615852896</v>
      </c>
      <c r="AG374" s="3">
        <f t="shared" si="86"/>
        <v>2100000</v>
      </c>
      <c r="AH374" s="3">
        <f t="shared" si="87"/>
        <v>2040</v>
      </c>
    </row>
    <row r="375" spans="1:34" ht="15" customHeight="1" x14ac:dyDescent="0.25">
      <c r="A375">
        <v>43</v>
      </c>
      <c r="B375" t="s">
        <v>5</v>
      </c>
      <c r="C375">
        <f>LOOKUP(A375,Overview_scenarios!A$2:A$76,Overview_scenarios!J$2:J$76)</f>
        <v>2</v>
      </c>
      <c r="D375" t="str">
        <f>LOOKUP(A375,Overview_scenarios!A$2:A$76,Overview_scenarios!L$2:L$76)</f>
        <v>Hourly</v>
      </c>
      <c r="E375" t="str">
        <f>LOOKUP(A375,Overview_scenarios!A$2:A$76,Overview_scenarios!M$2:M$76)</f>
        <v>Hourly</v>
      </c>
      <c r="F375" t="str">
        <f>LOOKUP(A375,Overview_scenarios!A$2:A$76,Overview_scenarios!N$2:N$76)</f>
        <v>Daily</v>
      </c>
      <c r="G375">
        <v>96.288322050000005</v>
      </c>
      <c r="H375">
        <v>11970.161910000001</v>
      </c>
      <c r="I375">
        <v>2740.0192355172599</v>
      </c>
      <c r="J375">
        <v>8310.4824527789297</v>
      </c>
      <c r="K375">
        <v>919.66022313356302</v>
      </c>
      <c r="L375" s="1">
        <v>1930000</v>
      </c>
      <c r="M375">
        <v>2040</v>
      </c>
      <c r="O375">
        <f>LOOKUP(A375,Overview_scenarios!A$2:A$76,Overview_scenarios!S$2:S$76)</f>
        <v>5</v>
      </c>
      <c r="P375"/>
      <c r="Q375"/>
      <c r="R375">
        <f t="shared" si="79"/>
        <v>96.288322050000005</v>
      </c>
      <c r="S375" t="e">
        <f t="shared" si="92"/>
        <v>#N/A</v>
      </c>
      <c r="T375" t="e">
        <f t="shared" si="93"/>
        <v>#N/A</v>
      </c>
      <c r="U375" t="e">
        <f t="shared" si="93"/>
        <v>#N/A</v>
      </c>
      <c r="V375" t="e">
        <f t="shared" si="93"/>
        <v>#N/A</v>
      </c>
      <c r="W375" t="e">
        <f t="shared" si="93"/>
        <v>#N/A</v>
      </c>
      <c r="X375">
        <f t="shared" si="93"/>
        <v>11970.161910000001</v>
      </c>
      <c r="Y375" t="e">
        <f t="shared" si="93"/>
        <v>#N/A</v>
      </c>
      <c r="Z375"/>
      <c r="AA375"/>
      <c r="AB375" t="e">
        <f t="shared" si="81"/>
        <v>#N/A</v>
      </c>
      <c r="AC375" t="e">
        <f t="shared" si="82"/>
        <v>#N/A</v>
      </c>
      <c r="AD375" t="e">
        <f t="shared" si="83"/>
        <v>#N/A</v>
      </c>
      <c r="AE375" t="e">
        <f t="shared" si="84"/>
        <v>#N/A</v>
      </c>
      <c r="AF375" t="e">
        <f t="shared" si="85"/>
        <v>#N/A</v>
      </c>
      <c r="AG375" t="e">
        <f t="shared" si="86"/>
        <v>#N/A</v>
      </c>
      <c r="AH375" t="e">
        <f t="shared" si="87"/>
        <v>#N/A</v>
      </c>
    </row>
    <row r="376" spans="1:34" ht="15" customHeight="1" x14ac:dyDescent="0.25">
      <c r="A376">
        <v>43</v>
      </c>
      <c r="B376" t="s">
        <v>6</v>
      </c>
      <c r="C376">
        <f>LOOKUP(A376,Overview_scenarios!A$2:A$76,Overview_scenarios!J$2:J$76)</f>
        <v>2</v>
      </c>
      <c r="D376" t="str">
        <f>LOOKUP(A376,Overview_scenarios!A$2:A$76,Overview_scenarios!L$2:L$76)</f>
        <v>Hourly</v>
      </c>
      <c r="E376" t="str">
        <f>LOOKUP(A376,Overview_scenarios!A$2:A$76,Overview_scenarios!M$2:M$76)</f>
        <v>Hourly</v>
      </c>
      <c r="F376" t="str">
        <f>LOOKUP(A376,Overview_scenarios!A$2:A$76,Overview_scenarios!N$2:N$76)</f>
        <v>Daily</v>
      </c>
      <c r="G376">
        <v>82.201084429999995</v>
      </c>
      <c r="H376">
        <v>12176.71444</v>
      </c>
      <c r="I376">
        <v>2286.4381545975102</v>
      </c>
      <c r="J376">
        <v>9354.7719441102709</v>
      </c>
      <c r="K376">
        <v>535.50434095758499</v>
      </c>
      <c r="L376" s="1">
        <v>2350000</v>
      </c>
      <c r="M376">
        <v>2040</v>
      </c>
      <c r="O376">
        <f>LOOKUP(A376,Overview_scenarios!A$2:A$76,Overview_scenarios!S$2:S$76)</f>
        <v>5</v>
      </c>
      <c r="P376"/>
      <c r="Q376"/>
      <c r="R376">
        <f t="shared" si="79"/>
        <v>82.201084429999995</v>
      </c>
      <c r="S376" t="e">
        <f t="shared" si="92"/>
        <v>#N/A</v>
      </c>
      <c r="T376" t="e">
        <f t="shared" si="93"/>
        <v>#N/A</v>
      </c>
      <c r="U376" t="e">
        <f t="shared" si="93"/>
        <v>#N/A</v>
      </c>
      <c r="V376" t="e">
        <f t="shared" si="93"/>
        <v>#N/A</v>
      </c>
      <c r="W376" t="e">
        <f t="shared" si="93"/>
        <v>#N/A</v>
      </c>
      <c r="X376">
        <f t="shared" si="93"/>
        <v>12176.71444</v>
      </c>
      <c r="Y376" t="e">
        <f t="shared" si="93"/>
        <v>#N/A</v>
      </c>
      <c r="Z376"/>
      <c r="AA376"/>
      <c r="AB376" t="e">
        <f t="shared" si="81"/>
        <v>#N/A</v>
      </c>
      <c r="AC376" t="e">
        <f t="shared" si="82"/>
        <v>#N/A</v>
      </c>
      <c r="AD376" t="e">
        <f t="shared" si="83"/>
        <v>#N/A</v>
      </c>
      <c r="AE376" t="e">
        <f t="shared" si="84"/>
        <v>#N/A</v>
      </c>
      <c r="AF376" t="e">
        <f t="shared" si="85"/>
        <v>#N/A</v>
      </c>
      <c r="AG376" t="e">
        <f t="shared" si="86"/>
        <v>#N/A</v>
      </c>
      <c r="AH376" t="e">
        <f t="shared" si="87"/>
        <v>#N/A</v>
      </c>
    </row>
    <row r="377" spans="1:34" ht="15" customHeight="1" x14ac:dyDescent="0.25">
      <c r="A377">
        <v>43</v>
      </c>
      <c r="B377" t="s">
        <v>7</v>
      </c>
      <c r="C377">
        <f>LOOKUP(A377,Overview_scenarios!A$2:A$76,Overview_scenarios!J$2:J$76)</f>
        <v>2</v>
      </c>
      <c r="D377" t="str">
        <f>LOOKUP(A377,Overview_scenarios!A$2:A$76,Overview_scenarios!L$2:L$76)</f>
        <v>Hourly</v>
      </c>
      <c r="E377" t="str">
        <f>LOOKUP(A377,Overview_scenarios!A$2:A$76,Overview_scenarios!M$2:M$76)</f>
        <v>Hourly</v>
      </c>
      <c r="F377" t="str">
        <f>LOOKUP(A377,Overview_scenarios!A$2:A$76,Overview_scenarios!N$2:N$76)</f>
        <v>Daily</v>
      </c>
      <c r="G377">
        <v>83.743266800000001</v>
      </c>
      <c r="H377">
        <v>13391.684859999999</v>
      </c>
      <c r="I377">
        <v>3302.04117051305</v>
      </c>
      <c r="J377">
        <v>9230.1111508182894</v>
      </c>
      <c r="K377">
        <v>859.53253379347495</v>
      </c>
      <c r="L377" s="1">
        <v>2200000</v>
      </c>
      <c r="M377">
        <v>2040</v>
      </c>
      <c r="O377" s="3">
        <f>LOOKUP(A377,Overview_scenarios!A$2:A$76,Overview_scenarios!S$2:S$76)</f>
        <v>5</v>
      </c>
      <c r="R377" s="3">
        <f t="shared" si="79"/>
        <v>83.743266800000001</v>
      </c>
      <c r="S377" s="3" t="e">
        <f t="shared" si="92"/>
        <v>#N/A</v>
      </c>
      <c r="T377" s="3" t="e">
        <f t="shared" si="93"/>
        <v>#N/A</v>
      </c>
      <c r="U377" s="3" t="e">
        <f t="shared" si="93"/>
        <v>#N/A</v>
      </c>
      <c r="V377" s="3" t="e">
        <f t="shared" si="93"/>
        <v>#N/A</v>
      </c>
      <c r="W377" s="3" t="e">
        <f t="shared" si="93"/>
        <v>#N/A</v>
      </c>
      <c r="X377" s="3">
        <f t="shared" si="93"/>
        <v>13391.684859999999</v>
      </c>
      <c r="Y377" s="3" t="e">
        <f t="shared" si="93"/>
        <v>#N/A</v>
      </c>
      <c r="AB377" s="3" t="e">
        <f t="shared" si="81"/>
        <v>#N/A</v>
      </c>
      <c r="AC377" s="3" t="e">
        <f t="shared" si="82"/>
        <v>#N/A</v>
      </c>
      <c r="AD377" s="3" t="e">
        <f t="shared" si="83"/>
        <v>#N/A</v>
      </c>
      <c r="AE377" s="3" t="e">
        <f t="shared" si="84"/>
        <v>#N/A</v>
      </c>
      <c r="AF377" s="3" t="e">
        <f t="shared" si="85"/>
        <v>#N/A</v>
      </c>
      <c r="AG377" s="3" t="e">
        <f t="shared" si="86"/>
        <v>#N/A</v>
      </c>
      <c r="AH377" s="3" t="e">
        <f t="shared" si="87"/>
        <v>#N/A</v>
      </c>
    </row>
    <row r="378" spans="1:34" ht="15" customHeight="1" x14ac:dyDescent="0.25">
      <c r="A378">
        <v>43</v>
      </c>
      <c r="B378" t="s">
        <v>12</v>
      </c>
      <c r="C378">
        <f>LOOKUP(A378,Overview_scenarios!A$2:A$76,Overview_scenarios!J$2:J$76)</f>
        <v>2</v>
      </c>
      <c r="D378" t="str">
        <f>LOOKUP(A378,Overview_scenarios!A$2:A$76,Overview_scenarios!L$2:L$76)</f>
        <v>Hourly</v>
      </c>
      <c r="E378" t="str">
        <f>LOOKUP(A378,Overview_scenarios!A$2:A$76,Overview_scenarios!M$2:M$76)</f>
        <v>Hourly</v>
      </c>
      <c r="F378" t="str">
        <f>LOOKUP(A378,Overview_scenarios!A$2:A$76,Overview_scenarios!N$2:N$76)</f>
        <v>Daily</v>
      </c>
      <c r="G378">
        <v>86.614190600000001</v>
      </c>
      <c r="H378">
        <v>12017.768309999999</v>
      </c>
      <c r="I378">
        <v>2141.23844964308</v>
      </c>
      <c r="J378">
        <v>9308.5402906317195</v>
      </c>
      <c r="K378">
        <v>567.98956631317401</v>
      </c>
      <c r="L378" s="1">
        <v>2350000</v>
      </c>
      <c r="M378">
        <v>2040</v>
      </c>
      <c r="O378">
        <f>LOOKUP(A378,Overview_scenarios!A$2:A$76,Overview_scenarios!S$2:S$76)</f>
        <v>5</v>
      </c>
      <c r="P378"/>
      <c r="Q378"/>
      <c r="R378">
        <f t="shared" si="79"/>
        <v>86.614190600000001</v>
      </c>
      <c r="S378" t="e">
        <f t="shared" si="92"/>
        <v>#N/A</v>
      </c>
      <c r="T378" t="e">
        <f t="shared" si="93"/>
        <v>#N/A</v>
      </c>
      <c r="U378" t="e">
        <f t="shared" si="93"/>
        <v>#N/A</v>
      </c>
      <c r="V378" t="e">
        <f t="shared" si="93"/>
        <v>#N/A</v>
      </c>
      <c r="W378" t="e">
        <f t="shared" si="93"/>
        <v>#N/A</v>
      </c>
      <c r="X378">
        <f t="shared" si="93"/>
        <v>12017.768309999999</v>
      </c>
      <c r="Y378" t="e">
        <f t="shared" si="93"/>
        <v>#N/A</v>
      </c>
      <c r="Z378"/>
      <c r="AA378"/>
      <c r="AB378" t="e">
        <f t="shared" si="81"/>
        <v>#N/A</v>
      </c>
      <c r="AC378" t="e">
        <f t="shared" si="82"/>
        <v>#N/A</v>
      </c>
      <c r="AD378" t="e">
        <f t="shared" si="83"/>
        <v>#N/A</v>
      </c>
      <c r="AE378" t="e">
        <f t="shared" si="84"/>
        <v>#N/A</v>
      </c>
      <c r="AF378" t="e">
        <f t="shared" si="85"/>
        <v>#N/A</v>
      </c>
      <c r="AG378" t="e">
        <f t="shared" si="86"/>
        <v>#N/A</v>
      </c>
      <c r="AH378" t="e">
        <f t="shared" si="87"/>
        <v>#N/A</v>
      </c>
    </row>
    <row r="379" spans="1:34" ht="15" customHeight="1" x14ac:dyDescent="0.25">
      <c r="A379">
        <v>43</v>
      </c>
      <c r="B379" t="s">
        <v>13</v>
      </c>
      <c r="C379">
        <f>LOOKUP(A379,Overview_scenarios!A$2:A$76,Overview_scenarios!J$2:J$76)</f>
        <v>2</v>
      </c>
      <c r="D379" t="str">
        <f>LOOKUP(A379,Overview_scenarios!A$2:A$76,Overview_scenarios!L$2:L$76)</f>
        <v>Hourly</v>
      </c>
      <c r="E379" t="str">
        <f>LOOKUP(A379,Overview_scenarios!A$2:A$76,Overview_scenarios!M$2:M$76)</f>
        <v>Hourly</v>
      </c>
      <c r="F379" t="str">
        <f>LOOKUP(A379,Overview_scenarios!A$2:A$76,Overview_scenarios!N$2:N$76)</f>
        <v>Daily</v>
      </c>
      <c r="G379">
        <v>86.610490780000006</v>
      </c>
      <c r="H379">
        <v>12008.31813</v>
      </c>
      <c r="I379">
        <v>2152.7229792490102</v>
      </c>
      <c r="J379">
        <v>9308.7237468567291</v>
      </c>
      <c r="K379">
        <v>546.87140394666096</v>
      </c>
      <c r="L379" s="1">
        <v>2360000</v>
      </c>
      <c r="M379">
        <v>2040</v>
      </c>
      <c r="O379">
        <f>LOOKUP(A379,Overview_scenarios!A$2:A$76,Overview_scenarios!S$2:S$76)</f>
        <v>5</v>
      </c>
      <c r="P379"/>
      <c r="Q379"/>
      <c r="R379">
        <f t="shared" si="79"/>
        <v>86.610490780000006</v>
      </c>
      <c r="S379" t="e">
        <f t="shared" si="92"/>
        <v>#N/A</v>
      </c>
      <c r="T379" t="e">
        <f t="shared" si="93"/>
        <v>#N/A</v>
      </c>
      <c r="U379" t="e">
        <f t="shared" si="93"/>
        <v>#N/A</v>
      </c>
      <c r="V379" t="e">
        <f t="shared" si="93"/>
        <v>#N/A</v>
      </c>
      <c r="W379" t="e">
        <f t="shared" si="93"/>
        <v>#N/A</v>
      </c>
      <c r="X379">
        <f t="shared" si="93"/>
        <v>12008.31813</v>
      </c>
      <c r="Y379" t="e">
        <f t="shared" si="93"/>
        <v>#N/A</v>
      </c>
      <c r="Z379"/>
      <c r="AA379"/>
      <c r="AB379" t="e">
        <f t="shared" si="81"/>
        <v>#N/A</v>
      </c>
      <c r="AC379" t="e">
        <f t="shared" si="82"/>
        <v>#N/A</v>
      </c>
      <c r="AD379" t="e">
        <f t="shared" si="83"/>
        <v>#N/A</v>
      </c>
      <c r="AE379" t="e">
        <f t="shared" si="84"/>
        <v>#N/A</v>
      </c>
      <c r="AF379" t="e">
        <f t="shared" si="85"/>
        <v>#N/A</v>
      </c>
      <c r="AG379" t="e">
        <f t="shared" si="86"/>
        <v>#N/A</v>
      </c>
      <c r="AH379" t="e">
        <f t="shared" si="87"/>
        <v>#N/A</v>
      </c>
    </row>
    <row r="380" spans="1:34" ht="15" customHeight="1" x14ac:dyDescent="0.25">
      <c r="A380">
        <v>43</v>
      </c>
      <c r="B380" t="s">
        <v>8</v>
      </c>
      <c r="C380">
        <f>LOOKUP(A380,Overview_scenarios!A$2:A$76,Overview_scenarios!J$2:J$76)</f>
        <v>2</v>
      </c>
      <c r="D380" t="str">
        <f>LOOKUP(A380,Overview_scenarios!A$2:A$76,Overview_scenarios!L$2:L$76)</f>
        <v>Hourly</v>
      </c>
      <c r="E380" t="str">
        <f>LOOKUP(A380,Overview_scenarios!A$2:A$76,Overview_scenarios!M$2:M$76)</f>
        <v>Hourly</v>
      </c>
      <c r="F380" t="str">
        <f>LOOKUP(A380,Overview_scenarios!A$2:A$76,Overview_scenarios!N$2:N$76)</f>
        <v>Daily</v>
      </c>
      <c r="G380">
        <v>82.201084429999995</v>
      </c>
      <c r="H380">
        <v>12176.71444</v>
      </c>
      <c r="I380">
        <v>2286.4381545975102</v>
      </c>
      <c r="J380">
        <v>9354.7719441102709</v>
      </c>
      <c r="K380">
        <v>535.50434095758499</v>
      </c>
      <c r="L380" s="1">
        <v>2350000</v>
      </c>
      <c r="M380">
        <v>2040</v>
      </c>
      <c r="O380">
        <f>LOOKUP(A380,Overview_scenarios!A$2:A$76,Overview_scenarios!S$2:S$76)</f>
        <v>5</v>
      </c>
      <c r="P380"/>
      <c r="Q380"/>
      <c r="R380">
        <f t="shared" si="79"/>
        <v>82.201084429999995</v>
      </c>
      <c r="S380" t="e">
        <f t="shared" si="92"/>
        <v>#N/A</v>
      </c>
      <c r="T380" t="e">
        <f t="shared" si="93"/>
        <v>#N/A</v>
      </c>
      <c r="U380" t="e">
        <f t="shared" si="93"/>
        <v>#N/A</v>
      </c>
      <c r="V380" t="e">
        <f t="shared" si="93"/>
        <v>#N/A</v>
      </c>
      <c r="W380" t="e">
        <f t="shared" si="93"/>
        <v>#N/A</v>
      </c>
      <c r="X380">
        <f t="shared" si="93"/>
        <v>12176.71444</v>
      </c>
      <c r="Y380" t="e">
        <f t="shared" si="93"/>
        <v>#N/A</v>
      </c>
      <c r="Z380"/>
      <c r="AA380"/>
      <c r="AB380" t="e">
        <f t="shared" si="81"/>
        <v>#N/A</v>
      </c>
      <c r="AC380" t="e">
        <f t="shared" si="82"/>
        <v>#N/A</v>
      </c>
      <c r="AD380" t="e">
        <f t="shared" si="83"/>
        <v>#N/A</v>
      </c>
      <c r="AE380" t="e">
        <f t="shared" si="84"/>
        <v>#N/A</v>
      </c>
      <c r="AF380" t="e">
        <f t="shared" si="85"/>
        <v>#N/A</v>
      </c>
      <c r="AG380" t="e">
        <f t="shared" si="86"/>
        <v>#N/A</v>
      </c>
      <c r="AH380" t="e">
        <f t="shared" si="87"/>
        <v>#N/A</v>
      </c>
    </row>
    <row r="381" spans="1:34" ht="15" customHeight="1" x14ac:dyDescent="0.25">
      <c r="A381">
        <v>43</v>
      </c>
      <c r="B381" t="s">
        <v>14</v>
      </c>
      <c r="C381">
        <f>LOOKUP(A381,Overview_scenarios!A$2:A$76,Overview_scenarios!J$2:J$76)</f>
        <v>2</v>
      </c>
      <c r="D381" t="str">
        <f>LOOKUP(A381,Overview_scenarios!A$2:A$76,Overview_scenarios!L$2:L$76)</f>
        <v>Hourly</v>
      </c>
      <c r="E381" t="str">
        <f>LOOKUP(A381,Overview_scenarios!A$2:A$76,Overview_scenarios!M$2:M$76)</f>
        <v>Hourly</v>
      </c>
      <c r="F381" t="str">
        <f>LOOKUP(A381,Overview_scenarios!A$2:A$76,Overview_scenarios!N$2:N$76)</f>
        <v>Daily</v>
      </c>
      <c r="G381">
        <v>86.619743819999997</v>
      </c>
      <c r="H381">
        <v>12007.292670000001</v>
      </c>
      <c r="I381">
        <v>2152.0410488984298</v>
      </c>
      <c r="J381">
        <v>9308.9530484532697</v>
      </c>
      <c r="K381">
        <v>546.29856923459295</v>
      </c>
      <c r="L381" s="1">
        <v>2360000</v>
      </c>
      <c r="M381">
        <v>2040</v>
      </c>
      <c r="O381">
        <f>LOOKUP(A381,Overview_scenarios!A$2:A$76,Overview_scenarios!S$2:S$76)</f>
        <v>5</v>
      </c>
      <c r="P381"/>
      <c r="Q381"/>
      <c r="R381">
        <f t="shared" si="79"/>
        <v>86.619743819999997</v>
      </c>
      <c r="S381" t="e">
        <f t="shared" si="92"/>
        <v>#N/A</v>
      </c>
      <c r="T381" t="e">
        <f t="shared" si="93"/>
        <v>#N/A</v>
      </c>
      <c r="U381" t="e">
        <f t="shared" si="93"/>
        <v>#N/A</v>
      </c>
      <c r="V381" t="e">
        <f t="shared" si="93"/>
        <v>#N/A</v>
      </c>
      <c r="W381" t="e">
        <f t="shared" si="93"/>
        <v>#N/A</v>
      </c>
      <c r="X381">
        <f t="shared" si="93"/>
        <v>12007.292670000001</v>
      </c>
      <c r="Y381" t="e">
        <f t="shared" si="93"/>
        <v>#N/A</v>
      </c>
      <c r="Z381"/>
      <c r="AA381"/>
      <c r="AB381" t="e">
        <f t="shared" si="81"/>
        <v>#N/A</v>
      </c>
      <c r="AC381" t="e">
        <f t="shared" si="82"/>
        <v>#N/A</v>
      </c>
      <c r="AD381" t="e">
        <f t="shared" si="83"/>
        <v>#N/A</v>
      </c>
      <c r="AE381" t="e">
        <f t="shared" si="84"/>
        <v>#N/A</v>
      </c>
      <c r="AF381" t="e">
        <f t="shared" si="85"/>
        <v>#N/A</v>
      </c>
      <c r="AG381" t="e">
        <f t="shared" si="86"/>
        <v>#N/A</v>
      </c>
      <c r="AH381" t="e">
        <f t="shared" si="87"/>
        <v>#N/A</v>
      </c>
    </row>
    <row r="382" spans="1:34" ht="15" customHeight="1" x14ac:dyDescent="0.25">
      <c r="A382">
        <v>43</v>
      </c>
      <c r="B382" t="s">
        <v>9</v>
      </c>
      <c r="C382">
        <f>LOOKUP(A382,Overview_scenarios!A$2:A$76,Overview_scenarios!J$2:J$76)</f>
        <v>2</v>
      </c>
      <c r="D382" t="str">
        <f>LOOKUP(A382,Overview_scenarios!A$2:A$76,Overview_scenarios!L$2:L$76)</f>
        <v>Hourly</v>
      </c>
      <c r="E382" t="str">
        <f>LOOKUP(A382,Overview_scenarios!A$2:A$76,Overview_scenarios!M$2:M$76)</f>
        <v>Hourly</v>
      </c>
      <c r="F382" t="str">
        <f>LOOKUP(A382,Overview_scenarios!A$2:A$76,Overview_scenarios!N$2:N$76)</f>
        <v>Daily</v>
      </c>
      <c r="G382">
        <v>86.619026329999997</v>
      </c>
      <c r="H382">
        <v>12007.296490000001</v>
      </c>
      <c r="I382">
        <v>2153.8586751500202</v>
      </c>
      <c r="J382">
        <v>9308.9434986282995</v>
      </c>
      <c r="K382">
        <v>544.49431238508203</v>
      </c>
      <c r="L382" s="1">
        <v>2360000</v>
      </c>
      <c r="M382">
        <v>2040</v>
      </c>
      <c r="O382">
        <f>LOOKUP(A382,Overview_scenarios!A$2:A$76,Overview_scenarios!S$2:S$76)</f>
        <v>5</v>
      </c>
      <c r="P382"/>
      <c r="Q382"/>
      <c r="R382">
        <f t="shared" si="79"/>
        <v>86.619026329999997</v>
      </c>
      <c r="S382" t="e">
        <f t="shared" si="92"/>
        <v>#N/A</v>
      </c>
      <c r="T382" t="e">
        <f t="shared" si="93"/>
        <v>#N/A</v>
      </c>
      <c r="U382" t="e">
        <f t="shared" si="93"/>
        <v>#N/A</v>
      </c>
      <c r="V382" t="e">
        <f t="shared" si="93"/>
        <v>#N/A</v>
      </c>
      <c r="W382" t="e">
        <f t="shared" si="93"/>
        <v>#N/A</v>
      </c>
      <c r="X382">
        <f t="shared" si="93"/>
        <v>12007.296490000001</v>
      </c>
      <c r="Y382" t="e">
        <f t="shared" si="93"/>
        <v>#N/A</v>
      </c>
      <c r="Z382"/>
      <c r="AA382"/>
      <c r="AB382" t="e">
        <f t="shared" si="81"/>
        <v>#N/A</v>
      </c>
      <c r="AC382" t="e">
        <f t="shared" si="82"/>
        <v>#N/A</v>
      </c>
      <c r="AD382" t="e">
        <f t="shared" si="83"/>
        <v>#N/A</v>
      </c>
      <c r="AE382" t="e">
        <f t="shared" si="84"/>
        <v>#N/A</v>
      </c>
      <c r="AF382" t="e">
        <f t="shared" si="85"/>
        <v>#N/A</v>
      </c>
      <c r="AG382" t="e">
        <f t="shared" si="86"/>
        <v>#N/A</v>
      </c>
      <c r="AH382" t="e">
        <f t="shared" si="87"/>
        <v>#N/A</v>
      </c>
    </row>
    <row r="383" spans="1:34" ht="15" customHeight="1" x14ac:dyDescent="0.25">
      <c r="A383">
        <v>43</v>
      </c>
      <c r="B383" t="s">
        <v>15</v>
      </c>
      <c r="C383">
        <f>LOOKUP(A383,Overview_scenarios!A$2:A$76,Overview_scenarios!J$2:J$76)</f>
        <v>2</v>
      </c>
      <c r="D383" t="str">
        <f>LOOKUP(A383,Overview_scenarios!A$2:A$76,Overview_scenarios!L$2:L$76)</f>
        <v>Hourly</v>
      </c>
      <c r="E383" t="str">
        <f>LOOKUP(A383,Overview_scenarios!A$2:A$76,Overview_scenarios!M$2:M$76)</f>
        <v>Hourly</v>
      </c>
      <c r="F383" t="str">
        <f>LOOKUP(A383,Overview_scenarios!A$2:A$76,Overview_scenarios!N$2:N$76)</f>
        <v>Daily</v>
      </c>
      <c r="G383">
        <v>86.30240628</v>
      </c>
      <c r="H383">
        <v>12000.14084</v>
      </c>
      <c r="I383">
        <v>2118.7350073789598</v>
      </c>
      <c r="J383">
        <v>9333.3042901301906</v>
      </c>
      <c r="K383">
        <v>548.10153874535501</v>
      </c>
      <c r="L383" s="1">
        <v>2370000</v>
      </c>
      <c r="M383">
        <v>2040</v>
      </c>
      <c r="O383">
        <f>LOOKUP(A383,Overview_scenarios!A$2:A$76,Overview_scenarios!S$2:S$76)</f>
        <v>5</v>
      </c>
      <c r="P383"/>
      <c r="Q383"/>
      <c r="R383">
        <f t="shared" si="79"/>
        <v>86.30240628</v>
      </c>
      <c r="S383" t="e">
        <f t="shared" si="92"/>
        <v>#N/A</v>
      </c>
      <c r="T383" t="e">
        <f t="shared" ref="T383:Y392" si="94">IF(T$1=$O383,$H383,NA())</f>
        <v>#N/A</v>
      </c>
      <c r="U383" t="e">
        <f t="shared" si="94"/>
        <v>#N/A</v>
      </c>
      <c r="V383" t="e">
        <f t="shared" si="94"/>
        <v>#N/A</v>
      </c>
      <c r="W383" t="e">
        <f t="shared" si="94"/>
        <v>#N/A</v>
      </c>
      <c r="X383">
        <f t="shared" si="94"/>
        <v>12000.14084</v>
      </c>
      <c r="Y383" t="e">
        <f t="shared" si="94"/>
        <v>#N/A</v>
      </c>
      <c r="Z383"/>
      <c r="AA383"/>
      <c r="AB383" t="e">
        <f t="shared" si="81"/>
        <v>#N/A</v>
      </c>
      <c r="AC383" t="e">
        <f t="shared" si="82"/>
        <v>#N/A</v>
      </c>
      <c r="AD383" t="e">
        <f t="shared" si="83"/>
        <v>#N/A</v>
      </c>
      <c r="AE383" t="e">
        <f t="shared" si="84"/>
        <v>#N/A</v>
      </c>
      <c r="AF383" t="e">
        <f t="shared" si="85"/>
        <v>#N/A</v>
      </c>
      <c r="AG383" t="e">
        <f t="shared" si="86"/>
        <v>#N/A</v>
      </c>
      <c r="AH383" t="e">
        <f t="shared" si="87"/>
        <v>#N/A</v>
      </c>
    </row>
    <row r="384" spans="1:34" ht="15" customHeight="1" x14ac:dyDescent="0.25">
      <c r="A384">
        <v>43</v>
      </c>
      <c r="B384" t="s">
        <v>10</v>
      </c>
      <c r="C384">
        <f>LOOKUP(A384,Overview_scenarios!A$2:A$76,Overview_scenarios!J$2:J$76)</f>
        <v>2</v>
      </c>
      <c r="D384" t="str">
        <f>LOOKUP(A384,Overview_scenarios!A$2:A$76,Overview_scenarios!L$2:L$76)</f>
        <v>Hourly</v>
      </c>
      <c r="E384" t="str">
        <f>LOOKUP(A384,Overview_scenarios!A$2:A$76,Overview_scenarios!M$2:M$76)</f>
        <v>Hourly</v>
      </c>
      <c r="F384" t="str">
        <f>LOOKUP(A384,Overview_scenarios!A$2:A$76,Overview_scenarios!N$2:N$76)</f>
        <v>Daily</v>
      </c>
      <c r="G384">
        <v>86.619026329999997</v>
      </c>
      <c r="H384">
        <v>12007.296490000001</v>
      </c>
      <c r="I384">
        <v>2153.8586751500202</v>
      </c>
      <c r="J384">
        <v>9308.9434986282995</v>
      </c>
      <c r="K384">
        <v>544.49431238508203</v>
      </c>
      <c r="L384" s="1">
        <v>2360000</v>
      </c>
      <c r="M384">
        <v>2040</v>
      </c>
      <c r="O384">
        <f>LOOKUP(A384,Overview_scenarios!A$2:A$76,Overview_scenarios!S$2:S$76)</f>
        <v>5</v>
      </c>
      <c r="P384"/>
      <c r="Q384"/>
      <c r="R384">
        <f t="shared" si="79"/>
        <v>86.619026329999997</v>
      </c>
      <c r="S384" t="e">
        <f t="shared" si="92"/>
        <v>#N/A</v>
      </c>
      <c r="T384" t="e">
        <f t="shared" si="94"/>
        <v>#N/A</v>
      </c>
      <c r="U384" t="e">
        <f t="shared" si="94"/>
        <v>#N/A</v>
      </c>
      <c r="V384" t="e">
        <f t="shared" si="94"/>
        <v>#N/A</v>
      </c>
      <c r="W384" t="e">
        <f t="shared" si="94"/>
        <v>#N/A</v>
      </c>
      <c r="X384">
        <f t="shared" si="94"/>
        <v>12007.296490000001</v>
      </c>
      <c r="Y384" t="e">
        <f t="shared" si="94"/>
        <v>#N/A</v>
      </c>
      <c r="Z384"/>
      <c r="AA384"/>
      <c r="AB384" t="e">
        <f t="shared" si="81"/>
        <v>#N/A</v>
      </c>
      <c r="AC384" t="e">
        <f t="shared" si="82"/>
        <v>#N/A</v>
      </c>
      <c r="AD384" t="e">
        <f t="shared" si="83"/>
        <v>#N/A</v>
      </c>
      <c r="AE384" t="e">
        <f t="shared" si="84"/>
        <v>#N/A</v>
      </c>
      <c r="AF384" t="e">
        <f t="shared" si="85"/>
        <v>#N/A</v>
      </c>
      <c r="AG384" t="e">
        <f t="shared" si="86"/>
        <v>#N/A</v>
      </c>
      <c r="AH384" t="e">
        <f t="shared" si="87"/>
        <v>#N/A</v>
      </c>
    </row>
    <row r="385" spans="1:34" ht="15" customHeight="1" x14ac:dyDescent="0.25">
      <c r="A385">
        <v>43</v>
      </c>
      <c r="B385" t="s">
        <v>16</v>
      </c>
      <c r="C385">
        <f>LOOKUP(A385,Overview_scenarios!A$2:A$76,Overview_scenarios!J$2:J$76)</f>
        <v>2</v>
      </c>
      <c r="D385" t="str">
        <f>LOOKUP(A385,Overview_scenarios!A$2:A$76,Overview_scenarios!L$2:L$76)</f>
        <v>Hourly</v>
      </c>
      <c r="E385" t="str">
        <f>LOOKUP(A385,Overview_scenarios!A$2:A$76,Overview_scenarios!M$2:M$76)</f>
        <v>Hourly</v>
      </c>
      <c r="F385" t="str">
        <f>LOOKUP(A385,Overview_scenarios!A$2:A$76,Overview_scenarios!N$2:N$76)</f>
        <v>Daily</v>
      </c>
      <c r="G385">
        <v>86.149568149999993</v>
      </c>
      <c r="H385">
        <v>11999.36723</v>
      </c>
      <c r="I385">
        <v>2104.0046031981201</v>
      </c>
      <c r="J385">
        <v>9346.4708660934702</v>
      </c>
      <c r="K385">
        <v>548.89175820023797</v>
      </c>
      <c r="L385" s="1">
        <v>2400000</v>
      </c>
      <c r="M385">
        <v>2040</v>
      </c>
      <c r="O385">
        <f>LOOKUP(A385,Overview_scenarios!A$2:A$76,Overview_scenarios!S$2:S$76)</f>
        <v>5</v>
      </c>
      <c r="P385"/>
      <c r="Q385"/>
      <c r="R385">
        <f t="shared" si="79"/>
        <v>86.149568149999993</v>
      </c>
      <c r="S385" t="e">
        <f t="shared" si="92"/>
        <v>#N/A</v>
      </c>
      <c r="T385" t="e">
        <f t="shared" si="94"/>
        <v>#N/A</v>
      </c>
      <c r="U385" t="e">
        <f t="shared" si="94"/>
        <v>#N/A</v>
      </c>
      <c r="V385" t="e">
        <f t="shared" si="94"/>
        <v>#N/A</v>
      </c>
      <c r="W385" t="e">
        <f t="shared" si="94"/>
        <v>#N/A</v>
      </c>
      <c r="X385">
        <f t="shared" si="94"/>
        <v>11999.36723</v>
      </c>
      <c r="Y385" t="e">
        <f t="shared" si="94"/>
        <v>#N/A</v>
      </c>
      <c r="Z385"/>
      <c r="AA385"/>
      <c r="AB385" t="e">
        <f t="shared" si="81"/>
        <v>#N/A</v>
      </c>
      <c r="AC385" t="e">
        <f t="shared" si="82"/>
        <v>#N/A</v>
      </c>
      <c r="AD385" t="e">
        <f t="shared" si="83"/>
        <v>#N/A</v>
      </c>
      <c r="AE385" t="e">
        <f t="shared" si="84"/>
        <v>#N/A</v>
      </c>
      <c r="AF385" t="e">
        <f t="shared" si="85"/>
        <v>#N/A</v>
      </c>
      <c r="AG385" t="e">
        <f t="shared" si="86"/>
        <v>#N/A</v>
      </c>
      <c r="AH385" t="e">
        <f t="shared" si="87"/>
        <v>#N/A</v>
      </c>
    </row>
    <row r="386" spans="1:34" ht="15" customHeight="1" x14ac:dyDescent="0.25">
      <c r="A386">
        <v>43</v>
      </c>
      <c r="B386" t="s">
        <v>11</v>
      </c>
      <c r="C386">
        <f>LOOKUP(A386,Overview_scenarios!A$2:A$76,Overview_scenarios!J$2:J$76)</f>
        <v>2</v>
      </c>
      <c r="D386" t="str">
        <f>LOOKUP(A386,Overview_scenarios!A$2:A$76,Overview_scenarios!L$2:L$76)</f>
        <v>Hourly</v>
      </c>
      <c r="E386" t="str">
        <f>LOOKUP(A386,Overview_scenarios!A$2:A$76,Overview_scenarios!M$2:M$76)</f>
        <v>Hourly</v>
      </c>
      <c r="F386" t="str">
        <f>LOOKUP(A386,Overview_scenarios!A$2:A$76,Overview_scenarios!N$2:N$76)</f>
        <v>Daily</v>
      </c>
      <c r="G386">
        <v>86.619026329999997</v>
      </c>
      <c r="H386">
        <v>12007.296490000001</v>
      </c>
      <c r="I386">
        <v>2153.8586751500202</v>
      </c>
      <c r="J386">
        <v>9308.9434986282995</v>
      </c>
      <c r="K386">
        <v>544.49431238508203</v>
      </c>
      <c r="L386" s="1">
        <v>2360000</v>
      </c>
      <c r="M386">
        <v>2040</v>
      </c>
      <c r="O386">
        <f>LOOKUP(A386,Overview_scenarios!A$2:A$76,Overview_scenarios!S$2:S$76)</f>
        <v>5</v>
      </c>
      <c r="P386"/>
      <c r="Q386"/>
      <c r="R386">
        <f t="shared" ref="R386:R449" si="95">G386</f>
        <v>86.619026329999997</v>
      </c>
      <c r="S386" t="e">
        <f t="shared" si="92"/>
        <v>#N/A</v>
      </c>
      <c r="T386" t="e">
        <f t="shared" si="94"/>
        <v>#N/A</v>
      </c>
      <c r="U386" t="e">
        <f t="shared" si="94"/>
        <v>#N/A</v>
      </c>
      <c r="V386" t="e">
        <f t="shared" si="94"/>
        <v>#N/A</v>
      </c>
      <c r="W386" t="e">
        <f t="shared" si="94"/>
        <v>#N/A</v>
      </c>
      <c r="X386">
        <f t="shared" si="94"/>
        <v>12007.296490000001</v>
      </c>
      <c r="Y386" t="e">
        <f t="shared" si="94"/>
        <v>#N/A</v>
      </c>
      <c r="Z386"/>
      <c r="AA386"/>
      <c r="AB386" t="e">
        <f t="shared" si="81"/>
        <v>#N/A</v>
      </c>
      <c r="AC386" t="e">
        <f t="shared" si="82"/>
        <v>#N/A</v>
      </c>
      <c r="AD386" t="e">
        <f t="shared" si="83"/>
        <v>#N/A</v>
      </c>
      <c r="AE386" t="e">
        <f t="shared" si="84"/>
        <v>#N/A</v>
      </c>
      <c r="AF386" t="e">
        <f t="shared" si="85"/>
        <v>#N/A</v>
      </c>
      <c r="AG386" t="e">
        <f t="shared" si="86"/>
        <v>#N/A</v>
      </c>
      <c r="AH386" t="e">
        <f t="shared" si="87"/>
        <v>#N/A</v>
      </c>
    </row>
    <row r="387" spans="1:34" ht="15" customHeight="1" x14ac:dyDescent="0.25">
      <c r="A387">
        <v>43</v>
      </c>
      <c r="B387" t="s">
        <v>17</v>
      </c>
      <c r="C387">
        <f>LOOKUP(A387,Overview_scenarios!A$2:A$76,Overview_scenarios!J$2:J$76)</f>
        <v>2</v>
      </c>
      <c r="D387" t="str">
        <f>LOOKUP(A387,Overview_scenarios!A$2:A$76,Overview_scenarios!L$2:L$76)</f>
        <v>Hourly</v>
      </c>
      <c r="E387" t="str">
        <f>LOOKUP(A387,Overview_scenarios!A$2:A$76,Overview_scenarios!M$2:M$76)</f>
        <v>Hourly</v>
      </c>
      <c r="F387" t="str">
        <f>LOOKUP(A387,Overview_scenarios!A$2:A$76,Overview_scenarios!N$2:N$76)</f>
        <v>Daily</v>
      </c>
      <c r="G387">
        <v>86.30240628</v>
      </c>
      <c r="H387">
        <v>12000.14084</v>
      </c>
      <c r="I387">
        <v>2118.7350073789598</v>
      </c>
      <c r="J387">
        <v>9333.3042901301906</v>
      </c>
      <c r="K387">
        <v>548.10153874535501</v>
      </c>
      <c r="L387" s="1">
        <v>2370000</v>
      </c>
      <c r="M387">
        <v>2040</v>
      </c>
      <c r="O387">
        <f>LOOKUP(A387,Overview_scenarios!A$2:A$76,Overview_scenarios!S$2:S$76)</f>
        <v>5</v>
      </c>
      <c r="P387"/>
      <c r="Q387"/>
      <c r="R387">
        <f t="shared" si="95"/>
        <v>86.30240628</v>
      </c>
      <c r="S387" t="e">
        <f t="shared" si="92"/>
        <v>#N/A</v>
      </c>
      <c r="T387" t="e">
        <f t="shared" si="94"/>
        <v>#N/A</v>
      </c>
      <c r="U387" t="e">
        <f t="shared" si="94"/>
        <v>#N/A</v>
      </c>
      <c r="V387" t="e">
        <f t="shared" si="94"/>
        <v>#N/A</v>
      </c>
      <c r="W387" t="e">
        <f t="shared" si="94"/>
        <v>#N/A</v>
      </c>
      <c r="X387">
        <f t="shared" si="94"/>
        <v>12000.14084</v>
      </c>
      <c r="Y387" t="e">
        <f t="shared" si="94"/>
        <v>#N/A</v>
      </c>
      <c r="Z387"/>
      <c r="AA387"/>
      <c r="AB387" t="e">
        <f t="shared" ref="AB387:AB450" si="96">IF($B387="ref",G387,NA())</f>
        <v>#N/A</v>
      </c>
      <c r="AC387" t="e">
        <f t="shared" ref="AC387:AC450" si="97">IF($B387="ref",H387,NA())</f>
        <v>#N/A</v>
      </c>
      <c r="AD387" t="e">
        <f t="shared" ref="AD387:AD450" si="98">IF($B387="ref",I387,NA())</f>
        <v>#N/A</v>
      </c>
      <c r="AE387" t="e">
        <f t="shared" ref="AE387:AE450" si="99">IF($B387="ref",J387,NA())</f>
        <v>#N/A</v>
      </c>
      <c r="AF387" t="e">
        <f t="shared" ref="AF387:AF450" si="100">IF($B387="ref",K387,NA())</f>
        <v>#N/A</v>
      </c>
      <c r="AG387" t="e">
        <f t="shared" ref="AG387:AG450" si="101">IF($B387="ref",L387,NA())</f>
        <v>#N/A</v>
      </c>
      <c r="AH387" t="e">
        <f t="shared" ref="AH387:AH450" si="102">IF($B387="ref",M387,NA())</f>
        <v>#N/A</v>
      </c>
    </row>
    <row r="388" spans="1:34" ht="15" customHeight="1" x14ac:dyDescent="0.25">
      <c r="A388">
        <v>43</v>
      </c>
      <c r="B388" t="s">
        <v>18</v>
      </c>
      <c r="C388">
        <f>LOOKUP(A388,Overview_scenarios!A$2:A$76,Overview_scenarios!J$2:J$76)</f>
        <v>2</v>
      </c>
      <c r="D388" t="str">
        <f>LOOKUP(A388,Overview_scenarios!A$2:A$76,Overview_scenarios!L$2:L$76)</f>
        <v>Hourly</v>
      </c>
      <c r="E388" t="str">
        <f>LOOKUP(A388,Overview_scenarios!A$2:A$76,Overview_scenarios!M$2:M$76)</f>
        <v>Hourly</v>
      </c>
      <c r="F388" t="str">
        <f>LOOKUP(A388,Overview_scenarios!A$2:A$76,Overview_scenarios!N$2:N$76)</f>
        <v>Daily</v>
      </c>
      <c r="G388">
        <v>85.600830529999996</v>
      </c>
      <c r="H388">
        <v>11903.187470000001</v>
      </c>
      <c r="I388">
        <v>1960.3283871066301</v>
      </c>
      <c r="J388">
        <v>9393.2983168163992</v>
      </c>
      <c r="K388">
        <v>549.56076503433201</v>
      </c>
      <c r="L388" s="1">
        <v>2220000</v>
      </c>
      <c r="M388">
        <v>2040</v>
      </c>
      <c r="O388">
        <f>LOOKUP(A388,Overview_scenarios!A$2:A$76,Overview_scenarios!S$2:S$76)</f>
        <v>5</v>
      </c>
      <c r="P388"/>
      <c r="Q388"/>
      <c r="R388">
        <f t="shared" si="95"/>
        <v>85.600830529999996</v>
      </c>
      <c r="S388" t="e">
        <f t="shared" si="92"/>
        <v>#N/A</v>
      </c>
      <c r="T388" t="e">
        <f t="shared" si="94"/>
        <v>#N/A</v>
      </c>
      <c r="U388" t="e">
        <f t="shared" si="94"/>
        <v>#N/A</v>
      </c>
      <c r="V388" t="e">
        <f t="shared" si="94"/>
        <v>#N/A</v>
      </c>
      <c r="W388" t="e">
        <f t="shared" si="94"/>
        <v>#N/A</v>
      </c>
      <c r="X388">
        <f t="shared" si="94"/>
        <v>11903.187470000001</v>
      </c>
      <c r="Y388" t="e">
        <f t="shared" si="94"/>
        <v>#N/A</v>
      </c>
      <c r="Z388"/>
      <c r="AA388"/>
      <c r="AB388" t="e">
        <f t="shared" si="96"/>
        <v>#N/A</v>
      </c>
      <c r="AC388" t="e">
        <f t="shared" si="97"/>
        <v>#N/A</v>
      </c>
      <c r="AD388" t="e">
        <f t="shared" si="98"/>
        <v>#N/A</v>
      </c>
      <c r="AE388" t="e">
        <f t="shared" si="99"/>
        <v>#N/A</v>
      </c>
      <c r="AF388" t="e">
        <f t="shared" si="100"/>
        <v>#N/A</v>
      </c>
      <c r="AG388" t="e">
        <f t="shared" si="101"/>
        <v>#N/A</v>
      </c>
      <c r="AH388" t="e">
        <f t="shared" si="102"/>
        <v>#N/A</v>
      </c>
    </row>
    <row r="389" spans="1:34" ht="15" customHeight="1" x14ac:dyDescent="0.25">
      <c r="A389">
        <v>43</v>
      </c>
      <c r="B389" t="s">
        <v>19</v>
      </c>
      <c r="C389">
        <f>LOOKUP(A389,Overview_scenarios!A$2:A$76,Overview_scenarios!J$2:J$76)</f>
        <v>2</v>
      </c>
      <c r="D389" t="str">
        <f>LOOKUP(A389,Overview_scenarios!A$2:A$76,Overview_scenarios!L$2:L$76)</f>
        <v>Hourly</v>
      </c>
      <c r="E389" t="str">
        <f>LOOKUP(A389,Overview_scenarios!A$2:A$76,Overview_scenarios!M$2:M$76)</f>
        <v>Hourly</v>
      </c>
      <c r="F389" t="str">
        <f>LOOKUP(A389,Overview_scenarios!A$2:A$76,Overview_scenarios!N$2:N$76)</f>
        <v>Daily</v>
      </c>
      <c r="G389">
        <v>86.30240628</v>
      </c>
      <c r="H389">
        <v>12000.14084</v>
      </c>
      <c r="I389">
        <v>2118.7350073789598</v>
      </c>
      <c r="J389">
        <v>9333.3042901301906</v>
      </c>
      <c r="K389">
        <v>548.10153874535501</v>
      </c>
      <c r="L389" s="1">
        <v>2370000</v>
      </c>
      <c r="M389">
        <v>2040</v>
      </c>
      <c r="O389">
        <f>LOOKUP(A389,Overview_scenarios!A$2:A$76,Overview_scenarios!S$2:S$76)</f>
        <v>5</v>
      </c>
      <c r="P389"/>
      <c r="Q389"/>
      <c r="R389">
        <f t="shared" si="95"/>
        <v>86.30240628</v>
      </c>
      <c r="S389" t="e">
        <f t="shared" si="92"/>
        <v>#N/A</v>
      </c>
      <c r="T389" t="e">
        <f t="shared" si="94"/>
        <v>#N/A</v>
      </c>
      <c r="U389" t="e">
        <f t="shared" si="94"/>
        <v>#N/A</v>
      </c>
      <c r="V389" t="e">
        <f t="shared" si="94"/>
        <v>#N/A</v>
      </c>
      <c r="W389" t="e">
        <f t="shared" si="94"/>
        <v>#N/A</v>
      </c>
      <c r="X389">
        <f t="shared" si="94"/>
        <v>12000.14084</v>
      </c>
      <c r="Y389" t="e">
        <f t="shared" si="94"/>
        <v>#N/A</v>
      </c>
      <c r="Z389"/>
      <c r="AA389"/>
      <c r="AB389" t="e">
        <f t="shared" si="96"/>
        <v>#N/A</v>
      </c>
      <c r="AC389" t="e">
        <f t="shared" si="97"/>
        <v>#N/A</v>
      </c>
      <c r="AD389" t="e">
        <f t="shared" si="98"/>
        <v>#N/A</v>
      </c>
      <c r="AE389" t="e">
        <f t="shared" si="99"/>
        <v>#N/A</v>
      </c>
      <c r="AF389" t="e">
        <f t="shared" si="100"/>
        <v>#N/A</v>
      </c>
      <c r="AG389" t="e">
        <f t="shared" si="101"/>
        <v>#N/A</v>
      </c>
      <c r="AH389" t="e">
        <f t="shared" si="102"/>
        <v>#N/A</v>
      </c>
    </row>
    <row r="390" spans="1:34" ht="15" customHeight="1" x14ac:dyDescent="0.25">
      <c r="A390">
        <v>43</v>
      </c>
      <c r="B390" t="s">
        <v>20</v>
      </c>
      <c r="C390">
        <f>LOOKUP(A390,Overview_scenarios!A$2:A$76,Overview_scenarios!J$2:J$76)</f>
        <v>2</v>
      </c>
      <c r="D390" t="str">
        <f>LOOKUP(A390,Overview_scenarios!A$2:A$76,Overview_scenarios!L$2:L$76)</f>
        <v>Hourly</v>
      </c>
      <c r="E390" t="str">
        <f>LOOKUP(A390,Overview_scenarios!A$2:A$76,Overview_scenarios!M$2:M$76)</f>
        <v>Hourly</v>
      </c>
      <c r="F390" t="str">
        <f>LOOKUP(A390,Overview_scenarios!A$2:A$76,Overview_scenarios!N$2:N$76)</f>
        <v>Daily</v>
      </c>
      <c r="G390">
        <v>86.390108190000007</v>
      </c>
      <c r="H390">
        <v>11998.537770000001</v>
      </c>
      <c r="I390">
        <v>2120.06758341762</v>
      </c>
      <c r="J390">
        <v>9327.9139796317595</v>
      </c>
      <c r="K390">
        <v>550.55620542754798</v>
      </c>
      <c r="L390" s="1">
        <v>2380000</v>
      </c>
      <c r="M390">
        <v>2040</v>
      </c>
      <c r="O390">
        <f>LOOKUP(A390,Overview_scenarios!A$2:A$76,Overview_scenarios!S$2:S$76)</f>
        <v>5</v>
      </c>
      <c r="P390"/>
      <c r="Q390"/>
      <c r="R390">
        <f t="shared" si="95"/>
        <v>86.390108190000007</v>
      </c>
      <c r="S390" t="e">
        <f t="shared" si="92"/>
        <v>#N/A</v>
      </c>
      <c r="T390" t="e">
        <f t="shared" si="94"/>
        <v>#N/A</v>
      </c>
      <c r="U390" t="e">
        <f t="shared" si="94"/>
        <v>#N/A</v>
      </c>
      <c r="V390" t="e">
        <f t="shared" si="94"/>
        <v>#N/A</v>
      </c>
      <c r="W390" t="e">
        <f t="shared" si="94"/>
        <v>#N/A</v>
      </c>
      <c r="X390">
        <f t="shared" si="94"/>
        <v>11998.537770000001</v>
      </c>
      <c r="Y390" t="e">
        <f t="shared" si="94"/>
        <v>#N/A</v>
      </c>
      <c r="Z390"/>
      <c r="AA390"/>
      <c r="AB390" t="e">
        <f t="shared" si="96"/>
        <v>#N/A</v>
      </c>
      <c r="AC390" t="e">
        <f t="shared" si="97"/>
        <v>#N/A</v>
      </c>
      <c r="AD390" t="e">
        <f t="shared" si="98"/>
        <v>#N/A</v>
      </c>
      <c r="AE390" t="e">
        <f t="shared" si="99"/>
        <v>#N/A</v>
      </c>
      <c r="AF390" t="e">
        <f t="shared" si="100"/>
        <v>#N/A</v>
      </c>
      <c r="AG390" t="e">
        <f t="shared" si="101"/>
        <v>#N/A</v>
      </c>
      <c r="AH390" t="e">
        <f t="shared" si="102"/>
        <v>#N/A</v>
      </c>
    </row>
    <row r="391" spans="1:34" ht="15" customHeight="1" x14ac:dyDescent="0.25">
      <c r="A391">
        <v>43</v>
      </c>
      <c r="B391" t="s">
        <v>21</v>
      </c>
      <c r="C391">
        <f>LOOKUP(A391,Overview_scenarios!A$2:A$76,Overview_scenarios!J$2:J$76)</f>
        <v>2</v>
      </c>
      <c r="D391" t="str">
        <f>LOOKUP(A391,Overview_scenarios!A$2:A$76,Overview_scenarios!L$2:L$76)</f>
        <v>Hourly</v>
      </c>
      <c r="E391" t="str">
        <f>LOOKUP(A391,Overview_scenarios!A$2:A$76,Overview_scenarios!M$2:M$76)</f>
        <v>Hourly</v>
      </c>
      <c r="F391" t="str">
        <f>LOOKUP(A391,Overview_scenarios!A$2:A$76,Overview_scenarios!N$2:N$76)</f>
        <v>Daily</v>
      </c>
      <c r="G391">
        <v>86.30240628</v>
      </c>
      <c r="H391">
        <v>12000.14084</v>
      </c>
      <c r="I391">
        <v>2118.7350073789598</v>
      </c>
      <c r="J391">
        <v>9333.3042901301906</v>
      </c>
      <c r="K391">
        <v>548.10153874535501</v>
      </c>
      <c r="L391" s="1">
        <v>2370000</v>
      </c>
      <c r="M391">
        <v>2040</v>
      </c>
      <c r="O391">
        <f>LOOKUP(A391,Overview_scenarios!A$2:A$76,Overview_scenarios!S$2:S$76)</f>
        <v>5</v>
      </c>
      <c r="P391"/>
      <c r="Q391"/>
      <c r="R391">
        <f t="shared" si="95"/>
        <v>86.30240628</v>
      </c>
      <c r="S391" t="e">
        <f t="shared" si="92"/>
        <v>#N/A</v>
      </c>
      <c r="T391" t="e">
        <f t="shared" si="94"/>
        <v>#N/A</v>
      </c>
      <c r="U391" t="e">
        <f t="shared" si="94"/>
        <v>#N/A</v>
      </c>
      <c r="V391" t="e">
        <f t="shared" si="94"/>
        <v>#N/A</v>
      </c>
      <c r="W391" t="e">
        <f t="shared" si="94"/>
        <v>#N/A</v>
      </c>
      <c r="X391">
        <f t="shared" si="94"/>
        <v>12000.14084</v>
      </c>
      <c r="Y391" t="e">
        <f t="shared" si="94"/>
        <v>#N/A</v>
      </c>
      <c r="Z391"/>
      <c r="AA391"/>
      <c r="AB391" t="e">
        <f t="shared" si="96"/>
        <v>#N/A</v>
      </c>
      <c r="AC391" t="e">
        <f t="shared" si="97"/>
        <v>#N/A</v>
      </c>
      <c r="AD391" t="e">
        <f t="shared" si="98"/>
        <v>#N/A</v>
      </c>
      <c r="AE391" t="e">
        <f t="shared" si="99"/>
        <v>#N/A</v>
      </c>
      <c r="AF391" t="e">
        <f t="shared" si="100"/>
        <v>#N/A</v>
      </c>
      <c r="AG391" t="e">
        <f t="shared" si="101"/>
        <v>#N/A</v>
      </c>
      <c r="AH391" t="e">
        <f t="shared" si="102"/>
        <v>#N/A</v>
      </c>
    </row>
    <row r="392" spans="1:34" ht="15" customHeight="1" x14ac:dyDescent="0.25">
      <c r="A392">
        <v>43</v>
      </c>
      <c r="B392" t="s">
        <v>22</v>
      </c>
      <c r="C392">
        <f>LOOKUP(A392,Overview_scenarios!A$2:A$76,Overview_scenarios!J$2:J$76)</f>
        <v>2</v>
      </c>
      <c r="D392" t="str">
        <f>LOOKUP(A392,Overview_scenarios!A$2:A$76,Overview_scenarios!L$2:L$76)</f>
        <v>Hourly</v>
      </c>
      <c r="E392" t="str">
        <f>LOOKUP(A392,Overview_scenarios!A$2:A$76,Overview_scenarios!M$2:M$76)</f>
        <v>Hourly</v>
      </c>
      <c r="F392" t="str">
        <f>LOOKUP(A392,Overview_scenarios!A$2:A$76,Overview_scenarios!N$2:N$76)</f>
        <v>Daily</v>
      </c>
      <c r="G392">
        <v>84.486045610000005</v>
      </c>
      <c r="H392">
        <v>12014.08193</v>
      </c>
      <c r="I392">
        <v>2213.9587020542899</v>
      </c>
      <c r="J392">
        <v>9152.5035366983793</v>
      </c>
      <c r="K392">
        <v>647.61968830336605</v>
      </c>
      <c r="L392" s="1">
        <v>2200000</v>
      </c>
      <c r="M392">
        <v>2040</v>
      </c>
      <c r="O392">
        <f>LOOKUP(A392,Overview_scenarios!A$2:A$76,Overview_scenarios!S$2:S$76)</f>
        <v>5</v>
      </c>
      <c r="P392"/>
      <c r="Q392"/>
      <c r="R392">
        <f t="shared" si="95"/>
        <v>84.486045610000005</v>
      </c>
      <c r="S392" t="e">
        <f t="shared" si="92"/>
        <v>#N/A</v>
      </c>
      <c r="T392" t="e">
        <f t="shared" si="94"/>
        <v>#N/A</v>
      </c>
      <c r="U392" t="e">
        <f t="shared" si="94"/>
        <v>#N/A</v>
      </c>
      <c r="V392" t="e">
        <f t="shared" si="94"/>
        <v>#N/A</v>
      </c>
      <c r="W392" t="e">
        <f t="shared" si="94"/>
        <v>#N/A</v>
      </c>
      <c r="X392">
        <f t="shared" si="94"/>
        <v>12014.08193</v>
      </c>
      <c r="Y392" t="e">
        <f t="shared" si="94"/>
        <v>#N/A</v>
      </c>
      <c r="Z392"/>
      <c r="AA392"/>
      <c r="AB392" t="e">
        <f t="shared" si="96"/>
        <v>#N/A</v>
      </c>
      <c r="AC392" t="e">
        <f t="shared" si="97"/>
        <v>#N/A</v>
      </c>
      <c r="AD392" t="e">
        <f t="shared" si="98"/>
        <v>#N/A</v>
      </c>
      <c r="AE392" t="e">
        <f t="shared" si="99"/>
        <v>#N/A</v>
      </c>
      <c r="AF392" t="e">
        <f t="shared" si="100"/>
        <v>#N/A</v>
      </c>
      <c r="AG392" t="e">
        <f t="shared" si="101"/>
        <v>#N/A</v>
      </c>
      <c r="AH392" t="e">
        <f t="shared" si="102"/>
        <v>#N/A</v>
      </c>
    </row>
    <row r="393" spans="1:34" ht="15" customHeight="1" x14ac:dyDescent="0.25">
      <c r="A393">
        <v>43</v>
      </c>
      <c r="B393" t="s">
        <v>23</v>
      </c>
      <c r="C393">
        <f>LOOKUP(A393,Overview_scenarios!A$2:A$76,Overview_scenarios!J$2:J$76)</f>
        <v>2</v>
      </c>
      <c r="D393" t="str">
        <f>LOOKUP(A393,Overview_scenarios!A$2:A$76,Overview_scenarios!L$2:L$76)</f>
        <v>Hourly</v>
      </c>
      <c r="E393" t="str">
        <f>LOOKUP(A393,Overview_scenarios!A$2:A$76,Overview_scenarios!M$2:M$76)</f>
        <v>Hourly</v>
      </c>
      <c r="F393" t="str">
        <f>LOOKUP(A393,Overview_scenarios!A$2:A$76,Overview_scenarios!N$2:N$76)</f>
        <v>Daily</v>
      </c>
      <c r="G393">
        <v>111.8837125</v>
      </c>
      <c r="H393">
        <v>11456.91439</v>
      </c>
      <c r="I393">
        <v>1994.3923928854099</v>
      </c>
      <c r="J393">
        <v>8927.9317754020103</v>
      </c>
      <c r="K393">
        <v>534.59021852458397</v>
      </c>
      <c r="L393" s="1">
        <v>2630000</v>
      </c>
      <c r="M393">
        <v>2042</v>
      </c>
      <c r="O393" s="3">
        <f>LOOKUP(A393,Overview_scenarios!A$2:A$76,Overview_scenarios!S$2:S$76)</f>
        <v>5</v>
      </c>
      <c r="R393" s="3">
        <f t="shared" si="95"/>
        <v>111.8837125</v>
      </c>
      <c r="S393" s="3" t="e">
        <f t="shared" si="92"/>
        <v>#N/A</v>
      </c>
      <c r="T393" s="3" t="e">
        <f t="shared" ref="T393:Y402" si="103">IF(T$1=$O393,$H393,NA())</f>
        <v>#N/A</v>
      </c>
      <c r="U393" s="3" t="e">
        <f t="shared" si="103"/>
        <v>#N/A</v>
      </c>
      <c r="V393" s="3" t="e">
        <f t="shared" si="103"/>
        <v>#N/A</v>
      </c>
      <c r="W393" s="3" t="e">
        <f t="shared" si="103"/>
        <v>#N/A</v>
      </c>
      <c r="X393" s="3">
        <f t="shared" si="103"/>
        <v>11456.91439</v>
      </c>
      <c r="Y393" s="3" t="e">
        <f t="shared" si="103"/>
        <v>#N/A</v>
      </c>
      <c r="AB393" s="3" t="e">
        <f t="shared" si="96"/>
        <v>#N/A</v>
      </c>
      <c r="AC393" s="3" t="e">
        <f t="shared" si="97"/>
        <v>#N/A</v>
      </c>
      <c r="AD393" s="3" t="e">
        <f t="shared" si="98"/>
        <v>#N/A</v>
      </c>
      <c r="AE393" s="3" t="e">
        <f t="shared" si="99"/>
        <v>#N/A</v>
      </c>
      <c r="AF393" s="3" t="e">
        <f t="shared" si="100"/>
        <v>#N/A</v>
      </c>
      <c r="AG393" s="3" t="e">
        <f t="shared" si="101"/>
        <v>#N/A</v>
      </c>
      <c r="AH393" s="3" t="e">
        <f t="shared" si="102"/>
        <v>#N/A</v>
      </c>
    </row>
    <row r="394" spans="1:34" ht="15" customHeight="1" x14ac:dyDescent="0.25">
      <c r="A394">
        <v>43</v>
      </c>
      <c r="B394" t="s">
        <v>24</v>
      </c>
      <c r="C394">
        <f>LOOKUP(A394,Overview_scenarios!A$2:A$76,Overview_scenarios!J$2:J$76)</f>
        <v>2</v>
      </c>
      <c r="D394" t="str">
        <f>LOOKUP(A394,Overview_scenarios!A$2:A$76,Overview_scenarios!L$2:L$76)</f>
        <v>Hourly</v>
      </c>
      <c r="E394" t="str">
        <f>LOOKUP(A394,Overview_scenarios!A$2:A$76,Overview_scenarios!M$2:M$76)</f>
        <v>Hourly</v>
      </c>
      <c r="F394" t="str">
        <f>LOOKUP(A394,Overview_scenarios!A$2:A$76,Overview_scenarios!N$2:N$76)</f>
        <v>Daily</v>
      </c>
      <c r="G394">
        <v>88.92869014</v>
      </c>
      <c r="H394">
        <v>11910.021360000001</v>
      </c>
      <c r="I394">
        <v>2181.67444101826</v>
      </c>
      <c r="J394">
        <v>9109.0126288950505</v>
      </c>
      <c r="K394">
        <v>619.33429153259203</v>
      </c>
      <c r="L394" s="1">
        <v>2280000</v>
      </c>
      <c r="M394">
        <v>2040</v>
      </c>
      <c r="O394">
        <f>LOOKUP(A394,Overview_scenarios!A$2:A$76,Overview_scenarios!S$2:S$76)</f>
        <v>5</v>
      </c>
      <c r="P394"/>
      <c r="Q394"/>
      <c r="R394">
        <f t="shared" si="95"/>
        <v>88.92869014</v>
      </c>
      <c r="S394" t="e">
        <f t="shared" si="92"/>
        <v>#N/A</v>
      </c>
      <c r="T394" t="e">
        <f t="shared" si="103"/>
        <v>#N/A</v>
      </c>
      <c r="U394" t="e">
        <f t="shared" si="103"/>
        <v>#N/A</v>
      </c>
      <c r="V394" t="e">
        <f t="shared" si="103"/>
        <v>#N/A</v>
      </c>
      <c r="W394" t="e">
        <f t="shared" si="103"/>
        <v>#N/A</v>
      </c>
      <c r="X394">
        <f t="shared" si="103"/>
        <v>11910.021360000001</v>
      </c>
      <c r="Y394" t="e">
        <f t="shared" si="103"/>
        <v>#N/A</v>
      </c>
      <c r="Z394"/>
      <c r="AA394"/>
      <c r="AB394" t="e">
        <f t="shared" si="96"/>
        <v>#N/A</v>
      </c>
      <c r="AC394" t="e">
        <f t="shared" si="97"/>
        <v>#N/A</v>
      </c>
      <c r="AD394" t="e">
        <f t="shared" si="98"/>
        <v>#N/A</v>
      </c>
      <c r="AE394" t="e">
        <f t="shared" si="99"/>
        <v>#N/A</v>
      </c>
      <c r="AF394" t="e">
        <f t="shared" si="100"/>
        <v>#N/A</v>
      </c>
      <c r="AG394" t="e">
        <f t="shared" si="101"/>
        <v>#N/A</v>
      </c>
      <c r="AH394" t="e">
        <f t="shared" si="102"/>
        <v>#N/A</v>
      </c>
    </row>
    <row r="395" spans="1:34" ht="15" customHeight="1" x14ac:dyDescent="0.25">
      <c r="A395">
        <v>43</v>
      </c>
      <c r="B395" t="s">
        <v>25</v>
      </c>
      <c r="C395">
        <f>LOOKUP(A395,Overview_scenarios!A$2:A$76,Overview_scenarios!J$2:J$76)</f>
        <v>2</v>
      </c>
      <c r="D395" t="str">
        <f>LOOKUP(A395,Overview_scenarios!A$2:A$76,Overview_scenarios!L$2:L$76)</f>
        <v>Hourly</v>
      </c>
      <c r="E395" t="str">
        <f>LOOKUP(A395,Overview_scenarios!A$2:A$76,Overview_scenarios!M$2:M$76)</f>
        <v>Hourly</v>
      </c>
      <c r="F395" t="str">
        <f>LOOKUP(A395,Overview_scenarios!A$2:A$76,Overview_scenarios!N$2:N$76)</f>
        <v>Daily</v>
      </c>
      <c r="G395">
        <v>89.664406260000007</v>
      </c>
      <c r="H395">
        <v>11888.892470000001</v>
      </c>
      <c r="I395">
        <v>2279.2494825266299</v>
      </c>
      <c r="J395">
        <v>8993.3094488223196</v>
      </c>
      <c r="K395">
        <v>616.33354186423901</v>
      </c>
      <c r="L395" s="1">
        <v>2270000</v>
      </c>
      <c r="M395">
        <v>2041</v>
      </c>
      <c r="O395">
        <f>LOOKUP(A395,Overview_scenarios!A$2:A$76,Overview_scenarios!S$2:S$76)</f>
        <v>5</v>
      </c>
      <c r="P395"/>
      <c r="Q395"/>
      <c r="R395">
        <f t="shared" si="95"/>
        <v>89.664406260000007</v>
      </c>
      <c r="S395" t="e">
        <f t="shared" si="92"/>
        <v>#N/A</v>
      </c>
      <c r="T395" t="e">
        <f t="shared" si="103"/>
        <v>#N/A</v>
      </c>
      <c r="U395" t="e">
        <f t="shared" si="103"/>
        <v>#N/A</v>
      </c>
      <c r="V395" t="e">
        <f t="shared" si="103"/>
        <v>#N/A</v>
      </c>
      <c r="W395" t="e">
        <f t="shared" si="103"/>
        <v>#N/A</v>
      </c>
      <c r="X395">
        <f t="shared" si="103"/>
        <v>11888.892470000001</v>
      </c>
      <c r="Y395" t="e">
        <f t="shared" si="103"/>
        <v>#N/A</v>
      </c>
      <c r="Z395"/>
      <c r="AA395"/>
      <c r="AB395" t="e">
        <f t="shared" si="96"/>
        <v>#N/A</v>
      </c>
      <c r="AC395" t="e">
        <f t="shared" si="97"/>
        <v>#N/A</v>
      </c>
      <c r="AD395" t="e">
        <f t="shared" si="98"/>
        <v>#N/A</v>
      </c>
      <c r="AE395" t="e">
        <f t="shared" si="99"/>
        <v>#N/A</v>
      </c>
      <c r="AF395" t="e">
        <f t="shared" si="100"/>
        <v>#N/A</v>
      </c>
      <c r="AG395" t="e">
        <f t="shared" si="101"/>
        <v>#N/A</v>
      </c>
      <c r="AH395" t="e">
        <f t="shared" si="102"/>
        <v>#N/A</v>
      </c>
    </row>
    <row r="396" spans="1:34" ht="15" customHeight="1" x14ac:dyDescent="0.25">
      <c r="A396">
        <v>44</v>
      </c>
      <c r="B396" t="s">
        <v>4</v>
      </c>
      <c r="C396">
        <f>LOOKUP(A396,Overview_scenarios!A$2:A$76,Overview_scenarios!J$2:J$76)</f>
        <v>2</v>
      </c>
      <c r="D396" t="str">
        <f>LOOKUP(A396,Overview_scenarios!A$2:A$76,Overview_scenarios!L$2:L$76)</f>
        <v>Monthly</v>
      </c>
      <c r="E396" t="str">
        <f>LOOKUP(A396,Overview_scenarios!A$2:A$76,Overview_scenarios!M$2:M$76)</f>
        <v>Hourly</v>
      </c>
      <c r="F396" t="str">
        <f>LOOKUP(A396,Overview_scenarios!A$2:A$76,Overview_scenarios!N$2:N$76)</f>
        <v>Daily</v>
      </c>
      <c r="G396">
        <v>88.377247370000006</v>
      </c>
      <c r="H396">
        <v>11985.80652</v>
      </c>
      <c r="I396">
        <v>2456.28385096907</v>
      </c>
      <c r="J396">
        <v>8853.8677778333695</v>
      </c>
      <c r="K396">
        <v>675.65488934279995</v>
      </c>
      <c r="L396" s="1">
        <v>2100000</v>
      </c>
      <c r="M396">
        <v>2040</v>
      </c>
      <c r="O396" s="3">
        <f>LOOKUP(A396,Overview_scenarios!A$2:A$76,Overview_scenarios!S$2:S$76)</f>
        <v>6</v>
      </c>
      <c r="R396" s="3">
        <f t="shared" si="95"/>
        <v>88.377247370000006</v>
      </c>
      <c r="S396" s="3" t="e">
        <f t="shared" si="92"/>
        <v>#N/A</v>
      </c>
      <c r="T396" s="3" t="e">
        <f t="shared" si="103"/>
        <v>#N/A</v>
      </c>
      <c r="U396" s="3" t="e">
        <f t="shared" si="103"/>
        <v>#N/A</v>
      </c>
      <c r="V396" s="3" t="e">
        <f t="shared" si="103"/>
        <v>#N/A</v>
      </c>
      <c r="W396" s="3" t="e">
        <f t="shared" si="103"/>
        <v>#N/A</v>
      </c>
      <c r="X396" s="3" t="e">
        <f t="shared" si="103"/>
        <v>#N/A</v>
      </c>
      <c r="Y396" s="3">
        <f t="shared" si="103"/>
        <v>11985.80652</v>
      </c>
      <c r="AB396" s="3">
        <f t="shared" si="96"/>
        <v>88.377247370000006</v>
      </c>
      <c r="AC396" s="3">
        <f t="shared" si="97"/>
        <v>11985.80652</v>
      </c>
      <c r="AD396" s="3">
        <f t="shared" si="98"/>
        <v>2456.28385096907</v>
      </c>
      <c r="AE396" s="3">
        <f t="shared" si="99"/>
        <v>8853.8677778333695</v>
      </c>
      <c r="AF396" s="3">
        <f t="shared" si="100"/>
        <v>675.65488934279995</v>
      </c>
      <c r="AG396" s="3">
        <f t="shared" si="101"/>
        <v>2100000</v>
      </c>
      <c r="AH396" s="3">
        <f t="shared" si="102"/>
        <v>2040</v>
      </c>
    </row>
    <row r="397" spans="1:34" ht="15" customHeight="1" x14ac:dyDescent="0.25">
      <c r="A397">
        <v>44</v>
      </c>
      <c r="B397" t="s">
        <v>5</v>
      </c>
      <c r="C397">
        <f>LOOKUP(A397,Overview_scenarios!A$2:A$76,Overview_scenarios!J$2:J$76)</f>
        <v>2</v>
      </c>
      <c r="D397" t="str">
        <f>LOOKUP(A397,Overview_scenarios!A$2:A$76,Overview_scenarios!L$2:L$76)</f>
        <v>Monthly</v>
      </c>
      <c r="E397" t="str">
        <f>LOOKUP(A397,Overview_scenarios!A$2:A$76,Overview_scenarios!M$2:M$76)</f>
        <v>Hourly</v>
      </c>
      <c r="F397" t="str">
        <f>LOOKUP(A397,Overview_scenarios!A$2:A$76,Overview_scenarios!N$2:N$76)</f>
        <v>Daily</v>
      </c>
      <c r="G397">
        <v>96.267973459999993</v>
      </c>
      <c r="H397">
        <v>11972.58736</v>
      </c>
      <c r="I397">
        <v>2741.9946962880399</v>
      </c>
      <c r="J397">
        <v>8310.4681890189004</v>
      </c>
      <c r="K397">
        <v>920.12447403668898</v>
      </c>
      <c r="L397" s="1">
        <v>1930000</v>
      </c>
      <c r="M397">
        <v>2040</v>
      </c>
      <c r="O397">
        <f>LOOKUP(A397,Overview_scenarios!A$2:A$76,Overview_scenarios!S$2:S$76)</f>
        <v>6</v>
      </c>
      <c r="P397"/>
      <c r="Q397"/>
      <c r="R397">
        <f t="shared" si="95"/>
        <v>96.267973459999993</v>
      </c>
      <c r="S397" t="e">
        <f t="shared" si="92"/>
        <v>#N/A</v>
      </c>
      <c r="T397" t="e">
        <f t="shared" si="103"/>
        <v>#N/A</v>
      </c>
      <c r="U397" t="e">
        <f t="shared" si="103"/>
        <v>#N/A</v>
      </c>
      <c r="V397" t="e">
        <f t="shared" si="103"/>
        <v>#N/A</v>
      </c>
      <c r="W397" t="e">
        <f t="shared" si="103"/>
        <v>#N/A</v>
      </c>
      <c r="X397" t="e">
        <f t="shared" si="103"/>
        <v>#N/A</v>
      </c>
      <c r="Y397">
        <f t="shared" si="103"/>
        <v>11972.58736</v>
      </c>
      <c r="Z397"/>
      <c r="AA397"/>
      <c r="AB397" t="e">
        <f t="shared" si="96"/>
        <v>#N/A</v>
      </c>
      <c r="AC397" t="e">
        <f t="shared" si="97"/>
        <v>#N/A</v>
      </c>
      <c r="AD397" t="e">
        <f t="shared" si="98"/>
        <v>#N/A</v>
      </c>
      <c r="AE397" t="e">
        <f t="shared" si="99"/>
        <v>#N/A</v>
      </c>
      <c r="AF397" t="e">
        <f t="shared" si="100"/>
        <v>#N/A</v>
      </c>
      <c r="AG397" t="e">
        <f t="shared" si="101"/>
        <v>#N/A</v>
      </c>
      <c r="AH397" t="e">
        <f t="shared" si="102"/>
        <v>#N/A</v>
      </c>
    </row>
    <row r="398" spans="1:34" ht="15" customHeight="1" x14ac:dyDescent="0.25">
      <c r="A398">
        <v>44</v>
      </c>
      <c r="B398" t="s">
        <v>6</v>
      </c>
      <c r="C398">
        <f>LOOKUP(A398,Overview_scenarios!A$2:A$76,Overview_scenarios!J$2:J$76)</f>
        <v>2</v>
      </c>
      <c r="D398" t="str">
        <f>LOOKUP(A398,Overview_scenarios!A$2:A$76,Overview_scenarios!L$2:L$76)</f>
        <v>Monthly</v>
      </c>
      <c r="E398" t="str">
        <f>LOOKUP(A398,Overview_scenarios!A$2:A$76,Overview_scenarios!M$2:M$76)</f>
        <v>Hourly</v>
      </c>
      <c r="F398" t="str">
        <f>LOOKUP(A398,Overview_scenarios!A$2:A$76,Overview_scenarios!N$2:N$76)</f>
        <v>Daily</v>
      </c>
      <c r="G398">
        <v>88.377247370000006</v>
      </c>
      <c r="H398">
        <v>11985.80652</v>
      </c>
      <c r="I398">
        <v>2456.28385096907</v>
      </c>
      <c r="J398">
        <v>8853.8677778333695</v>
      </c>
      <c r="K398">
        <v>675.65488934279995</v>
      </c>
      <c r="L398" s="1">
        <v>2100000</v>
      </c>
      <c r="M398">
        <v>2040</v>
      </c>
      <c r="O398">
        <f>LOOKUP(A398,Overview_scenarios!A$2:A$76,Overview_scenarios!S$2:S$76)</f>
        <v>6</v>
      </c>
      <c r="P398"/>
      <c r="Q398"/>
      <c r="R398">
        <f t="shared" si="95"/>
        <v>88.377247370000006</v>
      </c>
      <c r="S398" t="e">
        <f t="shared" si="92"/>
        <v>#N/A</v>
      </c>
      <c r="T398" t="e">
        <f t="shared" si="103"/>
        <v>#N/A</v>
      </c>
      <c r="U398" t="e">
        <f t="shared" si="103"/>
        <v>#N/A</v>
      </c>
      <c r="V398" t="e">
        <f t="shared" si="103"/>
        <v>#N/A</v>
      </c>
      <c r="W398" t="e">
        <f t="shared" si="103"/>
        <v>#N/A</v>
      </c>
      <c r="X398" t="e">
        <f t="shared" si="103"/>
        <v>#N/A</v>
      </c>
      <c r="Y398">
        <f t="shared" si="103"/>
        <v>11985.80652</v>
      </c>
      <c r="Z398"/>
      <c r="AA398"/>
      <c r="AB398" t="e">
        <f t="shared" si="96"/>
        <v>#N/A</v>
      </c>
      <c r="AC398" t="e">
        <f t="shared" si="97"/>
        <v>#N/A</v>
      </c>
      <c r="AD398" t="e">
        <f t="shared" si="98"/>
        <v>#N/A</v>
      </c>
      <c r="AE398" t="e">
        <f t="shared" si="99"/>
        <v>#N/A</v>
      </c>
      <c r="AF398" t="e">
        <f t="shared" si="100"/>
        <v>#N/A</v>
      </c>
      <c r="AG398" t="e">
        <f t="shared" si="101"/>
        <v>#N/A</v>
      </c>
      <c r="AH398" t="e">
        <f t="shared" si="102"/>
        <v>#N/A</v>
      </c>
    </row>
    <row r="399" spans="1:34" ht="15" customHeight="1" x14ac:dyDescent="0.25">
      <c r="A399">
        <v>44</v>
      </c>
      <c r="B399" t="s">
        <v>7</v>
      </c>
      <c r="C399">
        <f>LOOKUP(A399,Overview_scenarios!A$2:A$76,Overview_scenarios!J$2:J$76)</f>
        <v>2</v>
      </c>
      <c r="D399" t="str">
        <f>LOOKUP(A399,Overview_scenarios!A$2:A$76,Overview_scenarios!L$2:L$76)</f>
        <v>Monthly</v>
      </c>
      <c r="E399" t="str">
        <f>LOOKUP(A399,Overview_scenarios!A$2:A$76,Overview_scenarios!M$2:M$76)</f>
        <v>Hourly</v>
      </c>
      <c r="F399" t="str">
        <f>LOOKUP(A399,Overview_scenarios!A$2:A$76,Overview_scenarios!N$2:N$76)</f>
        <v>Daily</v>
      </c>
      <c r="G399">
        <v>89.340452209999995</v>
      </c>
      <c r="H399">
        <v>12858.20916</v>
      </c>
      <c r="I399">
        <v>3296.2523902519301</v>
      </c>
      <c r="J399">
        <v>8780.1805002489109</v>
      </c>
      <c r="K399">
        <v>781.77626623291201</v>
      </c>
      <c r="L399" s="1">
        <v>2000000</v>
      </c>
      <c r="M399">
        <v>2040</v>
      </c>
      <c r="O399" s="3">
        <f>LOOKUP(A399,Overview_scenarios!A$2:A$76,Overview_scenarios!S$2:S$76)</f>
        <v>6</v>
      </c>
      <c r="R399" s="3">
        <f t="shared" si="95"/>
        <v>89.340452209999995</v>
      </c>
      <c r="S399" s="3" t="e">
        <f t="shared" si="92"/>
        <v>#N/A</v>
      </c>
      <c r="T399" s="3" t="e">
        <f t="shared" si="103"/>
        <v>#N/A</v>
      </c>
      <c r="U399" s="3" t="e">
        <f t="shared" si="103"/>
        <v>#N/A</v>
      </c>
      <c r="V399" s="3" t="e">
        <f t="shared" si="103"/>
        <v>#N/A</v>
      </c>
      <c r="W399" s="3" t="e">
        <f t="shared" si="103"/>
        <v>#N/A</v>
      </c>
      <c r="X399" s="3" t="e">
        <f t="shared" si="103"/>
        <v>#N/A</v>
      </c>
      <c r="Y399" s="3">
        <f t="shared" si="103"/>
        <v>12858.20916</v>
      </c>
      <c r="AB399" s="3" t="e">
        <f t="shared" si="96"/>
        <v>#N/A</v>
      </c>
      <c r="AC399" s="3" t="e">
        <f t="shared" si="97"/>
        <v>#N/A</v>
      </c>
      <c r="AD399" s="3" t="e">
        <f t="shared" si="98"/>
        <v>#N/A</v>
      </c>
      <c r="AE399" s="3" t="e">
        <f t="shared" si="99"/>
        <v>#N/A</v>
      </c>
      <c r="AF399" s="3" t="e">
        <f t="shared" si="100"/>
        <v>#N/A</v>
      </c>
      <c r="AG399" s="3" t="e">
        <f t="shared" si="101"/>
        <v>#N/A</v>
      </c>
      <c r="AH399" s="3" t="e">
        <f t="shared" si="102"/>
        <v>#N/A</v>
      </c>
    </row>
    <row r="400" spans="1:34" ht="15" customHeight="1" x14ac:dyDescent="0.25">
      <c r="A400">
        <v>44</v>
      </c>
      <c r="B400" t="s">
        <v>8</v>
      </c>
      <c r="C400">
        <f>LOOKUP(A400,Overview_scenarios!A$2:A$76,Overview_scenarios!J$2:J$76)</f>
        <v>2</v>
      </c>
      <c r="D400" t="str">
        <f>LOOKUP(A400,Overview_scenarios!A$2:A$76,Overview_scenarios!L$2:L$76)</f>
        <v>Monthly</v>
      </c>
      <c r="E400" t="str">
        <f>LOOKUP(A400,Overview_scenarios!A$2:A$76,Overview_scenarios!M$2:M$76)</f>
        <v>Hourly</v>
      </c>
      <c r="F400" t="str">
        <f>LOOKUP(A400,Overview_scenarios!A$2:A$76,Overview_scenarios!N$2:N$76)</f>
        <v>Daily</v>
      </c>
      <c r="G400">
        <v>88.377247370000006</v>
      </c>
      <c r="H400">
        <v>11985.80652</v>
      </c>
      <c r="I400">
        <v>2456.28385096907</v>
      </c>
      <c r="J400">
        <v>8853.8677778333695</v>
      </c>
      <c r="K400">
        <v>675.65488934279995</v>
      </c>
      <c r="L400" s="1">
        <v>2100000</v>
      </c>
      <c r="M400">
        <v>2040</v>
      </c>
      <c r="O400">
        <f>LOOKUP(A400,Overview_scenarios!A$2:A$76,Overview_scenarios!S$2:S$76)</f>
        <v>6</v>
      </c>
      <c r="P400"/>
      <c r="Q400"/>
      <c r="R400">
        <f t="shared" si="95"/>
        <v>88.377247370000006</v>
      </c>
      <c r="S400" t="e">
        <f t="shared" si="92"/>
        <v>#N/A</v>
      </c>
      <c r="T400" t="e">
        <f t="shared" si="103"/>
        <v>#N/A</v>
      </c>
      <c r="U400" t="e">
        <f t="shared" si="103"/>
        <v>#N/A</v>
      </c>
      <c r="V400" t="e">
        <f t="shared" si="103"/>
        <v>#N/A</v>
      </c>
      <c r="W400" t="e">
        <f t="shared" si="103"/>
        <v>#N/A</v>
      </c>
      <c r="X400" t="e">
        <f t="shared" si="103"/>
        <v>#N/A</v>
      </c>
      <c r="Y400">
        <f t="shared" si="103"/>
        <v>11985.80652</v>
      </c>
      <c r="Z400"/>
      <c r="AA400"/>
      <c r="AB400" t="e">
        <f t="shared" si="96"/>
        <v>#N/A</v>
      </c>
      <c r="AC400" t="e">
        <f t="shared" si="97"/>
        <v>#N/A</v>
      </c>
      <c r="AD400" t="e">
        <f t="shared" si="98"/>
        <v>#N/A</v>
      </c>
      <c r="AE400" t="e">
        <f t="shared" si="99"/>
        <v>#N/A</v>
      </c>
      <c r="AF400" t="e">
        <f t="shared" si="100"/>
        <v>#N/A</v>
      </c>
      <c r="AG400" t="e">
        <f t="shared" si="101"/>
        <v>#N/A</v>
      </c>
      <c r="AH400" t="e">
        <f t="shared" si="102"/>
        <v>#N/A</v>
      </c>
    </row>
    <row r="401" spans="1:34" ht="15" customHeight="1" x14ac:dyDescent="0.25">
      <c r="A401">
        <v>44</v>
      </c>
      <c r="B401" t="s">
        <v>9</v>
      </c>
      <c r="C401">
        <f>LOOKUP(A401,Overview_scenarios!A$2:A$76,Overview_scenarios!J$2:J$76)</f>
        <v>2</v>
      </c>
      <c r="D401" t="str">
        <f>LOOKUP(A401,Overview_scenarios!A$2:A$76,Overview_scenarios!L$2:L$76)</f>
        <v>Monthly</v>
      </c>
      <c r="E401" t="str">
        <f>LOOKUP(A401,Overview_scenarios!A$2:A$76,Overview_scenarios!M$2:M$76)</f>
        <v>Hourly</v>
      </c>
      <c r="F401" t="str">
        <f>LOOKUP(A401,Overview_scenarios!A$2:A$76,Overview_scenarios!N$2:N$76)</f>
        <v>Daily</v>
      </c>
      <c r="G401">
        <v>92.452431680000004</v>
      </c>
      <c r="H401">
        <v>11920.63344</v>
      </c>
      <c r="I401">
        <v>2406.84916188532</v>
      </c>
      <c r="J401">
        <v>8844.7609911533</v>
      </c>
      <c r="K401">
        <v>669.02328923134405</v>
      </c>
      <c r="L401" s="1">
        <v>2110000</v>
      </c>
      <c r="M401">
        <v>2040</v>
      </c>
      <c r="O401">
        <f>LOOKUP(A401,Overview_scenarios!A$2:A$76,Overview_scenarios!S$2:S$76)</f>
        <v>6</v>
      </c>
      <c r="P401"/>
      <c r="Q401"/>
      <c r="R401">
        <f t="shared" si="95"/>
        <v>92.452431680000004</v>
      </c>
      <c r="S401" t="e">
        <f t="shared" si="92"/>
        <v>#N/A</v>
      </c>
      <c r="T401" t="e">
        <f t="shared" si="103"/>
        <v>#N/A</v>
      </c>
      <c r="U401" t="e">
        <f t="shared" si="103"/>
        <v>#N/A</v>
      </c>
      <c r="V401" t="e">
        <f t="shared" si="103"/>
        <v>#N/A</v>
      </c>
      <c r="W401" t="e">
        <f t="shared" si="103"/>
        <v>#N/A</v>
      </c>
      <c r="X401" t="e">
        <f t="shared" si="103"/>
        <v>#N/A</v>
      </c>
      <c r="Y401">
        <f t="shared" si="103"/>
        <v>11920.63344</v>
      </c>
      <c r="Z401"/>
      <c r="AA401"/>
      <c r="AB401" t="e">
        <f t="shared" si="96"/>
        <v>#N/A</v>
      </c>
      <c r="AC401" t="e">
        <f t="shared" si="97"/>
        <v>#N/A</v>
      </c>
      <c r="AD401" t="e">
        <f t="shared" si="98"/>
        <v>#N/A</v>
      </c>
      <c r="AE401" t="e">
        <f t="shared" si="99"/>
        <v>#N/A</v>
      </c>
      <c r="AF401" t="e">
        <f t="shared" si="100"/>
        <v>#N/A</v>
      </c>
      <c r="AG401" t="e">
        <f t="shared" si="101"/>
        <v>#N/A</v>
      </c>
      <c r="AH401" t="e">
        <f t="shared" si="102"/>
        <v>#N/A</v>
      </c>
    </row>
    <row r="402" spans="1:34" ht="15" customHeight="1" x14ac:dyDescent="0.25">
      <c r="A402">
        <v>44</v>
      </c>
      <c r="B402" t="s">
        <v>10</v>
      </c>
      <c r="C402">
        <f>LOOKUP(A402,Overview_scenarios!A$2:A$76,Overview_scenarios!J$2:J$76)</f>
        <v>2</v>
      </c>
      <c r="D402" t="str">
        <f>LOOKUP(A402,Overview_scenarios!A$2:A$76,Overview_scenarios!L$2:L$76)</f>
        <v>Monthly</v>
      </c>
      <c r="E402" t="str">
        <f>LOOKUP(A402,Overview_scenarios!A$2:A$76,Overview_scenarios!M$2:M$76)</f>
        <v>Hourly</v>
      </c>
      <c r="F402" t="str">
        <f>LOOKUP(A402,Overview_scenarios!A$2:A$76,Overview_scenarios!N$2:N$76)</f>
        <v>Daily</v>
      </c>
      <c r="G402">
        <v>92.452431680000004</v>
      </c>
      <c r="H402">
        <v>11920.63344</v>
      </c>
      <c r="I402">
        <v>2406.84916188532</v>
      </c>
      <c r="J402">
        <v>8844.7609911533</v>
      </c>
      <c r="K402">
        <v>669.02328923134405</v>
      </c>
      <c r="L402" s="1">
        <v>2110000</v>
      </c>
      <c r="M402">
        <v>2040</v>
      </c>
      <c r="O402">
        <f>LOOKUP(A402,Overview_scenarios!A$2:A$76,Overview_scenarios!S$2:S$76)</f>
        <v>6</v>
      </c>
      <c r="P402"/>
      <c r="Q402"/>
      <c r="R402">
        <f t="shared" si="95"/>
        <v>92.452431680000004</v>
      </c>
      <c r="S402" t="e">
        <f t="shared" si="92"/>
        <v>#N/A</v>
      </c>
      <c r="T402" t="e">
        <f t="shared" si="103"/>
        <v>#N/A</v>
      </c>
      <c r="U402" t="e">
        <f t="shared" si="103"/>
        <v>#N/A</v>
      </c>
      <c r="V402" t="e">
        <f t="shared" si="103"/>
        <v>#N/A</v>
      </c>
      <c r="W402" t="e">
        <f t="shared" si="103"/>
        <v>#N/A</v>
      </c>
      <c r="X402" t="e">
        <f t="shared" si="103"/>
        <v>#N/A</v>
      </c>
      <c r="Y402">
        <f t="shared" si="103"/>
        <v>11920.63344</v>
      </c>
      <c r="Z402"/>
      <c r="AA402"/>
      <c r="AB402" t="e">
        <f t="shared" si="96"/>
        <v>#N/A</v>
      </c>
      <c r="AC402" t="e">
        <f t="shared" si="97"/>
        <v>#N/A</v>
      </c>
      <c r="AD402" t="e">
        <f t="shared" si="98"/>
        <v>#N/A</v>
      </c>
      <c r="AE402" t="e">
        <f t="shared" si="99"/>
        <v>#N/A</v>
      </c>
      <c r="AF402" t="e">
        <f t="shared" si="100"/>
        <v>#N/A</v>
      </c>
      <c r="AG402" t="e">
        <f t="shared" si="101"/>
        <v>#N/A</v>
      </c>
      <c r="AH402" t="e">
        <f t="shared" si="102"/>
        <v>#N/A</v>
      </c>
    </row>
    <row r="403" spans="1:34" ht="15" customHeight="1" x14ac:dyDescent="0.25">
      <c r="A403">
        <v>44</v>
      </c>
      <c r="B403" t="s">
        <v>11</v>
      </c>
      <c r="C403">
        <f>LOOKUP(A403,Overview_scenarios!A$2:A$76,Overview_scenarios!J$2:J$76)</f>
        <v>2</v>
      </c>
      <c r="D403" t="str">
        <f>LOOKUP(A403,Overview_scenarios!A$2:A$76,Overview_scenarios!L$2:L$76)</f>
        <v>Monthly</v>
      </c>
      <c r="E403" t="str">
        <f>LOOKUP(A403,Overview_scenarios!A$2:A$76,Overview_scenarios!M$2:M$76)</f>
        <v>Hourly</v>
      </c>
      <c r="F403" t="str">
        <f>LOOKUP(A403,Overview_scenarios!A$2:A$76,Overview_scenarios!N$2:N$76)</f>
        <v>Daily</v>
      </c>
      <c r="G403">
        <v>92.452431680000004</v>
      </c>
      <c r="H403">
        <v>11920.63344</v>
      </c>
      <c r="I403">
        <v>2406.84916188532</v>
      </c>
      <c r="J403">
        <v>8844.7609911533</v>
      </c>
      <c r="K403">
        <v>669.02328923134405</v>
      </c>
      <c r="L403" s="1">
        <v>2110000</v>
      </c>
      <c r="M403">
        <v>2040</v>
      </c>
      <c r="O403">
        <f>LOOKUP(A403,Overview_scenarios!A$2:A$76,Overview_scenarios!S$2:S$76)</f>
        <v>6</v>
      </c>
      <c r="P403"/>
      <c r="Q403"/>
      <c r="R403">
        <f t="shared" si="95"/>
        <v>92.452431680000004</v>
      </c>
      <c r="S403" t="e">
        <f t="shared" si="92"/>
        <v>#N/A</v>
      </c>
      <c r="T403" t="e">
        <f t="shared" ref="T403:Y412" si="104">IF(T$1=$O403,$H403,NA())</f>
        <v>#N/A</v>
      </c>
      <c r="U403" t="e">
        <f t="shared" si="104"/>
        <v>#N/A</v>
      </c>
      <c r="V403" t="e">
        <f t="shared" si="104"/>
        <v>#N/A</v>
      </c>
      <c r="W403" t="e">
        <f t="shared" si="104"/>
        <v>#N/A</v>
      </c>
      <c r="X403" t="e">
        <f t="shared" si="104"/>
        <v>#N/A</v>
      </c>
      <c r="Y403">
        <f t="shared" si="104"/>
        <v>11920.63344</v>
      </c>
      <c r="Z403"/>
      <c r="AA403"/>
      <c r="AB403" t="e">
        <f t="shared" si="96"/>
        <v>#N/A</v>
      </c>
      <c r="AC403" t="e">
        <f t="shared" si="97"/>
        <v>#N/A</v>
      </c>
      <c r="AD403" t="e">
        <f t="shared" si="98"/>
        <v>#N/A</v>
      </c>
      <c r="AE403" t="e">
        <f t="shared" si="99"/>
        <v>#N/A</v>
      </c>
      <c r="AF403" t="e">
        <f t="shared" si="100"/>
        <v>#N/A</v>
      </c>
      <c r="AG403" t="e">
        <f t="shared" si="101"/>
        <v>#N/A</v>
      </c>
      <c r="AH403" t="e">
        <f t="shared" si="102"/>
        <v>#N/A</v>
      </c>
    </row>
    <row r="404" spans="1:34" ht="15" customHeight="1" x14ac:dyDescent="0.25">
      <c r="A404">
        <v>44</v>
      </c>
      <c r="B404" t="s">
        <v>12</v>
      </c>
      <c r="C404">
        <f>LOOKUP(A404,Overview_scenarios!A$2:A$76,Overview_scenarios!J$2:J$76)</f>
        <v>2</v>
      </c>
      <c r="D404" t="str">
        <f>LOOKUP(A404,Overview_scenarios!A$2:A$76,Overview_scenarios!L$2:L$76)</f>
        <v>Monthly</v>
      </c>
      <c r="E404" t="str">
        <f>LOOKUP(A404,Overview_scenarios!A$2:A$76,Overview_scenarios!M$2:M$76)</f>
        <v>Hourly</v>
      </c>
      <c r="F404" t="str">
        <f>LOOKUP(A404,Overview_scenarios!A$2:A$76,Overview_scenarios!N$2:N$76)</f>
        <v>Daily</v>
      </c>
      <c r="G404">
        <v>88.432613810000007</v>
      </c>
      <c r="H404">
        <v>12021.6623</v>
      </c>
      <c r="I404">
        <v>2459.1905980158299</v>
      </c>
      <c r="J404">
        <v>8849.2761550501691</v>
      </c>
      <c r="K404">
        <v>713.19554447380801</v>
      </c>
      <c r="L404" s="1">
        <v>2090000</v>
      </c>
      <c r="M404">
        <v>2040</v>
      </c>
      <c r="O404">
        <f>LOOKUP(A404,Overview_scenarios!A$2:A$76,Overview_scenarios!S$2:S$76)</f>
        <v>6</v>
      </c>
      <c r="P404"/>
      <c r="Q404"/>
      <c r="R404">
        <f t="shared" si="95"/>
        <v>88.432613810000007</v>
      </c>
      <c r="S404" t="e">
        <f t="shared" si="92"/>
        <v>#N/A</v>
      </c>
      <c r="T404" t="e">
        <f t="shared" si="104"/>
        <v>#N/A</v>
      </c>
      <c r="U404" t="e">
        <f t="shared" si="104"/>
        <v>#N/A</v>
      </c>
      <c r="V404" t="e">
        <f t="shared" si="104"/>
        <v>#N/A</v>
      </c>
      <c r="W404" t="e">
        <f t="shared" si="104"/>
        <v>#N/A</v>
      </c>
      <c r="X404" t="e">
        <f t="shared" si="104"/>
        <v>#N/A</v>
      </c>
      <c r="Y404">
        <f t="shared" si="104"/>
        <v>12021.6623</v>
      </c>
      <c r="Z404"/>
      <c r="AA404"/>
      <c r="AB404" t="e">
        <f t="shared" si="96"/>
        <v>#N/A</v>
      </c>
      <c r="AC404" t="e">
        <f t="shared" si="97"/>
        <v>#N/A</v>
      </c>
      <c r="AD404" t="e">
        <f t="shared" si="98"/>
        <v>#N/A</v>
      </c>
      <c r="AE404" t="e">
        <f t="shared" si="99"/>
        <v>#N/A</v>
      </c>
      <c r="AF404" t="e">
        <f t="shared" si="100"/>
        <v>#N/A</v>
      </c>
      <c r="AG404" t="e">
        <f t="shared" si="101"/>
        <v>#N/A</v>
      </c>
      <c r="AH404" t="e">
        <f t="shared" si="102"/>
        <v>#N/A</v>
      </c>
    </row>
    <row r="405" spans="1:34" ht="15" customHeight="1" x14ac:dyDescent="0.25">
      <c r="A405">
        <v>44</v>
      </c>
      <c r="B405" t="s">
        <v>13</v>
      </c>
      <c r="C405">
        <f>LOOKUP(A405,Overview_scenarios!A$2:A$76,Overview_scenarios!J$2:J$76)</f>
        <v>2</v>
      </c>
      <c r="D405" t="str">
        <f>LOOKUP(A405,Overview_scenarios!A$2:A$76,Overview_scenarios!L$2:L$76)</f>
        <v>Monthly</v>
      </c>
      <c r="E405" t="str">
        <f>LOOKUP(A405,Overview_scenarios!A$2:A$76,Overview_scenarios!M$2:M$76)</f>
        <v>Hourly</v>
      </c>
      <c r="F405" t="str">
        <f>LOOKUP(A405,Overview_scenarios!A$2:A$76,Overview_scenarios!N$2:N$76)</f>
        <v>Daily</v>
      </c>
      <c r="G405">
        <v>88.381284890000003</v>
      </c>
      <c r="H405">
        <v>11994.94104</v>
      </c>
      <c r="I405">
        <v>2457.3068225628199</v>
      </c>
      <c r="J405">
        <v>8853.5905326402299</v>
      </c>
      <c r="K405">
        <v>684.04368286836097</v>
      </c>
      <c r="L405" s="1">
        <v>2100000</v>
      </c>
      <c r="M405">
        <v>2040</v>
      </c>
      <c r="O405">
        <f>LOOKUP(A405,Overview_scenarios!A$2:A$76,Overview_scenarios!S$2:S$76)</f>
        <v>6</v>
      </c>
      <c r="P405"/>
      <c r="Q405"/>
      <c r="R405">
        <f t="shared" si="95"/>
        <v>88.381284890000003</v>
      </c>
      <c r="S405" t="e">
        <f t="shared" si="92"/>
        <v>#N/A</v>
      </c>
      <c r="T405" t="e">
        <f t="shared" si="104"/>
        <v>#N/A</v>
      </c>
      <c r="U405" t="e">
        <f t="shared" si="104"/>
        <v>#N/A</v>
      </c>
      <c r="V405" t="e">
        <f t="shared" si="104"/>
        <v>#N/A</v>
      </c>
      <c r="W405" t="e">
        <f t="shared" si="104"/>
        <v>#N/A</v>
      </c>
      <c r="X405" t="e">
        <f t="shared" si="104"/>
        <v>#N/A</v>
      </c>
      <c r="Y405">
        <f t="shared" si="104"/>
        <v>11994.94104</v>
      </c>
      <c r="Z405"/>
      <c r="AA405"/>
      <c r="AB405" t="e">
        <f t="shared" si="96"/>
        <v>#N/A</v>
      </c>
      <c r="AC405" t="e">
        <f t="shared" si="97"/>
        <v>#N/A</v>
      </c>
      <c r="AD405" t="e">
        <f t="shared" si="98"/>
        <v>#N/A</v>
      </c>
      <c r="AE405" t="e">
        <f t="shared" si="99"/>
        <v>#N/A</v>
      </c>
      <c r="AF405" t="e">
        <f t="shared" si="100"/>
        <v>#N/A</v>
      </c>
      <c r="AG405" t="e">
        <f t="shared" si="101"/>
        <v>#N/A</v>
      </c>
      <c r="AH405" t="e">
        <f t="shared" si="102"/>
        <v>#N/A</v>
      </c>
    </row>
    <row r="406" spans="1:34" ht="15" customHeight="1" x14ac:dyDescent="0.25">
      <c r="A406">
        <v>44</v>
      </c>
      <c r="B406" t="s">
        <v>14</v>
      </c>
      <c r="C406">
        <f>LOOKUP(A406,Overview_scenarios!A$2:A$76,Overview_scenarios!J$2:J$76)</f>
        <v>2</v>
      </c>
      <c r="D406" t="str">
        <f>LOOKUP(A406,Overview_scenarios!A$2:A$76,Overview_scenarios!L$2:L$76)</f>
        <v>Monthly</v>
      </c>
      <c r="E406" t="str">
        <f>LOOKUP(A406,Overview_scenarios!A$2:A$76,Overview_scenarios!M$2:M$76)</f>
        <v>Hourly</v>
      </c>
      <c r="F406" t="str">
        <f>LOOKUP(A406,Overview_scenarios!A$2:A$76,Overview_scenarios!N$2:N$76)</f>
        <v>Daily</v>
      </c>
      <c r="G406">
        <v>88.373010679999993</v>
      </c>
      <c r="H406">
        <v>11993.64336</v>
      </c>
      <c r="I406">
        <v>2454.6258324558798</v>
      </c>
      <c r="J406">
        <v>8854.6742149579604</v>
      </c>
      <c r="K406">
        <v>684.34331682400102</v>
      </c>
      <c r="L406" s="1">
        <v>2100000</v>
      </c>
      <c r="M406">
        <v>2040</v>
      </c>
      <c r="O406">
        <f>LOOKUP(A406,Overview_scenarios!A$2:A$76,Overview_scenarios!S$2:S$76)</f>
        <v>6</v>
      </c>
      <c r="P406"/>
      <c r="Q406"/>
      <c r="R406">
        <f t="shared" si="95"/>
        <v>88.373010679999993</v>
      </c>
      <c r="S406" t="e">
        <f t="shared" si="92"/>
        <v>#N/A</v>
      </c>
      <c r="T406" t="e">
        <f t="shared" si="104"/>
        <v>#N/A</v>
      </c>
      <c r="U406" t="e">
        <f t="shared" si="104"/>
        <v>#N/A</v>
      </c>
      <c r="V406" t="e">
        <f t="shared" si="104"/>
        <v>#N/A</v>
      </c>
      <c r="W406" t="e">
        <f t="shared" si="104"/>
        <v>#N/A</v>
      </c>
      <c r="X406" t="e">
        <f t="shared" si="104"/>
        <v>#N/A</v>
      </c>
      <c r="Y406">
        <f t="shared" si="104"/>
        <v>11993.64336</v>
      </c>
      <c r="Z406"/>
      <c r="AA406"/>
      <c r="AB406" t="e">
        <f t="shared" si="96"/>
        <v>#N/A</v>
      </c>
      <c r="AC406" t="e">
        <f t="shared" si="97"/>
        <v>#N/A</v>
      </c>
      <c r="AD406" t="e">
        <f t="shared" si="98"/>
        <v>#N/A</v>
      </c>
      <c r="AE406" t="e">
        <f t="shared" si="99"/>
        <v>#N/A</v>
      </c>
      <c r="AF406" t="e">
        <f t="shared" si="100"/>
        <v>#N/A</v>
      </c>
      <c r="AG406" t="e">
        <f t="shared" si="101"/>
        <v>#N/A</v>
      </c>
      <c r="AH406" t="e">
        <f t="shared" si="102"/>
        <v>#N/A</v>
      </c>
    </row>
    <row r="407" spans="1:34" ht="15" customHeight="1" x14ac:dyDescent="0.25">
      <c r="A407">
        <v>44</v>
      </c>
      <c r="B407" t="s">
        <v>15</v>
      </c>
      <c r="C407">
        <f>LOOKUP(A407,Overview_scenarios!A$2:A$76,Overview_scenarios!J$2:J$76)</f>
        <v>2</v>
      </c>
      <c r="D407" t="str">
        <f>LOOKUP(A407,Overview_scenarios!A$2:A$76,Overview_scenarios!L$2:L$76)</f>
        <v>Monthly</v>
      </c>
      <c r="E407" t="str">
        <f>LOOKUP(A407,Overview_scenarios!A$2:A$76,Overview_scenarios!M$2:M$76)</f>
        <v>Hourly</v>
      </c>
      <c r="F407" t="str">
        <f>LOOKUP(A407,Overview_scenarios!A$2:A$76,Overview_scenarios!N$2:N$76)</f>
        <v>Daily</v>
      </c>
      <c r="G407">
        <v>88.387769079999998</v>
      </c>
      <c r="H407">
        <v>11993.41878</v>
      </c>
      <c r="I407">
        <v>2454.03438625119</v>
      </c>
      <c r="J407">
        <v>8856.2137109128598</v>
      </c>
      <c r="K407">
        <v>683.17067790650697</v>
      </c>
      <c r="L407" s="1">
        <v>2100000</v>
      </c>
      <c r="M407">
        <v>2040</v>
      </c>
      <c r="O407">
        <f>LOOKUP(A407,Overview_scenarios!A$2:A$76,Overview_scenarios!S$2:S$76)</f>
        <v>6</v>
      </c>
      <c r="P407"/>
      <c r="Q407"/>
      <c r="R407">
        <f t="shared" si="95"/>
        <v>88.387769079999998</v>
      </c>
      <c r="S407" t="e">
        <f t="shared" si="92"/>
        <v>#N/A</v>
      </c>
      <c r="T407" t="e">
        <f t="shared" si="104"/>
        <v>#N/A</v>
      </c>
      <c r="U407" t="e">
        <f t="shared" si="104"/>
        <v>#N/A</v>
      </c>
      <c r="V407" t="e">
        <f t="shared" si="104"/>
        <v>#N/A</v>
      </c>
      <c r="W407" t="e">
        <f t="shared" si="104"/>
        <v>#N/A</v>
      </c>
      <c r="X407" t="e">
        <f t="shared" si="104"/>
        <v>#N/A</v>
      </c>
      <c r="Y407">
        <f t="shared" si="104"/>
        <v>11993.41878</v>
      </c>
      <c r="Z407"/>
      <c r="AA407"/>
      <c r="AB407" t="e">
        <f t="shared" si="96"/>
        <v>#N/A</v>
      </c>
      <c r="AC407" t="e">
        <f t="shared" si="97"/>
        <v>#N/A</v>
      </c>
      <c r="AD407" t="e">
        <f t="shared" si="98"/>
        <v>#N/A</v>
      </c>
      <c r="AE407" t="e">
        <f t="shared" si="99"/>
        <v>#N/A</v>
      </c>
      <c r="AF407" t="e">
        <f t="shared" si="100"/>
        <v>#N/A</v>
      </c>
      <c r="AG407" t="e">
        <f t="shared" si="101"/>
        <v>#N/A</v>
      </c>
      <c r="AH407" t="e">
        <f t="shared" si="102"/>
        <v>#N/A</v>
      </c>
    </row>
    <row r="408" spans="1:34" ht="15" customHeight="1" x14ac:dyDescent="0.25">
      <c r="A408">
        <v>44</v>
      </c>
      <c r="B408" t="s">
        <v>16</v>
      </c>
      <c r="C408">
        <f>LOOKUP(A408,Overview_scenarios!A$2:A$76,Overview_scenarios!J$2:J$76)</f>
        <v>2</v>
      </c>
      <c r="D408" t="str">
        <f>LOOKUP(A408,Overview_scenarios!A$2:A$76,Overview_scenarios!L$2:L$76)</f>
        <v>Monthly</v>
      </c>
      <c r="E408" t="str">
        <f>LOOKUP(A408,Overview_scenarios!A$2:A$76,Overview_scenarios!M$2:M$76)</f>
        <v>Hourly</v>
      </c>
      <c r="F408" t="str">
        <f>LOOKUP(A408,Overview_scenarios!A$2:A$76,Overview_scenarios!N$2:N$76)</f>
        <v>Daily</v>
      </c>
      <c r="G408">
        <v>88.914164850000006</v>
      </c>
      <c r="H408">
        <v>11982.87608</v>
      </c>
      <c r="I408">
        <v>2458.2995897093101</v>
      </c>
      <c r="J408">
        <v>8812.9993956786093</v>
      </c>
      <c r="K408">
        <v>711.57709725069606</v>
      </c>
      <c r="L408" s="1">
        <v>2120000</v>
      </c>
      <c r="M408">
        <v>2040</v>
      </c>
      <c r="O408">
        <f>LOOKUP(A408,Overview_scenarios!A$2:A$76,Overview_scenarios!S$2:S$76)</f>
        <v>6</v>
      </c>
      <c r="P408"/>
      <c r="Q408"/>
      <c r="R408">
        <f t="shared" si="95"/>
        <v>88.914164850000006</v>
      </c>
      <c r="S408" t="e">
        <f t="shared" si="92"/>
        <v>#N/A</v>
      </c>
      <c r="T408" t="e">
        <f t="shared" si="104"/>
        <v>#N/A</v>
      </c>
      <c r="U408" t="e">
        <f t="shared" si="104"/>
        <v>#N/A</v>
      </c>
      <c r="V408" t="e">
        <f t="shared" si="104"/>
        <v>#N/A</v>
      </c>
      <c r="W408" t="e">
        <f t="shared" si="104"/>
        <v>#N/A</v>
      </c>
      <c r="X408" t="e">
        <f t="shared" si="104"/>
        <v>#N/A</v>
      </c>
      <c r="Y408">
        <f t="shared" si="104"/>
        <v>11982.87608</v>
      </c>
      <c r="Z408"/>
      <c r="AA408"/>
      <c r="AB408" t="e">
        <f t="shared" si="96"/>
        <v>#N/A</v>
      </c>
      <c r="AC408" t="e">
        <f t="shared" si="97"/>
        <v>#N/A</v>
      </c>
      <c r="AD408" t="e">
        <f t="shared" si="98"/>
        <v>#N/A</v>
      </c>
      <c r="AE408" t="e">
        <f t="shared" si="99"/>
        <v>#N/A</v>
      </c>
      <c r="AF408" t="e">
        <f t="shared" si="100"/>
        <v>#N/A</v>
      </c>
      <c r="AG408" t="e">
        <f t="shared" si="101"/>
        <v>#N/A</v>
      </c>
      <c r="AH408" t="e">
        <f t="shared" si="102"/>
        <v>#N/A</v>
      </c>
    </row>
    <row r="409" spans="1:34" ht="15" customHeight="1" x14ac:dyDescent="0.25">
      <c r="A409">
        <v>44</v>
      </c>
      <c r="B409" t="s">
        <v>17</v>
      </c>
      <c r="C409">
        <f>LOOKUP(A409,Overview_scenarios!A$2:A$76,Overview_scenarios!J$2:J$76)</f>
        <v>2</v>
      </c>
      <c r="D409" t="str">
        <f>LOOKUP(A409,Overview_scenarios!A$2:A$76,Overview_scenarios!L$2:L$76)</f>
        <v>Monthly</v>
      </c>
      <c r="E409" t="str">
        <f>LOOKUP(A409,Overview_scenarios!A$2:A$76,Overview_scenarios!M$2:M$76)</f>
        <v>Hourly</v>
      </c>
      <c r="F409" t="str">
        <f>LOOKUP(A409,Overview_scenarios!A$2:A$76,Overview_scenarios!N$2:N$76)</f>
        <v>Daily</v>
      </c>
      <c r="G409">
        <v>88.387769079999998</v>
      </c>
      <c r="H409">
        <v>11993.41878</v>
      </c>
      <c r="I409">
        <v>2454.03438625119</v>
      </c>
      <c r="J409">
        <v>8856.2137109128598</v>
      </c>
      <c r="K409">
        <v>683.17067790650697</v>
      </c>
      <c r="L409" s="1">
        <v>2100000</v>
      </c>
      <c r="M409">
        <v>2040</v>
      </c>
      <c r="O409">
        <f>LOOKUP(A409,Overview_scenarios!A$2:A$76,Overview_scenarios!S$2:S$76)</f>
        <v>6</v>
      </c>
      <c r="P409"/>
      <c r="Q409"/>
      <c r="R409">
        <f t="shared" si="95"/>
        <v>88.387769079999998</v>
      </c>
      <c r="S409" t="e">
        <f t="shared" si="92"/>
        <v>#N/A</v>
      </c>
      <c r="T409" t="e">
        <f t="shared" si="104"/>
        <v>#N/A</v>
      </c>
      <c r="U409" t="e">
        <f t="shared" si="104"/>
        <v>#N/A</v>
      </c>
      <c r="V409" t="e">
        <f t="shared" si="104"/>
        <v>#N/A</v>
      </c>
      <c r="W409" t="e">
        <f t="shared" si="104"/>
        <v>#N/A</v>
      </c>
      <c r="X409" t="e">
        <f t="shared" si="104"/>
        <v>#N/A</v>
      </c>
      <c r="Y409">
        <f t="shared" si="104"/>
        <v>11993.41878</v>
      </c>
      <c r="Z409"/>
      <c r="AA409"/>
      <c r="AB409" t="e">
        <f t="shared" si="96"/>
        <v>#N/A</v>
      </c>
      <c r="AC409" t="e">
        <f t="shared" si="97"/>
        <v>#N/A</v>
      </c>
      <c r="AD409" t="e">
        <f t="shared" si="98"/>
        <v>#N/A</v>
      </c>
      <c r="AE409" t="e">
        <f t="shared" si="99"/>
        <v>#N/A</v>
      </c>
      <c r="AF409" t="e">
        <f t="shared" si="100"/>
        <v>#N/A</v>
      </c>
      <c r="AG409" t="e">
        <f t="shared" si="101"/>
        <v>#N/A</v>
      </c>
      <c r="AH409" t="e">
        <f t="shared" si="102"/>
        <v>#N/A</v>
      </c>
    </row>
    <row r="410" spans="1:34" ht="15" customHeight="1" x14ac:dyDescent="0.25">
      <c r="A410">
        <v>44</v>
      </c>
      <c r="B410" t="s">
        <v>18</v>
      </c>
      <c r="C410">
        <f>LOOKUP(A410,Overview_scenarios!A$2:A$76,Overview_scenarios!J$2:J$76)</f>
        <v>2</v>
      </c>
      <c r="D410" t="str">
        <f>LOOKUP(A410,Overview_scenarios!A$2:A$76,Overview_scenarios!L$2:L$76)</f>
        <v>Monthly</v>
      </c>
      <c r="E410" t="str">
        <f>LOOKUP(A410,Overview_scenarios!A$2:A$76,Overview_scenarios!M$2:M$76)</f>
        <v>Hourly</v>
      </c>
      <c r="F410" t="str">
        <f>LOOKUP(A410,Overview_scenarios!A$2:A$76,Overview_scenarios!N$2:N$76)</f>
        <v>Daily</v>
      </c>
      <c r="G410">
        <v>86.646344089999999</v>
      </c>
      <c r="H410">
        <v>11896.284470000001</v>
      </c>
      <c r="I410">
        <v>2212.0049493798601</v>
      </c>
      <c r="J410">
        <v>8993.6560572927992</v>
      </c>
      <c r="K410">
        <v>690.62346530785305</v>
      </c>
      <c r="L410" s="1">
        <v>1960000</v>
      </c>
      <c r="M410">
        <v>2040</v>
      </c>
      <c r="O410">
        <f>LOOKUP(A410,Overview_scenarios!A$2:A$76,Overview_scenarios!S$2:S$76)</f>
        <v>6</v>
      </c>
      <c r="P410"/>
      <c r="Q410"/>
      <c r="R410">
        <f t="shared" si="95"/>
        <v>86.646344089999999</v>
      </c>
      <c r="S410" t="e">
        <f t="shared" si="92"/>
        <v>#N/A</v>
      </c>
      <c r="T410" t="e">
        <f t="shared" si="104"/>
        <v>#N/A</v>
      </c>
      <c r="U410" t="e">
        <f t="shared" si="104"/>
        <v>#N/A</v>
      </c>
      <c r="V410" t="e">
        <f t="shared" si="104"/>
        <v>#N/A</v>
      </c>
      <c r="W410" t="e">
        <f t="shared" si="104"/>
        <v>#N/A</v>
      </c>
      <c r="X410" t="e">
        <f t="shared" si="104"/>
        <v>#N/A</v>
      </c>
      <c r="Y410">
        <f t="shared" si="104"/>
        <v>11896.284470000001</v>
      </c>
      <c r="Z410"/>
      <c r="AA410"/>
      <c r="AB410" t="e">
        <f t="shared" si="96"/>
        <v>#N/A</v>
      </c>
      <c r="AC410" t="e">
        <f t="shared" si="97"/>
        <v>#N/A</v>
      </c>
      <c r="AD410" t="e">
        <f t="shared" si="98"/>
        <v>#N/A</v>
      </c>
      <c r="AE410" t="e">
        <f t="shared" si="99"/>
        <v>#N/A</v>
      </c>
      <c r="AF410" t="e">
        <f t="shared" si="100"/>
        <v>#N/A</v>
      </c>
      <c r="AG410" t="e">
        <f t="shared" si="101"/>
        <v>#N/A</v>
      </c>
      <c r="AH410" t="e">
        <f t="shared" si="102"/>
        <v>#N/A</v>
      </c>
    </row>
    <row r="411" spans="1:34" ht="15" customHeight="1" x14ac:dyDescent="0.25">
      <c r="A411">
        <v>44</v>
      </c>
      <c r="B411" t="s">
        <v>19</v>
      </c>
      <c r="C411">
        <f>LOOKUP(A411,Overview_scenarios!A$2:A$76,Overview_scenarios!J$2:J$76)</f>
        <v>2</v>
      </c>
      <c r="D411" t="str">
        <f>LOOKUP(A411,Overview_scenarios!A$2:A$76,Overview_scenarios!L$2:L$76)</f>
        <v>Monthly</v>
      </c>
      <c r="E411" t="str">
        <f>LOOKUP(A411,Overview_scenarios!A$2:A$76,Overview_scenarios!M$2:M$76)</f>
        <v>Hourly</v>
      </c>
      <c r="F411" t="str">
        <f>LOOKUP(A411,Overview_scenarios!A$2:A$76,Overview_scenarios!N$2:N$76)</f>
        <v>Daily</v>
      </c>
      <c r="G411">
        <v>88.387769079999998</v>
      </c>
      <c r="H411">
        <v>11993.41878</v>
      </c>
      <c r="I411">
        <v>2454.03438625119</v>
      </c>
      <c r="J411">
        <v>8856.2137109128598</v>
      </c>
      <c r="K411">
        <v>683.17067790650697</v>
      </c>
      <c r="L411" s="1">
        <v>2100000</v>
      </c>
      <c r="M411">
        <v>2040</v>
      </c>
      <c r="O411">
        <f>LOOKUP(A411,Overview_scenarios!A$2:A$76,Overview_scenarios!S$2:S$76)</f>
        <v>6</v>
      </c>
      <c r="P411"/>
      <c r="Q411"/>
      <c r="R411">
        <f t="shared" si="95"/>
        <v>88.387769079999998</v>
      </c>
      <c r="S411" t="e">
        <f t="shared" si="92"/>
        <v>#N/A</v>
      </c>
      <c r="T411" t="e">
        <f t="shared" si="104"/>
        <v>#N/A</v>
      </c>
      <c r="U411" t="e">
        <f t="shared" si="104"/>
        <v>#N/A</v>
      </c>
      <c r="V411" t="e">
        <f t="shared" si="104"/>
        <v>#N/A</v>
      </c>
      <c r="W411" t="e">
        <f t="shared" si="104"/>
        <v>#N/A</v>
      </c>
      <c r="X411" t="e">
        <f t="shared" si="104"/>
        <v>#N/A</v>
      </c>
      <c r="Y411">
        <f t="shared" si="104"/>
        <v>11993.41878</v>
      </c>
      <c r="Z411"/>
      <c r="AA411"/>
      <c r="AB411" t="e">
        <f t="shared" si="96"/>
        <v>#N/A</v>
      </c>
      <c r="AC411" t="e">
        <f t="shared" si="97"/>
        <v>#N/A</v>
      </c>
      <c r="AD411" t="e">
        <f t="shared" si="98"/>
        <v>#N/A</v>
      </c>
      <c r="AE411" t="e">
        <f t="shared" si="99"/>
        <v>#N/A</v>
      </c>
      <c r="AF411" t="e">
        <f t="shared" si="100"/>
        <v>#N/A</v>
      </c>
      <c r="AG411" t="e">
        <f t="shared" si="101"/>
        <v>#N/A</v>
      </c>
      <c r="AH411" t="e">
        <f t="shared" si="102"/>
        <v>#N/A</v>
      </c>
    </row>
    <row r="412" spans="1:34" ht="15" customHeight="1" x14ac:dyDescent="0.25">
      <c r="A412">
        <v>44</v>
      </c>
      <c r="B412" t="s">
        <v>20</v>
      </c>
      <c r="C412">
        <f>LOOKUP(A412,Overview_scenarios!A$2:A$76,Overview_scenarios!J$2:J$76)</f>
        <v>2</v>
      </c>
      <c r="D412" t="str">
        <f>LOOKUP(A412,Overview_scenarios!A$2:A$76,Overview_scenarios!L$2:L$76)</f>
        <v>Monthly</v>
      </c>
      <c r="E412" t="str">
        <f>LOOKUP(A412,Overview_scenarios!A$2:A$76,Overview_scenarios!M$2:M$76)</f>
        <v>Hourly</v>
      </c>
      <c r="F412" t="str">
        <f>LOOKUP(A412,Overview_scenarios!A$2:A$76,Overview_scenarios!N$2:N$76)</f>
        <v>Daily</v>
      </c>
      <c r="G412">
        <v>88.751061120000003</v>
      </c>
      <c r="H412">
        <v>11983.996300000001</v>
      </c>
      <c r="I412">
        <v>2449.7331401515798</v>
      </c>
      <c r="J412">
        <v>8827.7718018761607</v>
      </c>
      <c r="K412">
        <v>706.49135355889996</v>
      </c>
      <c r="L412" s="1">
        <v>2100000</v>
      </c>
      <c r="M412">
        <v>2040</v>
      </c>
      <c r="O412">
        <f>LOOKUP(A412,Overview_scenarios!A$2:A$76,Overview_scenarios!S$2:S$76)</f>
        <v>6</v>
      </c>
      <c r="P412"/>
      <c r="Q412"/>
      <c r="R412">
        <f t="shared" si="95"/>
        <v>88.751061120000003</v>
      </c>
      <c r="S412" t="e">
        <f t="shared" si="92"/>
        <v>#N/A</v>
      </c>
      <c r="T412" t="e">
        <f t="shared" si="104"/>
        <v>#N/A</v>
      </c>
      <c r="U412" t="e">
        <f t="shared" si="104"/>
        <v>#N/A</v>
      </c>
      <c r="V412" t="e">
        <f t="shared" si="104"/>
        <v>#N/A</v>
      </c>
      <c r="W412" t="e">
        <f t="shared" si="104"/>
        <v>#N/A</v>
      </c>
      <c r="X412" t="e">
        <f t="shared" si="104"/>
        <v>#N/A</v>
      </c>
      <c r="Y412">
        <f t="shared" si="104"/>
        <v>11983.996300000001</v>
      </c>
      <c r="Z412"/>
      <c r="AA412"/>
      <c r="AB412" t="e">
        <f t="shared" si="96"/>
        <v>#N/A</v>
      </c>
      <c r="AC412" t="e">
        <f t="shared" si="97"/>
        <v>#N/A</v>
      </c>
      <c r="AD412" t="e">
        <f t="shared" si="98"/>
        <v>#N/A</v>
      </c>
      <c r="AE412" t="e">
        <f t="shared" si="99"/>
        <v>#N/A</v>
      </c>
      <c r="AF412" t="e">
        <f t="shared" si="100"/>
        <v>#N/A</v>
      </c>
      <c r="AG412" t="e">
        <f t="shared" si="101"/>
        <v>#N/A</v>
      </c>
      <c r="AH412" t="e">
        <f t="shared" si="102"/>
        <v>#N/A</v>
      </c>
    </row>
    <row r="413" spans="1:34" ht="15" customHeight="1" x14ac:dyDescent="0.25">
      <c r="A413">
        <v>44</v>
      </c>
      <c r="B413" t="s">
        <v>21</v>
      </c>
      <c r="C413">
        <f>LOOKUP(A413,Overview_scenarios!A$2:A$76,Overview_scenarios!J$2:J$76)</f>
        <v>2</v>
      </c>
      <c r="D413" t="str">
        <f>LOOKUP(A413,Overview_scenarios!A$2:A$76,Overview_scenarios!L$2:L$76)</f>
        <v>Monthly</v>
      </c>
      <c r="E413" t="str">
        <f>LOOKUP(A413,Overview_scenarios!A$2:A$76,Overview_scenarios!M$2:M$76)</f>
        <v>Hourly</v>
      </c>
      <c r="F413" t="str">
        <f>LOOKUP(A413,Overview_scenarios!A$2:A$76,Overview_scenarios!N$2:N$76)</f>
        <v>Daily</v>
      </c>
      <c r="G413">
        <v>88.387769079999998</v>
      </c>
      <c r="H413">
        <v>11993.41878</v>
      </c>
      <c r="I413">
        <v>2454.03438625119</v>
      </c>
      <c r="J413">
        <v>8856.2137109128598</v>
      </c>
      <c r="K413">
        <v>683.17067790650697</v>
      </c>
      <c r="L413" s="1">
        <v>2100000</v>
      </c>
      <c r="M413">
        <v>2040</v>
      </c>
      <c r="O413">
        <f>LOOKUP(A413,Overview_scenarios!A$2:A$76,Overview_scenarios!S$2:S$76)</f>
        <v>6</v>
      </c>
      <c r="P413"/>
      <c r="Q413"/>
      <c r="R413">
        <f t="shared" si="95"/>
        <v>88.387769079999998</v>
      </c>
      <c r="S413" t="e">
        <f t="shared" si="92"/>
        <v>#N/A</v>
      </c>
      <c r="T413" t="e">
        <f t="shared" ref="T413:Y422" si="105">IF(T$1=$O413,$H413,NA())</f>
        <v>#N/A</v>
      </c>
      <c r="U413" t="e">
        <f t="shared" si="105"/>
        <v>#N/A</v>
      </c>
      <c r="V413" t="e">
        <f t="shared" si="105"/>
        <v>#N/A</v>
      </c>
      <c r="W413" t="e">
        <f t="shared" si="105"/>
        <v>#N/A</v>
      </c>
      <c r="X413" t="e">
        <f t="shared" si="105"/>
        <v>#N/A</v>
      </c>
      <c r="Y413">
        <f t="shared" si="105"/>
        <v>11993.41878</v>
      </c>
      <c r="Z413"/>
      <c r="AA413"/>
      <c r="AB413" t="e">
        <f t="shared" si="96"/>
        <v>#N/A</v>
      </c>
      <c r="AC413" t="e">
        <f t="shared" si="97"/>
        <v>#N/A</v>
      </c>
      <c r="AD413" t="e">
        <f t="shared" si="98"/>
        <v>#N/A</v>
      </c>
      <c r="AE413" t="e">
        <f t="shared" si="99"/>
        <v>#N/A</v>
      </c>
      <c r="AF413" t="e">
        <f t="shared" si="100"/>
        <v>#N/A</v>
      </c>
      <c r="AG413" t="e">
        <f t="shared" si="101"/>
        <v>#N/A</v>
      </c>
      <c r="AH413" t="e">
        <f t="shared" si="102"/>
        <v>#N/A</v>
      </c>
    </row>
    <row r="414" spans="1:34" ht="15" customHeight="1" x14ac:dyDescent="0.25">
      <c r="A414">
        <v>44</v>
      </c>
      <c r="B414" t="s">
        <v>22</v>
      </c>
      <c r="C414">
        <f>LOOKUP(A414,Overview_scenarios!A$2:A$76,Overview_scenarios!J$2:J$76)</f>
        <v>2</v>
      </c>
      <c r="D414" t="str">
        <f>LOOKUP(A414,Overview_scenarios!A$2:A$76,Overview_scenarios!L$2:L$76)</f>
        <v>Monthly</v>
      </c>
      <c r="E414" t="str">
        <f>LOOKUP(A414,Overview_scenarios!A$2:A$76,Overview_scenarios!M$2:M$76)</f>
        <v>Hourly</v>
      </c>
      <c r="F414" t="str">
        <f>LOOKUP(A414,Overview_scenarios!A$2:A$76,Overview_scenarios!N$2:N$76)</f>
        <v>Daily</v>
      </c>
      <c r="G414">
        <v>87.365322109999994</v>
      </c>
      <c r="H414">
        <v>11987.934090000001</v>
      </c>
      <c r="I414">
        <v>2420.8706706560401</v>
      </c>
      <c r="J414">
        <v>8929.6238520629504</v>
      </c>
      <c r="K414">
        <v>637.43956440090994</v>
      </c>
      <c r="L414" s="1">
        <v>2140000</v>
      </c>
      <c r="M414">
        <v>2040</v>
      </c>
      <c r="O414">
        <f>LOOKUP(A414,Overview_scenarios!A$2:A$76,Overview_scenarios!S$2:S$76)</f>
        <v>6</v>
      </c>
      <c r="P414"/>
      <c r="Q414"/>
      <c r="R414">
        <f t="shared" si="95"/>
        <v>87.365322109999994</v>
      </c>
      <c r="S414" t="e">
        <f t="shared" si="92"/>
        <v>#N/A</v>
      </c>
      <c r="T414" t="e">
        <f t="shared" si="105"/>
        <v>#N/A</v>
      </c>
      <c r="U414" t="e">
        <f t="shared" si="105"/>
        <v>#N/A</v>
      </c>
      <c r="V414" t="e">
        <f t="shared" si="105"/>
        <v>#N/A</v>
      </c>
      <c r="W414" t="e">
        <f t="shared" si="105"/>
        <v>#N/A</v>
      </c>
      <c r="X414" t="e">
        <f t="shared" si="105"/>
        <v>#N/A</v>
      </c>
      <c r="Y414">
        <f t="shared" si="105"/>
        <v>11987.934090000001</v>
      </c>
      <c r="Z414"/>
      <c r="AA414"/>
      <c r="AB414" t="e">
        <f t="shared" si="96"/>
        <v>#N/A</v>
      </c>
      <c r="AC414" t="e">
        <f t="shared" si="97"/>
        <v>#N/A</v>
      </c>
      <c r="AD414" t="e">
        <f t="shared" si="98"/>
        <v>#N/A</v>
      </c>
      <c r="AE414" t="e">
        <f t="shared" si="99"/>
        <v>#N/A</v>
      </c>
      <c r="AF414" t="e">
        <f t="shared" si="100"/>
        <v>#N/A</v>
      </c>
      <c r="AG414" t="e">
        <f t="shared" si="101"/>
        <v>#N/A</v>
      </c>
      <c r="AH414" t="e">
        <f t="shared" si="102"/>
        <v>#N/A</v>
      </c>
    </row>
    <row r="415" spans="1:34" x14ac:dyDescent="0.25">
      <c r="A415">
        <v>44</v>
      </c>
      <c r="B415" t="s">
        <v>23</v>
      </c>
      <c r="C415">
        <f>LOOKUP(A415,Overview_scenarios!A$2:A$76,Overview_scenarios!J$2:J$76)</f>
        <v>2</v>
      </c>
      <c r="D415" t="str">
        <f>LOOKUP(A415,Overview_scenarios!A$2:A$76,Overview_scenarios!L$2:L$76)</f>
        <v>Monthly</v>
      </c>
      <c r="E415" t="str">
        <f>LOOKUP(A415,Overview_scenarios!A$2:A$76,Overview_scenarios!M$2:M$76)</f>
        <v>Hourly</v>
      </c>
      <c r="F415" t="str">
        <f>LOOKUP(A415,Overview_scenarios!A$2:A$76,Overview_scenarios!N$2:N$76)</f>
        <v>Daily</v>
      </c>
      <c r="G415">
        <v>113.61756990000001</v>
      </c>
      <c r="H415">
        <v>11468.270409999999</v>
      </c>
      <c r="I415">
        <v>2114.1219979427301</v>
      </c>
      <c r="J415">
        <v>8804.8430771042895</v>
      </c>
      <c r="K415">
        <v>549.30533801739102</v>
      </c>
      <c r="L415" s="1">
        <v>2600000</v>
      </c>
      <c r="M415">
        <v>2042</v>
      </c>
      <c r="O415" s="3">
        <f>LOOKUP(A415,Overview_scenarios!A$2:A$76,Overview_scenarios!S$2:S$76)</f>
        <v>6</v>
      </c>
      <c r="R415" s="3">
        <f t="shared" si="95"/>
        <v>113.61756990000001</v>
      </c>
      <c r="S415" s="3" t="e">
        <f t="shared" si="92"/>
        <v>#N/A</v>
      </c>
      <c r="T415" s="3" t="e">
        <f t="shared" si="105"/>
        <v>#N/A</v>
      </c>
      <c r="U415" s="3" t="e">
        <f t="shared" si="105"/>
        <v>#N/A</v>
      </c>
      <c r="V415" s="3" t="e">
        <f t="shared" si="105"/>
        <v>#N/A</v>
      </c>
      <c r="W415" s="3" t="e">
        <f t="shared" si="105"/>
        <v>#N/A</v>
      </c>
      <c r="X415" s="3" t="e">
        <f t="shared" si="105"/>
        <v>#N/A</v>
      </c>
      <c r="Y415" s="3">
        <f t="shared" si="105"/>
        <v>11468.270409999999</v>
      </c>
      <c r="AB415" s="3" t="e">
        <f t="shared" si="96"/>
        <v>#N/A</v>
      </c>
      <c r="AC415" s="3" t="e">
        <f t="shared" si="97"/>
        <v>#N/A</v>
      </c>
      <c r="AD415" s="3" t="e">
        <f t="shared" si="98"/>
        <v>#N/A</v>
      </c>
      <c r="AE415" s="3" t="e">
        <f t="shared" si="99"/>
        <v>#N/A</v>
      </c>
      <c r="AF415" s="3" t="e">
        <f t="shared" si="100"/>
        <v>#N/A</v>
      </c>
      <c r="AG415" s="3" t="e">
        <f t="shared" si="101"/>
        <v>#N/A</v>
      </c>
      <c r="AH415" s="3" t="e">
        <f t="shared" si="102"/>
        <v>#N/A</v>
      </c>
    </row>
    <row r="416" spans="1:34" x14ac:dyDescent="0.25">
      <c r="A416">
        <v>44</v>
      </c>
      <c r="B416" t="s">
        <v>24</v>
      </c>
      <c r="C416">
        <f>LOOKUP(A416,Overview_scenarios!A$2:A$76,Overview_scenarios!J$2:J$76)</f>
        <v>2</v>
      </c>
      <c r="D416" t="str">
        <f>LOOKUP(A416,Overview_scenarios!A$2:A$76,Overview_scenarios!L$2:L$76)</f>
        <v>Monthly</v>
      </c>
      <c r="E416" t="str">
        <f>LOOKUP(A416,Overview_scenarios!A$2:A$76,Overview_scenarios!M$2:M$76)</f>
        <v>Hourly</v>
      </c>
      <c r="F416" t="str">
        <f>LOOKUP(A416,Overview_scenarios!A$2:A$76,Overview_scenarios!N$2:N$76)</f>
        <v>Daily</v>
      </c>
      <c r="G416">
        <v>92.482170740000001</v>
      </c>
      <c r="H416">
        <v>11888.74646</v>
      </c>
      <c r="I416">
        <v>2380.8065097138401</v>
      </c>
      <c r="J416">
        <v>8886.8768033797096</v>
      </c>
      <c r="K416">
        <v>621.06314448432204</v>
      </c>
      <c r="L416" s="1">
        <v>2220000</v>
      </c>
      <c r="M416">
        <v>2040</v>
      </c>
      <c r="O416">
        <f>LOOKUP(A416,Overview_scenarios!A$2:A$76,Overview_scenarios!S$2:S$76)</f>
        <v>6</v>
      </c>
      <c r="P416"/>
      <c r="Q416"/>
      <c r="R416">
        <f t="shared" si="95"/>
        <v>92.482170740000001</v>
      </c>
      <c r="S416" t="e">
        <f t="shared" si="92"/>
        <v>#N/A</v>
      </c>
      <c r="T416" t="e">
        <f t="shared" si="105"/>
        <v>#N/A</v>
      </c>
      <c r="U416" t="e">
        <f t="shared" si="105"/>
        <v>#N/A</v>
      </c>
      <c r="V416" t="e">
        <f t="shared" si="105"/>
        <v>#N/A</v>
      </c>
      <c r="W416" t="e">
        <f t="shared" si="105"/>
        <v>#N/A</v>
      </c>
      <c r="X416" t="e">
        <f t="shared" si="105"/>
        <v>#N/A</v>
      </c>
      <c r="Y416">
        <f t="shared" si="105"/>
        <v>11888.74646</v>
      </c>
      <c r="Z416"/>
      <c r="AA416"/>
      <c r="AB416" t="e">
        <f t="shared" si="96"/>
        <v>#N/A</v>
      </c>
      <c r="AC416" t="e">
        <f t="shared" si="97"/>
        <v>#N/A</v>
      </c>
      <c r="AD416" t="e">
        <f t="shared" si="98"/>
        <v>#N/A</v>
      </c>
      <c r="AE416" t="e">
        <f t="shared" si="99"/>
        <v>#N/A</v>
      </c>
      <c r="AF416" t="e">
        <f t="shared" si="100"/>
        <v>#N/A</v>
      </c>
      <c r="AG416" t="e">
        <f t="shared" si="101"/>
        <v>#N/A</v>
      </c>
      <c r="AH416" t="e">
        <f t="shared" si="102"/>
        <v>#N/A</v>
      </c>
    </row>
    <row r="417" spans="1:34" x14ac:dyDescent="0.25">
      <c r="A417">
        <v>44</v>
      </c>
      <c r="B417" t="s">
        <v>25</v>
      </c>
      <c r="C417">
        <f>LOOKUP(A417,Overview_scenarios!A$2:A$76,Overview_scenarios!J$2:J$76)</f>
        <v>2</v>
      </c>
      <c r="D417" t="str">
        <f>LOOKUP(A417,Overview_scenarios!A$2:A$76,Overview_scenarios!L$2:L$76)</f>
        <v>Monthly</v>
      </c>
      <c r="E417" t="str">
        <f>LOOKUP(A417,Overview_scenarios!A$2:A$76,Overview_scenarios!M$2:M$76)</f>
        <v>Hourly</v>
      </c>
      <c r="F417" t="str">
        <f>LOOKUP(A417,Overview_scenarios!A$2:A$76,Overview_scenarios!N$2:N$76)</f>
        <v>Daily</v>
      </c>
      <c r="G417">
        <v>93.805794629999994</v>
      </c>
      <c r="H417">
        <v>11863.308559999999</v>
      </c>
      <c r="I417">
        <v>2442.8182511321402</v>
      </c>
      <c r="J417">
        <v>8794.1668209954696</v>
      </c>
      <c r="K417">
        <v>626.32348588877403</v>
      </c>
      <c r="L417" s="1">
        <v>2220000</v>
      </c>
      <c r="M417">
        <v>2040</v>
      </c>
      <c r="O417">
        <f>LOOKUP(A417,Overview_scenarios!A$2:A$76,Overview_scenarios!S$2:S$76)</f>
        <v>6</v>
      </c>
      <c r="P417"/>
      <c r="Q417"/>
      <c r="R417">
        <f t="shared" si="95"/>
        <v>93.805794629999994</v>
      </c>
      <c r="S417" t="e">
        <f t="shared" si="92"/>
        <v>#N/A</v>
      </c>
      <c r="T417" t="e">
        <f t="shared" si="105"/>
        <v>#N/A</v>
      </c>
      <c r="U417" t="e">
        <f t="shared" si="105"/>
        <v>#N/A</v>
      </c>
      <c r="V417" t="e">
        <f t="shared" si="105"/>
        <v>#N/A</v>
      </c>
      <c r="W417" t="e">
        <f t="shared" si="105"/>
        <v>#N/A</v>
      </c>
      <c r="X417" t="e">
        <f t="shared" si="105"/>
        <v>#N/A</v>
      </c>
      <c r="Y417">
        <f t="shared" si="105"/>
        <v>11863.308559999999</v>
      </c>
      <c r="Z417"/>
      <c r="AA417"/>
      <c r="AB417" t="e">
        <f t="shared" si="96"/>
        <v>#N/A</v>
      </c>
      <c r="AC417" t="e">
        <f t="shared" si="97"/>
        <v>#N/A</v>
      </c>
      <c r="AD417" t="e">
        <f t="shared" si="98"/>
        <v>#N/A</v>
      </c>
      <c r="AE417" t="e">
        <f t="shared" si="99"/>
        <v>#N/A</v>
      </c>
      <c r="AF417" t="e">
        <f t="shared" si="100"/>
        <v>#N/A</v>
      </c>
      <c r="AG417" t="e">
        <f t="shared" si="101"/>
        <v>#N/A</v>
      </c>
      <c r="AH417" t="e">
        <f t="shared" si="102"/>
        <v>#N/A</v>
      </c>
    </row>
    <row r="418" spans="1:34" x14ac:dyDescent="0.25">
      <c r="A418">
        <v>45</v>
      </c>
      <c r="B418" t="s">
        <v>4</v>
      </c>
      <c r="C418">
        <f>LOOKUP(A418,Overview_scenarios!A$2:A$76,Overview_scenarios!J$2:J$76)</f>
        <v>2</v>
      </c>
      <c r="D418" t="str">
        <f>LOOKUP(A418,Overview_scenarios!A$2:A$76,Overview_scenarios!L$2:L$76)</f>
        <v>NA</v>
      </c>
      <c r="E418" t="str">
        <f>LOOKUP(A418,Overview_scenarios!A$2:A$76,Overview_scenarios!M$2:M$76)</f>
        <v>NA</v>
      </c>
      <c r="F418" t="str">
        <f>LOOKUP(A418,Overview_scenarios!A$2:A$76,Overview_scenarios!N$2:N$76)</f>
        <v>Hourly</v>
      </c>
      <c r="G418">
        <v>93.204047680000002</v>
      </c>
      <c r="H418">
        <v>11913.50527</v>
      </c>
      <c r="I418">
        <v>2416.7628943589202</v>
      </c>
      <c r="J418">
        <v>8509.5551237898799</v>
      </c>
      <c r="K418">
        <v>987.18725235983197</v>
      </c>
      <c r="L418" s="1">
        <v>2080000</v>
      </c>
      <c r="M418">
        <v>2040</v>
      </c>
      <c r="O418" s="3">
        <f>LOOKUP(A418,Overview_scenarios!A$2:A$76,Overview_scenarios!S$2:S$76)</f>
        <v>1</v>
      </c>
      <c r="R418" s="3">
        <f t="shared" si="95"/>
        <v>93.204047680000002</v>
      </c>
      <c r="S418" s="3" t="e">
        <f t="shared" si="92"/>
        <v>#N/A</v>
      </c>
      <c r="T418" s="3">
        <f t="shared" si="105"/>
        <v>11913.50527</v>
      </c>
      <c r="U418" s="3" t="e">
        <f t="shared" si="105"/>
        <v>#N/A</v>
      </c>
      <c r="V418" s="3" t="e">
        <f t="shared" si="105"/>
        <v>#N/A</v>
      </c>
      <c r="W418" s="3" t="e">
        <f t="shared" si="105"/>
        <v>#N/A</v>
      </c>
      <c r="X418" s="3" t="e">
        <f t="shared" si="105"/>
        <v>#N/A</v>
      </c>
      <c r="Y418" s="3" t="e">
        <f t="shared" si="105"/>
        <v>#N/A</v>
      </c>
      <c r="AB418" s="3">
        <f t="shared" si="96"/>
        <v>93.204047680000002</v>
      </c>
      <c r="AC418" s="3">
        <f t="shared" si="97"/>
        <v>11913.50527</v>
      </c>
      <c r="AD418" s="3">
        <f t="shared" si="98"/>
        <v>2416.7628943589202</v>
      </c>
      <c r="AE418" s="3">
        <f t="shared" si="99"/>
        <v>8509.5551237898799</v>
      </c>
      <c r="AF418" s="3">
        <f t="shared" si="100"/>
        <v>987.18725235983197</v>
      </c>
      <c r="AG418" s="3">
        <f t="shared" si="101"/>
        <v>2080000</v>
      </c>
      <c r="AH418" s="3">
        <f t="shared" si="102"/>
        <v>2040</v>
      </c>
    </row>
    <row r="419" spans="1:34" x14ac:dyDescent="0.25">
      <c r="A419">
        <v>45</v>
      </c>
      <c r="B419" t="s">
        <v>5</v>
      </c>
      <c r="C419">
        <f>LOOKUP(A419,Overview_scenarios!A$2:A$76,Overview_scenarios!J$2:J$76)</f>
        <v>2</v>
      </c>
      <c r="D419" t="str">
        <f>LOOKUP(A419,Overview_scenarios!A$2:A$76,Overview_scenarios!L$2:L$76)</f>
        <v>NA</v>
      </c>
      <c r="E419" t="str">
        <f>LOOKUP(A419,Overview_scenarios!A$2:A$76,Overview_scenarios!M$2:M$76)</f>
        <v>NA</v>
      </c>
      <c r="F419" t="str">
        <f>LOOKUP(A419,Overview_scenarios!A$2:A$76,Overview_scenarios!N$2:N$76)</f>
        <v>Hourly</v>
      </c>
      <c r="G419">
        <v>99.067307524907207</v>
      </c>
      <c r="H419">
        <v>11629.9905155335</v>
      </c>
      <c r="I419">
        <v>2778.26824883157</v>
      </c>
      <c r="J419">
        <v>8060.4867205955097</v>
      </c>
      <c r="K419">
        <v>791.23554610649103</v>
      </c>
      <c r="L419" s="1">
        <v>1946048.24361202</v>
      </c>
      <c r="M419">
        <v>2040</v>
      </c>
      <c r="O419">
        <f>LOOKUP(A419,Overview_scenarios!A$2:A$76,Overview_scenarios!S$2:S$76)</f>
        <v>1</v>
      </c>
      <c r="P419"/>
      <c r="Q419"/>
      <c r="R419">
        <f t="shared" si="95"/>
        <v>99.067307524907207</v>
      </c>
      <c r="S419" t="e">
        <f t="shared" si="92"/>
        <v>#N/A</v>
      </c>
      <c r="T419">
        <f t="shared" si="105"/>
        <v>11629.9905155335</v>
      </c>
      <c r="U419" t="e">
        <f t="shared" si="105"/>
        <v>#N/A</v>
      </c>
      <c r="V419" t="e">
        <f t="shared" si="105"/>
        <v>#N/A</v>
      </c>
      <c r="W419" t="e">
        <f t="shared" si="105"/>
        <v>#N/A</v>
      </c>
      <c r="X419" t="e">
        <f t="shared" si="105"/>
        <v>#N/A</v>
      </c>
      <c r="Y419" t="e">
        <f t="shared" si="105"/>
        <v>#N/A</v>
      </c>
      <c r="Z419"/>
      <c r="AA419"/>
      <c r="AB419" t="e">
        <f t="shared" si="96"/>
        <v>#N/A</v>
      </c>
      <c r="AC419" t="e">
        <f t="shared" si="97"/>
        <v>#N/A</v>
      </c>
      <c r="AD419" t="e">
        <f t="shared" si="98"/>
        <v>#N/A</v>
      </c>
      <c r="AE419" t="e">
        <f t="shared" si="99"/>
        <v>#N/A</v>
      </c>
      <c r="AF419" t="e">
        <f t="shared" si="100"/>
        <v>#N/A</v>
      </c>
      <c r="AG419" t="e">
        <f t="shared" si="101"/>
        <v>#N/A</v>
      </c>
      <c r="AH419" t="e">
        <f t="shared" si="102"/>
        <v>#N/A</v>
      </c>
    </row>
    <row r="420" spans="1:34" x14ac:dyDescent="0.25">
      <c r="A420">
        <v>45</v>
      </c>
      <c r="B420" t="s">
        <v>6</v>
      </c>
      <c r="C420">
        <f>LOOKUP(A420,Overview_scenarios!A$2:A$76,Overview_scenarios!J$2:J$76)</f>
        <v>2</v>
      </c>
      <c r="D420" t="str">
        <f>LOOKUP(A420,Overview_scenarios!A$2:A$76,Overview_scenarios!L$2:L$76)</f>
        <v>NA</v>
      </c>
      <c r="E420" t="str">
        <f>LOOKUP(A420,Overview_scenarios!A$2:A$76,Overview_scenarios!M$2:M$76)</f>
        <v>NA</v>
      </c>
      <c r="F420" t="str">
        <f>LOOKUP(A420,Overview_scenarios!A$2:A$76,Overview_scenarios!N$2:N$76)</f>
        <v>Hourly</v>
      </c>
      <c r="G420">
        <v>93.204047680000002</v>
      </c>
      <c r="H420">
        <v>11913.50527</v>
      </c>
      <c r="I420">
        <v>2416.7628943589202</v>
      </c>
      <c r="J420">
        <v>8509.5551237898799</v>
      </c>
      <c r="K420">
        <v>987.18725235983197</v>
      </c>
      <c r="L420" s="1">
        <v>2080000</v>
      </c>
      <c r="M420">
        <v>2040</v>
      </c>
      <c r="O420">
        <f>LOOKUP(A420,Overview_scenarios!A$2:A$76,Overview_scenarios!S$2:S$76)</f>
        <v>1</v>
      </c>
      <c r="P420"/>
      <c r="Q420"/>
      <c r="R420">
        <f t="shared" si="95"/>
        <v>93.204047680000002</v>
      </c>
      <c r="S420" t="e">
        <f t="shared" si="92"/>
        <v>#N/A</v>
      </c>
      <c r="T420">
        <f t="shared" si="105"/>
        <v>11913.50527</v>
      </c>
      <c r="U420" t="e">
        <f t="shared" si="105"/>
        <v>#N/A</v>
      </c>
      <c r="V420" t="e">
        <f t="shared" si="105"/>
        <v>#N/A</v>
      </c>
      <c r="W420" t="e">
        <f t="shared" si="105"/>
        <v>#N/A</v>
      </c>
      <c r="X420" t="e">
        <f t="shared" si="105"/>
        <v>#N/A</v>
      </c>
      <c r="Y420" t="e">
        <f t="shared" si="105"/>
        <v>#N/A</v>
      </c>
      <c r="Z420"/>
      <c r="AA420"/>
      <c r="AB420" t="e">
        <f t="shared" si="96"/>
        <v>#N/A</v>
      </c>
      <c r="AC420" t="e">
        <f t="shared" si="97"/>
        <v>#N/A</v>
      </c>
      <c r="AD420" t="e">
        <f t="shared" si="98"/>
        <v>#N/A</v>
      </c>
      <c r="AE420" t="e">
        <f t="shared" si="99"/>
        <v>#N/A</v>
      </c>
      <c r="AF420" t="e">
        <f t="shared" si="100"/>
        <v>#N/A</v>
      </c>
      <c r="AG420" t="e">
        <f t="shared" si="101"/>
        <v>#N/A</v>
      </c>
      <c r="AH420" t="e">
        <f t="shared" si="102"/>
        <v>#N/A</v>
      </c>
    </row>
    <row r="421" spans="1:34" x14ac:dyDescent="0.25">
      <c r="A421">
        <v>45</v>
      </c>
      <c r="B421" t="s">
        <v>7</v>
      </c>
      <c r="C421">
        <f>LOOKUP(A421,Overview_scenarios!A$2:A$76,Overview_scenarios!J$2:J$76)</f>
        <v>2</v>
      </c>
      <c r="D421" t="str">
        <f>LOOKUP(A421,Overview_scenarios!A$2:A$76,Overview_scenarios!L$2:L$76)</f>
        <v>NA</v>
      </c>
      <c r="E421" t="str">
        <f>LOOKUP(A421,Overview_scenarios!A$2:A$76,Overview_scenarios!M$2:M$76)</f>
        <v>NA</v>
      </c>
      <c r="F421" t="str">
        <f>LOOKUP(A421,Overview_scenarios!A$2:A$76,Overview_scenarios!N$2:N$76)</f>
        <v>Hourly</v>
      </c>
      <c r="G421">
        <v>94.476875710000002</v>
      </c>
      <c r="H421">
        <v>12722.904130000001</v>
      </c>
      <c r="I421">
        <v>3273.33412882124</v>
      </c>
      <c r="J421">
        <v>8429.2838082732196</v>
      </c>
      <c r="K421">
        <v>1020.2861900807</v>
      </c>
      <c r="L421" s="1">
        <v>1990000</v>
      </c>
      <c r="M421">
        <v>2040</v>
      </c>
      <c r="O421" s="3">
        <f>LOOKUP(A421,Overview_scenarios!A$2:A$76,Overview_scenarios!S$2:S$76)</f>
        <v>1</v>
      </c>
      <c r="R421" s="3">
        <f t="shared" si="95"/>
        <v>94.476875710000002</v>
      </c>
      <c r="S421" s="3" t="e">
        <f t="shared" si="92"/>
        <v>#N/A</v>
      </c>
      <c r="T421" s="3">
        <f t="shared" si="105"/>
        <v>12722.904130000001</v>
      </c>
      <c r="U421" s="3" t="e">
        <f t="shared" si="105"/>
        <v>#N/A</v>
      </c>
      <c r="V421" s="3" t="e">
        <f t="shared" si="105"/>
        <v>#N/A</v>
      </c>
      <c r="W421" s="3" t="e">
        <f t="shared" si="105"/>
        <v>#N/A</v>
      </c>
      <c r="X421" s="3" t="e">
        <f t="shared" si="105"/>
        <v>#N/A</v>
      </c>
      <c r="Y421" s="3" t="e">
        <f t="shared" si="105"/>
        <v>#N/A</v>
      </c>
      <c r="AB421" s="3" t="e">
        <f t="shared" si="96"/>
        <v>#N/A</v>
      </c>
      <c r="AC421" s="3" t="e">
        <f t="shared" si="97"/>
        <v>#N/A</v>
      </c>
      <c r="AD421" s="3" t="e">
        <f t="shared" si="98"/>
        <v>#N/A</v>
      </c>
      <c r="AE421" s="3" t="e">
        <f t="shared" si="99"/>
        <v>#N/A</v>
      </c>
      <c r="AF421" s="3" t="e">
        <f t="shared" si="100"/>
        <v>#N/A</v>
      </c>
      <c r="AG421" s="3" t="e">
        <f t="shared" si="101"/>
        <v>#N/A</v>
      </c>
      <c r="AH421" s="3" t="e">
        <f t="shared" si="102"/>
        <v>#N/A</v>
      </c>
    </row>
    <row r="422" spans="1:34" x14ac:dyDescent="0.25">
      <c r="A422">
        <v>45</v>
      </c>
      <c r="B422" t="s">
        <v>8</v>
      </c>
      <c r="C422">
        <f>LOOKUP(A422,Overview_scenarios!A$2:A$76,Overview_scenarios!J$2:J$76)</f>
        <v>2</v>
      </c>
      <c r="D422" t="str">
        <f>LOOKUP(A422,Overview_scenarios!A$2:A$76,Overview_scenarios!L$2:L$76)</f>
        <v>NA</v>
      </c>
      <c r="E422" t="str">
        <f>LOOKUP(A422,Overview_scenarios!A$2:A$76,Overview_scenarios!M$2:M$76)</f>
        <v>NA</v>
      </c>
      <c r="F422" t="str">
        <f>LOOKUP(A422,Overview_scenarios!A$2:A$76,Overview_scenarios!N$2:N$76)</f>
        <v>Hourly</v>
      </c>
      <c r="G422">
        <v>93.204047680000002</v>
      </c>
      <c r="H422">
        <v>11913.50527</v>
      </c>
      <c r="I422">
        <v>2416.7628943589202</v>
      </c>
      <c r="J422">
        <v>8509.5551237898799</v>
      </c>
      <c r="K422">
        <v>987.18725235983197</v>
      </c>
      <c r="L422" s="1">
        <v>2080000</v>
      </c>
      <c r="M422">
        <v>2040</v>
      </c>
      <c r="O422">
        <f>LOOKUP(A422,Overview_scenarios!A$2:A$76,Overview_scenarios!S$2:S$76)</f>
        <v>1</v>
      </c>
      <c r="P422"/>
      <c r="Q422"/>
      <c r="R422">
        <f t="shared" si="95"/>
        <v>93.204047680000002</v>
      </c>
      <c r="S422" t="e">
        <f t="shared" si="92"/>
        <v>#N/A</v>
      </c>
      <c r="T422">
        <f t="shared" si="105"/>
        <v>11913.50527</v>
      </c>
      <c r="U422" t="e">
        <f t="shared" si="105"/>
        <v>#N/A</v>
      </c>
      <c r="V422" t="e">
        <f t="shared" si="105"/>
        <v>#N/A</v>
      </c>
      <c r="W422" t="e">
        <f t="shared" si="105"/>
        <v>#N/A</v>
      </c>
      <c r="X422" t="e">
        <f t="shared" si="105"/>
        <v>#N/A</v>
      </c>
      <c r="Y422" t="e">
        <f t="shared" si="105"/>
        <v>#N/A</v>
      </c>
      <c r="Z422"/>
      <c r="AA422"/>
      <c r="AB422" t="e">
        <f t="shared" si="96"/>
        <v>#N/A</v>
      </c>
      <c r="AC422" t="e">
        <f t="shared" si="97"/>
        <v>#N/A</v>
      </c>
      <c r="AD422" t="e">
        <f t="shared" si="98"/>
        <v>#N/A</v>
      </c>
      <c r="AE422" t="e">
        <f t="shared" si="99"/>
        <v>#N/A</v>
      </c>
      <c r="AF422" t="e">
        <f t="shared" si="100"/>
        <v>#N/A</v>
      </c>
      <c r="AG422" t="e">
        <f t="shared" si="101"/>
        <v>#N/A</v>
      </c>
      <c r="AH422" t="e">
        <f t="shared" si="102"/>
        <v>#N/A</v>
      </c>
    </row>
    <row r="423" spans="1:34" x14ac:dyDescent="0.25">
      <c r="A423">
        <v>45</v>
      </c>
      <c r="B423" t="s">
        <v>9</v>
      </c>
      <c r="C423">
        <f>LOOKUP(A423,Overview_scenarios!A$2:A$76,Overview_scenarios!J$2:J$76)</f>
        <v>2</v>
      </c>
      <c r="D423" t="str">
        <f>LOOKUP(A423,Overview_scenarios!A$2:A$76,Overview_scenarios!L$2:L$76)</f>
        <v>NA</v>
      </c>
      <c r="E423" t="str">
        <f>LOOKUP(A423,Overview_scenarios!A$2:A$76,Overview_scenarios!M$2:M$76)</f>
        <v>NA</v>
      </c>
      <c r="F423" t="str">
        <f>LOOKUP(A423,Overview_scenarios!A$2:A$76,Overview_scenarios!N$2:N$76)</f>
        <v>Hourly</v>
      </c>
      <c r="G423">
        <v>96.923073130000006</v>
      </c>
      <c r="H423">
        <v>11852.388559999999</v>
      </c>
      <c r="I423">
        <v>2395.7232969595102</v>
      </c>
      <c r="J423">
        <v>8501.2925990096901</v>
      </c>
      <c r="K423">
        <v>955.37266580076403</v>
      </c>
      <c r="L423" s="1">
        <v>2090000</v>
      </c>
      <c r="M423">
        <v>2040</v>
      </c>
      <c r="O423">
        <f>LOOKUP(A423,Overview_scenarios!A$2:A$76,Overview_scenarios!S$2:S$76)</f>
        <v>1</v>
      </c>
      <c r="P423"/>
      <c r="Q423"/>
      <c r="R423">
        <f t="shared" si="95"/>
        <v>96.923073130000006</v>
      </c>
      <c r="S423" t="e">
        <f t="shared" si="92"/>
        <v>#N/A</v>
      </c>
      <c r="T423">
        <f t="shared" ref="T423:Y432" si="106">IF(T$1=$O423,$H423,NA())</f>
        <v>11852.388559999999</v>
      </c>
      <c r="U423" t="e">
        <f t="shared" si="106"/>
        <v>#N/A</v>
      </c>
      <c r="V423" t="e">
        <f t="shared" si="106"/>
        <v>#N/A</v>
      </c>
      <c r="W423" t="e">
        <f t="shared" si="106"/>
        <v>#N/A</v>
      </c>
      <c r="X423" t="e">
        <f t="shared" si="106"/>
        <v>#N/A</v>
      </c>
      <c r="Y423" t="e">
        <f t="shared" si="106"/>
        <v>#N/A</v>
      </c>
      <c r="Z423"/>
      <c r="AA423"/>
      <c r="AB423" t="e">
        <f t="shared" si="96"/>
        <v>#N/A</v>
      </c>
      <c r="AC423" t="e">
        <f t="shared" si="97"/>
        <v>#N/A</v>
      </c>
      <c r="AD423" t="e">
        <f t="shared" si="98"/>
        <v>#N/A</v>
      </c>
      <c r="AE423" t="e">
        <f t="shared" si="99"/>
        <v>#N/A</v>
      </c>
      <c r="AF423" t="e">
        <f t="shared" si="100"/>
        <v>#N/A</v>
      </c>
      <c r="AG423" t="e">
        <f t="shared" si="101"/>
        <v>#N/A</v>
      </c>
      <c r="AH423" t="e">
        <f t="shared" si="102"/>
        <v>#N/A</v>
      </c>
    </row>
    <row r="424" spans="1:34" x14ac:dyDescent="0.25">
      <c r="A424">
        <v>45</v>
      </c>
      <c r="B424" t="s">
        <v>10</v>
      </c>
      <c r="C424">
        <f>LOOKUP(A424,Overview_scenarios!A$2:A$76,Overview_scenarios!J$2:J$76)</f>
        <v>2</v>
      </c>
      <c r="D424" t="str">
        <f>LOOKUP(A424,Overview_scenarios!A$2:A$76,Overview_scenarios!L$2:L$76)</f>
        <v>NA</v>
      </c>
      <c r="E424" t="str">
        <f>LOOKUP(A424,Overview_scenarios!A$2:A$76,Overview_scenarios!M$2:M$76)</f>
        <v>NA</v>
      </c>
      <c r="F424" t="str">
        <f>LOOKUP(A424,Overview_scenarios!A$2:A$76,Overview_scenarios!N$2:N$76)</f>
        <v>Hourly</v>
      </c>
      <c r="G424">
        <v>96.923073130000006</v>
      </c>
      <c r="H424">
        <v>11852.388559999999</v>
      </c>
      <c r="I424">
        <v>2395.7232969595102</v>
      </c>
      <c r="J424">
        <v>8501.2925990096901</v>
      </c>
      <c r="K424">
        <v>955.37266580076403</v>
      </c>
      <c r="L424" s="1">
        <v>2090000</v>
      </c>
      <c r="M424">
        <v>2040</v>
      </c>
      <c r="O424">
        <f>LOOKUP(A424,Overview_scenarios!A$2:A$76,Overview_scenarios!S$2:S$76)</f>
        <v>1</v>
      </c>
      <c r="P424"/>
      <c r="Q424"/>
      <c r="R424">
        <f t="shared" si="95"/>
        <v>96.923073130000006</v>
      </c>
      <c r="S424" t="e">
        <f t="shared" si="92"/>
        <v>#N/A</v>
      </c>
      <c r="T424">
        <f t="shared" si="106"/>
        <v>11852.388559999999</v>
      </c>
      <c r="U424" t="e">
        <f t="shared" si="106"/>
        <v>#N/A</v>
      </c>
      <c r="V424" t="e">
        <f t="shared" si="106"/>
        <v>#N/A</v>
      </c>
      <c r="W424" t="e">
        <f t="shared" si="106"/>
        <v>#N/A</v>
      </c>
      <c r="X424" t="e">
        <f t="shared" si="106"/>
        <v>#N/A</v>
      </c>
      <c r="Y424" t="e">
        <f t="shared" si="106"/>
        <v>#N/A</v>
      </c>
      <c r="Z424"/>
      <c r="AA424"/>
      <c r="AB424" t="e">
        <f t="shared" si="96"/>
        <v>#N/A</v>
      </c>
      <c r="AC424" t="e">
        <f t="shared" si="97"/>
        <v>#N/A</v>
      </c>
      <c r="AD424" t="e">
        <f t="shared" si="98"/>
        <v>#N/A</v>
      </c>
      <c r="AE424" t="e">
        <f t="shared" si="99"/>
        <v>#N/A</v>
      </c>
      <c r="AF424" t="e">
        <f t="shared" si="100"/>
        <v>#N/A</v>
      </c>
      <c r="AG424" t="e">
        <f t="shared" si="101"/>
        <v>#N/A</v>
      </c>
      <c r="AH424" t="e">
        <f t="shared" si="102"/>
        <v>#N/A</v>
      </c>
    </row>
    <row r="425" spans="1:34" x14ac:dyDescent="0.25">
      <c r="A425">
        <v>45</v>
      </c>
      <c r="B425" t="s">
        <v>11</v>
      </c>
      <c r="C425">
        <f>LOOKUP(A425,Overview_scenarios!A$2:A$76,Overview_scenarios!J$2:J$76)</f>
        <v>2</v>
      </c>
      <c r="D425" t="str">
        <f>LOOKUP(A425,Overview_scenarios!A$2:A$76,Overview_scenarios!L$2:L$76)</f>
        <v>NA</v>
      </c>
      <c r="E425" t="str">
        <f>LOOKUP(A425,Overview_scenarios!A$2:A$76,Overview_scenarios!M$2:M$76)</f>
        <v>NA</v>
      </c>
      <c r="F425" t="str">
        <f>LOOKUP(A425,Overview_scenarios!A$2:A$76,Overview_scenarios!N$2:N$76)</f>
        <v>Hourly</v>
      </c>
      <c r="G425">
        <v>96.923073130000006</v>
      </c>
      <c r="H425">
        <v>11852.388559999999</v>
      </c>
      <c r="I425">
        <v>2395.7232969595102</v>
      </c>
      <c r="J425">
        <v>8501.2925990096901</v>
      </c>
      <c r="K425">
        <v>955.37266580076403</v>
      </c>
      <c r="L425" s="1">
        <v>2090000</v>
      </c>
      <c r="M425">
        <v>2040</v>
      </c>
      <c r="O425">
        <f>LOOKUP(A425,Overview_scenarios!A$2:A$76,Overview_scenarios!S$2:S$76)</f>
        <v>1</v>
      </c>
      <c r="P425"/>
      <c r="Q425"/>
      <c r="R425">
        <f t="shared" si="95"/>
        <v>96.923073130000006</v>
      </c>
      <c r="S425" t="e">
        <f t="shared" si="92"/>
        <v>#N/A</v>
      </c>
      <c r="T425">
        <f t="shared" si="106"/>
        <v>11852.388559999999</v>
      </c>
      <c r="U425" t="e">
        <f t="shared" si="106"/>
        <v>#N/A</v>
      </c>
      <c r="V425" t="e">
        <f t="shared" si="106"/>
        <v>#N/A</v>
      </c>
      <c r="W425" t="e">
        <f t="shared" si="106"/>
        <v>#N/A</v>
      </c>
      <c r="X425" t="e">
        <f t="shared" si="106"/>
        <v>#N/A</v>
      </c>
      <c r="Y425" t="e">
        <f t="shared" si="106"/>
        <v>#N/A</v>
      </c>
      <c r="Z425"/>
      <c r="AA425"/>
      <c r="AB425" t="e">
        <f t="shared" si="96"/>
        <v>#N/A</v>
      </c>
      <c r="AC425" t="e">
        <f t="shared" si="97"/>
        <v>#N/A</v>
      </c>
      <c r="AD425" t="e">
        <f t="shared" si="98"/>
        <v>#N/A</v>
      </c>
      <c r="AE425" t="e">
        <f t="shared" si="99"/>
        <v>#N/A</v>
      </c>
      <c r="AF425" t="e">
        <f t="shared" si="100"/>
        <v>#N/A</v>
      </c>
      <c r="AG425" t="e">
        <f t="shared" si="101"/>
        <v>#N/A</v>
      </c>
      <c r="AH425" t="e">
        <f t="shared" si="102"/>
        <v>#N/A</v>
      </c>
    </row>
    <row r="426" spans="1:34" x14ac:dyDescent="0.25">
      <c r="A426">
        <v>45</v>
      </c>
      <c r="B426" t="s">
        <v>12</v>
      </c>
      <c r="C426">
        <f>LOOKUP(A426,Overview_scenarios!A$2:A$76,Overview_scenarios!J$2:J$76)</f>
        <v>2</v>
      </c>
      <c r="D426" t="str">
        <f>LOOKUP(A426,Overview_scenarios!A$2:A$76,Overview_scenarios!L$2:L$76)</f>
        <v>NA</v>
      </c>
      <c r="E426" t="str">
        <f>LOOKUP(A426,Overview_scenarios!A$2:A$76,Overview_scenarios!M$2:M$76)</f>
        <v>NA</v>
      </c>
      <c r="F426" t="str">
        <f>LOOKUP(A426,Overview_scenarios!A$2:A$76,Overview_scenarios!N$2:N$76)</f>
        <v>Hourly</v>
      </c>
      <c r="G426">
        <v>93.173617100000001</v>
      </c>
      <c r="H426">
        <v>11931.974969999999</v>
      </c>
      <c r="I426">
        <v>2420.5904695015101</v>
      </c>
      <c r="J426">
        <v>8508.2188645941806</v>
      </c>
      <c r="K426">
        <v>1003.16564019586</v>
      </c>
      <c r="L426" s="1">
        <v>2080000</v>
      </c>
      <c r="M426">
        <v>2040</v>
      </c>
      <c r="O426">
        <f>LOOKUP(A426,Overview_scenarios!A$2:A$76,Overview_scenarios!S$2:S$76)</f>
        <v>1</v>
      </c>
      <c r="P426"/>
      <c r="Q426"/>
      <c r="R426">
        <f t="shared" si="95"/>
        <v>93.173617100000001</v>
      </c>
      <c r="S426" t="e">
        <f t="shared" si="92"/>
        <v>#N/A</v>
      </c>
      <c r="T426">
        <f t="shared" si="106"/>
        <v>11931.974969999999</v>
      </c>
      <c r="U426" t="e">
        <f t="shared" si="106"/>
        <v>#N/A</v>
      </c>
      <c r="V426" t="e">
        <f t="shared" si="106"/>
        <v>#N/A</v>
      </c>
      <c r="W426" t="e">
        <f t="shared" si="106"/>
        <v>#N/A</v>
      </c>
      <c r="X426" t="e">
        <f t="shared" si="106"/>
        <v>#N/A</v>
      </c>
      <c r="Y426" t="e">
        <f t="shared" si="106"/>
        <v>#N/A</v>
      </c>
      <c r="Z426"/>
      <c r="AA426"/>
      <c r="AB426" t="e">
        <f t="shared" si="96"/>
        <v>#N/A</v>
      </c>
      <c r="AC426" t="e">
        <f t="shared" si="97"/>
        <v>#N/A</v>
      </c>
      <c r="AD426" t="e">
        <f t="shared" si="98"/>
        <v>#N/A</v>
      </c>
      <c r="AE426" t="e">
        <f t="shared" si="99"/>
        <v>#N/A</v>
      </c>
      <c r="AF426" t="e">
        <f t="shared" si="100"/>
        <v>#N/A</v>
      </c>
      <c r="AG426" t="e">
        <f t="shared" si="101"/>
        <v>#N/A</v>
      </c>
      <c r="AH426" t="e">
        <f t="shared" si="102"/>
        <v>#N/A</v>
      </c>
    </row>
    <row r="427" spans="1:34" x14ac:dyDescent="0.25">
      <c r="A427">
        <v>45</v>
      </c>
      <c r="B427" t="s">
        <v>13</v>
      </c>
      <c r="C427">
        <f>LOOKUP(A427,Overview_scenarios!A$2:A$76,Overview_scenarios!J$2:J$76)</f>
        <v>2</v>
      </c>
      <c r="D427" t="str">
        <f>LOOKUP(A427,Overview_scenarios!A$2:A$76,Overview_scenarios!L$2:L$76)</f>
        <v>NA</v>
      </c>
      <c r="E427" t="str">
        <f>LOOKUP(A427,Overview_scenarios!A$2:A$76,Overview_scenarios!M$2:M$76)</f>
        <v>NA</v>
      </c>
      <c r="F427" t="str">
        <f>LOOKUP(A427,Overview_scenarios!A$2:A$76,Overview_scenarios!N$2:N$76)</f>
        <v>Hourly</v>
      </c>
      <c r="G427">
        <v>93.223208110000002</v>
      </c>
      <c r="H427">
        <v>11917.459779999999</v>
      </c>
      <c r="I427">
        <v>2416.8845018136199</v>
      </c>
      <c r="J427">
        <v>8508.7323852223508</v>
      </c>
      <c r="K427">
        <v>991.84289215355295</v>
      </c>
      <c r="L427" s="1">
        <v>2080000</v>
      </c>
      <c r="M427">
        <v>2040</v>
      </c>
      <c r="O427">
        <f>LOOKUP(A427,Overview_scenarios!A$2:A$76,Overview_scenarios!S$2:S$76)</f>
        <v>1</v>
      </c>
      <c r="P427"/>
      <c r="Q427"/>
      <c r="R427">
        <f t="shared" si="95"/>
        <v>93.223208110000002</v>
      </c>
      <c r="S427" t="e">
        <f t="shared" si="92"/>
        <v>#N/A</v>
      </c>
      <c r="T427">
        <f t="shared" si="106"/>
        <v>11917.459779999999</v>
      </c>
      <c r="U427" t="e">
        <f t="shared" si="106"/>
        <v>#N/A</v>
      </c>
      <c r="V427" t="e">
        <f t="shared" si="106"/>
        <v>#N/A</v>
      </c>
      <c r="W427" t="e">
        <f t="shared" si="106"/>
        <v>#N/A</v>
      </c>
      <c r="X427" t="e">
        <f t="shared" si="106"/>
        <v>#N/A</v>
      </c>
      <c r="Y427" t="e">
        <f t="shared" si="106"/>
        <v>#N/A</v>
      </c>
      <c r="Z427"/>
      <c r="AA427"/>
      <c r="AB427" t="e">
        <f t="shared" si="96"/>
        <v>#N/A</v>
      </c>
      <c r="AC427" t="e">
        <f t="shared" si="97"/>
        <v>#N/A</v>
      </c>
      <c r="AD427" t="e">
        <f t="shared" si="98"/>
        <v>#N/A</v>
      </c>
      <c r="AE427" t="e">
        <f t="shared" si="99"/>
        <v>#N/A</v>
      </c>
      <c r="AF427" t="e">
        <f t="shared" si="100"/>
        <v>#N/A</v>
      </c>
      <c r="AG427" t="e">
        <f t="shared" si="101"/>
        <v>#N/A</v>
      </c>
      <c r="AH427" t="e">
        <f t="shared" si="102"/>
        <v>#N/A</v>
      </c>
    </row>
    <row r="428" spans="1:34" x14ac:dyDescent="0.25">
      <c r="A428">
        <v>45</v>
      </c>
      <c r="B428" t="s">
        <v>14</v>
      </c>
      <c r="C428">
        <f>LOOKUP(A428,Overview_scenarios!A$2:A$76,Overview_scenarios!J$2:J$76)</f>
        <v>2</v>
      </c>
      <c r="D428" t="str">
        <f>LOOKUP(A428,Overview_scenarios!A$2:A$76,Overview_scenarios!L$2:L$76)</f>
        <v>NA</v>
      </c>
      <c r="E428" t="str">
        <f>LOOKUP(A428,Overview_scenarios!A$2:A$76,Overview_scenarios!M$2:M$76)</f>
        <v>NA</v>
      </c>
      <c r="F428" t="str">
        <f>LOOKUP(A428,Overview_scenarios!A$2:A$76,Overview_scenarios!N$2:N$76)</f>
        <v>Hourly</v>
      </c>
      <c r="G428">
        <v>93.138339790000003</v>
      </c>
      <c r="H428">
        <v>11920.329089999999</v>
      </c>
      <c r="I428">
        <v>2417.0301175398999</v>
      </c>
      <c r="J428">
        <v>8511.6075368216298</v>
      </c>
      <c r="K428">
        <v>991.691440064277</v>
      </c>
      <c r="L428" s="1">
        <v>2080000</v>
      </c>
      <c r="M428">
        <v>2040</v>
      </c>
      <c r="O428">
        <f>LOOKUP(A428,Overview_scenarios!A$2:A$76,Overview_scenarios!S$2:S$76)</f>
        <v>1</v>
      </c>
      <c r="P428"/>
      <c r="Q428"/>
      <c r="R428">
        <f t="shared" si="95"/>
        <v>93.138339790000003</v>
      </c>
      <c r="S428" t="e">
        <f t="shared" si="92"/>
        <v>#N/A</v>
      </c>
      <c r="T428">
        <f t="shared" si="106"/>
        <v>11920.329089999999</v>
      </c>
      <c r="U428" t="e">
        <f t="shared" si="106"/>
        <v>#N/A</v>
      </c>
      <c r="V428" t="e">
        <f t="shared" si="106"/>
        <v>#N/A</v>
      </c>
      <c r="W428" t="e">
        <f t="shared" si="106"/>
        <v>#N/A</v>
      </c>
      <c r="X428" t="e">
        <f t="shared" si="106"/>
        <v>#N/A</v>
      </c>
      <c r="Y428" t="e">
        <f t="shared" si="106"/>
        <v>#N/A</v>
      </c>
      <c r="Z428"/>
      <c r="AA428"/>
      <c r="AB428" t="e">
        <f t="shared" si="96"/>
        <v>#N/A</v>
      </c>
      <c r="AC428" t="e">
        <f t="shared" si="97"/>
        <v>#N/A</v>
      </c>
      <c r="AD428" t="e">
        <f t="shared" si="98"/>
        <v>#N/A</v>
      </c>
      <c r="AE428" t="e">
        <f t="shared" si="99"/>
        <v>#N/A</v>
      </c>
      <c r="AF428" t="e">
        <f t="shared" si="100"/>
        <v>#N/A</v>
      </c>
      <c r="AG428" t="e">
        <f t="shared" si="101"/>
        <v>#N/A</v>
      </c>
      <c r="AH428" t="e">
        <f t="shared" si="102"/>
        <v>#N/A</v>
      </c>
    </row>
    <row r="429" spans="1:34" x14ac:dyDescent="0.25">
      <c r="A429">
        <v>45</v>
      </c>
      <c r="B429" t="s">
        <v>15</v>
      </c>
      <c r="C429">
        <f>LOOKUP(A429,Overview_scenarios!A$2:A$76,Overview_scenarios!J$2:J$76)</f>
        <v>2</v>
      </c>
      <c r="D429" t="str">
        <f>LOOKUP(A429,Overview_scenarios!A$2:A$76,Overview_scenarios!L$2:L$76)</f>
        <v>NA</v>
      </c>
      <c r="E429" t="str">
        <f>LOOKUP(A429,Overview_scenarios!A$2:A$76,Overview_scenarios!M$2:M$76)</f>
        <v>NA</v>
      </c>
      <c r="F429" t="str">
        <f>LOOKUP(A429,Overview_scenarios!A$2:A$76,Overview_scenarios!N$2:N$76)</f>
        <v>Hourly</v>
      </c>
      <c r="G429">
        <v>93.10375578</v>
      </c>
      <c r="H429">
        <v>11920.81321</v>
      </c>
      <c r="I429">
        <v>2420.3051237658001</v>
      </c>
      <c r="J429">
        <v>8526.1560450311808</v>
      </c>
      <c r="K429">
        <v>974.35203981586301</v>
      </c>
      <c r="L429" s="1">
        <v>2090000</v>
      </c>
      <c r="M429">
        <v>2040</v>
      </c>
      <c r="O429">
        <f>LOOKUP(A429,Overview_scenarios!A$2:A$76,Overview_scenarios!S$2:S$76)</f>
        <v>1</v>
      </c>
      <c r="P429"/>
      <c r="Q429"/>
      <c r="R429">
        <f t="shared" si="95"/>
        <v>93.10375578</v>
      </c>
      <c r="S429" t="e">
        <f t="shared" si="92"/>
        <v>#N/A</v>
      </c>
      <c r="T429">
        <f t="shared" si="106"/>
        <v>11920.81321</v>
      </c>
      <c r="U429" t="e">
        <f t="shared" si="106"/>
        <v>#N/A</v>
      </c>
      <c r="V429" t="e">
        <f t="shared" si="106"/>
        <v>#N/A</v>
      </c>
      <c r="W429" t="e">
        <f t="shared" si="106"/>
        <v>#N/A</v>
      </c>
      <c r="X429" t="e">
        <f t="shared" si="106"/>
        <v>#N/A</v>
      </c>
      <c r="Y429" t="e">
        <f t="shared" si="106"/>
        <v>#N/A</v>
      </c>
      <c r="Z429"/>
      <c r="AA429"/>
      <c r="AB429" t="e">
        <f t="shared" si="96"/>
        <v>#N/A</v>
      </c>
      <c r="AC429" t="e">
        <f t="shared" si="97"/>
        <v>#N/A</v>
      </c>
      <c r="AD429" t="e">
        <f t="shared" si="98"/>
        <v>#N/A</v>
      </c>
      <c r="AE429" t="e">
        <f t="shared" si="99"/>
        <v>#N/A</v>
      </c>
      <c r="AF429" t="e">
        <f t="shared" si="100"/>
        <v>#N/A</v>
      </c>
      <c r="AG429" t="e">
        <f t="shared" si="101"/>
        <v>#N/A</v>
      </c>
      <c r="AH429" t="e">
        <f t="shared" si="102"/>
        <v>#N/A</v>
      </c>
    </row>
    <row r="430" spans="1:34" x14ac:dyDescent="0.25">
      <c r="A430">
        <v>45</v>
      </c>
      <c r="B430" t="s">
        <v>16</v>
      </c>
      <c r="C430">
        <f>LOOKUP(A430,Overview_scenarios!A$2:A$76,Overview_scenarios!J$2:J$76)</f>
        <v>2</v>
      </c>
      <c r="D430" t="str">
        <f>LOOKUP(A430,Overview_scenarios!A$2:A$76,Overview_scenarios!L$2:L$76)</f>
        <v>NA</v>
      </c>
      <c r="E430" t="str">
        <f>LOOKUP(A430,Overview_scenarios!A$2:A$76,Overview_scenarios!M$2:M$76)</f>
        <v>NA</v>
      </c>
      <c r="F430" t="str">
        <f>LOOKUP(A430,Overview_scenarios!A$2:A$76,Overview_scenarios!N$2:N$76)</f>
        <v>Hourly</v>
      </c>
      <c r="G430">
        <v>93.227466460000002</v>
      </c>
      <c r="H430">
        <v>11917.747799999999</v>
      </c>
      <c r="I430">
        <v>2411.0172648796301</v>
      </c>
      <c r="J430">
        <v>8515.1229223852897</v>
      </c>
      <c r="K430">
        <v>991.60761190902394</v>
      </c>
      <c r="L430" s="1">
        <v>2110000</v>
      </c>
      <c r="M430">
        <v>2040</v>
      </c>
      <c r="O430">
        <f>LOOKUP(A430,Overview_scenarios!A$2:A$76,Overview_scenarios!S$2:S$76)</f>
        <v>1</v>
      </c>
      <c r="P430"/>
      <c r="Q430"/>
      <c r="R430">
        <f t="shared" si="95"/>
        <v>93.227466460000002</v>
      </c>
      <c r="S430" t="e">
        <f t="shared" si="92"/>
        <v>#N/A</v>
      </c>
      <c r="T430">
        <f t="shared" si="106"/>
        <v>11917.747799999999</v>
      </c>
      <c r="U430" t="e">
        <f t="shared" si="106"/>
        <v>#N/A</v>
      </c>
      <c r="V430" t="e">
        <f t="shared" si="106"/>
        <v>#N/A</v>
      </c>
      <c r="W430" t="e">
        <f t="shared" si="106"/>
        <v>#N/A</v>
      </c>
      <c r="X430" t="e">
        <f t="shared" si="106"/>
        <v>#N/A</v>
      </c>
      <c r="Y430" t="e">
        <f t="shared" si="106"/>
        <v>#N/A</v>
      </c>
      <c r="Z430"/>
      <c r="AA430"/>
      <c r="AB430" t="e">
        <f t="shared" si="96"/>
        <v>#N/A</v>
      </c>
      <c r="AC430" t="e">
        <f t="shared" si="97"/>
        <v>#N/A</v>
      </c>
      <c r="AD430" t="e">
        <f t="shared" si="98"/>
        <v>#N/A</v>
      </c>
      <c r="AE430" t="e">
        <f t="shared" si="99"/>
        <v>#N/A</v>
      </c>
      <c r="AF430" t="e">
        <f t="shared" si="100"/>
        <v>#N/A</v>
      </c>
      <c r="AG430" t="e">
        <f t="shared" si="101"/>
        <v>#N/A</v>
      </c>
      <c r="AH430" t="e">
        <f t="shared" si="102"/>
        <v>#N/A</v>
      </c>
    </row>
    <row r="431" spans="1:34" x14ac:dyDescent="0.25">
      <c r="A431">
        <v>45</v>
      </c>
      <c r="B431" t="s">
        <v>17</v>
      </c>
      <c r="C431">
        <f>LOOKUP(A431,Overview_scenarios!A$2:A$76,Overview_scenarios!J$2:J$76)</f>
        <v>2</v>
      </c>
      <c r="D431" t="str">
        <f>LOOKUP(A431,Overview_scenarios!A$2:A$76,Overview_scenarios!L$2:L$76)</f>
        <v>NA</v>
      </c>
      <c r="E431" t="str">
        <f>LOOKUP(A431,Overview_scenarios!A$2:A$76,Overview_scenarios!M$2:M$76)</f>
        <v>NA</v>
      </c>
      <c r="F431" t="str">
        <f>LOOKUP(A431,Overview_scenarios!A$2:A$76,Overview_scenarios!N$2:N$76)</f>
        <v>Hourly</v>
      </c>
      <c r="G431">
        <v>93.10375578</v>
      </c>
      <c r="H431">
        <v>11920.81321</v>
      </c>
      <c r="I431">
        <v>2420.3051237658001</v>
      </c>
      <c r="J431">
        <v>8526.1560450311808</v>
      </c>
      <c r="K431">
        <v>974.35203981586301</v>
      </c>
      <c r="L431" s="1">
        <v>2090000</v>
      </c>
      <c r="M431">
        <v>2040</v>
      </c>
      <c r="O431">
        <f>LOOKUP(A431,Overview_scenarios!A$2:A$76,Overview_scenarios!S$2:S$76)</f>
        <v>1</v>
      </c>
      <c r="P431"/>
      <c r="Q431"/>
      <c r="R431">
        <f t="shared" si="95"/>
        <v>93.10375578</v>
      </c>
      <c r="S431" t="e">
        <f t="shared" si="92"/>
        <v>#N/A</v>
      </c>
      <c r="T431">
        <f t="shared" si="106"/>
        <v>11920.81321</v>
      </c>
      <c r="U431" t="e">
        <f t="shared" si="106"/>
        <v>#N/A</v>
      </c>
      <c r="V431" t="e">
        <f t="shared" si="106"/>
        <v>#N/A</v>
      </c>
      <c r="W431" t="e">
        <f t="shared" si="106"/>
        <v>#N/A</v>
      </c>
      <c r="X431" t="e">
        <f t="shared" si="106"/>
        <v>#N/A</v>
      </c>
      <c r="Y431" t="e">
        <f t="shared" si="106"/>
        <v>#N/A</v>
      </c>
      <c r="Z431"/>
      <c r="AA431"/>
      <c r="AB431" t="e">
        <f t="shared" si="96"/>
        <v>#N/A</v>
      </c>
      <c r="AC431" t="e">
        <f t="shared" si="97"/>
        <v>#N/A</v>
      </c>
      <c r="AD431" t="e">
        <f t="shared" si="98"/>
        <v>#N/A</v>
      </c>
      <c r="AE431" t="e">
        <f t="shared" si="99"/>
        <v>#N/A</v>
      </c>
      <c r="AF431" t="e">
        <f t="shared" si="100"/>
        <v>#N/A</v>
      </c>
      <c r="AG431" t="e">
        <f t="shared" si="101"/>
        <v>#N/A</v>
      </c>
      <c r="AH431" t="e">
        <f t="shared" si="102"/>
        <v>#N/A</v>
      </c>
    </row>
    <row r="432" spans="1:34" x14ac:dyDescent="0.25">
      <c r="A432">
        <v>45</v>
      </c>
      <c r="B432" t="s">
        <v>18</v>
      </c>
      <c r="C432">
        <f>LOOKUP(A432,Overview_scenarios!A$2:A$76,Overview_scenarios!J$2:J$76)</f>
        <v>2</v>
      </c>
      <c r="D432" t="str">
        <f>LOOKUP(A432,Overview_scenarios!A$2:A$76,Overview_scenarios!L$2:L$76)</f>
        <v>NA</v>
      </c>
      <c r="E432" t="str">
        <f>LOOKUP(A432,Overview_scenarios!A$2:A$76,Overview_scenarios!M$2:M$76)</f>
        <v>NA</v>
      </c>
      <c r="F432" t="str">
        <f>LOOKUP(A432,Overview_scenarios!A$2:A$76,Overview_scenarios!N$2:N$76)</f>
        <v>Hourly</v>
      </c>
      <c r="G432">
        <v>90.643096610000001</v>
      </c>
      <c r="H432">
        <v>11862.514300000001</v>
      </c>
      <c r="I432">
        <v>2176.1218394447501</v>
      </c>
      <c r="J432">
        <v>8675.7243364348506</v>
      </c>
      <c r="K432">
        <v>1010.6681198026801</v>
      </c>
      <c r="L432" s="1">
        <v>1950000</v>
      </c>
      <c r="M432">
        <v>2040</v>
      </c>
      <c r="O432">
        <f>LOOKUP(A432,Overview_scenarios!A$2:A$76,Overview_scenarios!S$2:S$76)</f>
        <v>1</v>
      </c>
      <c r="P432"/>
      <c r="Q432"/>
      <c r="R432">
        <f t="shared" si="95"/>
        <v>90.643096610000001</v>
      </c>
      <c r="S432" t="e">
        <f t="shared" si="92"/>
        <v>#N/A</v>
      </c>
      <c r="T432">
        <f t="shared" si="106"/>
        <v>11862.514300000001</v>
      </c>
      <c r="U432" t="e">
        <f t="shared" si="106"/>
        <v>#N/A</v>
      </c>
      <c r="V432" t="e">
        <f t="shared" si="106"/>
        <v>#N/A</v>
      </c>
      <c r="W432" t="e">
        <f t="shared" si="106"/>
        <v>#N/A</v>
      </c>
      <c r="X432" t="e">
        <f t="shared" si="106"/>
        <v>#N/A</v>
      </c>
      <c r="Y432" t="e">
        <f t="shared" si="106"/>
        <v>#N/A</v>
      </c>
      <c r="Z432"/>
      <c r="AA432"/>
      <c r="AB432" t="e">
        <f t="shared" si="96"/>
        <v>#N/A</v>
      </c>
      <c r="AC432" t="e">
        <f t="shared" si="97"/>
        <v>#N/A</v>
      </c>
      <c r="AD432" t="e">
        <f t="shared" si="98"/>
        <v>#N/A</v>
      </c>
      <c r="AE432" t="e">
        <f t="shared" si="99"/>
        <v>#N/A</v>
      </c>
      <c r="AF432" t="e">
        <f t="shared" si="100"/>
        <v>#N/A</v>
      </c>
      <c r="AG432" t="e">
        <f t="shared" si="101"/>
        <v>#N/A</v>
      </c>
      <c r="AH432" t="e">
        <f t="shared" si="102"/>
        <v>#N/A</v>
      </c>
    </row>
    <row r="433" spans="1:34" x14ac:dyDescent="0.25">
      <c r="A433">
        <v>45</v>
      </c>
      <c r="B433" t="s">
        <v>19</v>
      </c>
      <c r="C433">
        <f>LOOKUP(A433,Overview_scenarios!A$2:A$76,Overview_scenarios!J$2:J$76)</f>
        <v>2</v>
      </c>
      <c r="D433" t="str">
        <f>LOOKUP(A433,Overview_scenarios!A$2:A$76,Overview_scenarios!L$2:L$76)</f>
        <v>NA</v>
      </c>
      <c r="E433" t="str">
        <f>LOOKUP(A433,Overview_scenarios!A$2:A$76,Overview_scenarios!M$2:M$76)</f>
        <v>NA</v>
      </c>
      <c r="F433" t="str">
        <f>LOOKUP(A433,Overview_scenarios!A$2:A$76,Overview_scenarios!N$2:N$76)</f>
        <v>Hourly</v>
      </c>
      <c r="G433">
        <v>93.10375578</v>
      </c>
      <c r="H433">
        <v>11920.81321</v>
      </c>
      <c r="I433">
        <v>2420.3051237658001</v>
      </c>
      <c r="J433">
        <v>8526.1560450311808</v>
      </c>
      <c r="K433">
        <v>974.35203981586301</v>
      </c>
      <c r="L433" s="1">
        <v>2090000</v>
      </c>
      <c r="M433">
        <v>2040</v>
      </c>
      <c r="O433">
        <f>LOOKUP(A433,Overview_scenarios!A$2:A$76,Overview_scenarios!S$2:S$76)</f>
        <v>1</v>
      </c>
      <c r="P433"/>
      <c r="Q433"/>
      <c r="R433">
        <f t="shared" si="95"/>
        <v>93.10375578</v>
      </c>
      <c r="S433" t="e">
        <f t="shared" si="92"/>
        <v>#N/A</v>
      </c>
      <c r="T433">
        <f t="shared" ref="T433:Y442" si="107">IF(T$1=$O433,$H433,NA())</f>
        <v>11920.81321</v>
      </c>
      <c r="U433" t="e">
        <f t="shared" si="107"/>
        <v>#N/A</v>
      </c>
      <c r="V433" t="e">
        <f t="shared" si="107"/>
        <v>#N/A</v>
      </c>
      <c r="W433" t="e">
        <f t="shared" si="107"/>
        <v>#N/A</v>
      </c>
      <c r="X433" t="e">
        <f t="shared" si="107"/>
        <v>#N/A</v>
      </c>
      <c r="Y433" t="e">
        <f t="shared" si="107"/>
        <v>#N/A</v>
      </c>
      <c r="Z433"/>
      <c r="AA433"/>
      <c r="AB433" t="e">
        <f t="shared" si="96"/>
        <v>#N/A</v>
      </c>
      <c r="AC433" t="e">
        <f t="shared" si="97"/>
        <v>#N/A</v>
      </c>
      <c r="AD433" t="e">
        <f t="shared" si="98"/>
        <v>#N/A</v>
      </c>
      <c r="AE433" t="e">
        <f t="shared" si="99"/>
        <v>#N/A</v>
      </c>
      <c r="AF433" t="e">
        <f t="shared" si="100"/>
        <v>#N/A</v>
      </c>
      <c r="AG433" t="e">
        <f t="shared" si="101"/>
        <v>#N/A</v>
      </c>
      <c r="AH433" t="e">
        <f t="shared" si="102"/>
        <v>#N/A</v>
      </c>
    </row>
    <row r="434" spans="1:34" x14ac:dyDescent="0.25">
      <c r="A434">
        <v>45</v>
      </c>
      <c r="B434" t="s">
        <v>20</v>
      </c>
      <c r="C434">
        <f>LOOKUP(A434,Overview_scenarios!A$2:A$76,Overview_scenarios!J$2:J$76)</f>
        <v>2</v>
      </c>
      <c r="D434" t="str">
        <f>LOOKUP(A434,Overview_scenarios!A$2:A$76,Overview_scenarios!L$2:L$76)</f>
        <v>NA</v>
      </c>
      <c r="E434" t="str">
        <f>LOOKUP(A434,Overview_scenarios!A$2:A$76,Overview_scenarios!M$2:M$76)</f>
        <v>NA</v>
      </c>
      <c r="F434" t="str">
        <f>LOOKUP(A434,Overview_scenarios!A$2:A$76,Overview_scenarios!N$2:N$76)</f>
        <v>Hourly</v>
      </c>
      <c r="G434">
        <v>93.029595850000007</v>
      </c>
      <c r="H434">
        <v>11922.47172</v>
      </c>
      <c r="I434">
        <v>2417.0618678036899</v>
      </c>
      <c r="J434">
        <v>8529.9358182072501</v>
      </c>
      <c r="K434">
        <v>975.47403477069599</v>
      </c>
      <c r="L434" s="1">
        <v>2090000</v>
      </c>
      <c r="M434">
        <v>2040</v>
      </c>
      <c r="O434">
        <f>LOOKUP(A434,Overview_scenarios!A$2:A$76,Overview_scenarios!S$2:S$76)</f>
        <v>1</v>
      </c>
      <c r="P434"/>
      <c r="Q434"/>
      <c r="R434">
        <f t="shared" si="95"/>
        <v>93.029595850000007</v>
      </c>
      <c r="S434" t="e">
        <f t="shared" si="92"/>
        <v>#N/A</v>
      </c>
      <c r="T434">
        <f t="shared" si="107"/>
        <v>11922.47172</v>
      </c>
      <c r="U434" t="e">
        <f t="shared" si="107"/>
        <v>#N/A</v>
      </c>
      <c r="V434" t="e">
        <f t="shared" si="107"/>
        <v>#N/A</v>
      </c>
      <c r="W434" t="e">
        <f t="shared" si="107"/>
        <v>#N/A</v>
      </c>
      <c r="X434" t="e">
        <f t="shared" si="107"/>
        <v>#N/A</v>
      </c>
      <c r="Y434" t="e">
        <f t="shared" si="107"/>
        <v>#N/A</v>
      </c>
      <c r="Z434"/>
      <c r="AA434"/>
      <c r="AB434" t="e">
        <f t="shared" si="96"/>
        <v>#N/A</v>
      </c>
      <c r="AC434" t="e">
        <f t="shared" si="97"/>
        <v>#N/A</v>
      </c>
      <c r="AD434" t="e">
        <f t="shared" si="98"/>
        <v>#N/A</v>
      </c>
      <c r="AE434" t="e">
        <f t="shared" si="99"/>
        <v>#N/A</v>
      </c>
      <c r="AF434" t="e">
        <f t="shared" si="100"/>
        <v>#N/A</v>
      </c>
      <c r="AG434" t="e">
        <f t="shared" si="101"/>
        <v>#N/A</v>
      </c>
      <c r="AH434" t="e">
        <f t="shared" si="102"/>
        <v>#N/A</v>
      </c>
    </row>
    <row r="435" spans="1:34" x14ac:dyDescent="0.25">
      <c r="A435">
        <v>45</v>
      </c>
      <c r="B435" t="s">
        <v>21</v>
      </c>
      <c r="C435">
        <f>LOOKUP(A435,Overview_scenarios!A$2:A$76,Overview_scenarios!J$2:J$76)</f>
        <v>2</v>
      </c>
      <c r="D435" t="str">
        <f>LOOKUP(A435,Overview_scenarios!A$2:A$76,Overview_scenarios!L$2:L$76)</f>
        <v>NA</v>
      </c>
      <c r="E435" t="str">
        <f>LOOKUP(A435,Overview_scenarios!A$2:A$76,Overview_scenarios!M$2:M$76)</f>
        <v>NA</v>
      </c>
      <c r="F435" t="str">
        <f>LOOKUP(A435,Overview_scenarios!A$2:A$76,Overview_scenarios!N$2:N$76)</f>
        <v>Hourly</v>
      </c>
      <c r="G435">
        <v>93.10375578</v>
      </c>
      <c r="H435">
        <v>11920.81321</v>
      </c>
      <c r="I435">
        <v>2420.3051237658001</v>
      </c>
      <c r="J435">
        <v>8526.1560450311808</v>
      </c>
      <c r="K435">
        <v>974.35203981586301</v>
      </c>
      <c r="L435" s="1">
        <v>2090000</v>
      </c>
      <c r="M435">
        <v>2040</v>
      </c>
      <c r="O435">
        <f>LOOKUP(A435,Overview_scenarios!A$2:A$76,Overview_scenarios!S$2:S$76)</f>
        <v>1</v>
      </c>
      <c r="P435"/>
      <c r="Q435"/>
      <c r="R435">
        <f t="shared" si="95"/>
        <v>93.10375578</v>
      </c>
      <c r="S435" t="e">
        <f t="shared" si="92"/>
        <v>#N/A</v>
      </c>
      <c r="T435">
        <f t="shared" si="107"/>
        <v>11920.81321</v>
      </c>
      <c r="U435" t="e">
        <f t="shared" si="107"/>
        <v>#N/A</v>
      </c>
      <c r="V435" t="e">
        <f t="shared" si="107"/>
        <v>#N/A</v>
      </c>
      <c r="W435" t="e">
        <f t="shared" si="107"/>
        <v>#N/A</v>
      </c>
      <c r="X435" t="e">
        <f t="shared" si="107"/>
        <v>#N/A</v>
      </c>
      <c r="Y435" t="e">
        <f t="shared" si="107"/>
        <v>#N/A</v>
      </c>
      <c r="Z435"/>
      <c r="AA435"/>
      <c r="AB435" t="e">
        <f t="shared" si="96"/>
        <v>#N/A</v>
      </c>
      <c r="AC435" t="e">
        <f t="shared" si="97"/>
        <v>#N/A</v>
      </c>
      <c r="AD435" t="e">
        <f t="shared" si="98"/>
        <v>#N/A</v>
      </c>
      <c r="AE435" t="e">
        <f t="shared" si="99"/>
        <v>#N/A</v>
      </c>
      <c r="AF435" t="e">
        <f t="shared" si="100"/>
        <v>#N/A</v>
      </c>
      <c r="AG435" t="e">
        <f t="shared" si="101"/>
        <v>#N/A</v>
      </c>
      <c r="AH435" t="e">
        <f t="shared" si="102"/>
        <v>#N/A</v>
      </c>
    </row>
    <row r="436" spans="1:34" x14ac:dyDescent="0.25">
      <c r="A436">
        <v>45</v>
      </c>
      <c r="B436" t="s">
        <v>22</v>
      </c>
      <c r="C436">
        <f>LOOKUP(A436,Overview_scenarios!A$2:A$76,Overview_scenarios!J$2:J$76)</f>
        <v>2</v>
      </c>
      <c r="D436" t="str">
        <f>LOOKUP(A436,Overview_scenarios!A$2:A$76,Overview_scenarios!L$2:L$76)</f>
        <v>NA</v>
      </c>
      <c r="E436" t="str">
        <f>LOOKUP(A436,Overview_scenarios!A$2:A$76,Overview_scenarios!M$2:M$76)</f>
        <v>NA</v>
      </c>
      <c r="F436" t="str">
        <f>LOOKUP(A436,Overview_scenarios!A$2:A$76,Overview_scenarios!N$2:N$76)</f>
        <v>Hourly</v>
      </c>
      <c r="G436">
        <v>92.763426050000007</v>
      </c>
      <c r="H436">
        <v>11931.010979999999</v>
      </c>
      <c r="I436">
        <v>2411.8529583536101</v>
      </c>
      <c r="J436">
        <v>8532.8869393792593</v>
      </c>
      <c r="K436">
        <v>986.271079290785</v>
      </c>
      <c r="L436" s="1">
        <v>2110000</v>
      </c>
      <c r="M436">
        <v>2040</v>
      </c>
      <c r="O436">
        <f>LOOKUP(A436,Overview_scenarios!A$2:A$76,Overview_scenarios!S$2:S$76)</f>
        <v>1</v>
      </c>
      <c r="P436"/>
      <c r="Q436"/>
      <c r="R436">
        <f t="shared" si="95"/>
        <v>92.763426050000007</v>
      </c>
      <c r="S436" t="e">
        <f t="shared" si="92"/>
        <v>#N/A</v>
      </c>
      <c r="T436">
        <f t="shared" si="107"/>
        <v>11931.010979999999</v>
      </c>
      <c r="U436" t="e">
        <f t="shared" si="107"/>
        <v>#N/A</v>
      </c>
      <c r="V436" t="e">
        <f t="shared" si="107"/>
        <v>#N/A</v>
      </c>
      <c r="W436" t="e">
        <f t="shared" si="107"/>
        <v>#N/A</v>
      </c>
      <c r="X436" t="e">
        <f t="shared" si="107"/>
        <v>#N/A</v>
      </c>
      <c r="Y436" t="e">
        <f t="shared" si="107"/>
        <v>#N/A</v>
      </c>
      <c r="Z436"/>
      <c r="AA436"/>
      <c r="AB436" t="e">
        <f t="shared" si="96"/>
        <v>#N/A</v>
      </c>
      <c r="AC436" t="e">
        <f t="shared" si="97"/>
        <v>#N/A</v>
      </c>
      <c r="AD436" t="e">
        <f t="shared" si="98"/>
        <v>#N/A</v>
      </c>
      <c r="AE436" t="e">
        <f t="shared" si="99"/>
        <v>#N/A</v>
      </c>
      <c r="AF436" t="e">
        <f t="shared" si="100"/>
        <v>#N/A</v>
      </c>
      <c r="AG436" t="e">
        <f t="shared" si="101"/>
        <v>#N/A</v>
      </c>
      <c r="AH436" t="e">
        <f t="shared" si="102"/>
        <v>#N/A</v>
      </c>
    </row>
    <row r="437" spans="1:34" x14ac:dyDescent="0.25">
      <c r="A437">
        <v>45</v>
      </c>
      <c r="B437" t="s">
        <v>23</v>
      </c>
      <c r="C437">
        <f>LOOKUP(A437,Overview_scenarios!A$2:A$76,Overview_scenarios!J$2:J$76)</f>
        <v>2</v>
      </c>
      <c r="D437" t="str">
        <f>LOOKUP(A437,Overview_scenarios!A$2:A$76,Overview_scenarios!L$2:L$76)</f>
        <v>NA</v>
      </c>
      <c r="E437" t="str">
        <f>LOOKUP(A437,Overview_scenarios!A$2:A$76,Overview_scenarios!M$2:M$76)</f>
        <v>NA</v>
      </c>
      <c r="F437" t="str">
        <f>LOOKUP(A437,Overview_scenarios!A$2:A$76,Overview_scenarios!N$2:N$76)</f>
        <v>Hourly</v>
      </c>
      <c r="G437">
        <v>120.31900829999999</v>
      </c>
      <c r="H437">
        <v>11404.64471</v>
      </c>
      <c r="I437">
        <v>2092.1078273818698</v>
      </c>
      <c r="J437">
        <v>8437.28511297759</v>
      </c>
      <c r="K437">
        <v>875.25177053475102</v>
      </c>
      <c r="L437" s="1">
        <v>2560000</v>
      </c>
      <c r="M437">
        <v>2042</v>
      </c>
      <c r="O437" s="3">
        <f>LOOKUP(A437,Overview_scenarios!A$2:A$76,Overview_scenarios!S$2:S$76)</f>
        <v>1</v>
      </c>
      <c r="R437" s="3">
        <f t="shared" si="95"/>
        <v>120.31900829999999</v>
      </c>
      <c r="S437" s="3" t="e">
        <f t="shared" ref="S437:S500" si="108">IF(S$1=$O437,$H437,NA())</f>
        <v>#N/A</v>
      </c>
      <c r="T437" s="3">
        <f t="shared" si="107"/>
        <v>11404.64471</v>
      </c>
      <c r="U437" s="3" t="e">
        <f t="shared" si="107"/>
        <v>#N/A</v>
      </c>
      <c r="V437" s="3" t="e">
        <f t="shared" si="107"/>
        <v>#N/A</v>
      </c>
      <c r="W437" s="3" t="e">
        <f t="shared" si="107"/>
        <v>#N/A</v>
      </c>
      <c r="X437" s="3" t="e">
        <f t="shared" si="107"/>
        <v>#N/A</v>
      </c>
      <c r="Y437" s="3" t="e">
        <f t="shared" si="107"/>
        <v>#N/A</v>
      </c>
      <c r="AB437" s="3" t="e">
        <f t="shared" si="96"/>
        <v>#N/A</v>
      </c>
      <c r="AC437" s="3" t="e">
        <f t="shared" si="97"/>
        <v>#N/A</v>
      </c>
      <c r="AD437" s="3" t="e">
        <f t="shared" si="98"/>
        <v>#N/A</v>
      </c>
      <c r="AE437" s="3" t="e">
        <f t="shared" si="99"/>
        <v>#N/A</v>
      </c>
      <c r="AF437" s="3" t="e">
        <f t="shared" si="100"/>
        <v>#N/A</v>
      </c>
      <c r="AG437" s="3" t="e">
        <f t="shared" si="101"/>
        <v>#N/A</v>
      </c>
      <c r="AH437" s="3" t="e">
        <f t="shared" si="102"/>
        <v>#N/A</v>
      </c>
    </row>
    <row r="438" spans="1:34" x14ac:dyDescent="0.25">
      <c r="A438">
        <v>45</v>
      </c>
      <c r="B438" t="s">
        <v>24</v>
      </c>
      <c r="C438">
        <f>LOOKUP(A438,Overview_scenarios!A$2:A$76,Overview_scenarios!J$2:J$76)</f>
        <v>2</v>
      </c>
      <c r="D438" t="str">
        <f>LOOKUP(A438,Overview_scenarios!A$2:A$76,Overview_scenarios!L$2:L$76)</f>
        <v>NA</v>
      </c>
      <c r="E438" t="str">
        <f>LOOKUP(A438,Overview_scenarios!A$2:A$76,Overview_scenarios!M$2:M$76)</f>
        <v>NA</v>
      </c>
      <c r="F438" t="str">
        <f>LOOKUP(A438,Overview_scenarios!A$2:A$76,Overview_scenarios!N$2:N$76)</f>
        <v>Hourly</v>
      </c>
      <c r="G438">
        <v>97.882753289999997</v>
      </c>
      <c r="H438">
        <v>11802.17</v>
      </c>
      <c r="I438">
        <v>2353.8493876687799</v>
      </c>
      <c r="J438">
        <v>8515.8780894748706</v>
      </c>
      <c r="K438">
        <v>932.44252491359396</v>
      </c>
      <c r="L438" s="1">
        <v>2200000</v>
      </c>
      <c r="M438">
        <v>2040</v>
      </c>
      <c r="O438">
        <f>LOOKUP(A438,Overview_scenarios!A$2:A$76,Overview_scenarios!S$2:S$76)</f>
        <v>1</v>
      </c>
      <c r="P438"/>
      <c r="Q438"/>
      <c r="R438">
        <f t="shared" si="95"/>
        <v>97.882753289999997</v>
      </c>
      <c r="S438" t="e">
        <f t="shared" si="108"/>
        <v>#N/A</v>
      </c>
      <c r="T438">
        <f t="shared" si="107"/>
        <v>11802.17</v>
      </c>
      <c r="U438" t="e">
        <f t="shared" si="107"/>
        <v>#N/A</v>
      </c>
      <c r="V438" t="e">
        <f t="shared" si="107"/>
        <v>#N/A</v>
      </c>
      <c r="W438" t="e">
        <f t="shared" si="107"/>
        <v>#N/A</v>
      </c>
      <c r="X438" t="e">
        <f t="shared" si="107"/>
        <v>#N/A</v>
      </c>
      <c r="Y438" t="e">
        <f t="shared" si="107"/>
        <v>#N/A</v>
      </c>
      <c r="Z438"/>
      <c r="AA438"/>
      <c r="AB438" t="e">
        <f t="shared" si="96"/>
        <v>#N/A</v>
      </c>
      <c r="AC438" t="e">
        <f t="shared" si="97"/>
        <v>#N/A</v>
      </c>
      <c r="AD438" t="e">
        <f t="shared" si="98"/>
        <v>#N/A</v>
      </c>
      <c r="AE438" t="e">
        <f t="shared" si="99"/>
        <v>#N/A</v>
      </c>
      <c r="AF438" t="e">
        <f t="shared" si="100"/>
        <v>#N/A</v>
      </c>
      <c r="AG438" t="e">
        <f t="shared" si="101"/>
        <v>#N/A</v>
      </c>
      <c r="AH438" t="e">
        <f t="shared" si="102"/>
        <v>#N/A</v>
      </c>
    </row>
    <row r="439" spans="1:34" x14ac:dyDescent="0.25">
      <c r="A439">
        <v>45</v>
      </c>
      <c r="B439" t="s">
        <v>25</v>
      </c>
      <c r="C439">
        <f>LOOKUP(A439,Overview_scenarios!A$2:A$76,Overview_scenarios!J$2:J$76)</f>
        <v>2</v>
      </c>
      <c r="D439" t="str">
        <f>LOOKUP(A439,Overview_scenarios!A$2:A$76,Overview_scenarios!L$2:L$76)</f>
        <v>NA</v>
      </c>
      <c r="E439" t="str">
        <f>LOOKUP(A439,Overview_scenarios!A$2:A$76,Overview_scenarios!M$2:M$76)</f>
        <v>NA</v>
      </c>
      <c r="F439" t="str">
        <f>LOOKUP(A439,Overview_scenarios!A$2:A$76,Overview_scenarios!N$2:N$76)</f>
        <v>Hourly</v>
      </c>
      <c r="G439">
        <v>97.594715219999998</v>
      </c>
      <c r="H439">
        <v>11813.02723</v>
      </c>
      <c r="I439">
        <v>2383.1424013333299</v>
      </c>
      <c r="J439">
        <v>8492.1127527276094</v>
      </c>
      <c r="K439">
        <v>937.77208087681697</v>
      </c>
      <c r="L439" s="1">
        <v>2190000</v>
      </c>
      <c r="M439">
        <v>2040</v>
      </c>
      <c r="O439">
        <f>LOOKUP(A439,Overview_scenarios!A$2:A$76,Overview_scenarios!S$2:S$76)</f>
        <v>1</v>
      </c>
      <c r="P439"/>
      <c r="Q439"/>
      <c r="R439">
        <f t="shared" si="95"/>
        <v>97.594715219999998</v>
      </c>
      <c r="S439" t="e">
        <f t="shared" si="108"/>
        <v>#N/A</v>
      </c>
      <c r="T439">
        <f t="shared" si="107"/>
        <v>11813.02723</v>
      </c>
      <c r="U439" t="e">
        <f t="shared" si="107"/>
        <v>#N/A</v>
      </c>
      <c r="V439" t="e">
        <f t="shared" si="107"/>
        <v>#N/A</v>
      </c>
      <c r="W439" t="e">
        <f t="shared" si="107"/>
        <v>#N/A</v>
      </c>
      <c r="X439" t="e">
        <f t="shared" si="107"/>
        <v>#N/A</v>
      </c>
      <c r="Y439" t="e">
        <f t="shared" si="107"/>
        <v>#N/A</v>
      </c>
      <c r="Z439"/>
      <c r="AA439"/>
      <c r="AB439" t="e">
        <f t="shared" si="96"/>
        <v>#N/A</v>
      </c>
      <c r="AC439" t="e">
        <f t="shared" si="97"/>
        <v>#N/A</v>
      </c>
      <c r="AD439" t="e">
        <f t="shared" si="98"/>
        <v>#N/A</v>
      </c>
      <c r="AE439" t="e">
        <f t="shared" si="99"/>
        <v>#N/A</v>
      </c>
      <c r="AF439" t="e">
        <f t="shared" si="100"/>
        <v>#N/A</v>
      </c>
      <c r="AG439" t="e">
        <f t="shared" si="101"/>
        <v>#N/A</v>
      </c>
      <c r="AH439" t="e">
        <f t="shared" si="102"/>
        <v>#N/A</v>
      </c>
    </row>
    <row r="440" spans="1:34" x14ac:dyDescent="0.25">
      <c r="A440">
        <v>46</v>
      </c>
      <c r="B440" t="s">
        <v>4</v>
      </c>
      <c r="C440">
        <f>LOOKUP(A440,Overview_scenarios!A$2:A$76,Overview_scenarios!J$2:J$76)</f>
        <v>2</v>
      </c>
      <c r="D440" t="str">
        <f>LOOKUP(A440,Overview_scenarios!A$2:A$76,Overview_scenarios!L$2:L$76)</f>
        <v>Yearly</v>
      </c>
      <c r="E440" t="str">
        <f>LOOKUP(A440,Overview_scenarios!A$2:A$76,Overview_scenarios!M$2:M$76)</f>
        <v>Yearly</v>
      </c>
      <c r="F440" t="str">
        <f>LOOKUP(A440,Overview_scenarios!A$2:A$76,Overview_scenarios!N$2:N$76)</f>
        <v>Hourly</v>
      </c>
      <c r="G440">
        <v>93.176124259999995</v>
      </c>
      <c r="H440">
        <v>11918.672259999999</v>
      </c>
      <c r="I440">
        <v>2416.4839794999498</v>
      </c>
      <c r="J440">
        <v>8511.9174512160698</v>
      </c>
      <c r="K440">
        <v>990.27083242427796</v>
      </c>
      <c r="L440" s="1">
        <v>2080000</v>
      </c>
      <c r="M440">
        <v>2040</v>
      </c>
      <c r="O440" s="3">
        <f>LOOKUP(A440,Overview_scenarios!A$2:A$76,Overview_scenarios!S$2:S$76)</f>
        <v>2</v>
      </c>
      <c r="R440" s="3">
        <f t="shared" si="95"/>
        <v>93.176124259999995</v>
      </c>
      <c r="S440" s="3" t="e">
        <f t="shared" si="108"/>
        <v>#N/A</v>
      </c>
      <c r="T440" s="3" t="e">
        <f t="shared" si="107"/>
        <v>#N/A</v>
      </c>
      <c r="U440" s="3">
        <f t="shared" si="107"/>
        <v>11918.672259999999</v>
      </c>
      <c r="V440" s="3" t="e">
        <f t="shared" si="107"/>
        <v>#N/A</v>
      </c>
      <c r="W440" s="3" t="e">
        <f t="shared" si="107"/>
        <v>#N/A</v>
      </c>
      <c r="X440" s="3" t="e">
        <f t="shared" si="107"/>
        <v>#N/A</v>
      </c>
      <c r="Y440" s="3" t="e">
        <f t="shared" si="107"/>
        <v>#N/A</v>
      </c>
      <c r="AB440" s="3">
        <f t="shared" si="96"/>
        <v>93.176124259999995</v>
      </c>
      <c r="AC440" s="3">
        <f t="shared" si="97"/>
        <v>11918.672259999999</v>
      </c>
      <c r="AD440" s="3">
        <f t="shared" si="98"/>
        <v>2416.4839794999498</v>
      </c>
      <c r="AE440" s="3">
        <f t="shared" si="99"/>
        <v>8511.9174512160698</v>
      </c>
      <c r="AF440" s="3">
        <f t="shared" si="100"/>
        <v>990.27083242427796</v>
      </c>
      <c r="AG440" s="3">
        <f t="shared" si="101"/>
        <v>2080000</v>
      </c>
      <c r="AH440" s="3">
        <f t="shared" si="102"/>
        <v>2040</v>
      </c>
    </row>
    <row r="441" spans="1:34" x14ac:dyDescent="0.25">
      <c r="A441">
        <v>46</v>
      </c>
      <c r="B441" t="s">
        <v>5</v>
      </c>
      <c r="C441">
        <f>LOOKUP(A441,Overview_scenarios!A$2:A$76,Overview_scenarios!J$2:J$76)</f>
        <v>2</v>
      </c>
      <c r="D441" t="str">
        <f>LOOKUP(A441,Overview_scenarios!A$2:A$76,Overview_scenarios!L$2:L$76)</f>
        <v>Yearly</v>
      </c>
      <c r="E441" t="str">
        <f>LOOKUP(A441,Overview_scenarios!A$2:A$76,Overview_scenarios!M$2:M$76)</f>
        <v>Yearly</v>
      </c>
      <c r="F441" t="str">
        <f>LOOKUP(A441,Overview_scenarios!A$2:A$76,Overview_scenarios!N$2:N$76)</f>
        <v>Hourly</v>
      </c>
      <c r="G441">
        <v>102.753083073255</v>
      </c>
      <c r="H441">
        <v>11930.9239424523</v>
      </c>
      <c r="I441">
        <v>2702.8364700911402</v>
      </c>
      <c r="J441">
        <v>8068.7742639200696</v>
      </c>
      <c r="K441">
        <v>1159.31320844112</v>
      </c>
      <c r="L441" s="1">
        <v>1952842.6413029099</v>
      </c>
      <c r="M441">
        <v>2040</v>
      </c>
      <c r="O441">
        <f>LOOKUP(A441,Overview_scenarios!A$2:A$76,Overview_scenarios!S$2:S$76)</f>
        <v>2</v>
      </c>
      <c r="P441"/>
      <c r="Q441"/>
      <c r="R441">
        <f t="shared" si="95"/>
        <v>102.753083073255</v>
      </c>
      <c r="S441" t="e">
        <f t="shared" si="108"/>
        <v>#N/A</v>
      </c>
      <c r="T441" t="e">
        <f t="shared" si="107"/>
        <v>#N/A</v>
      </c>
      <c r="U441">
        <f t="shared" si="107"/>
        <v>11930.9239424523</v>
      </c>
      <c r="V441" t="e">
        <f t="shared" si="107"/>
        <v>#N/A</v>
      </c>
      <c r="W441" t="e">
        <f t="shared" si="107"/>
        <v>#N/A</v>
      </c>
      <c r="X441" t="e">
        <f t="shared" si="107"/>
        <v>#N/A</v>
      </c>
      <c r="Y441" t="e">
        <f t="shared" si="107"/>
        <v>#N/A</v>
      </c>
      <c r="Z441"/>
      <c r="AA441"/>
      <c r="AB441" t="e">
        <f t="shared" si="96"/>
        <v>#N/A</v>
      </c>
      <c r="AC441" t="e">
        <f t="shared" si="97"/>
        <v>#N/A</v>
      </c>
      <c r="AD441" t="e">
        <f t="shared" si="98"/>
        <v>#N/A</v>
      </c>
      <c r="AE441" t="e">
        <f t="shared" si="99"/>
        <v>#N/A</v>
      </c>
      <c r="AF441" t="e">
        <f t="shared" si="100"/>
        <v>#N/A</v>
      </c>
      <c r="AG441" t="e">
        <f t="shared" si="101"/>
        <v>#N/A</v>
      </c>
      <c r="AH441" t="e">
        <f t="shared" si="102"/>
        <v>#N/A</v>
      </c>
    </row>
    <row r="442" spans="1:34" x14ac:dyDescent="0.25">
      <c r="A442">
        <v>46</v>
      </c>
      <c r="B442" t="s">
        <v>6</v>
      </c>
      <c r="C442">
        <f>LOOKUP(A442,Overview_scenarios!A$2:A$76,Overview_scenarios!J$2:J$76)</f>
        <v>2</v>
      </c>
      <c r="D442" t="str">
        <f>LOOKUP(A442,Overview_scenarios!A$2:A$76,Overview_scenarios!L$2:L$76)</f>
        <v>Yearly</v>
      </c>
      <c r="E442" t="str">
        <f>LOOKUP(A442,Overview_scenarios!A$2:A$76,Overview_scenarios!M$2:M$76)</f>
        <v>Yearly</v>
      </c>
      <c r="F442" t="str">
        <f>LOOKUP(A442,Overview_scenarios!A$2:A$76,Overview_scenarios!N$2:N$76)</f>
        <v>Hourly</v>
      </c>
      <c r="G442">
        <v>93.176124259999995</v>
      </c>
      <c r="H442">
        <v>11918.672259999999</v>
      </c>
      <c r="I442">
        <v>2416.4839794999498</v>
      </c>
      <c r="J442">
        <v>8511.9174512160698</v>
      </c>
      <c r="K442">
        <v>990.27083242427796</v>
      </c>
      <c r="L442" s="1">
        <v>2080000</v>
      </c>
      <c r="M442">
        <v>2040</v>
      </c>
      <c r="O442">
        <f>LOOKUP(A442,Overview_scenarios!A$2:A$76,Overview_scenarios!S$2:S$76)</f>
        <v>2</v>
      </c>
      <c r="P442"/>
      <c r="Q442"/>
      <c r="R442">
        <f t="shared" si="95"/>
        <v>93.176124259999995</v>
      </c>
      <c r="S442" t="e">
        <f t="shared" si="108"/>
        <v>#N/A</v>
      </c>
      <c r="T442" t="e">
        <f t="shared" si="107"/>
        <v>#N/A</v>
      </c>
      <c r="U442">
        <f t="shared" si="107"/>
        <v>11918.672259999999</v>
      </c>
      <c r="V442" t="e">
        <f t="shared" si="107"/>
        <v>#N/A</v>
      </c>
      <c r="W442" t="e">
        <f t="shared" si="107"/>
        <v>#N/A</v>
      </c>
      <c r="X442" t="e">
        <f t="shared" si="107"/>
        <v>#N/A</v>
      </c>
      <c r="Y442" t="e">
        <f t="shared" si="107"/>
        <v>#N/A</v>
      </c>
      <c r="Z442"/>
      <c r="AA442"/>
      <c r="AB442" t="e">
        <f t="shared" si="96"/>
        <v>#N/A</v>
      </c>
      <c r="AC442" t="e">
        <f t="shared" si="97"/>
        <v>#N/A</v>
      </c>
      <c r="AD442" t="e">
        <f t="shared" si="98"/>
        <v>#N/A</v>
      </c>
      <c r="AE442" t="e">
        <f t="shared" si="99"/>
        <v>#N/A</v>
      </c>
      <c r="AF442" t="e">
        <f t="shared" si="100"/>
        <v>#N/A</v>
      </c>
      <c r="AG442" t="e">
        <f t="shared" si="101"/>
        <v>#N/A</v>
      </c>
      <c r="AH442" t="e">
        <f t="shared" si="102"/>
        <v>#N/A</v>
      </c>
    </row>
    <row r="443" spans="1:34" x14ac:dyDescent="0.25">
      <c r="A443">
        <v>46</v>
      </c>
      <c r="B443" t="s">
        <v>7</v>
      </c>
      <c r="C443">
        <f>LOOKUP(A443,Overview_scenarios!A$2:A$76,Overview_scenarios!J$2:J$76)</f>
        <v>2</v>
      </c>
      <c r="D443" t="str">
        <f>LOOKUP(A443,Overview_scenarios!A$2:A$76,Overview_scenarios!L$2:L$76)</f>
        <v>Yearly</v>
      </c>
      <c r="E443" t="str">
        <f>LOOKUP(A443,Overview_scenarios!A$2:A$76,Overview_scenarios!M$2:M$76)</f>
        <v>Yearly</v>
      </c>
      <c r="F443" t="str">
        <f>LOOKUP(A443,Overview_scenarios!A$2:A$76,Overview_scenarios!N$2:N$76)</f>
        <v>Hourly</v>
      </c>
      <c r="G443">
        <v>94.505446989999996</v>
      </c>
      <c r="H443">
        <v>12723.616470000001</v>
      </c>
      <c r="I443">
        <v>3274.8934249478002</v>
      </c>
      <c r="J443">
        <v>8427.1765488159508</v>
      </c>
      <c r="K443">
        <v>1021.54649839455</v>
      </c>
      <c r="L443" s="1">
        <v>1990000</v>
      </c>
      <c r="M443">
        <v>2040</v>
      </c>
      <c r="O443" s="3">
        <f>LOOKUP(A443,Overview_scenarios!A$2:A$76,Overview_scenarios!S$2:S$76)</f>
        <v>2</v>
      </c>
      <c r="R443" s="3">
        <f t="shared" si="95"/>
        <v>94.505446989999996</v>
      </c>
      <c r="S443" s="3" t="e">
        <f t="shared" si="108"/>
        <v>#N/A</v>
      </c>
      <c r="T443" s="3" t="e">
        <f t="shared" ref="T443:Y452" si="109">IF(T$1=$O443,$H443,NA())</f>
        <v>#N/A</v>
      </c>
      <c r="U443" s="3">
        <f t="shared" si="109"/>
        <v>12723.616470000001</v>
      </c>
      <c r="V443" s="3" t="e">
        <f t="shared" si="109"/>
        <v>#N/A</v>
      </c>
      <c r="W443" s="3" t="e">
        <f t="shared" si="109"/>
        <v>#N/A</v>
      </c>
      <c r="X443" s="3" t="e">
        <f t="shared" si="109"/>
        <v>#N/A</v>
      </c>
      <c r="Y443" s="3" t="e">
        <f t="shared" si="109"/>
        <v>#N/A</v>
      </c>
      <c r="AB443" s="3" t="e">
        <f t="shared" si="96"/>
        <v>#N/A</v>
      </c>
      <c r="AC443" s="3" t="e">
        <f t="shared" si="97"/>
        <v>#N/A</v>
      </c>
      <c r="AD443" s="3" t="e">
        <f t="shared" si="98"/>
        <v>#N/A</v>
      </c>
      <c r="AE443" s="3" t="e">
        <f t="shared" si="99"/>
        <v>#N/A</v>
      </c>
      <c r="AF443" s="3" t="e">
        <f t="shared" si="100"/>
        <v>#N/A</v>
      </c>
      <c r="AG443" s="3" t="e">
        <f t="shared" si="101"/>
        <v>#N/A</v>
      </c>
      <c r="AH443" s="3" t="e">
        <f t="shared" si="102"/>
        <v>#N/A</v>
      </c>
    </row>
    <row r="444" spans="1:34" x14ac:dyDescent="0.25">
      <c r="A444">
        <v>46</v>
      </c>
      <c r="B444" t="s">
        <v>8</v>
      </c>
      <c r="C444">
        <f>LOOKUP(A444,Overview_scenarios!A$2:A$76,Overview_scenarios!J$2:J$76)</f>
        <v>2</v>
      </c>
      <c r="D444" t="str">
        <f>LOOKUP(A444,Overview_scenarios!A$2:A$76,Overview_scenarios!L$2:L$76)</f>
        <v>Yearly</v>
      </c>
      <c r="E444" t="str">
        <f>LOOKUP(A444,Overview_scenarios!A$2:A$76,Overview_scenarios!M$2:M$76)</f>
        <v>Yearly</v>
      </c>
      <c r="F444" t="str">
        <f>LOOKUP(A444,Overview_scenarios!A$2:A$76,Overview_scenarios!N$2:N$76)</f>
        <v>Hourly</v>
      </c>
      <c r="G444">
        <v>93.176124259999995</v>
      </c>
      <c r="H444">
        <v>11918.672259999999</v>
      </c>
      <c r="I444">
        <v>2416.4839794999498</v>
      </c>
      <c r="J444">
        <v>8511.9174512160698</v>
      </c>
      <c r="K444">
        <v>990.27083242427796</v>
      </c>
      <c r="L444" s="1">
        <v>2080000</v>
      </c>
      <c r="M444">
        <v>2040</v>
      </c>
      <c r="O444">
        <f>LOOKUP(A444,Overview_scenarios!A$2:A$76,Overview_scenarios!S$2:S$76)</f>
        <v>2</v>
      </c>
      <c r="P444"/>
      <c r="Q444"/>
      <c r="R444">
        <f t="shared" si="95"/>
        <v>93.176124259999995</v>
      </c>
      <c r="S444" t="e">
        <f t="shared" si="108"/>
        <v>#N/A</v>
      </c>
      <c r="T444" t="e">
        <f t="shared" si="109"/>
        <v>#N/A</v>
      </c>
      <c r="U444">
        <f t="shared" si="109"/>
        <v>11918.672259999999</v>
      </c>
      <c r="V444" t="e">
        <f t="shared" si="109"/>
        <v>#N/A</v>
      </c>
      <c r="W444" t="e">
        <f t="shared" si="109"/>
        <v>#N/A</v>
      </c>
      <c r="X444" t="e">
        <f t="shared" si="109"/>
        <v>#N/A</v>
      </c>
      <c r="Y444" t="e">
        <f t="shared" si="109"/>
        <v>#N/A</v>
      </c>
      <c r="Z444"/>
      <c r="AA444"/>
      <c r="AB444" t="e">
        <f t="shared" si="96"/>
        <v>#N/A</v>
      </c>
      <c r="AC444" t="e">
        <f t="shared" si="97"/>
        <v>#N/A</v>
      </c>
      <c r="AD444" t="e">
        <f t="shared" si="98"/>
        <v>#N/A</v>
      </c>
      <c r="AE444" t="e">
        <f t="shared" si="99"/>
        <v>#N/A</v>
      </c>
      <c r="AF444" t="e">
        <f t="shared" si="100"/>
        <v>#N/A</v>
      </c>
      <c r="AG444" t="e">
        <f t="shared" si="101"/>
        <v>#N/A</v>
      </c>
      <c r="AH444" t="e">
        <f t="shared" si="102"/>
        <v>#N/A</v>
      </c>
    </row>
    <row r="445" spans="1:34" x14ac:dyDescent="0.25">
      <c r="A445">
        <v>46</v>
      </c>
      <c r="B445" t="s">
        <v>9</v>
      </c>
      <c r="C445">
        <f>LOOKUP(A445,Overview_scenarios!A$2:A$76,Overview_scenarios!J$2:J$76)</f>
        <v>2</v>
      </c>
      <c r="D445" t="str">
        <f>LOOKUP(A445,Overview_scenarios!A$2:A$76,Overview_scenarios!L$2:L$76)</f>
        <v>Yearly</v>
      </c>
      <c r="E445" t="str">
        <f>LOOKUP(A445,Overview_scenarios!A$2:A$76,Overview_scenarios!M$2:M$76)</f>
        <v>Yearly</v>
      </c>
      <c r="F445" t="str">
        <f>LOOKUP(A445,Overview_scenarios!A$2:A$76,Overview_scenarios!N$2:N$76)</f>
        <v>Hourly</v>
      </c>
      <c r="G445">
        <v>96.94226286</v>
      </c>
      <c r="H445">
        <v>11849.67129</v>
      </c>
      <c r="I445">
        <v>2394.35929634889</v>
      </c>
      <c r="J445">
        <v>8500.9866058298303</v>
      </c>
      <c r="K445">
        <v>954.32538939235997</v>
      </c>
      <c r="L445" s="1">
        <v>2090000</v>
      </c>
      <c r="M445">
        <v>2040</v>
      </c>
      <c r="O445">
        <f>LOOKUP(A445,Overview_scenarios!A$2:A$76,Overview_scenarios!S$2:S$76)</f>
        <v>2</v>
      </c>
      <c r="P445"/>
      <c r="Q445"/>
      <c r="R445">
        <f t="shared" si="95"/>
        <v>96.94226286</v>
      </c>
      <c r="S445" t="e">
        <f t="shared" si="108"/>
        <v>#N/A</v>
      </c>
      <c r="T445" t="e">
        <f t="shared" si="109"/>
        <v>#N/A</v>
      </c>
      <c r="U445">
        <f t="shared" si="109"/>
        <v>11849.67129</v>
      </c>
      <c r="V445" t="e">
        <f t="shared" si="109"/>
        <v>#N/A</v>
      </c>
      <c r="W445" t="e">
        <f t="shared" si="109"/>
        <v>#N/A</v>
      </c>
      <c r="X445" t="e">
        <f t="shared" si="109"/>
        <v>#N/A</v>
      </c>
      <c r="Y445" t="e">
        <f t="shared" si="109"/>
        <v>#N/A</v>
      </c>
      <c r="Z445"/>
      <c r="AA445"/>
      <c r="AB445" t="e">
        <f t="shared" si="96"/>
        <v>#N/A</v>
      </c>
      <c r="AC445" t="e">
        <f t="shared" si="97"/>
        <v>#N/A</v>
      </c>
      <c r="AD445" t="e">
        <f t="shared" si="98"/>
        <v>#N/A</v>
      </c>
      <c r="AE445" t="e">
        <f t="shared" si="99"/>
        <v>#N/A</v>
      </c>
      <c r="AF445" t="e">
        <f t="shared" si="100"/>
        <v>#N/A</v>
      </c>
      <c r="AG445" t="e">
        <f t="shared" si="101"/>
        <v>#N/A</v>
      </c>
      <c r="AH445" t="e">
        <f t="shared" si="102"/>
        <v>#N/A</v>
      </c>
    </row>
    <row r="446" spans="1:34" x14ac:dyDescent="0.25">
      <c r="A446">
        <v>46</v>
      </c>
      <c r="B446" t="s">
        <v>10</v>
      </c>
      <c r="C446">
        <f>LOOKUP(A446,Overview_scenarios!A$2:A$76,Overview_scenarios!J$2:J$76)</f>
        <v>2</v>
      </c>
      <c r="D446" t="str">
        <f>LOOKUP(A446,Overview_scenarios!A$2:A$76,Overview_scenarios!L$2:L$76)</f>
        <v>Yearly</v>
      </c>
      <c r="E446" t="str">
        <f>LOOKUP(A446,Overview_scenarios!A$2:A$76,Overview_scenarios!M$2:M$76)</f>
        <v>Yearly</v>
      </c>
      <c r="F446" t="str">
        <f>LOOKUP(A446,Overview_scenarios!A$2:A$76,Overview_scenarios!N$2:N$76)</f>
        <v>Hourly</v>
      </c>
      <c r="G446">
        <v>96.94226286</v>
      </c>
      <c r="H446">
        <v>11849.67129</v>
      </c>
      <c r="I446">
        <v>2394.35929634889</v>
      </c>
      <c r="J446">
        <v>8500.9866058298303</v>
      </c>
      <c r="K446">
        <v>954.32538939235997</v>
      </c>
      <c r="L446" s="1">
        <v>2090000</v>
      </c>
      <c r="M446">
        <v>2040</v>
      </c>
      <c r="O446">
        <f>LOOKUP(A446,Overview_scenarios!A$2:A$76,Overview_scenarios!S$2:S$76)</f>
        <v>2</v>
      </c>
      <c r="P446"/>
      <c r="Q446"/>
      <c r="R446">
        <f t="shared" si="95"/>
        <v>96.94226286</v>
      </c>
      <c r="S446" t="e">
        <f t="shared" si="108"/>
        <v>#N/A</v>
      </c>
      <c r="T446" t="e">
        <f t="shared" si="109"/>
        <v>#N/A</v>
      </c>
      <c r="U446">
        <f t="shared" si="109"/>
        <v>11849.67129</v>
      </c>
      <c r="V446" t="e">
        <f t="shared" si="109"/>
        <v>#N/A</v>
      </c>
      <c r="W446" t="e">
        <f t="shared" si="109"/>
        <v>#N/A</v>
      </c>
      <c r="X446" t="e">
        <f t="shared" si="109"/>
        <v>#N/A</v>
      </c>
      <c r="Y446" t="e">
        <f t="shared" si="109"/>
        <v>#N/A</v>
      </c>
      <c r="Z446"/>
      <c r="AA446"/>
      <c r="AB446" t="e">
        <f t="shared" si="96"/>
        <v>#N/A</v>
      </c>
      <c r="AC446" t="e">
        <f t="shared" si="97"/>
        <v>#N/A</v>
      </c>
      <c r="AD446" t="e">
        <f t="shared" si="98"/>
        <v>#N/A</v>
      </c>
      <c r="AE446" t="e">
        <f t="shared" si="99"/>
        <v>#N/A</v>
      </c>
      <c r="AF446" t="e">
        <f t="shared" si="100"/>
        <v>#N/A</v>
      </c>
      <c r="AG446" t="e">
        <f t="shared" si="101"/>
        <v>#N/A</v>
      </c>
      <c r="AH446" t="e">
        <f t="shared" si="102"/>
        <v>#N/A</v>
      </c>
    </row>
    <row r="447" spans="1:34" x14ac:dyDescent="0.25">
      <c r="A447">
        <v>46</v>
      </c>
      <c r="B447" t="s">
        <v>11</v>
      </c>
      <c r="C447">
        <f>LOOKUP(A447,Overview_scenarios!A$2:A$76,Overview_scenarios!J$2:J$76)</f>
        <v>2</v>
      </c>
      <c r="D447" t="str">
        <f>LOOKUP(A447,Overview_scenarios!A$2:A$76,Overview_scenarios!L$2:L$76)</f>
        <v>Yearly</v>
      </c>
      <c r="E447" t="str">
        <f>LOOKUP(A447,Overview_scenarios!A$2:A$76,Overview_scenarios!M$2:M$76)</f>
        <v>Yearly</v>
      </c>
      <c r="F447" t="str">
        <f>LOOKUP(A447,Overview_scenarios!A$2:A$76,Overview_scenarios!N$2:N$76)</f>
        <v>Hourly</v>
      </c>
      <c r="G447">
        <v>96.94226286</v>
      </c>
      <c r="H447">
        <v>11849.67129</v>
      </c>
      <c r="I447">
        <v>2394.35929634889</v>
      </c>
      <c r="J447">
        <v>8500.9866058298303</v>
      </c>
      <c r="K447">
        <v>954.32538939235997</v>
      </c>
      <c r="L447" s="1">
        <v>2090000</v>
      </c>
      <c r="M447">
        <v>2040</v>
      </c>
      <c r="O447">
        <f>LOOKUP(A447,Overview_scenarios!A$2:A$76,Overview_scenarios!S$2:S$76)</f>
        <v>2</v>
      </c>
      <c r="P447"/>
      <c r="Q447"/>
      <c r="R447">
        <f t="shared" si="95"/>
        <v>96.94226286</v>
      </c>
      <c r="S447" t="e">
        <f t="shared" si="108"/>
        <v>#N/A</v>
      </c>
      <c r="T447" t="e">
        <f t="shared" si="109"/>
        <v>#N/A</v>
      </c>
      <c r="U447">
        <f t="shared" si="109"/>
        <v>11849.67129</v>
      </c>
      <c r="V447" t="e">
        <f t="shared" si="109"/>
        <v>#N/A</v>
      </c>
      <c r="W447" t="e">
        <f t="shared" si="109"/>
        <v>#N/A</v>
      </c>
      <c r="X447" t="e">
        <f t="shared" si="109"/>
        <v>#N/A</v>
      </c>
      <c r="Y447" t="e">
        <f t="shared" si="109"/>
        <v>#N/A</v>
      </c>
      <c r="Z447"/>
      <c r="AA447"/>
      <c r="AB447" t="e">
        <f t="shared" si="96"/>
        <v>#N/A</v>
      </c>
      <c r="AC447" t="e">
        <f t="shared" si="97"/>
        <v>#N/A</v>
      </c>
      <c r="AD447" t="e">
        <f t="shared" si="98"/>
        <v>#N/A</v>
      </c>
      <c r="AE447" t="e">
        <f t="shared" si="99"/>
        <v>#N/A</v>
      </c>
      <c r="AF447" t="e">
        <f t="shared" si="100"/>
        <v>#N/A</v>
      </c>
      <c r="AG447" t="e">
        <f t="shared" si="101"/>
        <v>#N/A</v>
      </c>
      <c r="AH447" t="e">
        <f t="shared" si="102"/>
        <v>#N/A</v>
      </c>
    </row>
    <row r="448" spans="1:34" x14ac:dyDescent="0.25">
      <c r="A448">
        <v>46</v>
      </c>
      <c r="B448" t="s">
        <v>12</v>
      </c>
      <c r="C448">
        <f>LOOKUP(A448,Overview_scenarios!A$2:A$76,Overview_scenarios!J$2:J$76)</f>
        <v>2</v>
      </c>
      <c r="D448" t="str">
        <f>LOOKUP(A448,Overview_scenarios!A$2:A$76,Overview_scenarios!L$2:L$76)</f>
        <v>Yearly</v>
      </c>
      <c r="E448" t="str">
        <f>LOOKUP(A448,Overview_scenarios!A$2:A$76,Overview_scenarios!M$2:M$76)</f>
        <v>Yearly</v>
      </c>
      <c r="F448" t="str">
        <f>LOOKUP(A448,Overview_scenarios!A$2:A$76,Overview_scenarios!N$2:N$76)</f>
        <v>Hourly</v>
      </c>
      <c r="G448">
        <v>93.185579630000007</v>
      </c>
      <c r="H448">
        <v>11930.687250000001</v>
      </c>
      <c r="I448">
        <v>2419.9608632275399</v>
      </c>
      <c r="J448">
        <v>8507.5897167322</v>
      </c>
      <c r="K448">
        <v>1003.13666957615</v>
      </c>
      <c r="L448" s="1">
        <v>2080000</v>
      </c>
      <c r="M448">
        <v>2040</v>
      </c>
      <c r="O448">
        <f>LOOKUP(A448,Overview_scenarios!A$2:A$76,Overview_scenarios!S$2:S$76)</f>
        <v>2</v>
      </c>
      <c r="P448"/>
      <c r="Q448"/>
      <c r="R448">
        <f t="shared" si="95"/>
        <v>93.185579630000007</v>
      </c>
      <c r="S448" t="e">
        <f t="shared" si="108"/>
        <v>#N/A</v>
      </c>
      <c r="T448" t="e">
        <f t="shared" si="109"/>
        <v>#N/A</v>
      </c>
      <c r="U448">
        <f t="shared" si="109"/>
        <v>11930.687250000001</v>
      </c>
      <c r="V448" t="e">
        <f t="shared" si="109"/>
        <v>#N/A</v>
      </c>
      <c r="W448" t="e">
        <f t="shared" si="109"/>
        <v>#N/A</v>
      </c>
      <c r="X448" t="e">
        <f t="shared" si="109"/>
        <v>#N/A</v>
      </c>
      <c r="Y448" t="e">
        <f t="shared" si="109"/>
        <v>#N/A</v>
      </c>
      <c r="Z448"/>
      <c r="AA448"/>
      <c r="AB448" t="e">
        <f t="shared" si="96"/>
        <v>#N/A</v>
      </c>
      <c r="AC448" t="e">
        <f t="shared" si="97"/>
        <v>#N/A</v>
      </c>
      <c r="AD448" t="e">
        <f t="shared" si="98"/>
        <v>#N/A</v>
      </c>
      <c r="AE448" t="e">
        <f t="shared" si="99"/>
        <v>#N/A</v>
      </c>
      <c r="AF448" t="e">
        <f t="shared" si="100"/>
        <v>#N/A</v>
      </c>
      <c r="AG448" t="e">
        <f t="shared" si="101"/>
        <v>#N/A</v>
      </c>
      <c r="AH448" t="e">
        <f t="shared" si="102"/>
        <v>#N/A</v>
      </c>
    </row>
    <row r="449" spans="1:34" x14ac:dyDescent="0.25">
      <c r="A449">
        <v>46</v>
      </c>
      <c r="B449" t="s">
        <v>13</v>
      </c>
      <c r="C449">
        <f>LOOKUP(A449,Overview_scenarios!A$2:A$76,Overview_scenarios!J$2:J$76)</f>
        <v>2</v>
      </c>
      <c r="D449" t="str">
        <f>LOOKUP(A449,Overview_scenarios!A$2:A$76,Overview_scenarios!L$2:L$76)</f>
        <v>Yearly</v>
      </c>
      <c r="E449" t="str">
        <f>LOOKUP(A449,Overview_scenarios!A$2:A$76,Overview_scenarios!M$2:M$76)</f>
        <v>Yearly</v>
      </c>
      <c r="F449" t="str">
        <f>LOOKUP(A449,Overview_scenarios!A$2:A$76,Overview_scenarios!N$2:N$76)</f>
        <v>Hourly</v>
      </c>
      <c r="G449">
        <v>93.274371860000002</v>
      </c>
      <c r="H449">
        <v>11916.79283</v>
      </c>
      <c r="I449">
        <v>2418.7896838158999</v>
      </c>
      <c r="J449">
        <v>8508.5507994585405</v>
      </c>
      <c r="K449">
        <v>989.45234419614701</v>
      </c>
      <c r="L449" s="1">
        <v>2080000</v>
      </c>
      <c r="M449">
        <v>2040</v>
      </c>
      <c r="O449">
        <f>LOOKUP(A449,Overview_scenarios!A$2:A$76,Overview_scenarios!S$2:S$76)</f>
        <v>2</v>
      </c>
      <c r="P449"/>
      <c r="Q449"/>
      <c r="R449">
        <f t="shared" si="95"/>
        <v>93.274371860000002</v>
      </c>
      <c r="S449" t="e">
        <f t="shared" si="108"/>
        <v>#N/A</v>
      </c>
      <c r="T449" t="e">
        <f t="shared" si="109"/>
        <v>#N/A</v>
      </c>
      <c r="U449">
        <f t="shared" si="109"/>
        <v>11916.79283</v>
      </c>
      <c r="V449" t="e">
        <f t="shared" si="109"/>
        <v>#N/A</v>
      </c>
      <c r="W449" t="e">
        <f t="shared" si="109"/>
        <v>#N/A</v>
      </c>
      <c r="X449" t="e">
        <f t="shared" si="109"/>
        <v>#N/A</v>
      </c>
      <c r="Y449" t="e">
        <f t="shared" si="109"/>
        <v>#N/A</v>
      </c>
      <c r="Z449"/>
      <c r="AA449"/>
      <c r="AB449" t="e">
        <f t="shared" si="96"/>
        <v>#N/A</v>
      </c>
      <c r="AC449" t="e">
        <f t="shared" si="97"/>
        <v>#N/A</v>
      </c>
      <c r="AD449" t="e">
        <f t="shared" si="98"/>
        <v>#N/A</v>
      </c>
      <c r="AE449" t="e">
        <f t="shared" si="99"/>
        <v>#N/A</v>
      </c>
      <c r="AF449" t="e">
        <f t="shared" si="100"/>
        <v>#N/A</v>
      </c>
      <c r="AG449" t="e">
        <f t="shared" si="101"/>
        <v>#N/A</v>
      </c>
      <c r="AH449" t="e">
        <f t="shared" si="102"/>
        <v>#N/A</v>
      </c>
    </row>
    <row r="450" spans="1:34" ht="15" customHeight="1" x14ac:dyDescent="0.25">
      <c r="A450">
        <v>46</v>
      </c>
      <c r="B450" t="s">
        <v>14</v>
      </c>
      <c r="C450">
        <f>LOOKUP(A450,Overview_scenarios!A$2:A$76,Overview_scenarios!J$2:J$76)</f>
        <v>2</v>
      </c>
      <c r="D450" t="str">
        <f>LOOKUP(A450,Overview_scenarios!A$2:A$76,Overview_scenarios!L$2:L$76)</f>
        <v>Yearly</v>
      </c>
      <c r="E450" t="str">
        <f>LOOKUP(A450,Overview_scenarios!A$2:A$76,Overview_scenarios!M$2:M$76)</f>
        <v>Yearly</v>
      </c>
      <c r="F450" t="str">
        <f>LOOKUP(A450,Overview_scenarios!A$2:A$76,Overview_scenarios!N$2:N$76)</f>
        <v>Hourly</v>
      </c>
      <c r="G450">
        <v>92.982087500000006</v>
      </c>
      <c r="H450">
        <v>11925.96897</v>
      </c>
      <c r="I450">
        <v>2416.3622183982802</v>
      </c>
      <c r="J450">
        <v>8514.0699219059898</v>
      </c>
      <c r="K450">
        <v>995.53683420967604</v>
      </c>
      <c r="L450" s="1">
        <v>2080000</v>
      </c>
      <c r="M450">
        <v>2040</v>
      </c>
      <c r="O450">
        <f>LOOKUP(A450,Overview_scenarios!A$2:A$76,Overview_scenarios!S$2:S$76)</f>
        <v>2</v>
      </c>
      <c r="P450"/>
      <c r="Q450"/>
      <c r="R450">
        <f t="shared" ref="R450:R513" si="110">G450</f>
        <v>92.982087500000006</v>
      </c>
      <c r="S450" t="e">
        <f t="shared" si="108"/>
        <v>#N/A</v>
      </c>
      <c r="T450" t="e">
        <f t="shared" si="109"/>
        <v>#N/A</v>
      </c>
      <c r="U450">
        <f t="shared" si="109"/>
        <v>11925.96897</v>
      </c>
      <c r="V450" t="e">
        <f t="shared" si="109"/>
        <v>#N/A</v>
      </c>
      <c r="W450" t="e">
        <f t="shared" si="109"/>
        <v>#N/A</v>
      </c>
      <c r="X450" t="e">
        <f t="shared" si="109"/>
        <v>#N/A</v>
      </c>
      <c r="Y450" t="e">
        <f t="shared" si="109"/>
        <v>#N/A</v>
      </c>
      <c r="Z450"/>
      <c r="AA450"/>
      <c r="AB450" t="e">
        <f t="shared" si="96"/>
        <v>#N/A</v>
      </c>
      <c r="AC450" t="e">
        <f t="shared" si="97"/>
        <v>#N/A</v>
      </c>
      <c r="AD450" t="e">
        <f t="shared" si="98"/>
        <v>#N/A</v>
      </c>
      <c r="AE450" t="e">
        <f t="shared" si="99"/>
        <v>#N/A</v>
      </c>
      <c r="AF450" t="e">
        <f t="shared" si="100"/>
        <v>#N/A</v>
      </c>
      <c r="AG450" t="e">
        <f t="shared" si="101"/>
        <v>#N/A</v>
      </c>
      <c r="AH450" t="e">
        <f t="shared" si="102"/>
        <v>#N/A</v>
      </c>
    </row>
    <row r="451" spans="1:34" ht="15" customHeight="1" x14ac:dyDescent="0.25">
      <c r="A451">
        <v>46</v>
      </c>
      <c r="B451" t="s">
        <v>15</v>
      </c>
      <c r="C451">
        <f>LOOKUP(A451,Overview_scenarios!A$2:A$76,Overview_scenarios!J$2:J$76)</f>
        <v>2</v>
      </c>
      <c r="D451" t="str">
        <f>LOOKUP(A451,Overview_scenarios!A$2:A$76,Overview_scenarios!L$2:L$76)</f>
        <v>Yearly</v>
      </c>
      <c r="E451" t="str">
        <f>LOOKUP(A451,Overview_scenarios!A$2:A$76,Overview_scenarios!M$2:M$76)</f>
        <v>Yearly</v>
      </c>
      <c r="F451" t="str">
        <f>LOOKUP(A451,Overview_scenarios!A$2:A$76,Overview_scenarios!N$2:N$76)</f>
        <v>Hourly</v>
      </c>
      <c r="G451">
        <v>96.356512409999993</v>
      </c>
      <c r="H451">
        <v>11772.95823</v>
      </c>
      <c r="I451">
        <v>2120.1092644329901</v>
      </c>
      <c r="J451">
        <v>8160.8860954055999</v>
      </c>
      <c r="K451">
        <v>1491.9628725069099</v>
      </c>
      <c r="L451" s="1">
        <v>2120000</v>
      </c>
      <c r="M451">
        <v>2042</v>
      </c>
      <c r="O451">
        <f>LOOKUP(A451,Overview_scenarios!A$2:A$76,Overview_scenarios!S$2:S$76)</f>
        <v>2</v>
      </c>
      <c r="P451"/>
      <c r="Q451"/>
      <c r="R451">
        <f t="shared" si="110"/>
        <v>96.356512409999993</v>
      </c>
      <c r="S451" t="e">
        <f t="shared" si="108"/>
        <v>#N/A</v>
      </c>
      <c r="T451" t="e">
        <f t="shared" si="109"/>
        <v>#N/A</v>
      </c>
      <c r="U451">
        <f t="shared" si="109"/>
        <v>11772.95823</v>
      </c>
      <c r="V451" t="e">
        <f t="shared" si="109"/>
        <v>#N/A</v>
      </c>
      <c r="W451" t="e">
        <f t="shared" si="109"/>
        <v>#N/A</v>
      </c>
      <c r="X451" t="e">
        <f t="shared" si="109"/>
        <v>#N/A</v>
      </c>
      <c r="Y451" t="e">
        <f t="shared" si="109"/>
        <v>#N/A</v>
      </c>
      <c r="Z451"/>
      <c r="AA451"/>
      <c r="AB451" t="e">
        <f t="shared" ref="AB451:AB514" si="111">IF($B451="ref",G451,NA())</f>
        <v>#N/A</v>
      </c>
      <c r="AC451" t="e">
        <f t="shared" ref="AC451:AC514" si="112">IF($B451="ref",H451,NA())</f>
        <v>#N/A</v>
      </c>
      <c r="AD451" t="e">
        <f t="shared" ref="AD451:AD514" si="113">IF($B451="ref",I451,NA())</f>
        <v>#N/A</v>
      </c>
      <c r="AE451" t="e">
        <f t="shared" ref="AE451:AE514" si="114">IF($B451="ref",J451,NA())</f>
        <v>#N/A</v>
      </c>
      <c r="AF451" t="e">
        <f t="shared" ref="AF451:AF514" si="115">IF($B451="ref",K451,NA())</f>
        <v>#N/A</v>
      </c>
      <c r="AG451" t="e">
        <f t="shared" ref="AG451:AG514" si="116">IF($B451="ref",L451,NA())</f>
        <v>#N/A</v>
      </c>
      <c r="AH451" t="e">
        <f t="shared" ref="AH451:AH514" si="117">IF($B451="ref",M451,NA())</f>
        <v>#N/A</v>
      </c>
    </row>
    <row r="452" spans="1:34" ht="15" customHeight="1" x14ac:dyDescent="0.25">
      <c r="A452">
        <v>46</v>
      </c>
      <c r="B452" t="s">
        <v>16</v>
      </c>
      <c r="C452">
        <f>LOOKUP(A452,Overview_scenarios!A$2:A$76,Overview_scenarios!J$2:J$76)</f>
        <v>2</v>
      </c>
      <c r="D452" t="str">
        <f>LOOKUP(A452,Overview_scenarios!A$2:A$76,Overview_scenarios!L$2:L$76)</f>
        <v>Yearly</v>
      </c>
      <c r="E452" t="str">
        <f>LOOKUP(A452,Overview_scenarios!A$2:A$76,Overview_scenarios!M$2:M$76)</f>
        <v>Yearly</v>
      </c>
      <c r="F452" t="str">
        <f>LOOKUP(A452,Overview_scenarios!A$2:A$76,Overview_scenarios!N$2:N$76)</f>
        <v>Hourly</v>
      </c>
      <c r="G452">
        <v>97.110769129999994</v>
      </c>
      <c r="H452">
        <v>11752.357309999999</v>
      </c>
      <c r="I452">
        <v>2109.07205410809</v>
      </c>
      <c r="J452">
        <v>8154.0351215549299</v>
      </c>
      <c r="K452">
        <v>1489.2501339482999</v>
      </c>
      <c r="L452" s="1">
        <v>2140000</v>
      </c>
      <c r="M452">
        <v>2042</v>
      </c>
      <c r="O452">
        <f>LOOKUP(A452,Overview_scenarios!A$2:A$76,Overview_scenarios!S$2:S$76)</f>
        <v>2</v>
      </c>
      <c r="P452"/>
      <c r="Q452"/>
      <c r="R452">
        <f t="shared" si="110"/>
        <v>97.110769129999994</v>
      </c>
      <c r="S452" t="e">
        <f t="shared" si="108"/>
        <v>#N/A</v>
      </c>
      <c r="T452" t="e">
        <f t="shared" si="109"/>
        <v>#N/A</v>
      </c>
      <c r="U452">
        <f t="shared" si="109"/>
        <v>11752.357309999999</v>
      </c>
      <c r="V452" t="e">
        <f t="shared" si="109"/>
        <v>#N/A</v>
      </c>
      <c r="W452" t="e">
        <f t="shared" si="109"/>
        <v>#N/A</v>
      </c>
      <c r="X452" t="e">
        <f t="shared" si="109"/>
        <v>#N/A</v>
      </c>
      <c r="Y452" t="e">
        <f t="shared" si="109"/>
        <v>#N/A</v>
      </c>
      <c r="Z452"/>
      <c r="AA452"/>
      <c r="AB452" t="e">
        <f t="shared" si="111"/>
        <v>#N/A</v>
      </c>
      <c r="AC452" t="e">
        <f t="shared" si="112"/>
        <v>#N/A</v>
      </c>
      <c r="AD452" t="e">
        <f t="shared" si="113"/>
        <v>#N/A</v>
      </c>
      <c r="AE452" t="e">
        <f t="shared" si="114"/>
        <v>#N/A</v>
      </c>
      <c r="AF452" t="e">
        <f t="shared" si="115"/>
        <v>#N/A</v>
      </c>
      <c r="AG452" t="e">
        <f t="shared" si="116"/>
        <v>#N/A</v>
      </c>
      <c r="AH452" t="e">
        <f t="shared" si="117"/>
        <v>#N/A</v>
      </c>
    </row>
    <row r="453" spans="1:34" ht="15" customHeight="1" x14ac:dyDescent="0.25">
      <c r="A453">
        <v>46</v>
      </c>
      <c r="B453" t="s">
        <v>17</v>
      </c>
      <c r="C453">
        <f>LOOKUP(A453,Overview_scenarios!A$2:A$76,Overview_scenarios!J$2:J$76)</f>
        <v>2</v>
      </c>
      <c r="D453" t="str">
        <f>LOOKUP(A453,Overview_scenarios!A$2:A$76,Overview_scenarios!L$2:L$76)</f>
        <v>Yearly</v>
      </c>
      <c r="E453" t="str">
        <f>LOOKUP(A453,Overview_scenarios!A$2:A$76,Overview_scenarios!M$2:M$76)</f>
        <v>Yearly</v>
      </c>
      <c r="F453" t="str">
        <f>LOOKUP(A453,Overview_scenarios!A$2:A$76,Overview_scenarios!N$2:N$76)</f>
        <v>Hourly</v>
      </c>
      <c r="G453">
        <v>96.356512409999993</v>
      </c>
      <c r="H453">
        <v>11772.95823</v>
      </c>
      <c r="I453">
        <v>2120.1092644329901</v>
      </c>
      <c r="J453">
        <v>8160.8860954055999</v>
      </c>
      <c r="K453">
        <v>1491.9628725069099</v>
      </c>
      <c r="L453" s="1">
        <v>2120000</v>
      </c>
      <c r="M453">
        <v>2042</v>
      </c>
      <c r="O453">
        <f>LOOKUP(A453,Overview_scenarios!A$2:A$76,Overview_scenarios!S$2:S$76)</f>
        <v>2</v>
      </c>
      <c r="P453"/>
      <c r="Q453"/>
      <c r="R453">
        <f t="shared" si="110"/>
        <v>96.356512409999993</v>
      </c>
      <c r="S453" t="e">
        <f t="shared" si="108"/>
        <v>#N/A</v>
      </c>
      <c r="T453" t="e">
        <f t="shared" ref="T453:Y462" si="118">IF(T$1=$O453,$H453,NA())</f>
        <v>#N/A</v>
      </c>
      <c r="U453">
        <f t="shared" si="118"/>
        <v>11772.95823</v>
      </c>
      <c r="V453" t="e">
        <f t="shared" si="118"/>
        <v>#N/A</v>
      </c>
      <c r="W453" t="e">
        <f t="shared" si="118"/>
        <v>#N/A</v>
      </c>
      <c r="X453" t="e">
        <f t="shared" si="118"/>
        <v>#N/A</v>
      </c>
      <c r="Y453" t="e">
        <f t="shared" si="118"/>
        <v>#N/A</v>
      </c>
      <c r="Z453"/>
      <c r="AA453"/>
      <c r="AB453" t="e">
        <f t="shared" si="111"/>
        <v>#N/A</v>
      </c>
      <c r="AC453" t="e">
        <f t="shared" si="112"/>
        <v>#N/A</v>
      </c>
      <c r="AD453" t="e">
        <f t="shared" si="113"/>
        <v>#N/A</v>
      </c>
      <c r="AE453" t="e">
        <f t="shared" si="114"/>
        <v>#N/A</v>
      </c>
      <c r="AF453" t="e">
        <f t="shared" si="115"/>
        <v>#N/A</v>
      </c>
      <c r="AG453" t="e">
        <f t="shared" si="116"/>
        <v>#N/A</v>
      </c>
      <c r="AH453" t="e">
        <f t="shared" si="117"/>
        <v>#N/A</v>
      </c>
    </row>
    <row r="454" spans="1:34" ht="15" customHeight="1" x14ac:dyDescent="0.25">
      <c r="A454">
        <v>46</v>
      </c>
      <c r="B454" t="s">
        <v>18</v>
      </c>
      <c r="C454">
        <f>LOOKUP(A454,Overview_scenarios!A$2:A$76,Overview_scenarios!J$2:J$76)</f>
        <v>2</v>
      </c>
      <c r="D454" t="str">
        <f>LOOKUP(A454,Overview_scenarios!A$2:A$76,Overview_scenarios!L$2:L$76)</f>
        <v>Yearly</v>
      </c>
      <c r="E454" t="str">
        <f>LOOKUP(A454,Overview_scenarios!A$2:A$76,Overview_scenarios!M$2:M$76)</f>
        <v>Yearly</v>
      </c>
      <c r="F454" t="str">
        <f>LOOKUP(A454,Overview_scenarios!A$2:A$76,Overview_scenarios!N$2:N$76)</f>
        <v>Hourly</v>
      </c>
      <c r="G454">
        <v>96.229992910000007</v>
      </c>
      <c r="H454">
        <v>11666.759050000001</v>
      </c>
      <c r="I454">
        <v>1968.01384331841</v>
      </c>
      <c r="J454">
        <v>8207.3870492219303</v>
      </c>
      <c r="K454">
        <v>1491.3581533008701</v>
      </c>
      <c r="L454" s="1">
        <v>1980000</v>
      </c>
      <c r="M454">
        <v>2042</v>
      </c>
      <c r="O454">
        <f>LOOKUP(A454,Overview_scenarios!A$2:A$76,Overview_scenarios!S$2:S$76)</f>
        <v>2</v>
      </c>
      <c r="P454"/>
      <c r="Q454"/>
      <c r="R454">
        <f t="shared" si="110"/>
        <v>96.229992910000007</v>
      </c>
      <c r="S454" t="e">
        <f t="shared" si="108"/>
        <v>#N/A</v>
      </c>
      <c r="T454" t="e">
        <f t="shared" si="118"/>
        <v>#N/A</v>
      </c>
      <c r="U454">
        <f t="shared" si="118"/>
        <v>11666.759050000001</v>
      </c>
      <c r="V454" t="e">
        <f t="shared" si="118"/>
        <v>#N/A</v>
      </c>
      <c r="W454" t="e">
        <f t="shared" si="118"/>
        <v>#N/A</v>
      </c>
      <c r="X454" t="e">
        <f t="shared" si="118"/>
        <v>#N/A</v>
      </c>
      <c r="Y454" t="e">
        <f t="shared" si="118"/>
        <v>#N/A</v>
      </c>
      <c r="Z454"/>
      <c r="AA454"/>
      <c r="AB454" t="e">
        <f t="shared" si="111"/>
        <v>#N/A</v>
      </c>
      <c r="AC454" t="e">
        <f t="shared" si="112"/>
        <v>#N/A</v>
      </c>
      <c r="AD454" t="e">
        <f t="shared" si="113"/>
        <v>#N/A</v>
      </c>
      <c r="AE454" t="e">
        <f t="shared" si="114"/>
        <v>#N/A</v>
      </c>
      <c r="AF454" t="e">
        <f t="shared" si="115"/>
        <v>#N/A</v>
      </c>
      <c r="AG454" t="e">
        <f t="shared" si="116"/>
        <v>#N/A</v>
      </c>
      <c r="AH454" t="e">
        <f t="shared" si="117"/>
        <v>#N/A</v>
      </c>
    </row>
    <row r="455" spans="1:34" ht="15" customHeight="1" x14ac:dyDescent="0.25">
      <c r="A455">
        <v>46</v>
      </c>
      <c r="B455" t="s">
        <v>19</v>
      </c>
      <c r="C455">
        <f>LOOKUP(A455,Overview_scenarios!A$2:A$76,Overview_scenarios!J$2:J$76)</f>
        <v>2</v>
      </c>
      <c r="D455" t="str">
        <f>LOOKUP(A455,Overview_scenarios!A$2:A$76,Overview_scenarios!L$2:L$76)</f>
        <v>Yearly</v>
      </c>
      <c r="E455" t="str">
        <f>LOOKUP(A455,Overview_scenarios!A$2:A$76,Overview_scenarios!M$2:M$76)</f>
        <v>Yearly</v>
      </c>
      <c r="F455" t="str">
        <f>LOOKUP(A455,Overview_scenarios!A$2:A$76,Overview_scenarios!N$2:N$76)</f>
        <v>Hourly</v>
      </c>
      <c r="G455">
        <v>96.356512409999993</v>
      </c>
      <c r="H455">
        <v>11772.95823</v>
      </c>
      <c r="I455">
        <v>2120.1092644329901</v>
      </c>
      <c r="J455">
        <v>8160.8860954055999</v>
      </c>
      <c r="K455">
        <v>1491.9628725069099</v>
      </c>
      <c r="L455" s="1">
        <v>2120000</v>
      </c>
      <c r="M455">
        <v>2042</v>
      </c>
      <c r="O455">
        <f>LOOKUP(A455,Overview_scenarios!A$2:A$76,Overview_scenarios!S$2:S$76)</f>
        <v>2</v>
      </c>
      <c r="P455"/>
      <c r="Q455"/>
      <c r="R455">
        <f t="shared" si="110"/>
        <v>96.356512409999993</v>
      </c>
      <c r="S455" t="e">
        <f t="shared" si="108"/>
        <v>#N/A</v>
      </c>
      <c r="T455" t="e">
        <f t="shared" si="118"/>
        <v>#N/A</v>
      </c>
      <c r="U455">
        <f t="shared" si="118"/>
        <v>11772.95823</v>
      </c>
      <c r="V455" t="e">
        <f t="shared" si="118"/>
        <v>#N/A</v>
      </c>
      <c r="W455" t="e">
        <f t="shared" si="118"/>
        <v>#N/A</v>
      </c>
      <c r="X455" t="e">
        <f t="shared" si="118"/>
        <v>#N/A</v>
      </c>
      <c r="Y455" t="e">
        <f t="shared" si="118"/>
        <v>#N/A</v>
      </c>
      <c r="Z455"/>
      <c r="AA455"/>
      <c r="AB455" t="e">
        <f t="shared" si="111"/>
        <v>#N/A</v>
      </c>
      <c r="AC455" t="e">
        <f t="shared" si="112"/>
        <v>#N/A</v>
      </c>
      <c r="AD455" t="e">
        <f t="shared" si="113"/>
        <v>#N/A</v>
      </c>
      <c r="AE455" t="e">
        <f t="shared" si="114"/>
        <v>#N/A</v>
      </c>
      <c r="AF455" t="e">
        <f t="shared" si="115"/>
        <v>#N/A</v>
      </c>
      <c r="AG455" t="e">
        <f t="shared" si="116"/>
        <v>#N/A</v>
      </c>
      <c r="AH455" t="e">
        <f t="shared" si="117"/>
        <v>#N/A</v>
      </c>
    </row>
    <row r="456" spans="1:34" ht="15" customHeight="1" x14ac:dyDescent="0.25">
      <c r="A456">
        <v>46</v>
      </c>
      <c r="B456" t="s">
        <v>20</v>
      </c>
      <c r="C456">
        <f>LOOKUP(A456,Overview_scenarios!A$2:A$76,Overview_scenarios!J$2:J$76)</f>
        <v>2</v>
      </c>
      <c r="D456" t="str">
        <f>LOOKUP(A456,Overview_scenarios!A$2:A$76,Overview_scenarios!L$2:L$76)</f>
        <v>Yearly</v>
      </c>
      <c r="E456" t="str">
        <f>LOOKUP(A456,Overview_scenarios!A$2:A$76,Overview_scenarios!M$2:M$76)</f>
        <v>Yearly</v>
      </c>
      <c r="F456" t="str">
        <f>LOOKUP(A456,Overview_scenarios!A$2:A$76,Overview_scenarios!N$2:N$76)</f>
        <v>Hourly</v>
      </c>
      <c r="G456">
        <v>96.796753150000001</v>
      </c>
      <c r="H456">
        <v>11762.29895</v>
      </c>
      <c r="I456">
        <v>2116.8183052097602</v>
      </c>
      <c r="J456">
        <v>8154.5639590706896</v>
      </c>
      <c r="K456">
        <v>1490.9166832743999</v>
      </c>
      <c r="L456" s="1">
        <v>2120000</v>
      </c>
      <c r="M456">
        <v>2042</v>
      </c>
      <c r="O456">
        <f>LOOKUP(A456,Overview_scenarios!A$2:A$76,Overview_scenarios!S$2:S$76)</f>
        <v>2</v>
      </c>
      <c r="P456"/>
      <c r="Q456"/>
      <c r="R456">
        <f t="shared" si="110"/>
        <v>96.796753150000001</v>
      </c>
      <c r="S456" t="e">
        <f t="shared" si="108"/>
        <v>#N/A</v>
      </c>
      <c r="T456" t="e">
        <f t="shared" si="118"/>
        <v>#N/A</v>
      </c>
      <c r="U456">
        <f t="shared" si="118"/>
        <v>11762.29895</v>
      </c>
      <c r="V456" t="e">
        <f t="shared" si="118"/>
        <v>#N/A</v>
      </c>
      <c r="W456" t="e">
        <f t="shared" si="118"/>
        <v>#N/A</v>
      </c>
      <c r="X456" t="e">
        <f t="shared" si="118"/>
        <v>#N/A</v>
      </c>
      <c r="Y456" t="e">
        <f t="shared" si="118"/>
        <v>#N/A</v>
      </c>
      <c r="Z456"/>
      <c r="AA456"/>
      <c r="AB456" t="e">
        <f t="shared" si="111"/>
        <v>#N/A</v>
      </c>
      <c r="AC456" t="e">
        <f t="shared" si="112"/>
        <v>#N/A</v>
      </c>
      <c r="AD456" t="e">
        <f t="shared" si="113"/>
        <v>#N/A</v>
      </c>
      <c r="AE456" t="e">
        <f t="shared" si="114"/>
        <v>#N/A</v>
      </c>
      <c r="AF456" t="e">
        <f t="shared" si="115"/>
        <v>#N/A</v>
      </c>
      <c r="AG456" t="e">
        <f t="shared" si="116"/>
        <v>#N/A</v>
      </c>
      <c r="AH456" t="e">
        <f t="shared" si="117"/>
        <v>#N/A</v>
      </c>
    </row>
    <row r="457" spans="1:34" ht="15" customHeight="1" x14ac:dyDescent="0.25">
      <c r="A457">
        <v>46</v>
      </c>
      <c r="B457" t="s">
        <v>21</v>
      </c>
      <c r="C457">
        <f>LOOKUP(A457,Overview_scenarios!A$2:A$76,Overview_scenarios!J$2:J$76)</f>
        <v>2</v>
      </c>
      <c r="D457" t="str">
        <f>LOOKUP(A457,Overview_scenarios!A$2:A$76,Overview_scenarios!L$2:L$76)</f>
        <v>Yearly</v>
      </c>
      <c r="E457" t="str">
        <f>LOOKUP(A457,Overview_scenarios!A$2:A$76,Overview_scenarios!M$2:M$76)</f>
        <v>Yearly</v>
      </c>
      <c r="F457" t="str">
        <f>LOOKUP(A457,Overview_scenarios!A$2:A$76,Overview_scenarios!N$2:N$76)</f>
        <v>Hourly</v>
      </c>
      <c r="G457">
        <v>96.356512409999993</v>
      </c>
      <c r="H457">
        <v>11772.95823</v>
      </c>
      <c r="I457">
        <v>2120.1092644329901</v>
      </c>
      <c r="J457">
        <v>8160.8860954055999</v>
      </c>
      <c r="K457">
        <v>1491.9628725069099</v>
      </c>
      <c r="L457" s="1">
        <v>2120000</v>
      </c>
      <c r="M457">
        <v>2042</v>
      </c>
      <c r="O457">
        <f>LOOKUP(A457,Overview_scenarios!A$2:A$76,Overview_scenarios!S$2:S$76)</f>
        <v>2</v>
      </c>
      <c r="P457"/>
      <c r="Q457"/>
      <c r="R457">
        <f t="shared" si="110"/>
        <v>96.356512409999993</v>
      </c>
      <c r="S457" t="e">
        <f t="shared" si="108"/>
        <v>#N/A</v>
      </c>
      <c r="T457" t="e">
        <f t="shared" si="118"/>
        <v>#N/A</v>
      </c>
      <c r="U457">
        <f t="shared" si="118"/>
        <v>11772.95823</v>
      </c>
      <c r="V457" t="e">
        <f t="shared" si="118"/>
        <v>#N/A</v>
      </c>
      <c r="W457" t="e">
        <f t="shared" si="118"/>
        <v>#N/A</v>
      </c>
      <c r="X457" t="e">
        <f t="shared" si="118"/>
        <v>#N/A</v>
      </c>
      <c r="Y457" t="e">
        <f t="shared" si="118"/>
        <v>#N/A</v>
      </c>
      <c r="Z457"/>
      <c r="AA457"/>
      <c r="AB457" t="e">
        <f t="shared" si="111"/>
        <v>#N/A</v>
      </c>
      <c r="AC457" t="e">
        <f t="shared" si="112"/>
        <v>#N/A</v>
      </c>
      <c r="AD457" t="e">
        <f t="shared" si="113"/>
        <v>#N/A</v>
      </c>
      <c r="AE457" t="e">
        <f t="shared" si="114"/>
        <v>#N/A</v>
      </c>
      <c r="AF457" t="e">
        <f t="shared" si="115"/>
        <v>#N/A</v>
      </c>
      <c r="AG457" t="e">
        <f t="shared" si="116"/>
        <v>#N/A</v>
      </c>
      <c r="AH457" t="e">
        <f t="shared" si="117"/>
        <v>#N/A</v>
      </c>
    </row>
    <row r="458" spans="1:34" ht="15" customHeight="1" x14ac:dyDescent="0.25">
      <c r="A458">
        <v>46</v>
      </c>
      <c r="B458" t="s">
        <v>22</v>
      </c>
      <c r="C458">
        <f>LOOKUP(A458,Overview_scenarios!A$2:A$76,Overview_scenarios!J$2:J$76)</f>
        <v>2</v>
      </c>
      <c r="D458" t="str">
        <f>LOOKUP(A458,Overview_scenarios!A$2:A$76,Overview_scenarios!L$2:L$76)</f>
        <v>Yearly</v>
      </c>
      <c r="E458" t="str">
        <f>LOOKUP(A458,Overview_scenarios!A$2:A$76,Overview_scenarios!M$2:M$76)</f>
        <v>Yearly</v>
      </c>
      <c r="F458" t="str">
        <f>LOOKUP(A458,Overview_scenarios!A$2:A$76,Overview_scenarios!N$2:N$76)</f>
        <v>Hourly</v>
      </c>
      <c r="G458">
        <v>96.565017760000003</v>
      </c>
      <c r="H458">
        <v>11761.442730000001</v>
      </c>
      <c r="I458">
        <v>2100.9143384112799</v>
      </c>
      <c r="J458">
        <v>8169.13090227463</v>
      </c>
      <c r="K458">
        <v>1491.3974910716399</v>
      </c>
      <c r="L458" s="1">
        <v>2160000</v>
      </c>
      <c r="M458">
        <v>2042</v>
      </c>
      <c r="O458">
        <f>LOOKUP(A458,Overview_scenarios!A$2:A$76,Overview_scenarios!S$2:S$76)</f>
        <v>2</v>
      </c>
      <c r="P458"/>
      <c r="Q458"/>
      <c r="R458">
        <f t="shared" si="110"/>
        <v>96.565017760000003</v>
      </c>
      <c r="S458" t="e">
        <f t="shared" si="108"/>
        <v>#N/A</v>
      </c>
      <c r="T458" t="e">
        <f t="shared" si="118"/>
        <v>#N/A</v>
      </c>
      <c r="U458">
        <f t="shared" si="118"/>
        <v>11761.442730000001</v>
      </c>
      <c r="V458" t="e">
        <f t="shared" si="118"/>
        <v>#N/A</v>
      </c>
      <c r="W458" t="e">
        <f t="shared" si="118"/>
        <v>#N/A</v>
      </c>
      <c r="X458" t="e">
        <f t="shared" si="118"/>
        <v>#N/A</v>
      </c>
      <c r="Y458" t="e">
        <f t="shared" si="118"/>
        <v>#N/A</v>
      </c>
      <c r="Z458"/>
      <c r="AA458"/>
      <c r="AB458" t="e">
        <f t="shared" si="111"/>
        <v>#N/A</v>
      </c>
      <c r="AC458" t="e">
        <f t="shared" si="112"/>
        <v>#N/A</v>
      </c>
      <c r="AD458" t="e">
        <f t="shared" si="113"/>
        <v>#N/A</v>
      </c>
      <c r="AE458" t="e">
        <f t="shared" si="114"/>
        <v>#N/A</v>
      </c>
      <c r="AF458" t="e">
        <f t="shared" si="115"/>
        <v>#N/A</v>
      </c>
      <c r="AG458" t="e">
        <f t="shared" si="116"/>
        <v>#N/A</v>
      </c>
      <c r="AH458" t="e">
        <f t="shared" si="117"/>
        <v>#N/A</v>
      </c>
    </row>
    <row r="459" spans="1:34" ht="15" customHeight="1" x14ac:dyDescent="0.25">
      <c r="A459">
        <v>46</v>
      </c>
      <c r="B459" t="s">
        <v>23</v>
      </c>
      <c r="C459">
        <f>LOOKUP(A459,Overview_scenarios!A$2:A$76,Overview_scenarios!J$2:J$76)</f>
        <v>2</v>
      </c>
      <c r="D459" t="str">
        <f>LOOKUP(A459,Overview_scenarios!A$2:A$76,Overview_scenarios!L$2:L$76)</f>
        <v>Yearly</v>
      </c>
      <c r="E459" t="str">
        <f>LOOKUP(A459,Overview_scenarios!A$2:A$76,Overview_scenarios!M$2:M$76)</f>
        <v>Yearly</v>
      </c>
      <c r="F459" t="str">
        <f>LOOKUP(A459,Overview_scenarios!A$2:A$76,Overview_scenarios!N$2:N$76)</f>
        <v>Hourly</v>
      </c>
      <c r="G459">
        <v>129.78019979999999</v>
      </c>
      <c r="H459">
        <v>11221.76936</v>
      </c>
      <c r="I459">
        <v>1872.1557723512799</v>
      </c>
      <c r="J459">
        <v>7928.1364769693801</v>
      </c>
      <c r="K459">
        <v>1421.47710954232</v>
      </c>
      <c r="L459" s="1">
        <v>2570000</v>
      </c>
      <c r="M459">
        <v>2043</v>
      </c>
      <c r="O459" s="3">
        <f>LOOKUP(A459,Overview_scenarios!A$2:A$76,Overview_scenarios!S$2:S$76)</f>
        <v>2</v>
      </c>
      <c r="R459" s="3">
        <f t="shared" si="110"/>
        <v>129.78019979999999</v>
      </c>
      <c r="S459" s="3" t="e">
        <f t="shared" si="108"/>
        <v>#N/A</v>
      </c>
      <c r="T459" s="3" t="e">
        <f t="shared" si="118"/>
        <v>#N/A</v>
      </c>
      <c r="U459" s="3">
        <f t="shared" si="118"/>
        <v>11221.76936</v>
      </c>
      <c r="V459" s="3" t="e">
        <f t="shared" si="118"/>
        <v>#N/A</v>
      </c>
      <c r="W459" s="3" t="e">
        <f t="shared" si="118"/>
        <v>#N/A</v>
      </c>
      <c r="X459" s="3" t="e">
        <f t="shared" si="118"/>
        <v>#N/A</v>
      </c>
      <c r="Y459" s="3" t="e">
        <f t="shared" si="118"/>
        <v>#N/A</v>
      </c>
      <c r="AB459" s="3" t="e">
        <f t="shared" si="111"/>
        <v>#N/A</v>
      </c>
      <c r="AC459" s="3" t="e">
        <f t="shared" si="112"/>
        <v>#N/A</v>
      </c>
      <c r="AD459" s="3" t="e">
        <f t="shared" si="113"/>
        <v>#N/A</v>
      </c>
      <c r="AE459" s="3" t="e">
        <f t="shared" si="114"/>
        <v>#N/A</v>
      </c>
      <c r="AF459" s="3" t="e">
        <f t="shared" si="115"/>
        <v>#N/A</v>
      </c>
      <c r="AG459" s="3" t="e">
        <f t="shared" si="116"/>
        <v>#N/A</v>
      </c>
      <c r="AH459" s="3" t="e">
        <f t="shared" si="117"/>
        <v>#N/A</v>
      </c>
    </row>
    <row r="460" spans="1:34" ht="15" customHeight="1" x14ac:dyDescent="0.25">
      <c r="A460">
        <v>46</v>
      </c>
      <c r="B460" t="s">
        <v>24</v>
      </c>
      <c r="C460">
        <f>LOOKUP(A460,Overview_scenarios!A$2:A$76,Overview_scenarios!J$2:J$76)</f>
        <v>2</v>
      </c>
      <c r="D460" t="str">
        <f>LOOKUP(A460,Overview_scenarios!A$2:A$76,Overview_scenarios!L$2:L$76)</f>
        <v>Yearly</v>
      </c>
      <c r="E460" t="str">
        <f>LOOKUP(A460,Overview_scenarios!A$2:A$76,Overview_scenarios!M$2:M$76)</f>
        <v>Yearly</v>
      </c>
      <c r="F460" t="str">
        <f>LOOKUP(A460,Overview_scenarios!A$2:A$76,Overview_scenarios!N$2:N$76)</f>
        <v>Hourly</v>
      </c>
      <c r="G460">
        <v>102.30090199999999</v>
      </c>
      <c r="H460">
        <v>11639.550999999999</v>
      </c>
      <c r="I460">
        <v>2046.73201646498</v>
      </c>
      <c r="J460">
        <v>8123.9364940592404</v>
      </c>
      <c r="K460">
        <v>1468.88249414546</v>
      </c>
      <c r="L460" s="1">
        <v>2230000</v>
      </c>
      <c r="M460">
        <v>2042</v>
      </c>
      <c r="O460">
        <f>LOOKUP(A460,Overview_scenarios!A$2:A$76,Overview_scenarios!S$2:S$76)</f>
        <v>2</v>
      </c>
      <c r="P460"/>
      <c r="Q460"/>
      <c r="R460">
        <f t="shared" si="110"/>
        <v>102.30090199999999</v>
      </c>
      <c r="S460" t="e">
        <f t="shared" si="108"/>
        <v>#N/A</v>
      </c>
      <c r="T460" t="e">
        <f t="shared" si="118"/>
        <v>#N/A</v>
      </c>
      <c r="U460">
        <f t="shared" si="118"/>
        <v>11639.550999999999</v>
      </c>
      <c r="V460" t="e">
        <f t="shared" si="118"/>
        <v>#N/A</v>
      </c>
      <c r="W460" t="e">
        <f t="shared" si="118"/>
        <v>#N/A</v>
      </c>
      <c r="X460" t="e">
        <f t="shared" si="118"/>
        <v>#N/A</v>
      </c>
      <c r="Y460" t="e">
        <f t="shared" si="118"/>
        <v>#N/A</v>
      </c>
      <c r="Z460"/>
      <c r="AA460"/>
      <c r="AB460" t="e">
        <f t="shared" si="111"/>
        <v>#N/A</v>
      </c>
      <c r="AC460" t="e">
        <f t="shared" si="112"/>
        <v>#N/A</v>
      </c>
      <c r="AD460" t="e">
        <f t="shared" si="113"/>
        <v>#N/A</v>
      </c>
      <c r="AE460" t="e">
        <f t="shared" si="114"/>
        <v>#N/A</v>
      </c>
      <c r="AF460" t="e">
        <f t="shared" si="115"/>
        <v>#N/A</v>
      </c>
      <c r="AG460" t="e">
        <f t="shared" si="116"/>
        <v>#N/A</v>
      </c>
      <c r="AH460" t="e">
        <f t="shared" si="117"/>
        <v>#N/A</v>
      </c>
    </row>
    <row r="461" spans="1:34" ht="15" customHeight="1" x14ac:dyDescent="0.25">
      <c r="A461">
        <v>46</v>
      </c>
      <c r="B461" t="s">
        <v>25</v>
      </c>
      <c r="C461">
        <f>LOOKUP(A461,Overview_scenarios!A$2:A$76,Overview_scenarios!J$2:J$76)</f>
        <v>2</v>
      </c>
      <c r="D461" t="str">
        <f>LOOKUP(A461,Overview_scenarios!A$2:A$76,Overview_scenarios!L$2:L$76)</f>
        <v>Yearly</v>
      </c>
      <c r="E461" t="str">
        <f>LOOKUP(A461,Overview_scenarios!A$2:A$76,Overview_scenarios!M$2:M$76)</f>
        <v>Yearly</v>
      </c>
      <c r="F461" t="str">
        <f>LOOKUP(A461,Overview_scenarios!A$2:A$76,Overview_scenarios!N$2:N$76)</f>
        <v>Hourly</v>
      </c>
      <c r="G461">
        <v>110.6750904</v>
      </c>
      <c r="H461">
        <v>11472.76232</v>
      </c>
      <c r="I461">
        <v>2432.624170347</v>
      </c>
      <c r="J461">
        <v>7587.7174488893497</v>
      </c>
      <c r="K461">
        <v>1452.4207053780899</v>
      </c>
      <c r="L461" s="1">
        <v>2240000</v>
      </c>
      <c r="M461">
        <v>2042</v>
      </c>
      <c r="O461">
        <f>LOOKUP(A461,Overview_scenarios!A$2:A$76,Overview_scenarios!S$2:S$76)</f>
        <v>2</v>
      </c>
      <c r="P461"/>
      <c r="Q461"/>
      <c r="R461">
        <f t="shared" si="110"/>
        <v>110.6750904</v>
      </c>
      <c r="S461" t="e">
        <f t="shared" si="108"/>
        <v>#N/A</v>
      </c>
      <c r="T461" t="e">
        <f t="shared" si="118"/>
        <v>#N/A</v>
      </c>
      <c r="U461">
        <f t="shared" si="118"/>
        <v>11472.76232</v>
      </c>
      <c r="V461" t="e">
        <f t="shared" si="118"/>
        <v>#N/A</v>
      </c>
      <c r="W461" t="e">
        <f t="shared" si="118"/>
        <v>#N/A</v>
      </c>
      <c r="X461" t="e">
        <f t="shared" si="118"/>
        <v>#N/A</v>
      </c>
      <c r="Y461" t="e">
        <f t="shared" si="118"/>
        <v>#N/A</v>
      </c>
      <c r="Z461"/>
      <c r="AA461"/>
      <c r="AB461" t="e">
        <f t="shared" si="111"/>
        <v>#N/A</v>
      </c>
      <c r="AC461" t="e">
        <f t="shared" si="112"/>
        <v>#N/A</v>
      </c>
      <c r="AD461" t="e">
        <f t="shared" si="113"/>
        <v>#N/A</v>
      </c>
      <c r="AE461" t="e">
        <f t="shared" si="114"/>
        <v>#N/A</v>
      </c>
      <c r="AF461" t="e">
        <f t="shared" si="115"/>
        <v>#N/A</v>
      </c>
      <c r="AG461" t="e">
        <f t="shared" si="116"/>
        <v>#N/A</v>
      </c>
      <c r="AH461" t="e">
        <f t="shared" si="117"/>
        <v>#N/A</v>
      </c>
    </row>
    <row r="462" spans="1:34" ht="15" customHeight="1" x14ac:dyDescent="0.25">
      <c r="A462">
        <v>47</v>
      </c>
      <c r="B462" t="s">
        <v>4</v>
      </c>
      <c r="C462">
        <f>LOOKUP(A462,Overview_scenarios!A$2:A$76,Overview_scenarios!J$2:J$76)</f>
        <v>2</v>
      </c>
      <c r="D462" t="str">
        <f>LOOKUP(A462,Overview_scenarios!A$2:A$76,Overview_scenarios!L$2:L$76)</f>
        <v>Monthly</v>
      </c>
      <c r="E462" t="str">
        <f>LOOKUP(A462,Overview_scenarios!A$2:A$76,Overview_scenarios!M$2:M$76)</f>
        <v>Monthly</v>
      </c>
      <c r="F462" t="str">
        <f>LOOKUP(A462,Overview_scenarios!A$2:A$76,Overview_scenarios!N$2:N$76)</f>
        <v>Hourly</v>
      </c>
      <c r="G462">
        <v>93.149078729999999</v>
      </c>
      <c r="H462">
        <v>11918.170389999999</v>
      </c>
      <c r="I462">
        <v>2418.5937835179602</v>
      </c>
      <c r="J462">
        <v>8508.7538000378408</v>
      </c>
      <c r="K462">
        <v>990.82280658582602</v>
      </c>
      <c r="L462" s="1">
        <v>2080000</v>
      </c>
      <c r="M462">
        <v>2040</v>
      </c>
      <c r="O462" s="3">
        <f>LOOKUP(A462,Overview_scenarios!A$2:A$76,Overview_scenarios!S$2:S$76)</f>
        <v>3</v>
      </c>
      <c r="R462" s="3">
        <f t="shared" si="110"/>
        <v>93.149078729999999</v>
      </c>
      <c r="S462" s="3" t="e">
        <f t="shared" si="108"/>
        <v>#N/A</v>
      </c>
      <c r="T462" s="3" t="e">
        <f t="shared" si="118"/>
        <v>#N/A</v>
      </c>
      <c r="U462" s="3" t="e">
        <f t="shared" si="118"/>
        <v>#N/A</v>
      </c>
      <c r="V462" s="3">
        <f t="shared" si="118"/>
        <v>11918.170389999999</v>
      </c>
      <c r="W462" s="3" t="e">
        <f t="shared" si="118"/>
        <v>#N/A</v>
      </c>
      <c r="X462" s="3" t="e">
        <f t="shared" si="118"/>
        <v>#N/A</v>
      </c>
      <c r="Y462" s="3" t="e">
        <f t="shared" si="118"/>
        <v>#N/A</v>
      </c>
      <c r="AB462" s="3">
        <f t="shared" si="111"/>
        <v>93.149078729999999</v>
      </c>
      <c r="AC462" s="3">
        <f t="shared" si="112"/>
        <v>11918.170389999999</v>
      </c>
      <c r="AD462" s="3">
        <f t="shared" si="113"/>
        <v>2418.5937835179602</v>
      </c>
      <c r="AE462" s="3">
        <f t="shared" si="114"/>
        <v>8508.7538000378408</v>
      </c>
      <c r="AF462" s="3">
        <f t="shared" si="115"/>
        <v>990.82280658582602</v>
      </c>
      <c r="AG462" s="3">
        <f t="shared" si="116"/>
        <v>2080000</v>
      </c>
      <c r="AH462" s="3">
        <f t="shared" si="117"/>
        <v>2040</v>
      </c>
    </row>
    <row r="463" spans="1:34" ht="15" customHeight="1" x14ac:dyDescent="0.25">
      <c r="A463">
        <v>47</v>
      </c>
      <c r="B463" t="s">
        <v>5</v>
      </c>
      <c r="C463">
        <f>LOOKUP(A463,Overview_scenarios!A$2:A$76,Overview_scenarios!J$2:J$76)</f>
        <v>2</v>
      </c>
      <c r="D463" t="str">
        <f>LOOKUP(A463,Overview_scenarios!A$2:A$76,Overview_scenarios!L$2:L$76)</f>
        <v>Monthly</v>
      </c>
      <c r="E463" t="str">
        <f>LOOKUP(A463,Overview_scenarios!A$2:A$76,Overview_scenarios!M$2:M$76)</f>
        <v>Monthly</v>
      </c>
      <c r="F463" t="str">
        <f>LOOKUP(A463,Overview_scenarios!A$2:A$76,Overview_scenarios!N$2:N$76)</f>
        <v>Hourly</v>
      </c>
      <c r="G463">
        <v>100.327300551371</v>
      </c>
      <c r="H463">
        <v>11609.774386008699</v>
      </c>
      <c r="I463">
        <v>2755.7932505829399</v>
      </c>
      <c r="J463">
        <v>8060.9024963640504</v>
      </c>
      <c r="K463">
        <v>793.07863906178204</v>
      </c>
      <c r="L463" s="1">
        <v>1949648.94508459</v>
      </c>
      <c r="M463">
        <v>2040</v>
      </c>
      <c r="O463">
        <f>LOOKUP(A463,Overview_scenarios!A$2:A$76,Overview_scenarios!S$2:S$76)</f>
        <v>3</v>
      </c>
      <c r="P463"/>
      <c r="Q463"/>
      <c r="R463">
        <f t="shared" si="110"/>
        <v>100.327300551371</v>
      </c>
      <c r="S463" t="e">
        <f t="shared" si="108"/>
        <v>#N/A</v>
      </c>
      <c r="T463" t="e">
        <f t="shared" ref="T463:Y472" si="119">IF(T$1=$O463,$H463,NA())</f>
        <v>#N/A</v>
      </c>
      <c r="U463" t="e">
        <f t="shared" si="119"/>
        <v>#N/A</v>
      </c>
      <c r="V463">
        <f t="shared" si="119"/>
        <v>11609.774386008699</v>
      </c>
      <c r="W463" t="e">
        <f t="shared" si="119"/>
        <v>#N/A</v>
      </c>
      <c r="X463" t="e">
        <f t="shared" si="119"/>
        <v>#N/A</v>
      </c>
      <c r="Y463" t="e">
        <f t="shared" si="119"/>
        <v>#N/A</v>
      </c>
      <c r="Z463"/>
      <c r="AA463"/>
      <c r="AB463" t="e">
        <f t="shared" si="111"/>
        <v>#N/A</v>
      </c>
      <c r="AC463" t="e">
        <f t="shared" si="112"/>
        <v>#N/A</v>
      </c>
      <c r="AD463" t="e">
        <f t="shared" si="113"/>
        <v>#N/A</v>
      </c>
      <c r="AE463" t="e">
        <f t="shared" si="114"/>
        <v>#N/A</v>
      </c>
      <c r="AF463" t="e">
        <f t="shared" si="115"/>
        <v>#N/A</v>
      </c>
      <c r="AG463" t="e">
        <f t="shared" si="116"/>
        <v>#N/A</v>
      </c>
      <c r="AH463" t="e">
        <f t="shared" si="117"/>
        <v>#N/A</v>
      </c>
    </row>
    <row r="464" spans="1:34" ht="15" customHeight="1" x14ac:dyDescent="0.25">
      <c r="A464">
        <v>47</v>
      </c>
      <c r="B464" t="s">
        <v>6</v>
      </c>
      <c r="C464">
        <f>LOOKUP(A464,Overview_scenarios!A$2:A$76,Overview_scenarios!J$2:J$76)</f>
        <v>2</v>
      </c>
      <c r="D464" t="str">
        <f>LOOKUP(A464,Overview_scenarios!A$2:A$76,Overview_scenarios!L$2:L$76)</f>
        <v>Monthly</v>
      </c>
      <c r="E464" t="str">
        <f>LOOKUP(A464,Overview_scenarios!A$2:A$76,Overview_scenarios!M$2:M$76)</f>
        <v>Monthly</v>
      </c>
      <c r="F464" t="str">
        <f>LOOKUP(A464,Overview_scenarios!A$2:A$76,Overview_scenarios!N$2:N$76)</f>
        <v>Hourly</v>
      </c>
      <c r="G464">
        <v>93.149078729999999</v>
      </c>
      <c r="H464">
        <v>11918.170389999999</v>
      </c>
      <c r="I464">
        <v>2418.5937835179602</v>
      </c>
      <c r="J464">
        <v>8508.7538000378408</v>
      </c>
      <c r="K464">
        <v>990.82280658582602</v>
      </c>
      <c r="L464" s="1">
        <v>2080000</v>
      </c>
      <c r="M464">
        <v>2040</v>
      </c>
      <c r="O464">
        <f>LOOKUP(A464,Overview_scenarios!A$2:A$76,Overview_scenarios!S$2:S$76)</f>
        <v>3</v>
      </c>
      <c r="P464"/>
      <c r="Q464"/>
      <c r="R464">
        <f t="shared" si="110"/>
        <v>93.149078729999999</v>
      </c>
      <c r="S464" t="e">
        <f t="shared" si="108"/>
        <v>#N/A</v>
      </c>
      <c r="T464" t="e">
        <f t="shared" si="119"/>
        <v>#N/A</v>
      </c>
      <c r="U464" t="e">
        <f t="shared" si="119"/>
        <v>#N/A</v>
      </c>
      <c r="V464">
        <f t="shared" si="119"/>
        <v>11918.170389999999</v>
      </c>
      <c r="W464" t="e">
        <f t="shared" si="119"/>
        <v>#N/A</v>
      </c>
      <c r="X464" t="e">
        <f t="shared" si="119"/>
        <v>#N/A</v>
      </c>
      <c r="Y464" t="e">
        <f t="shared" si="119"/>
        <v>#N/A</v>
      </c>
      <c r="Z464"/>
      <c r="AA464"/>
      <c r="AB464" t="e">
        <f t="shared" si="111"/>
        <v>#N/A</v>
      </c>
      <c r="AC464" t="e">
        <f t="shared" si="112"/>
        <v>#N/A</v>
      </c>
      <c r="AD464" t="e">
        <f t="shared" si="113"/>
        <v>#N/A</v>
      </c>
      <c r="AE464" t="e">
        <f t="shared" si="114"/>
        <v>#N/A</v>
      </c>
      <c r="AF464" t="e">
        <f t="shared" si="115"/>
        <v>#N/A</v>
      </c>
      <c r="AG464" t="e">
        <f t="shared" si="116"/>
        <v>#N/A</v>
      </c>
      <c r="AH464" t="e">
        <f t="shared" si="117"/>
        <v>#N/A</v>
      </c>
    </row>
    <row r="465" spans="1:34" ht="15" customHeight="1" x14ac:dyDescent="0.25">
      <c r="A465">
        <v>47</v>
      </c>
      <c r="B465" t="s">
        <v>7</v>
      </c>
      <c r="C465">
        <f>LOOKUP(A465,Overview_scenarios!A$2:A$76,Overview_scenarios!J$2:J$76)</f>
        <v>2</v>
      </c>
      <c r="D465" t="str">
        <f>LOOKUP(A465,Overview_scenarios!A$2:A$76,Overview_scenarios!L$2:L$76)</f>
        <v>Monthly</v>
      </c>
      <c r="E465" t="str">
        <f>LOOKUP(A465,Overview_scenarios!A$2:A$76,Overview_scenarios!M$2:M$76)</f>
        <v>Monthly</v>
      </c>
      <c r="F465" t="str">
        <f>LOOKUP(A465,Overview_scenarios!A$2:A$76,Overview_scenarios!N$2:N$76)</f>
        <v>Hourly</v>
      </c>
      <c r="G465">
        <v>94.48031254</v>
      </c>
      <c r="H465">
        <v>12725.35857</v>
      </c>
      <c r="I465">
        <v>3272.5429246065901</v>
      </c>
      <c r="J465">
        <v>8430.7161366361597</v>
      </c>
      <c r="K465">
        <v>1022.09950862689</v>
      </c>
      <c r="L465" s="1">
        <v>1990000</v>
      </c>
      <c r="M465">
        <v>2040</v>
      </c>
      <c r="O465" s="3">
        <f>LOOKUP(A465,Overview_scenarios!A$2:A$76,Overview_scenarios!S$2:S$76)</f>
        <v>3</v>
      </c>
      <c r="R465" s="3">
        <f t="shared" si="110"/>
        <v>94.48031254</v>
      </c>
      <c r="S465" s="3" t="e">
        <f t="shared" si="108"/>
        <v>#N/A</v>
      </c>
      <c r="T465" s="3" t="e">
        <f t="shared" si="119"/>
        <v>#N/A</v>
      </c>
      <c r="U465" s="3" t="e">
        <f t="shared" si="119"/>
        <v>#N/A</v>
      </c>
      <c r="V465" s="3">
        <f t="shared" si="119"/>
        <v>12725.35857</v>
      </c>
      <c r="W465" s="3" t="e">
        <f t="shared" si="119"/>
        <v>#N/A</v>
      </c>
      <c r="X465" s="3" t="e">
        <f t="shared" si="119"/>
        <v>#N/A</v>
      </c>
      <c r="Y465" s="3" t="e">
        <f t="shared" si="119"/>
        <v>#N/A</v>
      </c>
      <c r="AB465" s="3" t="e">
        <f t="shared" si="111"/>
        <v>#N/A</v>
      </c>
      <c r="AC465" s="3" t="e">
        <f t="shared" si="112"/>
        <v>#N/A</v>
      </c>
      <c r="AD465" s="3" t="e">
        <f t="shared" si="113"/>
        <v>#N/A</v>
      </c>
      <c r="AE465" s="3" t="e">
        <f t="shared" si="114"/>
        <v>#N/A</v>
      </c>
      <c r="AF465" s="3" t="e">
        <f t="shared" si="115"/>
        <v>#N/A</v>
      </c>
      <c r="AG465" s="3" t="e">
        <f t="shared" si="116"/>
        <v>#N/A</v>
      </c>
      <c r="AH465" s="3" t="e">
        <f t="shared" si="117"/>
        <v>#N/A</v>
      </c>
    </row>
    <row r="466" spans="1:34" ht="15" customHeight="1" x14ac:dyDescent="0.25">
      <c r="A466">
        <v>47</v>
      </c>
      <c r="B466" t="s">
        <v>8</v>
      </c>
      <c r="C466">
        <f>LOOKUP(A466,Overview_scenarios!A$2:A$76,Overview_scenarios!J$2:J$76)</f>
        <v>2</v>
      </c>
      <c r="D466" t="str">
        <f>LOOKUP(A466,Overview_scenarios!A$2:A$76,Overview_scenarios!L$2:L$76)</f>
        <v>Monthly</v>
      </c>
      <c r="E466" t="str">
        <f>LOOKUP(A466,Overview_scenarios!A$2:A$76,Overview_scenarios!M$2:M$76)</f>
        <v>Monthly</v>
      </c>
      <c r="F466" t="str">
        <f>LOOKUP(A466,Overview_scenarios!A$2:A$76,Overview_scenarios!N$2:N$76)</f>
        <v>Hourly</v>
      </c>
      <c r="G466">
        <v>93.149078729999999</v>
      </c>
      <c r="H466">
        <v>11918.170389999999</v>
      </c>
      <c r="I466">
        <v>2418.5937835179602</v>
      </c>
      <c r="J466">
        <v>8508.7538000378408</v>
      </c>
      <c r="K466">
        <v>990.82280658582602</v>
      </c>
      <c r="L466" s="1">
        <v>2080000</v>
      </c>
      <c r="M466">
        <v>2040</v>
      </c>
      <c r="O466">
        <f>LOOKUP(A466,Overview_scenarios!A$2:A$76,Overview_scenarios!S$2:S$76)</f>
        <v>3</v>
      </c>
      <c r="P466"/>
      <c r="Q466"/>
      <c r="R466">
        <f t="shared" si="110"/>
        <v>93.149078729999999</v>
      </c>
      <c r="S466" t="e">
        <f t="shared" si="108"/>
        <v>#N/A</v>
      </c>
      <c r="T466" t="e">
        <f t="shared" si="119"/>
        <v>#N/A</v>
      </c>
      <c r="U466" t="e">
        <f t="shared" si="119"/>
        <v>#N/A</v>
      </c>
      <c r="V466">
        <f t="shared" si="119"/>
        <v>11918.170389999999</v>
      </c>
      <c r="W466" t="e">
        <f t="shared" si="119"/>
        <v>#N/A</v>
      </c>
      <c r="X466" t="e">
        <f t="shared" si="119"/>
        <v>#N/A</v>
      </c>
      <c r="Y466" t="e">
        <f t="shared" si="119"/>
        <v>#N/A</v>
      </c>
      <c r="Z466"/>
      <c r="AA466"/>
      <c r="AB466" t="e">
        <f t="shared" si="111"/>
        <v>#N/A</v>
      </c>
      <c r="AC466" t="e">
        <f t="shared" si="112"/>
        <v>#N/A</v>
      </c>
      <c r="AD466" t="e">
        <f t="shared" si="113"/>
        <v>#N/A</v>
      </c>
      <c r="AE466" t="e">
        <f t="shared" si="114"/>
        <v>#N/A</v>
      </c>
      <c r="AF466" t="e">
        <f t="shared" si="115"/>
        <v>#N/A</v>
      </c>
      <c r="AG466" t="e">
        <f t="shared" si="116"/>
        <v>#N/A</v>
      </c>
      <c r="AH466" t="e">
        <f t="shared" si="117"/>
        <v>#N/A</v>
      </c>
    </row>
    <row r="467" spans="1:34" ht="15" customHeight="1" x14ac:dyDescent="0.25">
      <c r="A467">
        <v>47</v>
      </c>
      <c r="B467" t="s">
        <v>9</v>
      </c>
      <c r="C467">
        <f>LOOKUP(A467,Overview_scenarios!A$2:A$76,Overview_scenarios!J$2:J$76)</f>
        <v>2</v>
      </c>
      <c r="D467" t="str">
        <f>LOOKUP(A467,Overview_scenarios!A$2:A$76,Overview_scenarios!L$2:L$76)</f>
        <v>Monthly</v>
      </c>
      <c r="E467" t="str">
        <f>LOOKUP(A467,Overview_scenarios!A$2:A$76,Overview_scenarios!M$2:M$76)</f>
        <v>Monthly</v>
      </c>
      <c r="F467" t="str">
        <f>LOOKUP(A467,Overview_scenarios!A$2:A$76,Overview_scenarios!N$2:N$76)</f>
        <v>Hourly</v>
      </c>
      <c r="G467">
        <v>96.828989890000003</v>
      </c>
      <c r="H467">
        <v>11855.182839999999</v>
      </c>
      <c r="I467">
        <v>2391.0409230283999</v>
      </c>
      <c r="J467">
        <v>8506.9617982088203</v>
      </c>
      <c r="K467">
        <v>957.18011574258901</v>
      </c>
      <c r="L467" s="1">
        <v>2090000</v>
      </c>
      <c r="M467">
        <v>2040</v>
      </c>
      <c r="O467">
        <f>LOOKUP(A467,Overview_scenarios!A$2:A$76,Overview_scenarios!S$2:S$76)</f>
        <v>3</v>
      </c>
      <c r="P467"/>
      <c r="Q467"/>
      <c r="R467">
        <f t="shared" si="110"/>
        <v>96.828989890000003</v>
      </c>
      <c r="S467" t="e">
        <f t="shared" si="108"/>
        <v>#N/A</v>
      </c>
      <c r="T467" t="e">
        <f t="shared" si="119"/>
        <v>#N/A</v>
      </c>
      <c r="U467" t="e">
        <f t="shared" si="119"/>
        <v>#N/A</v>
      </c>
      <c r="V467">
        <f t="shared" si="119"/>
        <v>11855.182839999999</v>
      </c>
      <c r="W467" t="e">
        <f t="shared" si="119"/>
        <v>#N/A</v>
      </c>
      <c r="X467" t="e">
        <f t="shared" si="119"/>
        <v>#N/A</v>
      </c>
      <c r="Y467" t="e">
        <f t="shared" si="119"/>
        <v>#N/A</v>
      </c>
      <c r="Z467"/>
      <c r="AA467"/>
      <c r="AB467" t="e">
        <f t="shared" si="111"/>
        <v>#N/A</v>
      </c>
      <c r="AC467" t="e">
        <f t="shared" si="112"/>
        <v>#N/A</v>
      </c>
      <c r="AD467" t="e">
        <f t="shared" si="113"/>
        <v>#N/A</v>
      </c>
      <c r="AE467" t="e">
        <f t="shared" si="114"/>
        <v>#N/A</v>
      </c>
      <c r="AF467" t="e">
        <f t="shared" si="115"/>
        <v>#N/A</v>
      </c>
      <c r="AG467" t="e">
        <f t="shared" si="116"/>
        <v>#N/A</v>
      </c>
      <c r="AH467" t="e">
        <f t="shared" si="117"/>
        <v>#N/A</v>
      </c>
    </row>
    <row r="468" spans="1:34" ht="15" customHeight="1" x14ac:dyDescent="0.25">
      <c r="A468">
        <v>47</v>
      </c>
      <c r="B468" t="s">
        <v>10</v>
      </c>
      <c r="C468">
        <f>LOOKUP(A468,Overview_scenarios!A$2:A$76,Overview_scenarios!J$2:J$76)</f>
        <v>2</v>
      </c>
      <c r="D468" t="str">
        <f>LOOKUP(A468,Overview_scenarios!A$2:A$76,Overview_scenarios!L$2:L$76)</f>
        <v>Monthly</v>
      </c>
      <c r="E468" t="str">
        <f>LOOKUP(A468,Overview_scenarios!A$2:A$76,Overview_scenarios!M$2:M$76)</f>
        <v>Monthly</v>
      </c>
      <c r="F468" t="str">
        <f>LOOKUP(A468,Overview_scenarios!A$2:A$76,Overview_scenarios!N$2:N$76)</f>
        <v>Hourly</v>
      </c>
      <c r="G468">
        <v>96.828989890000003</v>
      </c>
      <c r="H468">
        <v>11855.182839999999</v>
      </c>
      <c r="I468">
        <v>2391.0409230283999</v>
      </c>
      <c r="J468">
        <v>8506.9617982088203</v>
      </c>
      <c r="K468">
        <v>957.18011574258901</v>
      </c>
      <c r="L468" s="1">
        <v>2090000</v>
      </c>
      <c r="M468">
        <v>2040</v>
      </c>
      <c r="O468">
        <f>LOOKUP(A468,Overview_scenarios!A$2:A$76,Overview_scenarios!S$2:S$76)</f>
        <v>3</v>
      </c>
      <c r="P468"/>
      <c r="Q468"/>
      <c r="R468">
        <f t="shared" si="110"/>
        <v>96.828989890000003</v>
      </c>
      <c r="S468" t="e">
        <f t="shared" si="108"/>
        <v>#N/A</v>
      </c>
      <c r="T468" t="e">
        <f t="shared" si="119"/>
        <v>#N/A</v>
      </c>
      <c r="U468" t="e">
        <f t="shared" si="119"/>
        <v>#N/A</v>
      </c>
      <c r="V468">
        <f t="shared" si="119"/>
        <v>11855.182839999999</v>
      </c>
      <c r="W468" t="e">
        <f t="shared" si="119"/>
        <v>#N/A</v>
      </c>
      <c r="X468" t="e">
        <f t="shared" si="119"/>
        <v>#N/A</v>
      </c>
      <c r="Y468" t="e">
        <f t="shared" si="119"/>
        <v>#N/A</v>
      </c>
      <c r="Z468"/>
      <c r="AA468"/>
      <c r="AB468" t="e">
        <f t="shared" si="111"/>
        <v>#N/A</v>
      </c>
      <c r="AC468" t="e">
        <f t="shared" si="112"/>
        <v>#N/A</v>
      </c>
      <c r="AD468" t="e">
        <f t="shared" si="113"/>
        <v>#N/A</v>
      </c>
      <c r="AE468" t="e">
        <f t="shared" si="114"/>
        <v>#N/A</v>
      </c>
      <c r="AF468" t="e">
        <f t="shared" si="115"/>
        <v>#N/A</v>
      </c>
      <c r="AG468" t="e">
        <f t="shared" si="116"/>
        <v>#N/A</v>
      </c>
      <c r="AH468" t="e">
        <f t="shared" si="117"/>
        <v>#N/A</v>
      </c>
    </row>
    <row r="469" spans="1:34" ht="15" customHeight="1" x14ac:dyDescent="0.25">
      <c r="A469">
        <v>47</v>
      </c>
      <c r="B469" t="s">
        <v>11</v>
      </c>
      <c r="C469">
        <f>LOOKUP(A469,Overview_scenarios!A$2:A$76,Overview_scenarios!J$2:J$76)</f>
        <v>2</v>
      </c>
      <c r="D469" t="str">
        <f>LOOKUP(A469,Overview_scenarios!A$2:A$76,Overview_scenarios!L$2:L$76)</f>
        <v>Monthly</v>
      </c>
      <c r="E469" t="str">
        <f>LOOKUP(A469,Overview_scenarios!A$2:A$76,Overview_scenarios!M$2:M$76)</f>
        <v>Monthly</v>
      </c>
      <c r="F469" t="str">
        <f>LOOKUP(A469,Overview_scenarios!A$2:A$76,Overview_scenarios!N$2:N$76)</f>
        <v>Hourly</v>
      </c>
      <c r="G469">
        <v>96.828989890000003</v>
      </c>
      <c r="H469">
        <v>11855.182839999999</v>
      </c>
      <c r="I469">
        <v>2391.0409230283999</v>
      </c>
      <c r="J469">
        <v>8506.9617982088203</v>
      </c>
      <c r="K469">
        <v>957.18011574258901</v>
      </c>
      <c r="L469" s="1">
        <v>2090000</v>
      </c>
      <c r="M469">
        <v>2040</v>
      </c>
      <c r="O469">
        <f>LOOKUP(A469,Overview_scenarios!A$2:A$76,Overview_scenarios!S$2:S$76)</f>
        <v>3</v>
      </c>
      <c r="P469"/>
      <c r="Q469"/>
      <c r="R469">
        <f t="shared" si="110"/>
        <v>96.828989890000003</v>
      </c>
      <c r="S469" t="e">
        <f t="shared" si="108"/>
        <v>#N/A</v>
      </c>
      <c r="T469" t="e">
        <f t="shared" si="119"/>
        <v>#N/A</v>
      </c>
      <c r="U469" t="e">
        <f t="shared" si="119"/>
        <v>#N/A</v>
      </c>
      <c r="V469">
        <f t="shared" si="119"/>
        <v>11855.182839999999</v>
      </c>
      <c r="W469" t="e">
        <f t="shared" si="119"/>
        <v>#N/A</v>
      </c>
      <c r="X469" t="e">
        <f t="shared" si="119"/>
        <v>#N/A</v>
      </c>
      <c r="Y469" t="e">
        <f t="shared" si="119"/>
        <v>#N/A</v>
      </c>
      <c r="Z469"/>
      <c r="AA469"/>
      <c r="AB469" t="e">
        <f t="shared" si="111"/>
        <v>#N/A</v>
      </c>
      <c r="AC469" t="e">
        <f t="shared" si="112"/>
        <v>#N/A</v>
      </c>
      <c r="AD469" t="e">
        <f t="shared" si="113"/>
        <v>#N/A</v>
      </c>
      <c r="AE469" t="e">
        <f t="shared" si="114"/>
        <v>#N/A</v>
      </c>
      <c r="AF469" t="e">
        <f t="shared" si="115"/>
        <v>#N/A</v>
      </c>
      <c r="AG469" t="e">
        <f t="shared" si="116"/>
        <v>#N/A</v>
      </c>
      <c r="AH469" t="e">
        <f t="shared" si="117"/>
        <v>#N/A</v>
      </c>
    </row>
    <row r="470" spans="1:34" ht="15" customHeight="1" x14ac:dyDescent="0.25">
      <c r="A470">
        <v>47</v>
      </c>
      <c r="B470" t="s">
        <v>12</v>
      </c>
      <c r="C470">
        <f>LOOKUP(A470,Overview_scenarios!A$2:A$76,Overview_scenarios!J$2:J$76)</f>
        <v>2</v>
      </c>
      <c r="D470" t="str">
        <f>LOOKUP(A470,Overview_scenarios!A$2:A$76,Overview_scenarios!L$2:L$76)</f>
        <v>Monthly</v>
      </c>
      <c r="E470" t="str">
        <f>LOOKUP(A470,Overview_scenarios!A$2:A$76,Overview_scenarios!M$2:M$76)</f>
        <v>Monthly</v>
      </c>
      <c r="F470" t="str">
        <f>LOOKUP(A470,Overview_scenarios!A$2:A$76,Overview_scenarios!N$2:N$76)</f>
        <v>Hourly</v>
      </c>
      <c r="G470">
        <v>93.103968449999996</v>
      </c>
      <c r="H470">
        <v>11931.26527</v>
      </c>
      <c r="I470">
        <v>2421.87873472103</v>
      </c>
      <c r="J470">
        <v>8507.6935595748</v>
      </c>
      <c r="K470">
        <v>1001.69297197374</v>
      </c>
      <c r="L470" s="1">
        <v>2080000</v>
      </c>
      <c r="M470">
        <v>2040</v>
      </c>
      <c r="O470">
        <f>LOOKUP(A470,Overview_scenarios!A$2:A$76,Overview_scenarios!S$2:S$76)</f>
        <v>3</v>
      </c>
      <c r="P470"/>
      <c r="Q470"/>
      <c r="R470">
        <f t="shared" si="110"/>
        <v>93.103968449999996</v>
      </c>
      <c r="S470" t="e">
        <f t="shared" si="108"/>
        <v>#N/A</v>
      </c>
      <c r="T470" t="e">
        <f t="shared" si="119"/>
        <v>#N/A</v>
      </c>
      <c r="U470" t="e">
        <f t="shared" si="119"/>
        <v>#N/A</v>
      </c>
      <c r="V470">
        <f t="shared" si="119"/>
        <v>11931.26527</v>
      </c>
      <c r="W470" t="e">
        <f t="shared" si="119"/>
        <v>#N/A</v>
      </c>
      <c r="X470" t="e">
        <f t="shared" si="119"/>
        <v>#N/A</v>
      </c>
      <c r="Y470" t="e">
        <f t="shared" si="119"/>
        <v>#N/A</v>
      </c>
      <c r="Z470"/>
      <c r="AA470"/>
      <c r="AB470" t="e">
        <f t="shared" si="111"/>
        <v>#N/A</v>
      </c>
      <c r="AC470" t="e">
        <f t="shared" si="112"/>
        <v>#N/A</v>
      </c>
      <c r="AD470" t="e">
        <f t="shared" si="113"/>
        <v>#N/A</v>
      </c>
      <c r="AE470" t="e">
        <f t="shared" si="114"/>
        <v>#N/A</v>
      </c>
      <c r="AF470" t="e">
        <f t="shared" si="115"/>
        <v>#N/A</v>
      </c>
      <c r="AG470" t="e">
        <f t="shared" si="116"/>
        <v>#N/A</v>
      </c>
      <c r="AH470" t="e">
        <f t="shared" si="117"/>
        <v>#N/A</v>
      </c>
    </row>
    <row r="471" spans="1:34" ht="15" customHeight="1" x14ac:dyDescent="0.25">
      <c r="A471">
        <v>47</v>
      </c>
      <c r="B471" t="s">
        <v>13</v>
      </c>
      <c r="C471">
        <f>LOOKUP(A471,Overview_scenarios!A$2:A$76,Overview_scenarios!J$2:J$76)</f>
        <v>2</v>
      </c>
      <c r="D471" t="str">
        <f>LOOKUP(A471,Overview_scenarios!A$2:A$76,Overview_scenarios!L$2:L$76)</f>
        <v>Monthly</v>
      </c>
      <c r="E471" t="str">
        <f>LOOKUP(A471,Overview_scenarios!A$2:A$76,Overview_scenarios!M$2:M$76)</f>
        <v>Monthly</v>
      </c>
      <c r="F471" t="str">
        <f>LOOKUP(A471,Overview_scenarios!A$2:A$76,Overview_scenarios!N$2:N$76)</f>
        <v>Hourly</v>
      </c>
      <c r="G471">
        <v>93.150428210000001</v>
      </c>
      <c r="H471">
        <v>11920.724329999999</v>
      </c>
      <c r="I471">
        <v>2420.5627025357699</v>
      </c>
      <c r="J471">
        <v>8506.9788038946408</v>
      </c>
      <c r="K471">
        <v>993.18282039594601</v>
      </c>
      <c r="L471" s="1">
        <v>2080000</v>
      </c>
      <c r="M471">
        <v>2040</v>
      </c>
      <c r="O471">
        <f>LOOKUP(A471,Overview_scenarios!A$2:A$76,Overview_scenarios!S$2:S$76)</f>
        <v>3</v>
      </c>
      <c r="P471"/>
      <c r="Q471"/>
      <c r="R471">
        <f t="shared" si="110"/>
        <v>93.150428210000001</v>
      </c>
      <c r="S471" t="e">
        <f t="shared" si="108"/>
        <v>#N/A</v>
      </c>
      <c r="T471" t="e">
        <f t="shared" si="119"/>
        <v>#N/A</v>
      </c>
      <c r="U471" t="e">
        <f t="shared" si="119"/>
        <v>#N/A</v>
      </c>
      <c r="V471">
        <f t="shared" si="119"/>
        <v>11920.724329999999</v>
      </c>
      <c r="W471" t="e">
        <f t="shared" si="119"/>
        <v>#N/A</v>
      </c>
      <c r="X471" t="e">
        <f t="shared" si="119"/>
        <v>#N/A</v>
      </c>
      <c r="Y471" t="e">
        <f t="shared" si="119"/>
        <v>#N/A</v>
      </c>
      <c r="Z471"/>
      <c r="AA471"/>
      <c r="AB471" t="e">
        <f t="shared" si="111"/>
        <v>#N/A</v>
      </c>
      <c r="AC471" t="e">
        <f t="shared" si="112"/>
        <v>#N/A</v>
      </c>
      <c r="AD471" t="e">
        <f t="shared" si="113"/>
        <v>#N/A</v>
      </c>
      <c r="AE471" t="e">
        <f t="shared" si="114"/>
        <v>#N/A</v>
      </c>
      <c r="AF471" t="e">
        <f t="shared" si="115"/>
        <v>#N/A</v>
      </c>
      <c r="AG471" t="e">
        <f t="shared" si="116"/>
        <v>#N/A</v>
      </c>
      <c r="AH471" t="e">
        <f t="shared" si="117"/>
        <v>#N/A</v>
      </c>
    </row>
    <row r="472" spans="1:34" ht="15" customHeight="1" x14ac:dyDescent="0.25">
      <c r="A472">
        <v>47</v>
      </c>
      <c r="B472" t="s">
        <v>14</v>
      </c>
      <c r="C472">
        <f>LOOKUP(A472,Overview_scenarios!A$2:A$76,Overview_scenarios!J$2:J$76)</f>
        <v>2</v>
      </c>
      <c r="D472" t="str">
        <f>LOOKUP(A472,Overview_scenarios!A$2:A$76,Overview_scenarios!L$2:L$76)</f>
        <v>Monthly</v>
      </c>
      <c r="E472" t="str">
        <f>LOOKUP(A472,Overview_scenarios!A$2:A$76,Overview_scenarios!M$2:M$76)</f>
        <v>Monthly</v>
      </c>
      <c r="F472" t="str">
        <f>LOOKUP(A472,Overview_scenarios!A$2:A$76,Overview_scenarios!N$2:N$76)</f>
        <v>Hourly</v>
      </c>
      <c r="G472">
        <v>93.17490162</v>
      </c>
      <c r="H472">
        <v>11918.14508</v>
      </c>
      <c r="I472">
        <v>2416.9889866316698</v>
      </c>
      <c r="J472">
        <v>8509.3518255867693</v>
      </c>
      <c r="K472">
        <v>991.804267669046</v>
      </c>
      <c r="L472" s="1">
        <v>2080000</v>
      </c>
      <c r="M472">
        <v>2040</v>
      </c>
      <c r="O472">
        <f>LOOKUP(A472,Overview_scenarios!A$2:A$76,Overview_scenarios!S$2:S$76)</f>
        <v>3</v>
      </c>
      <c r="P472"/>
      <c r="Q472"/>
      <c r="R472">
        <f t="shared" si="110"/>
        <v>93.17490162</v>
      </c>
      <c r="S472" t="e">
        <f t="shared" si="108"/>
        <v>#N/A</v>
      </c>
      <c r="T472" t="e">
        <f t="shared" si="119"/>
        <v>#N/A</v>
      </c>
      <c r="U472" t="e">
        <f t="shared" si="119"/>
        <v>#N/A</v>
      </c>
      <c r="V472">
        <f t="shared" si="119"/>
        <v>11918.14508</v>
      </c>
      <c r="W472" t="e">
        <f t="shared" si="119"/>
        <v>#N/A</v>
      </c>
      <c r="X472" t="e">
        <f t="shared" si="119"/>
        <v>#N/A</v>
      </c>
      <c r="Y472" t="e">
        <f t="shared" si="119"/>
        <v>#N/A</v>
      </c>
      <c r="Z472"/>
      <c r="AA472"/>
      <c r="AB472" t="e">
        <f t="shared" si="111"/>
        <v>#N/A</v>
      </c>
      <c r="AC472" t="e">
        <f t="shared" si="112"/>
        <v>#N/A</v>
      </c>
      <c r="AD472" t="e">
        <f t="shared" si="113"/>
        <v>#N/A</v>
      </c>
      <c r="AE472" t="e">
        <f t="shared" si="114"/>
        <v>#N/A</v>
      </c>
      <c r="AF472" t="e">
        <f t="shared" si="115"/>
        <v>#N/A</v>
      </c>
      <c r="AG472" t="e">
        <f t="shared" si="116"/>
        <v>#N/A</v>
      </c>
      <c r="AH472" t="e">
        <f t="shared" si="117"/>
        <v>#N/A</v>
      </c>
    </row>
    <row r="473" spans="1:34" ht="15" customHeight="1" x14ac:dyDescent="0.25">
      <c r="A473">
        <v>47</v>
      </c>
      <c r="B473" t="s">
        <v>15</v>
      </c>
      <c r="C473">
        <f>LOOKUP(A473,Overview_scenarios!A$2:A$76,Overview_scenarios!J$2:J$76)</f>
        <v>2</v>
      </c>
      <c r="D473" t="str">
        <f>LOOKUP(A473,Overview_scenarios!A$2:A$76,Overview_scenarios!L$2:L$76)</f>
        <v>Monthly</v>
      </c>
      <c r="E473" t="str">
        <f>LOOKUP(A473,Overview_scenarios!A$2:A$76,Overview_scenarios!M$2:M$76)</f>
        <v>Monthly</v>
      </c>
      <c r="F473" t="str">
        <f>LOOKUP(A473,Overview_scenarios!A$2:A$76,Overview_scenarios!N$2:N$76)</f>
        <v>Hourly</v>
      </c>
      <c r="G473">
        <v>89.0838897</v>
      </c>
      <c r="H473">
        <v>11963.29297</v>
      </c>
      <c r="I473">
        <v>2139.0170578838702</v>
      </c>
      <c r="J473">
        <v>8801.6910497150293</v>
      </c>
      <c r="K473">
        <v>1022.5848622242301</v>
      </c>
      <c r="L473" s="1">
        <v>2150000</v>
      </c>
      <c r="M473">
        <v>2041</v>
      </c>
      <c r="O473">
        <f>LOOKUP(A473,Overview_scenarios!A$2:A$76,Overview_scenarios!S$2:S$76)</f>
        <v>3</v>
      </c>
      <c r="P473"/>
      <c r="Q473"/>
      <c r="R473">
        <f t="shared" si="110"/>
        <v>89.0838897</v>
      </c>
      <c r="S473" t="e">
        <f t="shared" si="108"/>
        <v>#N/A</v>
      </c>
      <c r="T473" t="e">
        <f t="shared" ref="T473:Y482" si="120">IF(T$1=$O473,$H473,NA())</f>
        <v>#N/A</v>
      </c>
      <c r="U473" t="e">
        <f t="shared" si="120"/>
        <v>#N/A</v>
      </c>
      <c r="V473">
        <f t="shared" si="120"/>
        <v>11963.29297</v>
      </c>
      <c r="W473" t="e">
        <f t="shared" si="120"/>
        <v>#N/A</v>
      </c>
      <c r="X473" t="e">
        <f t="shared" si="120"/>
        <v>#N/A</v>
      </c>
      <c r="Y473" t="e">
        <f t="shared" si="120"/>
        <v>#N/A</v>
      </c>
      <c r="Z473"/>
      <c r="AA473"/>
      <c r="AB473" t="e">
        <f t="shared" si="111"/>
        <v>#N/A</v>
      </c>
      <c r="AC473" t="e">
        <f t="shared" si="112"/>
        <v>#N/A</v>
      </c>
      <c r="AD473" t="e">
        <f t="shared" si="113"/>
        <v>#N/A</v>
      </c>
      <c r="AE473" t="e">
        <f t="shared" si="114"/>
        <v>#N/A</v>
      </c>
      <c r="AF473" t="e">
        <f t="shared" si="115"/>
        <v>#N/A</v>
      </c>
      <c r="AG473" t="e">
        <f t="shared" si="116"/>
        <v>#N/A</v>
      </c>
      <c r="AH473" t="e">
        <f t="shared" si="117"/>
        <v>#N/A</v>
      </c>
    </row>
    <row r="474" spans="1:34" ht="15" customHeight="1" x14ac:dyDescent="0.25">
      <c r="A474">
        <v>47</v>
      </c>
      <c r="B474" t="s">
        <v>16</v>
      </c>
      <c r="C474">
        <f>LOOKUP(A474,Overview_scenarios!A$2:A$76,Overview_scenarios!J$2:J$76)</f>
        <v>2</v>
      </c>
      <c r="D474" t="str">
        <f>LOOKUP(A474,Overview_scenarios!A$2:A$76,Overview_scenarios!L$2:L$76)</f>
        <v>Monthly</v>
      </c>
      <c r="E474" t="str">
        <f>LOOKUP(A474,Overview_scenarios!A$2:A$76,Overview_scenarios!M$2:M$76)</f>
        <v>Monthly</v>
      </c>
      <c r="F474" t="str">
        <f>LOOKUP(A474,Overview_scenarios!A$2:A$76,Overview_scenarios!N$2:N$76)</f>
        <v>Hourly</v>
      </c>
      <c r="G474">
        <v>89.080176219999998</v>
      </c>
      <c r="H474">
        <v>11964.3843</v>
      </c>
      <c r="I474">
        <v>2119.4726800349699</v>
      </c>
      <c r="J474">
        <v>8802.5337069474808</v>
      </c>
      <c r="K474">
        <v>1042.37791231861</v>
      </c>
      <c r="L474" s="1">
        <v>2180000</v>
      </c>
      <c r="M474">
        <v>2041</v>
      </c>
      <c r="O474">
        <f>LOOKUP(A474,Overview_scenarios!A$2:A$76,Overview_scenarios!S$2:S$76)</f>
        <v>3</v>
      </c>
      <c r="P474"/>
      <c r="Q474"/>
      <c r="R474">
        <f t="shared" si="110"/>
        <v>89.080176219999998</v>
      </c>
      <c r="S474" t="e">
        <f t="shared" si="108"/>
        <v>#N/A</v>
      </c>
      <c r="T474" t="e">
        <f t="shared" si="120"/>
        <v>#N/A</v>
      </c>
      <c r="U474" t="e">
        <f t="shared" si="120"/>
        <v>#N/A</v>
      </c>
      <c r="V474">
        <f t="shared" si="120"/>
        <v>11964.3843</v>
      </c>
      <c r="W474" t="e">
        <f t="shared" si="120"/>
        <v>#N/A</v>
      </c>
      <c r="X474" t="e">
        <f t="shared" si="120"/>
        <v>#N/A</v>
      </c>
      <c r="Y474" t="e">
        <f t="shared" si="120"/>
        <v>#N/A</v>
      </c>
      <c r="Z474"/>
      <c r="AA474"/>
      <c r="AB474" t="e">
        <f t="shared" si="111"/>
        <v>#N/A</v>
      </c>
      <c r="AC474" t="e">
        <f t="shared" si="112"/>
        <v>#N/A</v>
      </c>
      <c r="AD474" t="e">
        <f t="shared" si="113"/>
        <v>#N/A</v>
      </c>
      <c r="AE474" t="e">
        <f t="shared" si="114"/>
        <v>#N/A</v>
      </c>
      <c r="AF474" t="e">
        <f t="shared" si="115"/>
        <v>#N/A</v>
      </c>
      <c r="AG474" t="e">
        <f t="shared" si="116"/>
        <v>#N/A</v>
      </c>
      <c r="AH474" t="e">
        <f t="shared" si="117"/>
        <v>#N/A</v>
      </c>
    </row>
    <row r="475" spans="1:34" ht="15" customHeight="1" x14ac:dyDescent="0.25">
      <c r="A475">
        <v>47</v>
      </c>
      <c r="B475" t="s">
        <v>17</v>
      </c>
      <c r="C475">
        <f>LOOKUP(A475,Overview_scenarios!A$2:A$76,Overview_scenarios!J$2:J$76)</f>
        <v>2</v>
      </c>
      <c r="D475" t="str">
        <f>LOOKUP(A475,Overview_scenarios!A$2:A$76,Overview_scenarios!L$2:L$76)</f>
        <v>Monthly</v>
      </c>
      <c r="E475" t="str">
        <f>LOOKUP(A475,Overview_scenarios!A$2:A$76,Overview_scenarios!M$2:M$76)</f>
        <v>Monthly</v>
      </c>
      <c r="F475" t="str">
        <f>LOOKUP(A475,Overview_scenarios!A$2:A$76,Overview_scenarios!N$2:N$76)</f>
        <v>Hourly</v>
      </c>
      <c r="G475">
        <v>89.0838897</v>
      </c>
      <c r="H475">
        <v>11963.29297</v>
      </c>
      <c r="I475">
        <v>2139.0170578838702</v>
      </c>
      <c r="J475">
        <v>8801.6910497150293</v>
      </c>
      <c r="K475">
        <v>1022.5848622242301</v>
      </c>
      <c r="L475" s="1">
        <v>2150000</v>
      </c>
      <c r="M475">
        <v>2041</v>
      </c>
      <c r="O475">
        <f>LOOKUP(A475,Overview_scenarios!A$2:A$76,Overview_scenarios!S$2:S$76)</f>
        <v>3</v>
      </c>
      <c r="P475"/>
      <c r="Q475"/>
      <c r="R475">
        <f t="shared" si="110"/>
        <v>89.0838897</v>
      </c>
      <c r="S475" t="e">
        <f t="shared" si="108"/>
        <v>#N/A</v>
      </c>
      <c r="T475" t="e">
        <f t="shared" si="120"/>
        <v>#N/A</v>
      </c>
      <c r="U475" t="e">
        <f t="shared" si="120"/>
        <v>#N/A</v>
      </c>
      <c r="V475">
        <f t="shared" si="120"/>
        <v>11963.29297</v>
      </c>
      <c r="W475" t="e">
        <f t="shared" si="120"/>
        <v>#N/A</v>
      </c>
      <c r="X475" t="e">
        <f t="shared" si="120"/>
        <v>#N/A</v>
      </c>
      <c r="Y475" t="e">
        <f t="shared" si="120"/>
        <v>#N/A</v>
      </c>
      <c r="Z475"/>
      <c r="AA475"/>
      <c r="AB475" t="e">
        <f t="shared" si="111"/>
        <v>#N/A</v>
      </c>
      <c r="AC475" t="e">
        <f t="shared" si="112"/>
        <v>#N/A</v>
      </c>
      <c r="AD475" t="e">
        <f t="shared" si="113"/>
        <v>#N/A</v>
      </c>
      <c r="AE475" t="e">
        <f t="shared" si="114"/>
        <v>#N/A</v>
      </c>
      <c r="AF475" t="e">
        <f t="shared" si="115"/>
        <v>#N/A</v>
      </c>
      <c r="AG475" t="e">
        <f t="shared" si="116"/>
        <v>#N/A</v>
      </c>
      <c r="AH475" t="e">
        <f t="shared" si="117"/>
        <v>#N/A</v>
      </c>
    </row>
    <row r="476" spans="1:34" ht="15" customHeight="1" x14ac:dyDescent="0.25">
      <c r="A476">
        <v>47</v>
      </c>
      <c r="B476" t="s">
        <v>18</v>
      </c>
      <c r="C476">
        <f>LOOKUP(A476,Overview_scenarios!A$2:A$76,Overview_scenarios!J$2:J$76)</f>
        <v>2</v>
      </c>
      <c r="D476" t="str">
        <f>LOOKUP(A476,Overview_scenarios!A$2:A$76,Overview_scenarios!L$2:L$76)</f>
        <v>Monthly</v>
      </c>
      <c r="E476" t="str">
        <f>LOOKUP(A476,Overview_scenarios!A$2:A$76,Overview_scenarios!M$2:M$76)</f>
        <v>Monthly</v>
      </c>
      <c r="F476" t="str">
        <f>LOOKUP(A476,Overview_scenarios!A$2:A$76,Overview_scenarios!N$2:N$76)</f>
        <v>Hourly</v>
      </c>
      <c r="G476">
        <v>87.627757639999999</v>
      </c>
      <c r="H476">
        <v>11882.488139999999</v>
      </c>
      <c r="I476">
        <v>1948.4194074960201</v>
      </c>
      <c r="J476">
        <v>8892.7119113935896</v>
      </c>
      <c r="K476">
        <v>1041.35682440553</v>
      </c>
      <c r="L476" s="1">
        <v>2010000</v>
      </c>
      <c r="M476">
        <v>2040</v>
      </c>
      <c r="O476">
        <f>LOOKUP(A476,Overview_scenarios!A$2:A$76,Overview_scenarios!S$2:S$76)</f>
        <v>3</v>
      </c>
      <c r="P476"/>
      <c r="Q476"/>
      <c r="R476">
        <f t="shared" si="110"/>
        <v>87.627757639999999</v>
      </c>
      <c r="S476" t="e">
        <f t="shared" si="108"/>
        <v>#N/A</v>
      </c>
      <c r="T476" t="e">
        <f t="shared" si="120"/>
        <v>#N/A</v>
      </c>
      <c r="U476" t="e">
        <f t="shared" si="120"/>
        <v>#N/A</v>
      </c>
      <c r="V476">
        <f t="shared" si="120"/>
        <v>11882.488139999999</v>
      </c>
      <c r="W476" t="e">
        <f t="shared" si="120"/>
        <v>#N/A</v>
      </c>
      <c r="X476" t="e">
        <f t="shared" si="120"/>
        <v>#N/A</v>
      </c>
      <c r="Y476" t="e">
        <f t="shared" si="120"/>
        <v>#N/A</v>
      </c>
      <c r="Z476"/>
      <c r="AA476"/>
      <c r="AB476" t="e">
        <f t="shared" si="111"/>
        <v>#N/A</v>
      </c>
      <c r="AC476" t="e">
        <f t="shared" si="112"/>
        <v>#N/A</v>
      </c>
      <c r="AD476" t="e">
        <f t="shared" si="113"/>
        <v>#N/A</v>
      </c>
      <c r="AE476" t="e">
        <f t="shared" si="114"/>
        <v>#N/A</v>
      </c>
      <c r="AF476" t="e">
        <f t="shared" si="115"/>
        <v>#N/A</v>
      </c>
      <c r="AG476" t="e">
        <f t="shared" si="116"/>
        <v>#N/A</v>
      </c>
      <c r="AH476" t="e">
        <f t="shared" si="117"/>
        <v>#N/A</v>
      </c>
    </row>
    <row r="477" spans="1:34" ht="15" customHeight="1" x14ac:dyDescent="0.25">
      <c r="A477">
        <v>47</v>
      </c>
      <c r="B477" t="s">
        <v>19</v>
      </c>
      <c r="C477">
        <f>LOOKUP(A477,Overview_scenarios!A$2:A$76,Overview_scenarios!J$2:J$76)</f>
        <v>2</v>
      </c>
      <c r="D477" t="str">
        <f>LOOKUP(A477,Overview_scenarios!A$2:A$76,Overview_scenarios!L$2:L$76)</f>
        <v>Monthly</v>
      </c>
      <c r="E477" t="str">
        <f>LOOKUP(A477,Overview_scenarios!A$2:A$76,Overview_scenarios!M$2:M$76)</f>
        <v>Monthly</v>
      </c>
      <c r="F477" t="str">
        <f>LOOKUP(A477,Overview_scenarios!A$2:A$76,Overview_scenarios!N$2:N$76)</f>
        <v>Hourly</v>
      </c>
      <c r="G477">
        <v>89.0838897</v>
      </c>
      <c r="H477">
        <v>11963.29297</v>
      </c>
      <c r="I477">
        <v>2139.0170578838702</v>
      </c>
      <c r="J477">
        <v>8801.6910497150293</v>
      </c>
      <c r="K477">
        <v>1022.5848622242301</v>
      </c>
      <c r="L477" s="1">
        <v>2150000</v>
      </c>
      <c r="M477">
        <v>2041</v>
      </c>
      <c r="O477">
        <f>LOOKUP(A477,Overview_scenarios!A$2:A$76,Overview_scenarios!S$2:S$76)</f>
        <v>3</v>
      </c>
      <c r="P477"/>
      <c r="Q477"/>
      <c r="R477">
        <f t="shared" si="110"/>
        <v>89.0838897</v>
      </c>
      <c r="S477" t="e">
        <f t="shared" si="108"/>
        <v>#N/A</v>
      </c>
      <c r="T477" t="e">
        <f t="shared" si="120"/>
        <v>#N/A</v>
      </c>
      <c r="U477" t="e">
        <f t="shared" si="120"/>
        <v>#N/A</v>
      </c>
      <c r="V477">
        <f t="shared" si="120"/>
        <v>11963.29297</v>
      </c>
      <c r="W477" t="e">
        <f t="shared" si="120"/>
        <v>#N/A</v>
      </c>
      <c r="X477" t="e">
        <f t="shared" si="120"/>
        <v>#N/A</v>
      </c>
      <c r="Y477" t="e">
        <f t="shared" si="120"/>
        <v>#N/A</v>
      </c>
      <c r="Z477"/>
      <c r="AA477"/>
      <c r="AB477" t="e">
        <f t="shared" si="111"/>
        <v>#N/A</v>
      </c>
      <c r="AC477" t="e">
        <f t="shared" si="112"/>
        <v>#N/A</v>
      </c>
      <c r="AD477" t="e">
        <f t="shared" si="113"/>
        <v>#N/A</v>
      </c>
      <c r="AE477" t="e">
        <f t="shared" si="114"/>
        <v>#N/A</v>
      </c>
      <c r="AF477" t="e">
        <f t="shared" si="115"/>
        <v>#N/A</v>
      </c>
      <c r="AG477" t="e">
        <f t="shared" si="116"/>
        <v>#N/A</v>
      </c>
      <c r="AH477" t="e">
        <f t="shared" si="117"/>
        <v>#N/A</v>
      </c>
    </row>
    <row r="478" spans="1:34" ht="15" customHeight="1" x14ac:dyDescent="0.25">
      <c r="A478">
        <v>47</v>
      </c>
      <c r="B478" t="s">
        <v>20</v>
      </c>
      <c r="C478">
        <f>LOOKUP(A478,Overview_scenarios!A$2:A$76,Overview_scenarios!J$2:J$76)</f>
        <v>2</v>
      </c>
      <c r="D478" t="str">
        <f>LOOKUP(A478,Overview_scenarios!A$2:A$76,Overview_scenarios!L$2:L$76)</f>
        <v>Monthly</v>
      </c>
      <c r="E478" t="str">
        <f>LOOKUP(A478,Overview_scenarios!A$2:A$76,Overview_scenarios!M$2:M$76)</f>
        <v>Monthly</v>
      </c>
      <c r="F478" t="str">
        <f>LOOKUP(A478,Overview_scenarios!A$2:A$76,Overview_scenarios!N$2:N$76)</f>
        <v>Hourly</v>
      </c>
      <c r="G478">
        <v>89.083535749999996</v>
      </c>
      <c r="H478">
        <v>11963.45383</v>
      </c>
      <c r="I478">
        <v>2138.0177964583199</v>
      </c>
      <c r="J478">
        <v>8802.2480524728308</v>
      </c>
      <c r="K478">
        <v>1023.18798356536</v>
      </c>
      <c r="L478" s="1">
        <v>2160000</v>
      </c>
      <c r="M478">
        <v>2041</v>
      </c>
      <c r="O478">
        <f>LOOKUP(A478,Overview_scenarios!A$2:A$76,Overview_scenarios!S$2:S$76)</f>
        <v>3</v>
      </c>
      <c r="P478"/>
      <c r="Q478"/>
      <c r="R478">
        <f t="shared" si="110"/>
        <v>89.083535749999996</v>
      </c>
      <c r="S478" t="e">
        <f t="shared" si="108"/>
        <v>#N/A</v>
      </c>
      <c r="T478" t="e">
        <f t="shared" si="120"/>
        <v>#N/A</v>
      </c>
      <c r="U478" t="e">
        <f t="shared" si="120"/>
        <v>#N/A</v>
      </c>
      <c r="V478">
        <f t="shared" si="120"/>
        <v>11963.45383</v>
      </c>
      <c r="W478" t="e">
        <f t="shared" si="120"/>
        <v>#N/A</v>
      </c>
      <c r="X478" t="e">
        <f t="shared" si="120"/>
        <v>#N/A</v>
      </c>
      <c r="Y478" t="e">
        <f t="shared" si="120"/>
        <v>#N/A</v>
      </c>
      <c r="Z478"/>
      <c r="AA478"/>
      <c r="AB478" t="e">
        <f t="shared" si="111"/>
        <v>#N/A</v>
      </c>
      <c r="AC478" t="e">
        <f t="shared" si="112"/>
        <v>#N/A</v>
      </c>
      <c r="AD478" t="e">
        <f t="shared" si="113"/>
        <v>#N/A</v>
      </c>
      <c r="AE478" t="e">
        <f t="shared" si="114"/>
        <v>#N/A</v>
      </c>
      <c r="AF478" t="e">
        <f t="shared" si="115"/>
        <v>#N/A</v>
      </c>
      <c r="AG478" t="e">
        <f t="shared" si="116"/>
        <v>#N/A</v>
      </c>
      <c r="AH478" t="e">
        <f t="shared" si="117"/>
        <v>#N/A</v>
      </c>
    </row>
    <row r="479" spans="1:34" ht="15" customHeight="1" x14ac:dyDescent="0.25">
      <c r="A479">
        <v>47</v>
      </c>
      <c r="B479" t="s">
        <v>21</v>
      </c>
      <c r="C479">
        <f>LOOKUP(A479,Overview_scenarios!A$2:A$76,Overview_scenarios!J$2:J$76)</f>
        <v>2</v>
      </c>
      <c r="D479" t="str">
        <f>LOOKUP(A479,Overview_scenarios!A$2:A$76,Overview_scenarios!L$2:L$76)</f>
        <v>Monthly</v>
      </c>
      <c r="E479" t="str">
        <f>LOOKUP(A479,Overview_scenarios!A$2:A$76,Overview_scenarios!M$2:M$76)</f>
        <v>Monthly</v>
      </c>
      <c r="F479" t="str">
        <f>LOOKUP(A479,Overview_scenarios!A$2:A$76,Overview_scenarios!N$2:N$76)</f>
        <v>Hourly</v>
      </c>
      <c r="G479">
        <v>89.0838897</v>
      </c>
      <c r="H479">
        <v>11963.29297</v>
      </c>
      <c r="I479">
        <v>2139.0170578838702</v>
      </c>
      <c r="J479">
        <v>8801.6910497150293</v>
      </c>
      <c r="K479">
        <v>1022.5848622242301</v>
      </c>
      <c r="L479" s="1">
        <v>2150000</v>
      </c>
      <c r="M479">
        <v>2041</v>
      </c>
      <c r="O479">
        <f>LOOKUP(A479,Overview_scenarios!A$2:A$76,Overview_scenarios!S$2:S$76)</f>
        <v>3</v>
      </c>
      <c r="P479"/>
      <c r="Q479"/>
      <c r="R479">
        <f t="shared" si="110"/>
        <v>89.0838897</v>
      </c>
      <c r="S479" t="e">
        <f t="shared" si="108"/>
        <v>#N/A</v>
      </c>
      <c r="T479" t="e">
        <f t="shared" si="120"/>
        <v>#N/A</v>
      </c>
      <c r="U479" t="e">
        <f t="shared" si="120"/>
        <v>#N/A</v>
      </c>
      <c r="V479">
        <f t="shared" si="120"/>
        <v>11963.29297</v>
      </c>
      <c r="W479" t="e">
        <f t="shared" si="120"/>
        <v>#N/A</v>
      </c>
      <c r="X479" t="e">
        <f t="shared" si="120"/>
        <v>#N/A</v>
      </c>
      <c r="Y479" t="e">
        <f t="shared" si="120"/>
        <v>#N/A</v>
      </c>
      <c r="Z479"/>
      <c r="AA479"/>
      <c r="AB479" t="e">
        <f t="shared" si="111"/>
        <v>#N/A</v>
      </c>
      <c r="AC479" t="e">
        <f t="shared" si="112"/>
        <v>#N/A</v>
      </c>
      <c r="AD479" t="e">
        <f t="shared" si="113"/>
        <v>#N/A</v>
      </c>
      <c r="AE479" t="e">
        <f t="shared" si="114"/>
        <v>#N/A</v>
      </c>
      <c r="AF479" t="e">
        <f t="shared" si="115"/>
        <v>#N/A</v>
      </c>
      <c r="AG479" t="e">
        <f t="shared" si="116"/>
        <v>#N/A</v>
      </c>
      <c r="AH479" t="e">
        <f t="shared" si="117"/>
        <v>#N/A</v>
      </c>
    </row>
    <row r="480" spans="1:34" ht="15" customHeight="1" x14ac:dyDescent="0.25">
      <c r="A480">
        <v>47</v>
      </c>
      <c r="B480" t="s">
        <v>22</v>
      </c>
      <c r="C480">
        <f>LOOKUP(A480,Overview_scenarios!A$2:A$76,Overview_scenarios!J$2:J$76)</f>
        <v>2</v>
      </c>
      <c r="D480" t="str">
        <f>LOOKUP(A480,Overview_scenarios!A$2:A$76,Overview_scenarios!L$2:L$76)</f>
        <v>Monthly</v>
      </c>
      <c r="E480" t="str">
        <f>LOOKUP(A480,Overview_scenarios!A$2:A$76,Overview_scenarios!M$2:M$76)</f>
        <v>Monthly</v>
      </c>
      <c r="F480" t="str">
        <f>LOOKUP(A480,Overview_scenarios!A$2:A$76,Overview_scenarios!N$2:N$76)</f>
        <v>Hourly</v>
      </c>
      <c r="G480">
        <v>89.185630369999998</v>
      </c>
      <c r="H480">
        <v>11965.46176</v>
      </c>
      <c r="I480">
        <v>2141.4461155099302</v>
      </c>
      <c r="J480">
        <v>8797.3379754795005</v>
      </c>
      <c r="K480">
        <v>1026.67766574046</v>
      </c>
      <c r="L480" s="1">
        <v>2180000</v>
      </c>
      <c r="M480">
        <v>2041</v>
      </c>
      <c r="O480">
        <f>LOOKUP(A480,Overview_scenarios!A$2:A$76,Overview_scenarios!S$2:S$76)</f>
        <v>3</v>
      </c>
      <c r="P480"/>
      <c r="Q480"/>
      <c r="R480">
        <f t="shared" si="110"/>
        <v>89.185630369999998</v>
      </c>
      <c r="S480" t="e">
        <f t="shared" si="108"/>
        <v>#N/A</v>
      </c>
      <c r="T480" t="e">
        <f t="shared" si="120"/>
        <v>#N/A</v>
      </c>
      <c r="U480" t="e">
        <f t="shared" si="120"/>
        <v>#N/A</v>
      </c>
      <c r="V480">
        <f t="shared" si="120"/>
        <v>11965.46176</v>
      </c>
      <c r="W480" t="e">
        <f t="shared" si="120"/>
        <v>#N/A</v>
      </c>
      <c r="X480" t="e">
        <f t="shared" si="120"/>
        <v>#N/A</v>
      </c>
      <c r="Y480" t="e">
        <f t="shared" si="120"/>
        <v>#N/A</v>
      </c>
      <c r="Z480"/>
      <c r="AA480"/>
      <c r="AB480" t="e">
        <f t="shared" si="111"/>
        <v>#N/A</v>
      </c>
      <c r="AC480" t="e">
        <f t="shared" si="112"/>
        <v>#N/A</v>
      </c>
      <c r="AD480" t="e">
        <f t="shared" si="113"/>
        <v>#N/A</v>
      </c>
      <c r="AE480" t="e">
        <f t="shared" si="114"/>
        <v>#N/A</v>
      </c>
      <c r="AF480" t="e">
        <f t="shared" si="115"/>
        <v>#N/A</v>
      </c>
      <c r="AG480" t="e">
        <f t="shared" si="116"/>
        <v>#N/A</v>
      </c>
      <c r="AH480" t="e">
        <f t="shared" si="117"/>
        <v>#N/A</v>
      </c>
    </row>
    <row r="481" spans="1:34" ht="15" customHeight="1" x14ac:dyDescent="0.25">
      <c r="A481">
        <v>47</v>
      </c>
      <c r="B481" t="s">
        <v>23</v>
      </c>
      <c r="C481">
        <f>LOOKUP(A481,Overview_scenarios!A$2:A$76,Overview_scenarios!J$2:J$76)</f>
        <v>2</v>
      </c>
      <c r="D481" t="str">
        <f>LOOKUP(A481,Overview_scenarios!A$2:A$76,Overview_scenarios!L$2:L$76)</f>
        <v>Monthly</v>
      </c>
      <c r="E481" t="str">
        <f>LOOKUP(A481,Overview_scenarios!A$2:A$76,Overview_scenarios!M$2:M$76)</f>
        <v>Monthly</v>
      </c>
      <c r="F481" t="str">
        <f>LOOKUP(A481,Overview_scenarios!A$2:A$76,Overview_scenarios!N$2:N$76)</f>
        <v>Hourly</v>
      </c>
      <c r="G481">
        <v>120.4879428</v>
      </c>
      <c r="H481">
        <v>11393.22694</v>
      </c>
      <c r="I481">
        <v>2081.3330696647499</v>
      </c>
      <c r="J481">
        <v>8434.2065286164798</v>
      </c>
      <c r="K481">
        <v>877.68734026734501</v>
      </c>
      <c r="L481" s="1">
        <v>2520000</v>
      </c>
      <c r="M481">
        <v>2042</v>
      </c>
      <c r="O481" s="3">
        <f>LOOKUP(A481,Overview_scenarios!A$2:A$76,Overview_scenarios!S$2:S$76)</f>
        <v>3</v>
      </c>
      <c r="R481" s="3">
        <f t="shared" si="110"/>
        <v>120.4879428</v>
      </c>
      <c r="S481" s="3" t="e">
        <f t="shared" si="108"/>
        <v>#N/A</v>
      </c>
      <c r="T481" s="3" t="e">
        <f t="shared" si="120"/>
        <v>#N/A</v>
      </c>
      <c r="U481" s="3" t="e">
        <f t="shared" si="120"/>
        <v>#N/A</v>
      </c>
      <c r="V481" s="3">
        <f t="shared" si="120"/>
        <v>11393.22694</v>
      </c>
      <c r="W481" s="3" t="e">
        <f t="shared" si="120"/>
        <v>#N/A</v>
      </c>
      <c r="X481" s="3" t="e">
        <f t="shared" si="120"/>
        <v>#N/A</v>
      </c>
      <c r="Y481" s="3" t="e">
        <f t="shared" si="120"/>
        <v>#N/A</v>
      </c>
      <c r="AB481" s="3" t="e">
        <f t="shared" si="111"/>
        <v>#N/A</v>
      </c>
      <c r="AC481" s="3" t="e">
        <f t="shared" si="112"/>
        <v>#N/A</v>
      </c>
      <c r="AD481" s="3" t="e">
        <f t="shared" si="113"/>
        <v>#N/A</v>
      </c>
      <c r="AE481" s="3" t="e">
        <f t="shared" si="114"/>
        <v>#N/A</v>
      </c>
      <c r="AF481" s="3" t="e">
        <f t="shared" si="115"/>
        <v>#N/A</v>
      </c>
      <c r="AG481" s="3" t="e">
        <f t="shared" si="116"/>
        <v>#N/A</v>
      </c>
      <c r="AH481" s="3" t="e">
        <f t="shared" si="117"/>
        <v>#N/A</v>
      </c>
    </row>
    <row r="482" spans="1:34" ht="15" customHeight="1" x14ac:dyDescent="0.25">
      <c r="A482">
        <v>47</v>
      </c>
      <c r="B482" t="s">
        <v>24</v>
      </c>
      <c r="C482">
        <f>LOOKUP(A482,Overview_scenarios!A$2:A$76,Overview_scenarios!J$2:J$76)</f>
        <v>2</v>
      </c>
      <c r="D482" t="str">
        <f>LOOKUP(A482,Overview_scenarios!A$2:A$76,Overview_scenarios!L$2:L$76)</f>
        <v>Monthly</v>
      </c>
      <c r="E482" t="str">
        <f>LOOKUP(A482,Overview_scenarios!A$2:A$76,Overview_scenarios!M$2:M$76)</f>
        <v>Monthly</v>
      </c>
      <c r="F482" t="str">
        <f>LOOKUP(A482,Overview_scenarios!A$2:A$76,Overview_scenarios!N$2:N$76)</f>
        <v>Hourly</v>
      </c>
      <c r="G482">
        <v>93.795972730000003</v>
      </c>
      <c r="H482">
        <v>11868.85268</v>
      </c>
      <c r="I482">
        <v>2130.8116608502901</v>
      </c>
      <c r="J482">
        <v>8758.0738422263203</v>
      </c>
      <c r="K482">
        <v>979.96718056962698</v>
      </c>
      <c r="L482" s="1">
        <v>2250000</v>
      </c>
      <c r="M482">
        <v>2041</v>
      </c>
      <c r="O482">
        <f>LOOKUP(A482,Overview_scenarios!A$2:A$76,Overview_scenarios!S$2:S$76)</f>
        <v>3</v>
      </c>
      <c r="P482"/>
      <c r="Q482"/>
      <c r="R482">
        <f t="shared" si="110"/>
        <v>93.795972730000003</v>
      </c>
      <c r="S482" t="e">
        <f t="shared" si="108"/>
        <v>#N/A</v>
      </c>
      <c r="T482" t="e">
        <f t="shared" si="120"/>
        <v>#N/A</v>
      </c>
      <c r="U482" t="e">
        <f t="shared" si="120"/>
        <v>#N/A</v>
      </c>
      <c r="V482">
        <f t="shared" si="120"/>
        <v>11868.85268</v>
      </c>
      <c r="W482" t="e">
        <f t="shared" si="120"/>
        <v>#N/A</v>
      </c>
      <c r="X482" t="e">
        <f t="shared" si="120"/>
        <v>#N/A</v>
      </c>
      <c r="Y482" t="e">
        <f t="shared" si="120"/>
        <v>#N/A</v>
      </c>
      <c r="Z482"/>
      <c r="AA482"/>
      <c r="AB482" t="e">
        <f t="shared" si="111"/>
        <v>#N/A</v>
      </c>
      <c r="AC482" t="e">
        <f t="shared" si="112"/>
        <v>#N/A</v>
      </c>
      <c r="AD482" t="e">
        <f t="shared" si="113"/>
        <v>#N/A</v>
      </c>
      <c r="AE482" t="e">
        <f t="shared" si="114"/>
        <v>#N/A</v>
      </c>
      <c r="AF482" t="e">
        <f t="shared" si="115"/>
        <v>#N/A</v>
      </c>
      <c r="AG482" t="e">
        <f t="shared" si="116"/>
        <v>#N/A</v>
      </c>
      <c r="AH482" t="e">
        <f t="shared" si="117"/>
        <v>#N/A</v>
      </c>
    </row>
    <row r="483" spans="1:34" ht="15" customHeight="1" x14ac:dyDescent="0.25">
      <c r="A483">
        <v>47</v>
      </c>
      <c r="B483" t="s">
        <v>25</v>
      </c>
      <c r="C483">
        <f>LOOKUP(A483,Overview_scenarios!A$2:A$76,Overview_scenarios!J$2:J$76)</f>
        <v>2</v>
      </c>
      <c r="D483" t="str">
        <f>LOOKUP(A483,Overview_scenarios!A$2:A$76,Overview_scenarios!L$2:L$76)</f>
        <v>Monthly</v>
      </c>
      <c r="E483" t="str">
        <f>LOOKUP(A483,Overview_scenarios!A$2:A$76,Overview_scenarios!M$2:M$76)</f>
        <v>Monthly</v>
      </c>
      <c r="F483" t="str">
        <f>LOOKUP(A483,Overview_scenarios!A$2:A$76,Overview_scenarios!N$2:N$76)</f>
        <v>Hourly</v>
      </c>
      <c r="G483">
        <v>93.752304219999999</v>
      </c>
      <c r="H483">
        <v>11867.7021</v>
      </c>
      <c r="I483">
        <v>2155.63121325471</v>
      </c>
      <c r="J483">
        <v>8732.3407936636904</v>
      </c>
      <c r="K483">
        <v>979.73009696702104</v>
      </c>
      <c r="L483" s="1">
        <v>2250000</v>
      </c>
      <c r="M483">
        <v>2041</v>
      </c>
      <c r="O483">
        <f>LOOKUP(A483,Overview_scenarios!A$2:A$76,Overview_scenarios!S$2:S$76)</f>
        <v>3</v>
      </c>
      <c r="P483"/>
      <c r="Q483"/>
      <c r="R483">
        <f t="shared" si="110"/>
        <v>93.752304219999999</v>
      </c>
      <c r="S483" t="e">
        <f t="shared" si="108"/>
        <v>#N/A</v>
      </c>
      <c r="T483" t="e">
        <f t="shared" ref="T483:Y492" si="121">IF(T$1=$O483,$H483,NA())</f>
        <v>#N/A</v>
      </c>
      <c r="U483" t="e">
        <f t="shared" si="121"/>
        <v>#N/A</v>
      </c>
      <c r="V483">
        <f t="shared" si="121"/>
        <v>11867.7021</v>
      </c>
      <c r="W483" t="e">
        <f t="shared" si="121"/>
        <v>#N/A</v>
      </c>
      <c r="X483" t="e">
        <f t="shared" si="121"/>
        <v>#N/A</v>
      </c>
      <c r="Y483" t="e">
        <f t="shared" si="121"/>
        <v>#N/A</v>
      </c>
      <c r="Z483"/>
      <c r="AA483"/>
      <c r="AB483" t="e">
        <f t="shared" si="111"/>
        <v>#N/A</v>
      </c>
      <c r="AC483" t="e">
        <f t="shared" si="112"/>
        <v>#N/A</v>
      </c>
      <c r="AD483" t="e">
        <f t="shared" si="113"/>
        <v>#N/A</v>
      </c>
      <c r="AE483" t="e">
        <f t="shared" si="114"/>
        <v>#N/A</v>
      </c>
      <c r="AF483" t="e">
        <f t="shared" si="115"/>
        <v>#N/A</v>
      </c>
      <c r="AG483" t="e">
        <f t="shared" si="116"/>
        <v>#N/A</v>
      </c>
      <c r="AH483" t="e">
        <f t="shared" si="117"/>
        <v>#N/A</v>
      </c>
    </row>
    <row r="484" spans="1:34" ht="15" customHeight="1" x14ac:dyDescent="0.25">
      <c r="A484">
        <v>48</v>
      </c>
      <c r="B484" t="s">
        <v>4</v>
      </c>
      <c r="C484">
        <f>LOOKUP(A484,Overview_scenarios!A$2:A$76,Overview_scenarios!J$2:J$76)</f>
        <v>2</v>
      </c>
      <c r="D484" t="str">
        <f>LOOKUP(A484,Overview_scenarios!A$2:A$76,Overview_scenarios!L$2:L$76)</f>
        <v>Daily</v>
      </c>
      <c r="E484" t="str">
        <f>LOOKUP(A484,Overview_scenarios!A$2:A$76,Overview_scenarios!M$2:M$76)</f>
        <v>Daily</v>
      </c>
      <c r="F484" t="str">
        <f>LOOKUP(A484,Overview_scenarios!A$2:A$76,Overview_scenarios!N$2:N$76)</f>
        <v>Hourly</v>
      </c>
      <c r="G484">
        <v>93.179007999999996</v>
      </c>
      <c r="H484">
        <v>11915.516589999999</v>
      </c>
      <c r="I484">
        <v>2418.4491075731498</v>
      </c>
      <c r="J484">
        <v>8508.4760365501807</v>
      </c>
      <c r="K484">
        <v>988.59145025820305</v>
      </c>
      <c r="L484" s="1">
        <v>2080000</v>
      </c>
      <c r="M484">
        <v>2040</v>
      </c>
      <c r="O484" s="3">
        <f>LOOKUP(A484,Overview_scenarios!A$2:A$76,Overview_scenarios!S$2:S$76)</f>
        <v>4</v>
      </c>
      <c r="R484" s="3">
        <f t="shared" si="110"/>
        <v>93.179007999999996</v>
      </c>
      <c r="S484" s="3" t="e">
        <f t="shared" si="108"/>
        <v>#N/A</v>
      </c>
      <c r="T484" s="3" t="e">
        <f t="shared" si="121"/>
        <v>#N/A</v>
      </c>
      <c r="U484" s="3" t="e">
        <f t="shared" si="121"/>
        <v>#N/A</v>
      </c>
      <c r="V484" s="3" t="e">
        <f t="shared" si="121"/>
        <v>#N/A</v>
      </c>
      <c r="W484" s="3">
        <f t="shared" si="121"/>
        <v>11915.516589999999</v>
      </c>
      <c r="X484" s="3" t="e">
        <f t="shared" si="121"/>
        <v>#N/A</v>
      </c>
      <c r="Y484" s="3" t="e">
        <f t="shared" si="121"/>
        <v>#N/A</v>
      </c>
      <c r="AB484" s="3">
        <f t="shared" si="111"/>
        <v>93.179007999999996</v>
      </c>
      <c r="AC484" s="3">
        <f t="shared" si="112"/>
        <v>11915.516589999999</v>
      </c>
      <c r="AD484" s="3">
        <f t="shared" si="113"/>
        <v>2418.4491075731498</v>
      </c>
      <c r="AE484" s="3">
        <f t="shared" si="114"/>
        <v>8508.4760365501807</v>
      </c>
      <c r="AF484" s="3">
        <f t="shared" si="115"/>
        <v>988.59145025820305</v>
      </c>
      <c r="AG484" s="3">
        <f t="shared" si="116"/>
        <v>2080000</v>
      </c>
      <c r="AH484" s="3">
        <f t="shared" si="117"/>
        <v>2040</v>
      </c>
    </row>
    <row r="485" spans="1:34" ht="15" customHeight="1" x14ac:dyDescent="0.25">
      <c r="A485">
        <v>48</v>
      </c>
      <c r="B485" t="s">
        <v>5</v>
      </c>
      <c r="C485">
        <f>LOOKUP(A485,Overview_scenarios!A$2:A$76,Overview_scenarios!J$2:J$76)</f>
        <v>2</v>
      </c>
      <c r="D485" t="str">
        <f>LOOKUP(A485,Overview_scenarios!A$2:A$76,Overview_scenarios!L$2:L$76)</f>
        <v>Daily</v>
      </c>
      <c r="E485" t="str">
        <f>LOOKUP(A485,Overview_scenarios!A$2:A$76,Overview_scenarios!M$2:M$76)</f>
        <v>Daily</v>
      </c>
      <c r="F485" t="str">
        <f>LOOKUP(A485,Overview_scenarios!A$2:A$76,Overview_scenarios!N$2:N$76)</f>
        <v>Hourly</v>
      </c>
      <c r="G485">
        <v>102.908198217577</v>
      </c>
      <c r="H485">
        <v>12113.0254712389</v>
      </c>
      <c r="I485">
        <v>2700.4633240100602</v>
      </c>
      <c r="J485">
        <v>8076.6129761291304</v>
      </c>
      <c r="K485">
        <v>1335.9491710997199</v>
      </c>
      <c r="L485" s="1">
        <v>1950037.1265164199</v>
      </c>
      <c r="M485">
        <v>2040</v>
      </c>
      <c r="O485">
        <f>LOOKUP(A485,Overview_scenarios!A$2:A$76,Overview_scenarios!S$2:S$76)</f>
        <v>4</v>
      </c>
      <c r="P485"/>
      <c r="Q485"/>
      <c r="R485">
        <f t="shared" si="110"/>
        <v>102.908198217577</v>
      </c>
      <c r="S485" t="e">
        <f t="shared" si="108"/>
        <v>#N/A</v>
      </c>
      <c r="T485" t="e">
        <f t="shared" si="121"/>
        <v>#N/A</v>
      </c>
      <c r="U485" t="e">
        <f t="shared" si="121"/>
        <v>#N/A</v>
      </c>
      <c r="V485" t="e">
        <f t="shared" si="121"/>
        <v>#N/A</v>
      </c>
      <c r="W485">
        <f t="shared" si="121"/>
        <v>12113.0254712389</v>
      </c>
      <c r="X485" t="e">
        <f t="shared" si="121"/>
        <v>#N/A</v>
      </c>
      <c r="Y485" t="e">
        <f t="shared" si="121"/>
        <v>#N/A</v>
      </c>
      <c r="Z485"/>
      <c r="AA485"/>
      <c r="AB485" t="e">
        <f t="shared" si="111"/>
        <v>#N/A</v>
      </c>
      <c r="AC485" t="e">
        <f t="shared" si="112"/>
        <v>#N/A</v>
      </c>
      <c r="AD485" t="e">
        <f t="shared" si="113"/>
        <v>#N/A</v>
      </c>
      <c r="AE485" t="e">
        <f t="shared" si="114"/>
        <v>#N/A</v>
      </c>
      <c r="AF485" t="e">
        <f t="shared" si="115"/>
        <v>#N/A</v>
      </c>
      <c r="AG485" t="e">
        <f t="shared" si="116"/>
        <v>#N/A</v>
      </c>
      <c r="AH485" t="e">
        <f t="shared" si="117"/>
        <v>#N/A</v>
      </c>
    </row>
    <row r="486" spans="1:34" ht="15" customHeight="1" x14ac:dyDescent="0.25">
      <c r="A486">
        <v>48</v>
      </c>
      <c r="B486" t="s">
        <v>6</v>
      </c>
      <c r="C486">
        <f>LOOKUP(A486,Overview_scenarios!A$2:A$76,Overview_scenarios!J$2:J$76)</f>
        <v>2</v>
      </c>
      <c r="D486" t="str">
        <f>LOOKUP(A486,Overview_scenarios!A$2:A$76,Overview_scenarios!L$2:L$76)</f>
        <v>Daily</v>
      </c>
      <c r="E486" t="str">
        <f>LOOKUP(A486,Overview_scenarios!A$2:A$76,Overview_scenarios!M$2:M$76)</f>
        <v>Daily</v>
      </c>
      <c r="F486" t="str">
        <f>LOOKUP(A486,Overview_scenarios!A$2:A$76,Overview_scenarios!N$2:N$76)</f>
        <v>Hourly</v>
      </c>
      <c r="G486">
        <v>93.179007999999996</v>
      </c>
      <c r="H486">
        <v>11915.516589999999</v>
      </c>
      <c r="I486">
        <v>2418.4491075731498</v>
      </c>
      <c r="J486">
        <v>8508.4760365501807</v>
      </c>
      <c r="K486">
        <v>988.59145025820305</v>
      </c>
      <c r="L486" s="1">
        <v>2080000</v>
      </c>
      <c r="M486">
        <v>2040</v>
      </c>
      <c r="O486">
        <f>LOOKUP(A486,Overview_scenarios!A$2:A$76,Overview_scenarios!S$2:S$76)</f>
        <v>4</v>
      </c>
      <c r="P486"/>
      <c r="Q486"/>
      <c r="R486">
        <f t="shared" si="110"/>
        <v>93.179007999999996</v>
      </c>
      <c r="S486" t="e">
        <f t="shared" si="108"/>
        <v>#N/A</v>
      </c>
      <c r="T486" t="e">
        <f t="shared" si="121"/>
        <v>#N/A</v>
      </c>
      <c r="U486" t="e">
        <f t="shared" si="121"/>
        <v>#N/A</v>
      </c>
      <c r="V486" t="e">
        <f t="shared" si="121"/>
        <v>#N/A</v>
      </c>
      <c r="W486">
        <f t="shared" si="121"/>
        <v>11915.516589999999</v>
      </c>
      <c r="X486" t="e">
        <f t="shared" si="121"/>
        <v>#N/A</v>
      </c>
      <c r="Y486" t="e">
        <f t="shared" si="121"/>
        <v>#N/A</v>
      </c>
      <c r="Z486"/>
      <c r="AA486"/>
      <c r="AB486" t="e">
        <f t="shared" si="111"/>
        <v>#N/A</v>
      </c>
      <c r="AC486" t="e">
        <f t="shared" si="112"/>
        <v>#N/A</v>
      </c>
      <c r="AD486" t="e">
        <f t="shared" si="113"/>
        <v>#N/A</v>
      </c>
      <c r="AE486" t="e">
        <f t="shared" si="114"/>
        <v>#N/A</v>
      </c>
      <c r="AF486" t="e">
        <f t="shared" si="115"/>
        <v>#N/A</v>
      </c>
      <c r="AG486" t="e">
        <f t="shared" si="116"/>
        <v>#N/A</v>
      </c>
      <c r="AH486" t="e">
        <f t="shared" si="117"/>
        <v>#N/A</v>
      </c>
    </row>
    <row r="487" spans="1:34" ht="15" customHeight="1" x14ac:dyDescent="0.25">
      <c r="A487">
        <v>48</v>
      </c>
      <c r="B487" t="s">
        <v>7</v>
      </c>
      <c r="C487">
        <f>LOOKUP(A487,Overview_scenarios!A$2:A$76,Overview_scenarios!J$2:J$76)</f>
        <v>2</v>
      </c>
      <c r="D487" t="str">
        <f>LOOKUP(A487,Overview_scenarios!A$2:A$76,Overview_scenarios!L$2:L$76)</f>
        <v>Daily</v>
      </c>
      <c r="E487" t="str">
        <f>LOOKUP(A487,Overview_scenarios!A$2:A$76,Overview_scenarios!M$2:M$76)</f>
        <v>Daily</v>
      </c>
      <c r="F487" t="str">
        <f>LOOKUP(A487,Overview_scenarios!A$2:A$76,Overview_scenarios!N$2:N$76)</f>
        <v>Hourly</v>
      </c>
      <c r="G487">
        <v>94.431253209999994</v>
      </c>
      <c r="H487">
        <v>12724.66151</v>
      </c>
      <c r="I487">
        <v>3273.0544386311899</v>
      </c>
      <c r="J487">
        <v>8430.9403544348097</v>
      </c>
      <c r="K487">
        <v>1020.66671534943</v>
      </c>
      <c r="L487" s="1">
        <v>1990000</v>
      </c>
      <c r="M487">
        <v>2040</v>
      </c>
      <c r="O487" s="3">
        <f>LOOKUP(A487,Overview_scenarios!A$2:A$76,Overview_scenarios!S$2:S$76)</f>
        <v>4</v>
      </c>
      <c r="R487" s="3">
        <f t="shared" si="110"/>
        <v>94.431253209999994</v>
      </c>
      <c r="S487" s="3" t="e">
        <f t="shared" si="108"/>
        <v>#N/A</v>
      </c>
      <c r="T487" s="3" t="e">
        <f t="shared" si="121"/>
        <v>#N/A</v>
      </c>
      <c r="U487" s="3" t="e">
        <f t="shared" si="121"/>
        <v>#N/A</v>
      </c>
      <c r="V487" s="3" t="e">
        <f t="shared" si="121"/>
        <v>#N/A</v>
      </c>
      <c r="W487" s="3">
        <f t="shared" si="121"/>
        <v>12724.66151</v>
      </c>
      <c r="X487" s="3" t="e">
        <f t="shared" si="121"/>
        <v>#N/A</v>
      </c>
      <c r="Y487" s="3" t="e">
        <f t="shared" si="121"/>
        <v>#N/A</v>
      </c>
      <c r="AB487" s="3" t="e">
        <f t="shared" si="111"/>
        <v>#N/A</v>
      </c>
      <c r="AC487" s="3" t="e">
        <f t="shared" si="112"/>
        <v>#N/A</v>
      </c>
      <c r="AD487" s="3" t="e">
        <f t="shared" si="113"/>
        <v>#N/A</v>
      </c>
      <c r="AE487" s="3" t="e">
        <f t="shared" si="114"/>
        <v>#N/A</v>
      </c>
      <c r="AF487" s="3" t="e">
        <f t="shared" si="115"/>
        <v>#N/A</v>
      </c>
      <c r="AG487" s="3" t="e">
        <f t="shared" si="116"/>
        <v>#N/A</v>
      </c>
      <c r="AH487" s="3" t="e">
        <f t="shared" si="117"/>
        <v>#N/A</v>
      </c>
    </row>
    <row r="488" spans="1:34" ht="15" customHeight="1" x14ac:dyDescent="0.25">
      <c r="A488">
        <v>48</v>
      </c>
      <c r="B488" t="s">
        <v>8</v>
      </c>
      <c r="C488">
        <f>LOOKUP(A488,Overview_scenarios!A$2:A$76,Overview_scenarios!J$2:J$76)</f>
        <v>2</v>
      </c>
      <c r="D488" t="str">
        <f>LOOKUP(A488,Overview_scenarios!A$2:A$76,Overview_scenarios!L$2:L$76)</f>
        <v>Daily</v>
      </c>
      <c r="E488" t="str">
        <f>LOOKUP(A488,Overview_scenarios!A$2:A$76,Overview_scenarios!M$2:M$76)</f>
        <v>Daily</v>
      </c>
      <c r="F488" t="str">
        <f>LOOKUP(A488,Overview_scenarios!A$2:A$76,Overview_scenarios!N$2:N$76)</f>
        <v>Hourly</v>
      </c>
      <c r="G488">
        <v>93.179007999999996</v>
      </c>
      <c r="H488">
        <v>11915.516589999999</v>
      </c>
      <c r="I488">
        <v>2418.4491075731498</v>
      </c>
      <c r="J488">
        <v>8508.4760365501807</v>
      </c>
      <c r="K488">
        <v>988.59145025820305</v>
      </c>
      <c r="L488" s="1">
        <v>2080000</v>
      </c>
      <c r="M488">
        <v>2040</v>
      </c>
      <c r="O488">
        <f>LOOKUP(A488,Overview_scenarios!A$2:A$76,Overview_scenarios!S$2:S$76)</f>
        <v>4</v>
      </c>
      <c r="P488"/>
      <c r="Q488"/>
      <c r="R488">
        <f t="shared" si="110"/>
        <v>93.179007999999996</v>
      </c>
      <c r="S488" t="e">
        <f t="shared" si="108"/>
        <v>#N/A</v>
      </c>
      <c r="T488" t="e">
        <f t="shared" si="121"/>
        <v>#N/A</v>
      </c>
      <c r="U488" t="e">
        <f t="shared" si="121"/>
        <v>#N/A</v>
      </c>
      <c r="V488" t="e">
        <f t="shared" si="121"/>
        <v>#N/A</v>
      </c>
      <c r="W488">
        <f t="shared" si="121"/>
        <v>11915.516589999999</v>
      </c>
      <c r="X488" t="e">
        <f t="shared" si="121"/>
        <v>#N/A</v>
      </c>
      <c r="Y488" t="e">
        <f t="shared" si="121"/>
        <v>#N/A</v>
      </c>
      <c r="Z488"/>
      <c r="AA488"/>
      <c r="AB488" t="e">
        <f t="shared" si="111"/>
        <v>#N/A</v>
      </c>
      <c r="AC488" t="e">
        <f t="shared" si="112"/>
        <v>#N/A</v>
      </c>
      <c r="AD488" t="e">
        <f t="shared" si="113"/>
        <v>#N/A</v>
      </c>
      <c r="AE488" t="e">
        <f t="shared" si="114"/>
        <v>#N/A</v>
      </c>
      <c r="AF488" t="e">
        <f t="shared" si="115"/>
        <v>#N/A</v>
      </c>
      <c r="AG488" t="e">
        <f t="shared" si="116"/>
        <v>#N/A</v>
      </c>
      <c r="AH488" t="e">
        <f t="shared" si="117"/>
        <v>#N/A</v>
      </c>
    </row>
    <row r="489" spans="1:34" ht="15" customHeight="1" x14ac:dyDescent="0.25">
      <c r="A489">
        <v>48</v>
      </c>
      <c r="B489" t="s">
        <v>9</v>
      </c>
      <c r="C489">
        <f>LOOKUP(A489,Overview_scenarios!A$2:A$76,Overview_scenarios!J$2:J$76)</f>
        <v>2</v>
      </c>
      <c r="D489" t="str">
        <f>LOOKUP(A489,Overview_scenarios!A$2:A$76,Overview_scenarios!L$2:L$76)</f>
        <v>Daily</v>
      </c>
      <c r="E489" t="str">
        <f>LOOKUP(A489,Overview_scenarios!A$2:A$76,Overview_scenarios!M$2:M$76)</f>
        <v>Daily</v>
      </c>
      <c r="F489" t="str">
        <f>LOOKUP(A489,Overview_scenarios!A$2:A$76,Overview_scenarios!N$2:N$76)</f>
        <v>Hourly</v>
      </c>
      <c r="G489">
        <v>96.813933770000006</v>
      </c>
      <c r="H489">
        <v>11853.54675</v>
      </c>
      <c r="I489">
        <v>2390.93052820205</v>
      </c>
      <c r="J489">
        <v>8506.6694112482091</v>
      </c>
      <c r="K489">
        <v>955.94681083431396</v>
      </c>
      <c r="L489" s="1">
        <v>2090000</v>
      </c>
      <c r="M489">
        <v>2040</v>
      </c>
      <c r="O489">
        <f>LOOKUP(A489,Overview_scenarios!A$2:A$76,Overview_scenarios!S$2:S$76)</f>
        <v>4</v>
      </c>
      <c r="P489"/>
      <c r="Q489"/>
      <c r="R489">
        <f t="shared" si="110"/>
        <v>96.813933770000006</v>
      </c>
      <c r="S489" t="e">
        <f t="shared" si="108"/>
        <v>#N/A</v>
      </c>
      <c r="T489" t="e">
        <f t="shared" si="121"/>
        <v>#N/A</v>
      </c>
      <c r="U489" t="e">
        <f t="shared" si="121"/>
        <v>#N/A</v>
      </c>
      <c r="V489" t="e">
        <f t="shared" si="121"/>
        <v>#N/A</v>
      </c>
      <c r="W489">
        <f t="shared" si="121"/>
        <v>11853.54675</v>
      </c>
      <c r="X489" t="e">
        <f t="shared" si="121"/>
        <v>#N/A</v>
      </c>
      <c r="Y489" t="e">
        <f t="shared" si="121"/>
        <v>#N/A</v>
      </c>
      <c r="Z489"/>
      <c r="AA489"/>
      <c r="AB489" t="e">
        <f t="shared" si="111"/>
        <v>#N/A</v>
      </c>
      <c r="AC489" t="e">
        <f t="shared" si="112"/>
        <v>#N/A</v>
      </c>
      <c r="AD489" t="e">
        <f t="shared" si="113"/>
        <v>#N/A</v>
      </c>
      <c r="AE489" t="e">
        <f t="shared" si="114"/>
        <v>#N/A</v>
      </c>
      <c r="AF489" t="e">
        <f t="shared" si="115"/>
        <v>#N/A</v>
      </c>
      <c r="AG489" t="e">
        <f t="shared" si="116"/>
        <v>#N/A</v>
      </c>
      <c r="AH489" t="e">
        <f t="shared" si="117"/>
        <v>#N/A</v>
      </c>
    </row>
    <row r="490" spans="1:34" ht="15" customHeight="1" x14ac:dyDescent="0.25">
      <c r="A490">
        <v>48</v>
      </c>
      <c r="B490" t="s">
        <v>10</v>
      </c>
      <c r="C490">
        <f>LOOKUP(A490,Overview_scenarios!A$2:A$76,Overview_scenarios!J$2:J$76)</f>
        <v>2</v>
      </c>
      <c r="D490" t="str">
        <f>LOOKUP(A490,Overview_scenarios!A$2:A$76,Overview_scenarios!L$2:L$76)</f>
        <v>Daily</v>
      </c>
      <c r="E490" t="str">
        <f>LOOKUP(A490,Overview_scenarios!A$2:A$76,Overview_scenarios!M$2:M$76)</f>
        <v>Daily</v>
      </c>
      <c r="F490" t="str">
        <f>LOOKUP(A490,Overview_scenarios!A$2:A$76,Overview_scenarios!N$2:N$76)</f>
        <v>Hourly</v>
      </c>
      <c r="G490">
        <v>96.813933770000006</v>
      </c>
      <c r="H490">
        <v>11853.54675</v>
      </c>
      <c r="I490">
        <v>2390.93052820205</v>
      </c>
      <c r="J490">
        <v>8506.6694112482091</v>
      </c>
      <c r="K490">
        <v>955.94681083431396</v>
      </c>
      <c r="L490" s="1">
        <v>2090000</v>
      </c>
      <c r="M490">
        <v>2040</v>
      </c>
      <c r="O490">
        <f>LOOKUP(A490,Overview_scenarios!A$2:A$76,Overview_scenarios!S$2:S$76)</f>
        <v>4</v>
      </c>
      <c r="P490"/>
      <c r="Q490"/>
      <c r="R490">
        <f t="shared" si="110"/>
        <v>96.813933770000006</v>
      </c>
      <c r="S490" t="e">
        <f t="shared" si="108"/>
        <v>#N/A</v>
      </c>
      <c r="T490" t="e">
        <f t="shared" si="121"/>
        <v>#N/A</v>
      </c>
      <c r="U490" t="e">
        <f t="shared" si="121"/>
        <v>#N/A</v>
      </c>
      <c r="V490" t="e">
        <f t="shared" si="121"/>
        <v>#N/A</v>
      </c>
      <c r="W490">
        <f t="shared" si="121"/>
        <v>11853.54675</v>
      </c>
      <c r="X490" t="e">
        <f t="shared" si="121"/>
        <v>#N/A</v>
      </c>
      <c r="Y490" t="e">
        <f t="shared" si="121"/>
        <v>#N/A</v>
      </c>
      <c r="Z490"/>
      <c r="AA490"/>
      <c r="AB490" t="e">
        <f t="shared" si="111"/>
        <v>#N/A</v>
      </c>
      <c r="AC490" t="e">
        <f t="shared" si="112"/>
        <v>#N/A</v>
      </c>
      <c r="AD490" t="e">
        <f t="shared" si="113"/>
        <v>#N/A</v>
      </c>
      <c r="AE490" t="e">
        <f t="shared" si="114"/>
        <v>#N/A</v>
      </c>
      <c r="AF490" t="e">
        <f t="shared" si="115"/>
        <v>#N/A</v>
      </c>
      <c r="AG490" t="e">
        <f t="shared" si="116"/>
        <v>#N/A</v>
      </c>
      <c r="AH490" t="e">
        <f t="shared" si="117"/>
        <v>#N/A</v>
      </c>
    </row>
    <row r="491" spans="1:34" ht="15" customHeight="1" x14ac:dyDescent="0.25">
      <c r="A491">
        <v>48</v>
      </c>
      <c r="B491" t="s">
        <v>11</v>
      </c>
      <c r="C491">
        <f>LOOKUP(A491,Overview_scenarios!A$2:A$76,Overview_scenarios!J$2:J$76)</f>
        <v>2</v>
      </c>
      <c r="D491" t="str">
        <f>LOOKUP(A491,Overview_scenarios!A$2:A$76,Overview_scenarios!L$2:L$76)</f>
        <v>Daily</v>
      </c>
      <c r="E491" t="str">
        <f>LOOKUP(A491,Overview_scenarios!A$2:A$76,Overview_scenarios!M$2:M$76)</f>
        <v>Daily</v>
      </c>
      <c r="F491" t="str">
        <f>LOOKUP(A491,Overview_scenarios!A$2:A$76,Overview_scenarios!N$2:N$76)</f>
        <v>Hourly</v>
      </c>
      <c r="G491">
        <v>96.813933770000006</v>
      </c>
      <c r="H491">
        <v>11853.54675</v>
      </c>
      <c r="I491">
        <v>2390.93052820205</v>
      </c>
      <c r="J491">
        <v>8506.6694112482091</v>
      </c>
      <c r="K491">
        <v>955.94681083431396</v>
      </c>
      <c r="L491" s="1">
        <v>2090000</v>
      </c>
      <c r="M491">
        <v>2040</v>
      </c>
      <c r="O491">
        <f>LOOKUP(A491,Overview_scenarios!A$2:A$76,Overview_scenarios!S$2:S$76)</f>
        <v>4</v>
      </c>
      <c r="P491"/>
      <c r="Q491"/>
      <c r="R491">
        <f t="shared" si="110"/>
        <v>96.813933770000006</v>
      </c>
      <c r="S491" t="e">
        <f t="shared" si="108"/>
        <v>#N/A</v>
      </c>
      <c r="T491" t="e">
        <f t="shared" si="121"/>
        <v>#N/A</v>
      </c>
      <c r="U491" t="e">
        <f t="shared" si="121"/>
        <v>#N/A</v>
      </c>
      <c r="V491" t="e">
        <f t="shared" si="121"/>
        <v>#N/A</v>
      </c>
      <c r="W491">
        <f t="shared" si="121"/>
        <v>11853.54675</v>
      </c>
      <c r="X491" t="e">
        <f t="shared" si="121"/>
        <v>#N/A</v>
      </c>
      <c r="Y491" t="e">
        <f t="shared" si="121"/>
        <v>#N/A</v>
      </c>
      <c r="Z491"/>
      <c r="AA491"/>
      <c r="AB491" t="e">
        <f t="shared" si="111"/>
        <v>#N/A</v>
      </c>
      <c r="AC491" t="e">
        <f t="shared" si="112"/>
        <v>#N/A</v>
      </c>
      <c r="AD491" t="e">
        <f t="shared" si="113"/>
        <v>#N/A</v>
      </c>
      <c r="AE491" t="e">
        <f t="shared" si="114"/>
        <v>#N/A</v>
      </c>
      <c r="AF491" t="e">
        <f t="shared" si="115"/>
        <v>#N/A</v>
      </c>
      <c r="AG491" t="e">
        <f t="shared" si="116"/>
        <v>#N/A</v>
      </c>
      <c r="AH491" t="e">
        <f t="shared" si="117"/>
        <v>#N/A</v>
      </c>
    </row>
    <row r="492" spans="1:34" ht="15" customHeight="1" x14ac:dyDescent="0.25">
      <c r="A492">
        <v>48</v>
      </c>
      <c r="B492" t="s">
        <v>12</v>
      </c>
      <c r="C492">
        <f>LOOKUP(A492,Overview_scenarios!A$2:A$76,Overview_scenarios!J$2:J$76)</f>
        <v>2</v>
      </c>
      <c r="D492" t="str">
        <f>LOOKUP(A492,Overview_scenarios!A$2:A$76,Overview_scenarios!L$2:L$76)</f>
        <v>Daily</v>
      </c>
      <c r="E492" t="str">
        <f>LOOKUP(A492,Overview_scenarios!A$2:A$76,Overview_scenarios!M$2:M$76)</f>
        <v>Daily</v>
      </c>
      <c r="F492" t="str">
        <f>LOOKUP(A492,Overview_scenarios!A$2:A$76,Overview_scenarios!N$2:N$76)</f>
        <v>Hourly</v>
      </c>
      <c r="G492">
        <v>93.140206910000003</v>
      </c>
      <c r="H492">
        <v>11930.42596</v>
      </c>
      <c r="I492">
        <v>2422.5372730273898</v>
      </c>
      <c r="J492">
        <v>8507.1690445991208</v>
      </c>
      <c r="K492">
        <v>1000.71964042452</v>
      </c>
      <c r="L492" s="1">
        <v>2080000</v>
      </c>
      <c r="M492">
        <v>2040</v>
      </c>
      <c r="O492">
        <f>LOOKUP(A492,Overview_scenarios!A$2:A$76,Overview_scenarios!S$2:S$76)</f>
        <v>4</v>
      </c>
      <c r="P492"/>
      <c r="Q492"/>
      <c r="R492">
        <f t="shared" si="110"/>
        <v>93.140206910000003</v>
      </c>
      <c r="S492" t="e">
        <f t="shared" si="108"/>
        <v>#N/A</v>
      </c>
      <c r="T492" t="e">
        <f t="shared" si="121"/>
        <v>#N/A</v>
      </c>
      <c r="U492" t="e">
        <f t="shared" si="121"/>
        <v>#N/A</v>
      </c>
      <c r="V492" t="e">
        <f t="shared" si="121"/>
        <v>#N/A</v>
      </c>
      <c r="W492">
        <f t="shared" si="121"/>
        <v>11930.42596</v>
      </c>
      <c r="X492" t="e">
        <f t="shared" si="121"/>
        <v>#N/A</v>
      </c>
      <c r="Y492" t="e">
        <f t="shared" si="121"/>
        <v>#N/A</v>
      </c>
      <c r="Z492"/>
      <c r="AA492"/>
      <c r="AB492" t="e">
        <f t="shared" si="111"/>
        <v>#N/A</v>
      </c>
      <c r="AC492" t="e">
        <f t="shared" si="112"/>
        <v>#N/A</v>
      </c>
      <c r="AD492" t="e">
        <f t="shared" si="113"/>
        <v>#N/A</v>
      </c>
      <c r="AE492" t="e">
        <f t="shared" si="114"/>
        <v>#N/A</v>
      </c>
      <c r="AF492" t="e">
        <f t="shared" si="115"/>
        <v>#N/A</v>
      </c>
      <c r="AG492" t="e">
        <f t="shared" si="116"/>
        <v>#N/A</v>
      </c>
      <c r="AH492" t="e">
        <f t="shared" si="117"/>
        <v>#N/A</v>
      </c>
    </row>
    <row r="493" spans="1:34" ht="15" customHeight="1" x14ac:dyDescent="0.25">
      <c r="A493">
        <v>48</v>
      </c>
      <c r="B493" t="s">
        <v>13</v>
      </c>
      <c r="C493">
        <f>LOOKUP(A493,Overview_scenarios!A$2:A$76,Overview_scenarios!J$2:J$76)</f>
        <v>2</v>
      </c>
      <c r="D493" t="str">
        <f>LOOKUP(A493,Overview_scenarios!A$2:A$76,Overview_scenarios!L$2:L$76)</f>
        <v>Daily</v>
      </c>
      <c r="E493" t="str">
        <f>LOOKUP(A493,Overview_scenarios!A$2:A$76,Overview_scenarios!M$2:M$76)</f>
        <v>Daily</v>
      </c>
      <c r="F493" t="str">
        <f>LOOKUP(A493,Overview_scenarios!A$2:A$76,Overview_scenarios!N$2:N$76)</f>
        <v>Hourly</v>
      </c>
      <c r="G493">
        <v>93.151837799999996</v>
      </c>
      <c r="H493">
        <v>11920.630209999999</v>
      </c>
      <c r="I493">
        <v>2421.1674442656099</v>
      </c>
      <c r="J493">
        <v>8507.6850180895599</v>
      </c>
      <c r="K493">
        <v>991.77774463547496</v>
      </c>
      <c r="L493" s="1">
        <v>2080000</v>
      </c>
      <c r="M493">
        <v>2040</v>
      </c>
      <c r="O493">
        <f>LOOKUP(A493,Overview_scenarios!A$2:A$76,Overview_scenarios!S$2:S$76)</f>
        <v>4</v>
      </c>
      <c r="P493"/>
      <c r="Q493"/>
      <c r="R493">
        <f t="shared" si="110"/>
        <v>93.151837799999996</v>
      </c>
      <c r="S493" t="e">
        <f t="shared" si="108"/>
        <v>#N/A</v>
      </c>
      <c r="T493" t="e">
        <f t="shared" ref="T493:Y502" si="122">IF(T$1=$O493,$H493,NA())</f>
        <v>#N/A</v>
      </c>
      <c r="U493" t="e">
        <f t="shared" si="122"/>
        <v>#N/A</v>
      </c>
      <c r="V493" t="e">
        <f t="shared" si="122"/>
        <v>#N/A</v>
      </c>
      <c r="W493">
        <f t="shared" si="122"/>
        <v>11920.630209999999</v>
      </c>
      <c r="X493" t="e">
        <f t="shared" si="122"/>
        <v>#N/A</v>
      </c>
      <c r="Y493" t="e">
        <f t="shared" si="122"/>
        <v>#N/A</v>
      </c>
      <c r="Z493"/>
      <c r="AA493"/>
      <c r="AB493" t="e">
        <f t="shared" si="111"/>
        <v>#N/A</v>
      </c>
      <c r="AC493" t="e">
        <f t="shared" si="112"/>
        <v>#N/A</v>
      </c>
      <c r="AD493" t="e">
        <f t="shared" si="113"/>
        <v>#N/A</v>
      </c>
      <c r="AE493" t="e">
        <f t="shared" si="114"/>
        <v>#N/A</v>
      </c>
      <c r="AF493" t="e">
        <f t="shared" si="115"/>
        <v>#N/A</v>
      </c>
      <c r="AG493" t="e">
        <f t="shared" si="116"/>
        <v>#N/A</v>
      </c>
      <c r="AH493" t="e">
        <f t="shared" si="117"/>
        <v>#N/A</v>
      </c>
    </row>
    <row r="494" spans="1:34" ht="15" customHeight="1" x14ac:dyDescent="0.25">
      <c r="A494">
        <v>48</v>
      </c>
      <c r="B494" t="s">
        <v>14</v>
      </c>
      <c r="C494">
        <f>LOOKUP(A494,Overview_scenarios!A$2:A$76,Overview_scenarios!J$2:J$76)</f>
        <v>2</v>
      </c>
      <c r="D494" t="str">
        <f>LOOKUP(A494,Overview_scenarios!A$2:A$76,Overview_scenarios!L$2:L$76)</f>
        <v>Daily</v>
      </c>
      <c r="E494" t="str">
        <f>LOOKUP(A494,Overview_scenarios!A$2:A$76,Overview_scenarios!M$2:M$76)</f>
        <v>Daily</v>
      </c>
      <c r="F494" t="str">
        <f>LOOKUP(A494,Overview_scenarios!A$2:A$76,Overview_scenarios!N$2:N$76)</f>
        <v>Hourly</v>
      </c>
      <c r="G494">
        <v>93.132316070000002</v>
      </c>
      <c r="H494">
        <v>11923.640590000001</v>
      </c>
      <c r="I494">
        <v>2420.01062256461</v>
      </c>
      <c r="J494">
        <v>8510.1747916541499</v>
      </c>
      <c r="K494">
        <v>993.455172522981</v>
      </c>
      <c r="L494" s="1">
        <v>2080000</v>
      </c>
      <c r="M494">
        <v>2040</v>
      </c>
      <c r="O494">
        <f>LOOKUP(A494,Overview_scenarios!A$2:A$76,Overview_scenarios!S$2:S$76)</f>
        <v>4</v>
      </c>
      <c r="P494"/>
      <c r="Q494"/>
      <c r="R494">
        <f t="shared" si="110"/>
        <v>93.132316070000002</v>
      </c>
      <c r="S494" t="e">
        <f t="shared" si="108"/>
        <v>#N/A</v>
      </c>
      <c r="T494" t="e">
        <f t="shared" si="122"/>
        <v>#N/A</v>
      </c>
      <c r="U494" t="e">
        <f t="shared" si="122"/>
        <v>#N/A</v>
      </c>
      <c r="V494" t="e">
        <f t="shared" si="122"/>
        <v>#N/A</v>
      </c>
      <c r="W494">
        <f t="shared" si="122"/>
        <v>11923.640590000001</v>
      </c>
      <c r="X494" t="e">
        <f t="shared" si="122"/>
        <v>#N/A</v>
      </c>
      <c r="Y494" t="e">
        <f t="shared" si="122"/>
        <v>#N/A</v>
      </c>
      <c r="Z494"/>
      <c r="AA494"/>
      <c r="AB494" t="e">
        <f t="shared" si="111"/>
        <v>#N/A</v>
      </c>
      <c r="AC494" t="e">
        <f t="shared" si="112"/>
        <v>#N/A</v>
      </c>
      <c r="AD494" t="e">
        <f t="shared" si="113"/>
        <v>#N/A</v>
      </c>
      <c r="AE494" t="e">
        <f t="shared" si="114"/>
        <v>#N/A</v>
      </c>
      <c r="AF494" t="e">
        <f t="shared" si="115"/>
        <v>#N/A</v>
      </c>
      <c r="AG494" t="e">
        <f t="shared" si="116"/>
        <v>#N/A</v>
      </c>
      <c r="AH494" t="e">
        <f t="shared" si="117"/>
        <v>#N/A</v>
      </c>
    </row>
    <row r="495" spans="1:34" ht="15" customHeight="1" x14ac:dyDescent="0.25">
      <c r="A495">
        <v>48</v>
      </c>
      <c r="B495" t="s">
        <v>15</v>
      </c>
      <c r="C495">
        <f>LOOKUP(A495,Overview_scenarios!A$2:A$76,Overview_scenarios!J$2:J$76)</f>
        <v>2</v>
      </c>
      <c r="D495" t="str">
        <f>LOOKUP(A495,Overview_scenarios!A$2:A$76,Overview_scenarios!L$2:L$76)</f>
        <v>Daily</v>
      </c>
      <c r="E495" t="str">
        <f>LOOKUP(A495,Overview_scenarios!A$2:A$76,Overview_scenarios!M$2:M$76)</f>
        <v>Daily</v>
      </c>
      <c r="F495" t="str">
        <f>LOOKUP(A495,Overview_scenarios!A$2:A$76,Overview_scenarios!N$2:N$76)</f>
        <v>Hourly</v>
      </c>
      <c r="G495">
        <v>89.016536470000005</v>
      </c>
      <c r="H495">
        <v>11966.560369999999</v>
      </c>
      <c r="I495">
        <v>2140.10014196267</v>
      </c>
      <c r="J495">
        <v>8801.7047021101498</v>
      </c>
      <c r="K495">
        <v>1024.75553040505</v>
      </c>
      <c r="L495" s="1">
        <v>2150000</v>
      </c>
      <c r="M495">
        <v>2041</v>
      </c>
      <c r="O495">
        <f>LOOKUP(A495,Overview_scenarios!A$2:A$76,Overview_scenarios!S$2:S$76)</f>
        <v>4</v>
      </c>
      <c r="P495"/>
      <c r="Q495"/>
      <c r="R495">
        <f t="shared" si="110"/>
        <v>89.016536470000005</v>
      </c>
      <c r="S495" t="e">
        <f t="shared" si="108"/>
        <v>#N/A</v>
      </c>
      <c r="T495" t="e">
        <f t="shared" si="122"/>
        <v>#N/A</v>
      </c>
      <c r="U495" t="e">
        <f t="shared" si="122"/>
        <v>#N/A</v>
      </c>
      <c r="V495" t="e">
        <f t="shared" si="122"/>
        <v>#N/A</v>
      </c>
      <c r="W495">
        <f t="shared" si="122"/>
        <v>11966.560369999999</v>
      </c>
      <c r="X495" t="e">
        <f t="shared" si="122"/>
        <v>#N/A</v>
      </c>
      <c r="Y495" t="e">
        <f t="shared" si="122"/>
        <v>#N/A</v>
      </c>
      <c r="Z495"/>
      <c r="AA495"/>
      <c r="AB495" t="e">
        <f t="shared" si="111"/>
        <v>#N/A</v>
      </c>
      <c r="AC495" t="e">
        <f t="shared" si="112"/>
        <v>#N/A</v>
      </c>
      <c r="AD495" t="e">
        <f t="shared" si="113"/>
        <v>#N/A</v>
      </c>
      <c r="AE495" t="e">
        <f t="shared" si="114"/>
        <v>#N/A</v>
      </c>
      <c r="AF495" t="e">
        <f t="shared" si="115"/>
        <v>#N/A</v>
      </c>
      <c r="AG495" t="e">
        <f t="shared" si="116"/>
        <v>#N/A</v>
      </c>
      <c r="AH495" t="e">
        <f t="shared" si="117"/>
        <v>#N/A</v>
      </c>
    </row>
    <row r="496" spans="1:34" ht="15" customHeight="1" x14ac:dyDescent="0.25">
      <c r="A496">
        <v>48</v>
      </c>
      <c r="B496" t="s">
        <v>16</v>
      </c>
      <c r="C496">
        <f>LOOKUP(A496,Overview_scenarios!A$2:A$76,Overview_scenarios!J$2:J$76)</f>
        <v>2</v>
      </c>
      <c r="D496" t="str">
        <f>LOOKUP(A496,Overview_scenarios!A$2:A$76,Overview_scenarios!L$2:L$76)</f>
        <v>Daily</v>
      </c>
      <c r="E496" t="str">
        <f>LOOKUP(A496,Overview_scenarios!A$2:A$76,Overview_scenarios!M$2:M$76)</f>
        <v>Daily</v>
      </c>
      <c r="F496" t="str">
        <f>LOOKUP(A496,Overview_scenarios!A$2:A$76,Overview_scenarios!N$2:N$76)</f>
        <v>Hourly</v>
      </c>
      <c r="G496">
        <v>88.917926170000001</v>
      </c>
      <c r="H496">
        <v>11969.419400000001</v>
      </c>
      <c r="I496">
        <v>2121.48113098454</v>
      </c>
      <c r="J496">
        <v>8804.1972884837796</v>
      </c>
      <c r="K496">
        <v>1043.7409826031901</v>
      </c>
      <c r="L496" s="1">
        <v>2180000</v>
      </c>
      <c r="M496">
        <v>2041</v>
      </c>
      <c r="O496">
        <f>LOOKUP(A496,Overview_scenarios!A$2:A$76,Overview_scenarios!S$2:S$76)</f>
        <v>4</v>
      </c>
      <c r="P496"/>
      <c r="Q496"/>
      <c r="R496">
        <f t="shared" si="110"/>
        <v>88.917926170000001</v>
      </c>
      <c r="S496" t="e">
        <f t="shared" si="108"/>
        <v>#N/A</v>
      </c>
      <c r="T496" t="e">
        <f t="shared" si="122"/>
        <v>#N/A</v>
      </c>
      <c r="U496" t="e">
        <f t="shared" si="122"/>
        <v>#N/A</v>
      </c>
      <c r="V496" t="e">
        <f t="shared" si="122"/>
        <v>#N/A</v>
      </c>
      <c r="W496">
        <f t="shared" si="122"/>
        <v>11969.419400000001</v>
      </c>
      <c r="X496" t="e">
        <f t="shared" si="122"/>
        <v>#N/A</v>
      </c>
      <c r="Y496" t="e">
        <f t="shared" si="122"/>
        <v>#N/A</v>
      </c>
      <c r="Z496"/>
      <c r="AA496"/>
      <c r="AB496" t="e">
        <f t="shared" si="111"/>
        <v>#N/A</v>
      </c>
      <c r="AC496" t="e">
        <f t="shared" si="112"/>
        <v>#N/A</v>
      </c>
      <c r="AD496" t="e">
        <f t="shared" si="113"/>
        <v>#N/A</v>
      </c>
      <c r="AE496" t="e">
        <f t="shared" si="114"/>
        <v>#N/A</v>
      </c>
      <c r="AF496" t="e">
        <f t="shared" si="115"/>
        <v>#N/A</v>
      </c>
      <c r="AG496" t="e">
        <f t="shared" si="116"/>
        <v>#N/A</v>
      </c>
      <c r="AH496" t="e">
        <f t="shared" si="117"/>
        <v>#N/A</v>
      </c>
    </row>
    <row r="497" spans="1:34" ht="15" customHeight="1" x14ac:dyDescent="0.25">
      <c r="A497">
        <v>48</v>
      </c>
      <c r="B497" t="s">
        <v>17</v>
      </c>
      <c r="C497">
        <f>LOOKUP(A497,Overview_scenarios!A$2:A$76,Overview_scenarios!J$2:J$76)</f>
        <v>2</v>
      </c>
      <c r="D497" t="str">
        <f>LOOKUP(A497,Overview_scenarios!A$2:A$76,Overview_scenarios!L$2:L$76)</f>
        <v>Daily</v>
      </c>
      <c r="E497" t="str">
        <f>LOOKUP(A497,Overview_scenarios!A$2:A$76,Overview_scenarios!M$2:M$76)</f>
        <v>Daily</v>
      </c>
      <c r="F497" t="str">
        <f>LOOKUP(A497,Overview_scenarios!A$2:A$76,Overview_scenarios!N$2:N$76)</f>
        <v>Hourly</v>
      </c>
      <c r="G497">
        <v>89.016536470000005</v>
      </c>
      <c r="H497">
        <v>11966.560369999999</v>
      </c>
      <c r="I497">
        <v>2140.10014196267</v>
      </c>
      <c r="J497">
        <v>8801.7047021101498</v>
      </c>
      <c r="K497">
        <v>1024.75553040505</v>
      </c>
      <c r="L497" s="1">
        <v>2150000</v>
      </c>
      <c r="M497">
        <v>2041</v>
      </c>
      <c r="O497">
        <f>LOOKUP(A497,Overview_scenarios!A$2:A$76,Overview_scenarios!S$2:S$76)</f>
        <v>4</v>
      </c>
      <c r="P497"/>
      <c r="Q497"/>
      <c r="R497">
        <f t="shared" si="110"/>
        <v>89.016536470000005</v>
      </c>
      <c r="S497" t="e">
        <f t="shared" si="108"/>
        <v>#N/A</v>
      </c>
      <c r="T497" t="e">
        <f t="shared" si="122"/>
        <v>#N/A</v>
      </c>
      <c r="U497" t="e">
        <f t="shared" si="122"/>
        <v>#N/A</v>
      </c>
      <c r="V497" t="e">
        <f t="shared" si="122"/>
        <v>#N/A</v>
      </c>
      <c r="W497">
        <f t="shared" si="122"/>
        <v>11966.560369999999</v>
      </c>
      <c r="X497" t="e">
        <f t="shared" si="122"/>
        <v>#N/A</v>
      </c>
      <c r="Y497" t="e">
        <f t="shared" si="122"/>
        <v>#N/A</v>
      </c>
      <c r="Z497"/>
      <c r="AA497"/>
      <c r="AB497" t="e">
        <f t="shared" si="111"/>
        <v>#N/A</v>
      </c>
      <c r="AC497" t="e">
        <f t="shared" si="112"/>
        <v>#N/A</v>
      </c>
      <c r="AD497" t="e">
        <f t="shared" si="113"/>
        <v>#N/A</v>
      </c>
      <c r="AE497" t="e">
        <f t="shared" si="114"/>
        <v>#N/A</v>
      </c>
      <c r="AF497" t="e">
        <f t="shared" si="115"/>
        <v>#N/A</v>
      </c>
      <c r="AG497" t="e">
        <f t="shared" si="116"/>
        <v>#N/A</v>
      </c>
      <c r="AH497" t="e">
        <f t="shared" si="117"/>
        <v>#N/A</v>
      </c>
    </row>
    <row r="498" spans="1:34" ht="15" customHeight="1" x14ac:dyDescent="0.25">
      <c r="A498">
        <v>48</v>
      </c>
      <c r="B498" t="s">
        <v>18</v>
      </c>
      <c r="C498">
        <f>LOOKUP(A498,Overview_scenarios!A$2:A$76,Overview_scenarios!J$2:J$76)</f>
        <v>2</v>
      </c>
      <c r="D498" t="str">
        <f>LOOKUP(A498,Overview_scenarios!A$2:A$76,Overview_scenarios!L$2:L$76)</f>
        <v>Daily</v>
      </c>
      <c r="E498" t="str">
        <f>LOOKUP(A498,Overview_scenarios!A$2:A$76,Overview_scenarios!M$2:M$76)</f>
        <v>Daily</v>
      </c>
      <c r="F498" t="str">
        <f>LOOKUP(A498,Overview_scenarios!A$2:A$76,Overview_scenarios!N$2:N$76)</f>
        <v>Hourly</v>
      </c>
      <c r="G498">
        <v>87.621877240000003</v>
      </c>
      <c r="H498">
        <v>11882.525890000001</v>
      </c>
      <c r="I498">
        <v>1947.9752006635499</v>
      </c>
      <c r="J498">
        <v>8892.9751676927699</v>
      </c>
      <c r="K498">
        <v>1041.5755233734601</v>
      </c>
      <c r="L498" s="1">
        <v>2010000</v>
      </c>
      <c r="M498">
        <v>2040</v>
      </c>
      <c r="O498">
        <f>LOOKUP(A498,Overview_scenarios!A$2:A$76,Overview_scenarios!S$2:S$76)</f>
        <v>4</v>
      </c>
      <c r="P498"/>
      <c r="Q498"/>
      <c r="R498">
        <f t="shared" si="110"/>
        <v>87.621877240000003</v>
      </c>
      <c r="S498" t="e">
        <f t="shared" si="108"/>
        <v>#N/A</v>
      </c>
      <c r="T498" t="e">
        <f t="shared" si="122"/>
        <v>#N/A</v>
      </c>
      <c r="U498" t="e">
        <f t="shared" si="122"/>
        <v>#N/A</v>
      </c>
      <c r="V498" t="e">
        <f t="shared" si="122"/>
        <v>#N/A</v>
      </c>
      <c r="W498">
        <f t="shared" si="122"/>
        <v>11882.525890000001</v>
      </c>
      <c r="X498" t="e">
        <f t="shared" si="122"/>
        <v>#N/A</v>
      </c>
      <c r="Y498" t="e">
        <f t="shared" si="122"/>
        <v>#N/A</v>
      </c>
      <c r="Z498"/>
      <c r="AA498"/>
      <c r="AB498" t="e">
        <f t="shared" si="111"/>
        <v>#N/A</v>
      </c>
      <c r="AC498" t="e">
        <f t="shared" si="112"/>
        <v>#N/A</v>
      </c>
      <c r="AD498" t="e">
        <f t="shared" si="113"/>
        <v>#N/A</v>
      </c>
      <c r="AE498" t="e">
        <f t="shared" si="114"/>
        <v>#N/A</v>
      </c>
      <c r="AF498" t="e">
        <f t="shared" si="115"/>
        <v>#N/A</v>
      </c>
      <c r="AG498" t="e">
        <f t="shared" si="116"/>
        <v>#N/A</v>
      </c>
      <c r="AH498" t="e">
        <f t="shared" si="117"/>
        <v>#N/A</v>
      </c>
    </row>
    <row r="499" spans="1:34" ht="15" customHeight="1" x14ac:dyDescent="0.25">
      <c r="A499">
        <v>48</v>
      </c>
      <c r="B499" t="s">
        <v>19</v>
      </c>
      <c r="C499">
        <f>LOOKUP(A499,Overview_scenarios!A$2:A$76,Overview_scenarios!J$2:J$76)</f>
        <v>2</v>
      </c>
      <c r="D499" t="str">
        <f>LOOKUP(A499,Overview_scenarios!A$2:A$76,Overview_scenarios!L$2:L$76)</f>
        <v>Daily</v>
      </c>
      <c r="E499" t="str">
        <f>LOOKUP(A499,Overview_scenarios!A$2:A$76,Overview_scenarios!M$2:M$76)</f>
        <v>Daily</v>
      </c>
      <c r="F499" t="str">
        <f>LOOKUP(A499,Overview_scenarios!A$2:A$76,Overview_scenarios!N$2:N$76)</f>
        <v>Hourly</v>
      </c>
      <c r="G499">
        <v>89.016536470000005</v>
      </c>
      <c r="H499">
        <v>11966.560369999999</v>
      </c>
      <c r="I499">
        <v>2140.10014196267</v>
      </c>
      <c r="J499">
        <v>8801.7047021101498</v>
      </c>
      <c r="K499">
        <v>1024.75553040505</v>
      </c>
      <c r="L499" s="1">
        <v>2150000</v>
      </c>
      <c r="M499">
        <v>2041</v>
      </c>
      <c r="O499">
        <f>LOOKUP(A499,Overview_scenarios!A$2:A$76,Overview_scenarios!S$2:S$76)</f>
        <v>4</v>
      </c>
      <c r="P499"/>
      <c r="Q499"/>
      <c r="R499">
        <f t="shared" si="110"/>
        <v>89.016536470000005</v>
      </c>
      <c r="S499" t="e">
        <f t="shared" si="108"/>
        <v>#N/A</v>
      </c>
      <c r="T499" t="e">
        <f t="shared" si="122"/>
        <v>#N/A</v>
      </c>
      <c r="U499" t="e">
        <f t="shared" si="122"/>
        <v>#N/A</v>
      </c>
      <c r="V499" t="e">
        <f t="shared" si="122"/>
        <v>#N/A</v>
      </c>
      <c r="W499">
        <f t="shared" si="122"/>
        <v>11966.560369999999</v>
      </c>
      <c r="X499" t="e">
        <f t="shared" si="122"/>
        <v>#N/A</v>
      </c>
      <c r="Y499" t="e">
        <f t="shared" si="122"/>
        <v>#N/A</v>
      </c>
      <c r="Z499"/>
      <c r="AA499"/>
      <c r="AB499" t="e">
        <f t="shared" si="111"/>
        <v>#N/A</v>
      </c>
      <c r="AC499" t="e">
        <f t="shared" si="112"/>
        <v>#N/A</v>
      </c>
      <c r="AD499" t="e">
        <f t="shared" si="113"/>
        <v>#N/A</v>
      </c>
      <c r="AE499" t="e">
        <f t="shared" si="114"/>
        <v>#N/A</v>
      </c>
      <c r="AF499" t="e">
        <f t="shared" si="115"/>
        <v>#N/A</v>
      </c>
      <c r="AG499" t="e">
        <f t="shared" si="116"/>
        <v>#N/A</v>
      </c>
      <c r="AH499" t="e">
        <f t="shared" si="117"/>
        <v>#N/A</v>
      </c>
    </row>
    <row r="500" spans="1:34" ht="15" customHeight="1" x14ac:dyDescent="0.25">
      <c r="A500">
        <v>48</v>
      </c>
      <c r="B500" t="s">
        <v>20</v>
      </c>
      <c r="C500">
        <f>LOOKUP(A500,Overview_scenarios!A$2:A$76,Overview_scenarios!J$2:J$76)</f>
        <v>2</v>
      </c>
      <c r="D500" t="str">
        <f>LOOKUP(A500,Overview_scenarios!A$2:A$76,Overview_scenarios!L$2:L$76)</f>
        <v>Daily</v>
      </c>
      <c r="E500" t="str">
        <f>LOOKUP(A500,Overview_scenarios!A$2:A$76,Overview_scenarios!M$2:M$76)</f>
        <v>Daily</v>
      </c>
      <c r="F500" t="str">
        <f>LOOKUP(A500,Overview_scenarios!A$2:A$76,Overview_scenarios!N$2:N$76)</f>
        <v>Hourly</v>
      </c>
      <c r="G500">
        <v>89.061456179999993</v>
      </c>
      <c r="H500">
        <v>11965.392400000001</v>
      </c>
      <c r="I500">
        <v>2140.1996788431302</v>
      </c>
      <c r="J500">
        <v>8801.4259731731709</v>
      </c>
      <c r="K500">
        <v>1023.76674544579</v>
      </c>
      <c r="L500" s="1">
        <v>2160000</v>
      </c>
      <c r="M500">
        <v>2041</v>
      </c>
      <c r="O500">
        <f>LOOKUP(A500,Overview_scenarios!A$2:A$76,Overview_scenarios!S$2:S$76)</f>
        <v>4</v>
      </c>
      <c r="P500"/>
      <c r="Q500"/>
      <c r="R500">
        <f t="shared" si="110"/>
        <v>89.061456179999993</v>
      </c>
      <c r="S500" t="e">
        <f t="shared" si="108"/>
        <v>#N/A</v>
      </c>
      <c r="T500" t="e">
        <f t="shared" si="122"/>
        <v>#N/A</v>
      </c>
      <c r="U500" t="e">
        <f t="shared" si="122"/>
        <v>#N/A</v>
      </c>
      <c r="V500" t="e">
        <f t="shared" si="122"/>
        <v>#N/A</v>
      </c>
      <c r="W500">
        <f t="shared" si="122"/>
        <v>11965.392400000001</v>
      </c>
      <c r="X500" t="e">
        <f t="shared" si="122"/>
        <v>#N/A</v>
      </c>
      <c r="Y500" t="e">
        <f t="shared" si="122"/>
        <v>#N/A</v>
      </c>
      <c r="Z500"/>
      <c r="AA500"/>
      <c r="AB500" t="e">
        <f t="shared" si="111"/>
        <v>#N/A</v>
      </c>
      <c r="AC500" t="e">
        <f t="shared" si="112"/>
        <v>#N/A</v>
      </c>
      <c r="AD500" t="e">
        <f t="shared" si="113"/>
        <v>#N/A</v>
      </c>
      <c r="AE500" t="e">
        <f t="shared" si="114"/>
        <v>#N/A</v>
      </c>
      <c r="AF500" t="e">
        <f t="shared" si="115"/>
        <v>#N/A</v>
      </c>
      <c r="AG500" t="e">
        <f t="shared" si="116"/>
        <v>#N/A</v>
      </c>
      <c r="AH500" t="e">
        <f t="shared" si="117"/>
        <v>#N/A</v>
      </c>
    </row>
    <row r="501" spans="1:34" ht="15" customHeight="1" x14ac:dyDescent="0.25">
      <c r="A501">
        <v>48</v>
      </c>
      <c r="B501" t="s">
        <v>21</v>
      </c>
      <c r="C501">
        <f>LOOKUP(A501,Overview_scenarios!A$2:A$76,Overview_scenarios!J$2:J$76)</f>
        <v>2</v>
      </c>
      <c r="D501" t="str">
        <f>LOOKUP(A501,Overview_scenarios!A$2:A$76,Overview_scenarios!L$2:L$76)</f>
        <v>Daily</v>
      </c>
      <c r="E501" t="str">
        <f>LOOKUP(A501,Overview_scenarios!A$2:A$76,Overview_scenarios!M$2:M$76)</f>
        <v>Daily</v>
      </c>
      <c r="F501" t="str">
        <f>LOOKUP(A501,Overview_scenarios!A$2:A$76,Overview_scenarios!N$2:N$76)</f>
        <v>Hourly</v>
      </c>
      <c r="G501">
        <v>89.016536470000005</v>
      </c>
      <c r="H501">
        <v>11966.560369999999</v>
      </c>
      <c r="I501">
        <v>2140.10014196267</v>
      </c>
      <c r="J501">
        <v>8801.7047021101498</v>
      </c>
      <c r="K501">
        <v>1024.75553040505</v>
      </c>
      <c r="L501" s="1">
        <v>2150000</v>
      </c>
      <c r="M501">
        <v>2041</v>
      </c>
      <c r="O501">
        <f>LOOKUP(A501,Overview_scenarios!A$2:A$76,Overview_scenarios!S$2:S$76)</f>
        <v>4</v>
      </c>
      <c r="P501"/>
      <c r="Q501"/>
      <c r="R501">
        <f t="shared" si="110"/>
        <v>89.016536470000005</v>
      </c>
      <c r="S501" t="e">
        <f t="shared" ref="S501:S532" si="123">IF(S$1=$O501,$H501,NA())</f>
        <v>#N/A</v>
      </c>
      <c r="T501" t="e">
        <f t="shared" si="122"/>
        <v>#N/A</v>
      </c>
      <c r="U501" t="e">
        <f t="shared" si="122"/>
        <v>#N/A</v>
      </c>
      <c r="V501" t="e">
        <f t="shared" si="122"/>
        <v>#N/A</v>
      </c>
      <c r="W501">
        <f t="shared" si="122"/>
        <v>11966.560369999999</v>
      </c>
      <c r="X501" t="e">
        <f t="shared" si="122"/>
        <v>#N/A</v>
      </c>
      <c r="Y501" t="e">
        <f t="shared" si="122"/>
        <v>#N/A</v>
      </c>
      <c r="Z501"/>
      <c r="AA501"/>
      <c r="AB501" t="e">
        <f t="shared" si="111"/>
        <v>#N/A</v>
      </c>
      <c r="AC501" t="e">
        <f t="shared" si="112"/>
        <v>#N/A</v>
      </c>
      <c r="AD501" t="e">
        <f t="shared" si="113"/>
        <v>#N/A</v>
      </c>
      <c r="AE501" t="e">
        <f t="shared" si="114"/>
        <v>#N/A</v>
      </c>
      <c r="AF501" t="e">
        <f t="shared" si="115"/>
        <v>#N/A</v>
      </c>
      <c r="AG501" t="e">
        <f t="shared" si="116"/>
        <v>#N/A</v>
      </c>
      <c r="AH501" t="e">
        <f t="shared" si="117"/>
        <v>#N/A</v>
      </c>
    </row>
    <row r="502" spans="1:34" ht="15" customHeight="1" x14ac:dyDescent="0.25">
      <c r="A502">
        <v>48</v>
      </c>
      <c r="B502" t="s">
        <v>22</v>
      </c>
      <c r="C502">
        <f>LOOKUP(A502,Overview_scenarios!A$2:A$76,Overview_scenarios!J$2:J$76)</f>
        <v>2</v>
      </c>
      <c r="D502" t="str">
        <f>LOOKUP(A502,Overview_scenarios!A$2:A$76,Overview_scenarios!L$2:L$76)</f>
        <v>Daily</v>
      </c>
      <c r="E502" t="str">
        <f>LOOKUP(A502,Overview_scenarios!A$2:A$76,Overview_scenarios!M$2:M$76)</f>
        <v>Daily</v>
      </c>
      <c r="F502" t="str">
        <f>LOOKUP(A502,Overview_scenarios!A$2:A$76,Overview_scenarios!N$2:N$76)</f>
        <v>Hourly</v>
      </c>
      <c r="G502">
        <v>89.026752430000002</v>
      </c>
      <c r="H502">
        <v>11966.44551</v>
      </c>
      <c r="I502">
        <v>2140.5534124739702</v>
      </c>
      <c r="J502">
        <v>8802.1146737440395</v>
      </c>
      <c r="K502">
        <v>1023.77742597387</v>
      </c>
      <c r="L502" s="1">
        <v>2180000</v>
      </c>
      <c r="M502">
        <v>2041</v>
      </c>
      <c r="O502">
        <f>LOOKUP(A502,Overview_scenarios!A$2:A$76,Overview_scenarios!S$2:S$76)</f>
        <v>4</v>
      </c>
      <c r="P502"/>
      <c r="Q502"/>
      <c r="R502">
        <f t="shared" si="110"/>
        <v>89.026752430000002</v>
      </c>
      <c r="S502" t="e">
        <f t="shared" si="123"/>
        <v>#N/A</v>
      </c>
      <c r="T502" t="e">
        <f t="shared" si="122"/>
        <v>#N/A</v>
      </c>
      <c r="U502" t="e">
        <f t="shared" si="122"/>
        <v>#N/A</v>
      </c>
      <c r="V502" t="e">
        <f t="shared" si="122"/>
        <v>#N/A</v>
      </c>
      <c r="W502">
        <f t="shared" si="122"/>
        <v>11966.44551</v>
      </c>
      <c r="X502" t="e">
        <f t="shared" si="122"/>
        <v>#N/A</v>
      </c>
      <c r="Y502" t="e">
        <f t="shared" si="122"/>
        <v>#N/A</v>
      </c>
      <c r="Z502"/>
      <c r="AA502"/>
      <c r="AB502" t="e">
        <f t="shared" si="111"/>
        <v>#N/A</v>
      </c>
      <c r="AC502" t="e">
        <f t="shared" si="112"/>
        <v>#N/A</v>
      </c>
      <c r="AD502" t="e">
        <f t="shared" si="113"/>
        <v>#N/A</v>
      </c>
      <c r="AE502" t="e">
        <f t="shared" si="114"/>
        <v>#N/A</v>
      </c>
      <c r="AF502" t="e">
        <f t="shared" si="115"/>
        <v>#N/A</v>
      </c>
      <c r="AG502" t="e">
        <f t="shared" si="116"/>
        <v>#N/A</v>
      </c>
      <c r="AH502" t="e">
        <f t="shared" si="117"/>
        <v>#N/A</v>
      </c>
    </row>
    <row r="503" spans="1:34" ht="15" customHeight="1" x14ac:dyDescent="0.25">
      <c r="A503">
        <v>48</v>
      </c>
      <c r="B503" t="s">
        <v>23</v>
      </c>
      <c r="C503">
        <f>LOOKUP(A503,Overview_scenarios!A$2:A$76,Overview_scenarios!J$2:J$76)</f>
        <v>2</v>
      </c>
      <c r="D503" t="str">
        <f>LOOKUP(A503,Overview_scenarios!A$2:A$76,Overview_scenarios!L$2:L$76)</f>
        <v>Daily</v>
      </c>
      <c r="E503" t="str">
        <f>LOOKUP(A503,Overview_scenarios!A$2:A$76,Overview_scenarios!M$2:M$76)</f>
        <v>Daily</v>
      </c>
      <c r="F503" t="str">
        <f>LOOKUP(A503,Overview_scenarios!A$2:A$76,Overview_scenarios!N$2:N$76)</f>
        <v>Hourly</v>
      </c>
      <c r="G503">
        <v>118.5512671</v>
      </c>
      <c r="H503">
        <v>11397.42463</v>
      </c>
      <c r="I503">
        <v>1963.5786995210401</v>
      </c>
      <c r="J503">
        <v>8544.2026725793294</v>
      </c>
      <c r="K503">
        <v>889.64325439180197</v>
      </c>
      <c r="L503" s="1">
        <v>2600000</v>
      </c>
      <c r="M503">
        <v>2042</v>
      </c>
      <c r="O503" s="3">
        <f>LOOKUP(A503,Overview_scenarios!A$2:A$76,Overview_scenarios!S$2:S$76)</f>
        <v>4</v>
      </c>
      <c r="R503" s="3">
        <f t="shared" si="110"/>
        <v>118.5512671</v>
      </c>
      <c r="S503" s="3" t="e">
        <f t="shared" si="123"/>
        <v>#N/A</v>
      </c>
      <c r="T503" s="3" t="e">
        <f t="shared" ref="T503:Y512" si="124">IF(T$1=$O503,$H503,NA())</f>
        <v>#N/A</v>
      </c>
      <c r="U503" s="3" t="e">
        <f t="shared" si="124"/>
        <v>#N/A</v>
      </c>
      <c r="V503" s="3" t="e">
        <f t="shared" si="124"/>
        <v>#N/A</v>
      </c>
      <c r="W503" s="3">
        <f t="shared" si="124"/>
        <v>11397.42463</v>
      </c>
      <c r="X503" s="3" t="e">
        <f t="shared" si="124"/>
        <v>#N/A</v>
      </c>
      <c r="Y503" s="3" t="e">
        <f t="shared" si="124"/>
        <v>#N/A</v>
      </c>
      <c r="AB503" s="3" t="e">
        <f t="shared" si="111"/>
        <v>#N/A</v>
      </c>
      <c r="AC503" s="3" t="e">
        <f t="shared" si="112"/>
        <v>#N/A</v>
      </c>
      <c r="AD503" s="3" t="e">
        <f t="shared" si="113"/>
        <v>#N/A</v>
      </c>
      <c r="AE503" s="3" t="e">
        <f t="shared" si="114"/>
        <v>#N/A</v>
      </c>
      <c r="AF503" s="3" t="e">
        <f t="shared" si="115"/>
        <v>#N/A</v>
      </c>
      <c r="AG503" s="3" t="e">
        <f t="shared" si="116"/>
        <v>#N/A</v>
      </c>
      <c r="AH503" s="3" t="e">
        <f t="shared" si="117"/>
        <v>#N/A</v>
      </c>
    </row>
    <row r="504" spans="1:34" ht="15" customHeight="1" x14ac:dyDescent="0.25">
      <c r="A504">
        <v>48</v>
      </c>
      <c r="B504" t="s">
        <v>24</v>
      </c>
      <c r="C504">
        <f>LOOKUP(A504,Overview_scenarios!A$2:A$76,Overview_scenarios!J$2:J$76)</f>
        <v>2</v>
      </c>
      <c r="D504" t="str">
        <f>LOOKUP(A504,Overview_scenarios!A$2:A$76,Overview_scenarios!L$2:L$76)</f>
        <v>Daily</v>
      </c>
      <c r="E504" t="str">
        <f>LOOKUP(A504,Overview_scenarios!A$2:A$76,Overview_scenarios!M$2:M$76)</f>
        <v>Daily</v>
      </c>
      <c r="F504" t="str">
        <f>LOOKUP(A504,Overview_scenarios!A$2:A$76,Overview_scenarios!N$2:N$76)</f>
        <v>Hourly</v>
      </c>
      <c r="G504">
        <v>93.666790480000003</v>
      </c>
      <c r="H504">
        <v>11868.066430000001</v>
      </c>
      <c r="I504">
        <v>2129.1162462264501</v>
      </c>
      <c r="J504">
        <v>8758.9195100793004</v>
      </c>
      <c r="K504">
        <v>980.03067835842796</v>
      </c>
      <c r="L504" s="1">
        <v>2250000</v>
      </c>
      <c r="M504">
        <v>2041</v>
      </c>
      <c r="O504">
        <f>LOOKUP(A504,Overview_scenarios!A$2:A$76,Overview_scenarios!S$2:S$76)</f>
        <v>4</v>
      </c>
      <c r="P504"/>
      <c r="Q504"/>
      <c r="R504">
        <f t="shared" si="110"/>
        <v>93.666790480000003</v>
      </c>
      <c r="S504" t="e">
        <f t="shared" si="123"/>
        <v>#N/A</v>
      </c>
      <c r="T504" t="e">
        <f t="shared" si="124"/>
        <v>#N/A</v>
      </c>
      <c r="U504" t="e">
        <f t="shared" si="124"/>
        <v>#N/A</v>
      </c>
      <c r="V504" t="e">
        <f t="shared" si="124"/>
        <v>#N/A</v>
      </c>
      <c r="W504">
        <f t="shared" si="124"/>
        <v>11868.066430000001</v>
      </c>
      <c r="X504" t="e">
        <f t="shared" si="124"/>
        <v>#N/A</v>
      </c>
      <c r="Y504" t="e">
        <f t="shared" si="124"/>
        <v>#N/A</v>
      </c>
      <c r="Z504"/>
      <c r="AA504"/>
      <c r="AB504" t="e">
        <f t="shared" si="111"/>
        <v>#N/A</v>
      </c>
      <c r="AC504" t="e">
        <f t="shared" si="112"/>
        <v>#N/A</v>
      </c>
      <c r="AD504" t="e">
        <f t="shared" si="113"/>
        <v>#N/A</v>
      </c>
      <c r="AE504" t="e">
        <f t="shared" si="114"/>
        <v>#N/A</v>
      </c>
      <c r="AF504" t="e">
        <f t="shared" si="115"/>
        <v>#N/A</v>
      </c>
      <c r="AG504" t="e">
        <f t="shared" si="116"/>
        <v>#N/A</v>
      </c>
      <c r="AH504" t="e">
        <f t="shared" si="117"/>
        <v>#N/A</v>
      </c>
    </row>
    <row r="505" spans="1:34" ht="15" customHeight="1" x14ac:dyDescent="0.25">
      <c r="A505">
        <v>48</v>
      </c>
      <c r="B505" t="s">
        <v>25</v>
      </c>
      <c r="C505">
        <f>LOOKUP(A505,Overview_scenarios!A$2:A$76,Overview_scenarios!J$2:J$76)</f>
        <v>2</v>
      </c>
      <c r="D505" t="str">
        <f>LOOKUP(A505,Overview_scenarios!A$2:A$76,Overview_scenarios!L$2:L$76)</f>
        <v>Daily</v>
      </c>
      <c r="E505" t="str">
        <f>LOOKUP(A505,Overview_scenarios!A$2:A$76,Overview_scenarios!M$2:M$76)</f>
        <v>Daily</v>
      </c>
      <c r="F505" t="str">
        <f>LOOKUP(A505,Overview_scenarios!A$2:A$76,Overview_scenarios!N$2:N$76)</f>
        <v>Hourly</v>
      </c>
      <c r="G505">
        <v>93.642616239999995</v>
      </c>
      <c r="H505">
        <v>11867.78565</v>
      </c>
      <c r="I505">
        <v>2156.8662441606598</v>
      </c>
      <c r="J505">
        <v>8732.1311545703993</v>
      </c>
      <c r="K505">
        <v>978.78825043647703</v>
      </c>
      <c r="L505" s="1">
        <v>2250000</v>
      </c>
      <c r="M505">
        <v>2041</v>
      </c>
      <c r="O505">
        <f>LOOKUP(A505,Overview_scenarios!A$2:A$76,Overview_scenarios!S$2:S$76)</f>
        <v>4</v>
      </c>
      <c r="P505"/>
      <c r="Q505"/>
      <c r="R505">
        <f t="shared" si="110"/>
        <v>93.642616239999995</v>
      </c>
      <c r="S505" t="e">
        <f t="shared" si="123"/>
        <v>#N/A</v>
      </c>
      <c r="T505" t="e">
        <f t="shared" si="124"/>
        <v>#N/A</v>
      </c>
      <c r="U505" t="e">
        <f t="shared" si="124"/>
        <v>#N/A</v>
      </c>
      <c r="V505" t="e">
        <f t="shared" si="124"/>
        <v>#N/A</v>
      </c>
      <c r="W505">
        <f t="shared" si="124"/>
        <v>11867.78565</v>
      </c>
      <c r="X505" t="e">
        <f t="shared" si="124"/>
        <v>#N/A</v>
      </c>
      <c r="Y505" t="e">
        <f t="shared" si="124"/>
        <v>#N/A</v>
      </c>
      <c r="Z505"/>
      <c r="AA505"/>
      <c r="AB505" t="e">
        <f t="shared" si="111"/>
        <v>#N/A</v>
      </c>
      <c r="AC505" t="e">
        <f t="shared" si="112"/>
        <v>#N/A</v>
      </c>
      <c r="AD505" t="e">
        <f t="shared" si="113"/>
        <v>#N/A</v>
      </c>
      <c r="AE505" t="e">
        <f t="shared" si="114"/>
        <v>#N/A</v>
      </c>
      <c r="AF505" t="e">
        <f t="shared" si="115"/>
        <v>#N/A</v>
      </c>
      <c r="AG505" t="e">
        <f t="shared" si="116"/>
        <v>#N/A</v>
      </c>
      <c r="AH505" t="e">
        <f t="shared" si="117"/>
        <v>#N/A</v>
      </c>
    </row>
    <row r="506" spans="1:34" ht="15" customHeight="1" x14ac:dyDescent="0.25">
      <c r="A506">
        <v>49</v>
      </c>
      <c r="B506" t="s">
        <v>4</v>
      </c>
      <c r="C506">
        <f>LOOKUP(A506,Overview_scenarios!A$2:A$76,Overview_scenarios!J$2:J$76)</f>
        <v>2</v>
      </c>
      <c r="D506" t="str">
        <f>LOOKUP(A506,Overview_scenarios!A$2:A$76,Overview_scenarios!L$2:L$76)</f>
        <v>Hourly</v>
      </c>
      <c r="E506" t="str">
        <f>LOOKUP(A506,Overview_scenarios!A$2:A$76,Overview_scenarios!M$2:M$76)</f>
        <v>Hourly</v>
      </c>
      <c r="F506" t="str">
        <f>LOOKUP(A506,Overview_scenarios!A$2:A$76,Overview_scenarios!N$2:N$76)</f>
        <v>Hourly</v>
      </c>
      <c r="G506">
        <v>93.081612699999994</v>
      </c>
      <c r="H506">
        <v>11924.14302</v>
      </c>
      <c r="I506">
        <v>2418.7766263629901</v>
      </c>
      <c r="J506">
        <v>8513.0778087682393</v>
      </c>
      <c r="K506">
        <v>992.28858153963097</v>
      </c>
      <c r="L506" s="1">
        <v>2080000</v>
      </c>
      <c r="M506">
        <v>2040</v>
      </c>
      <c r="O506" s="3">
        <f>LOOKUP(A506,Overview_scenarios!A$2:A$76,Overview_scenarios!S$2:S$76)</f>
        <v>5</v>
      </c>
      <c r="R506" s="3">
        <f t="shared" si="110"/>
        <v>93.081612699999994</v>
      </c>
      <c r="S506" s="3" t="e">
        <f t="shared" si="123"/>
        <v>#N/A</v>
      </c>
      <c r="T506" s="3" t="e">
        <f t="shared" si="124"/>
        <v>#N/A</v>
      </c>
      <c r="U506" s="3" t="e">
        <f t="shared" si="124"/>
        <v>#N/A</v>
      </c>
      <c r="V506" s="3" t="e">
        <f t="shared" si="124"/>
        <v>#N/A</v>
      </c>
      <c r="W506" s="3" t="e">
        <f t="shared" si="124"/>
        <v>#N/A</v>
      </c>
      <c r="X506" s="3">
        <f t="shared" si="124"/>
        <v>11924.14302</v>
      </c>
      <c r="Y506" s="3" t="e">
        <f t="shared" si="124"/>
        <v>#N/A</v>
      </c>
      <c r="AB506" s="3">
        <f t="shared" si="111"/>
        <v>93.081612699999994</v>
      </c>
      <c r="AC506" s="3">
        <f t="shared" si="112"/>
        <v>11924.14302</v>
      </c>
      <c r="AD506" s="3">
        <f t="shared" si="113"/>
        <v>2418.7766263629901</v>
      </c>
      <c r="AE506" s="3">
        <f t="shared" si="114"/>
        <v>8513.0778087682393</v>
      </c>
      <c r="AF506" s="3">
        <f t="shared" si="115"/>
        <v>992.28858153963097</v>
      </c>
      <c r="AG506" s="3">
        <f t="shared" si="116"/>
        <v>2080000</v>
      </c>
      <c r="AH506" s="3">
        <f t="shared" si="117"/>
        <v>2040</v>
      </c>
    </row>
    <row r="507" spans="1:34" ht="15" customHeight="1" x14ac:dyDescent="0.25">
      <c r="A507">
        <v>49</v>
      </c>
      <c r="B507" t="s">
        <v>5</v>
      </c>
      <c r="C507">
        <f>LOOKUP(A507,Overview_scenarios!A$2:A$76,Overview_scenarios!J$2:J$76)</f>
        <v>2</v>
      </c>
      <c r="D507" t="str">
        <f>LOOKUP(A507,Overview_scenarios!A$2:A$76,Overview_scenarios!L$2:L$76)</f>
        <v>Hourly</v>
      </c>
      <c r="E507" t="str">
        <f>LOOKUP(A507,Overview_scenarios!A$2:A$76,Overview_scenarios!M$2:M$76)</f>
        <v>Hourly</v>
      </c>
      <c r="F507" t="str">
        <f>LOOKUP(A507,Overview_scenarios!A$2:A$76,Overview_scenarios!N$2:N$76)</f>
        <v>Hourly</v>
      </c>
      <c r="G507">
        <v>98.132977589999996</v>
      </c>
      <c r="H507">
        <v>11794.3213</v>
      </c>
      <c r="I507">
        <v>2803.79114256919</v>
      </c>
      <c r="J507">
        <v>8068.9719293636799</v>
      </c>
      <c r="K507">
        <v>921.55822363486504</v>
      </c>
      <c r="L507" s="1">
        <v>1940000</v>
      </c>
      <c r="M507">
        <v>2040</v>
      </c>
      <c r="O507">
        <f>LOOKUP(A507,Overview_scenarios!A$2:A$76,Overview_scenarios!S$2:S$76)</f>
        <v>5</v>
      </c>
      <c r="P507"/>
      <c r="Q507"/>
      <c r="R507">
        <f t="shared" si="110"/>
        <v>98.132977589999996</v>
      </c>
      <c r="S507" t="e">
        <f t="shared" si="123"/>
        <v>#N/A</v>
      </c>
      <c r="T507" t="e">
        <f t="shared" si="124"/>
        <v>#N/A</v>
      </c>
      <c r="U507" t="e">
        <f t="shared" si="124"/>
        <v>#N/A</v>
      </c>
      <c r="V507" t="e">
        <f t="shared" si="124"/>
        <v>#N/A</v>
      </c>
      <c r="W507" t="e">
        <f t="shared" si="124"/>
        <v>#N/A</v>
      </c>
      <c r="X507">
        <f t="shared" si="124"/>
        <v>11794.3213</v>
      </c>
      <c r="Y507" t="e">
        <f t="shared" si="124"/>
        <v>#N/A</v>
      </c>
      <c r="Z507"/>
      <c r="AA507"/>
      <c r="AB507" t="e">
        <f t="shared" si="111"/>
        <v>#N/A</v>
      </c>
      <c r="AC507" t="e">
        <f t="shared" si="112"/>
        <v>#N/A</v>
      </c>
      <c r="AD507" t="e">
        <f t="shared" si="113"/>
        <v>#N/A</v>
      </c>
      <c r="AE507" t="e">
        <f t="shared" si="114"/>
        <v>#N/A</v>
      </c>
      <c r="AF507" t="e">
        <f t="shared" si="115"/>
        <v>#N/A</v>
      </c>
      <c r="AG507" t="e">
        <f t="shared" si="116"/>
        <v>#N/A</v>
      </c>
      <c r="AH507" t="e">
        <f t="shared" si="117"/>
        <v>#N/A</v>
      </c>
    </row>
    <row r="508" spans="1:34" ht="15" customHeight="1" x14ac:dyDescent="0.25">
      <c r="A508">
        <v>49</v>
      </c>
      <c r="B508" t="s">
        <v>6</v>
      </c>
      <c r="C508">
        <f>LOOKUP(A508,Overview_scenarios!A$2:A$76,Overview_scenarios!J$2:J$76)</f>
        <v>2</v>
      </c>
      <c r="D508" t="str">
        <f>LOOKUP(A508,Overview_scenarios!A$2:A$76,Overview_scenarios!L$2:L$76)</f>
        <v>Hourly</v>
      </c>
      <c r="E508" t="str">
        <f>LOOKUP(A508,Overview_scenarios!A$2:A$76,Overview_scenarios!M$2:M$76)</f>
        <v>Hourly</v>
      </c>
      <c r="F508" t="str">
        <f>LOOKUP(A508,Overview_scenarios!A$2:A$76,Overview_scenarios!N$2:N$76)</f>
        <v>Hourly</v>
      </c>
      <c r="G508">
        <v>85.516298610000007</v>
      </c>
      <c r="H508">
        <v>12121.784250000001</v>
      </c>
      <c r="I508">
        <v>2066.94462309038</v>
      </c>
      <c r="J508">
        <v>9082.2852698291099</v>
      </c>
      <c r="K508">
        <v>972.55436091288902</v>
      </c>
      <c r="L508" s="1">
        <v>2270000</v>
      </c>
      <c r="M508">
        <v>2040</v>
      </c>
      <c r="O508">
        <f>LOOKUP(A508,Overview_scenarios!A$2:A$76,Overview_scenarios!S$2:S$76)</f>
        <v>5</v>
      </c>
      <c r="P508"/>
      <c r="Q508"/>
      <c r="R508">
        <f t="shared" si="110"/>
        <v>85.516298610000007</v>
      </c>
      <c r="S508" t="e">
        <f t="shared" si="123"/>
        <v>#N/A</v>
      </c>
      <c r="T508" t="e">
        <f t="shared" si="124"/>
        <v>#N/A</v>
      </c>
      <c r="U508" t="e">
        <f t="shared" si="124"/>
        <v>#N/A</v>
      </c>
      <c r="V508" t="e">
        <f t="shared" si="124"/>
        <v>#N/A</v>
      </c>
      <c r="W508" t="e">
        <f t="shared" si="124"/>
        <v>#N/A</v>
      </c>
      <c r="X508">
        <f t="shared" si="124"/>
        <v>12121.784250000001</v>
      </c>
      <c r="Y508" t="e">
        <f t="shared" si="124"/>
        <v>#N/A</v>
      </c>
      <c r="Z508"/>
      <c r="AA508"/>
      <c r="AB508" t="e">
        <f t="shared" si="111"/>
        <v>#N/A</v>
      </c>
      <c r="AC508" t="e">
        <f t="shared" si="112"/>
        <v>#N/A</v>
      </c>
      <c r="AD508" t="e">
        <f t="shared" si="113"/>
        <v>#N/A</v>
      </c>
      <c r="AE508" t="e">
        <f t="shared" si="114"/>
        <v>#N/A</v>
      </c>
      <c r="AF508" t="e">
        <f t="shared" si="115"/>
        <v>#N/A</v>
      </c>
      <c r="AG508" t="e">
        <f t="shared" si="116"/>
        <v>#N/A</v>
      </c>
      <c r="AH508" t="e">
        <f t="shared" si="117"/>
        <v>#N/A</v>
      </c>
    </row>
    <row r="509" spans="1:34" ht="15" customHeight="1" x14ac:dyDescent="0.25">
      <c r="A509">
        <v>49</v>
      </c>
      <c r="B509" t="s">
        <v>7</v>
      </c>
      <c r="C509">
        <f>LOOKUP(A509,Overview_scenarios!A$2:A$76,Overview_scenarios!J$2:J$76)</f>
        <v>2</v>
      </c>
      <c r="D509" t="str">
        <f>LOOKUP(A509,Overview_scenarios!A$2:A$76,Overview_scenarios!L$2:L$76)</f>
        <v>Hourly</v>
      </c>
      <c r="E509" t="str">
        <f>LOOKUP(A509,Overview_scenarios!A$2:A$76,Overview_scenarios!M$2:M$76)</f>
        <v>Hourly</v>
      </c>
      <c r="F509" t="str">
        <f>LOOKUP(A509,Overview_scenarios!A$2:A$76,Overview_scenarios!N$2:N$76)</f>
        <v>Hourly</v>
      </c>
      <c r="G509">
        <v>86.986043100000003</v>
      </c>
      <c r="H509">
        <v>13333.3752</v>
      </c>
      <c r="I509">
        <v>3201.9078682951599</v>
      </c>
      <c r="J509">
        <v>8959.4325971385006</v>
      </c>
      <c r="K509">
        <v>1172.0347302820201</v>
      </c>
      <c r="L509" s="1">
        <v>2160000</v>
      </c>
      <c r="M509">
        <v>2040</v>
      </c>
      <c r="O509" s="3">
        <f>LOOKUP(A509,Overview_scenarios!A$2:A$76,Overview_scenarios!S$2:S$76)</f>
        <v>5</v>
      </c>
      <c r="R509" s="3">
        <f t="shared" si="110"/>
        <v>86.986043100000003</v>
      </c>
      <c r="S509" s="3" t="e">
        <f t="shared" si="123"/>
        <v>#N/A</v>
      </c>
      <c r="T509" s="3" t="e">
        <f t="shared" si="124"/>
        <v>#N/A</v>
      </c>
      <c r="U509" s="3" t="e">
        <f t="shared" si="124"/>
        <v>#N/A</v>
      </c>
      <c r="V509" s="3" t="e">
        <f t="shared" si="124"/>
        <v>#N/A</v>
      </c>
      <c r="W509" s="3" t="e">
        <f t="shared" si="124"/>
        <v>#N/A</v>
      </c>
      <c r="X509" s="3">
        <f t="shared" si="124"/>
        <v>13333.3752</v>
      </c>
      <c r="Y509" s="3" t="e">
        <f t="shared" si="124"/>
        <v>#N/A</v>
      </c>
      <c r="AB509" s="3" t="e">
        <f t="shared" si="111"/>
        <v>#N/A</v>
      </c>
      <c r="AC509" s="3" t="e">
        <f t="shared" si="112"/>
        <v>#N/A</v>
      </c>
      <c r="AD509" s="3" t="e">
        <f t="shared" si="113"/>
        <v>#N/A</v>
      </c>
      <c r="AE509" s="3" t="e">
        <f t="shared" si="114"/>
        <v>#N/A</v>
      </c>
      <c r="AF509" s="3" t="e">
        <f t="shared" si="115"/>
        <v>#N/A</v>
      </c>
      <c r="AG509" s="3" t="e">
        <f t="shared" si="116"/>
        <v>#N/A</v>
      </c>
      <c r="AH509" s="3" t="e">
        <f t="shared" si="117"/>
        <v>#N/A</v>
      </c>
    </row>
    <row r="510" spans="1:34" ht="15" customHeight="1" x14ac:dyDescent="0.25">
      <c r="A510">
        <v>49</v>
      </c>
      <c r="B510" t="s">
        <v>8</v>
      </c>
      <c r="C510">
        <f>LOOKUP(A510,Overview_scenarios!A$2:A$76,Overview_scenarios!J$2:J$76)</f>
        <v>2</v>
      </c>
      <c r="D510" t="str">
        <f>LOOKUP(A510,Overview_scenarios!A$2:A$76,Overview_scenarios!L$2:L$76)</f>
        <v>Hourly</v>
      </c>
      <c r="E510" t="str">
        <f>LOOKUP(A510,Overview_scenarios!A$2:A$76,Overview_scenarios!M$2:M$76)</f>
        <v>Hourly</v>
      </c>
      <c r="F510" t="str">
        <f>LOOKUP(A510,Overview_scenarios!A$2:A$76,Overview_scenarios!N$2:N$76)</f>
        <v>Hourly</v>
      </c>
      <c r="G510">
        <v>85.516298610000007</v>
      </c>
      <c r="H510">
        <v>12121.784250000001</v>
      </c>
      <c r="I510">
        <v>2066.94462309038</v>
      </c>
      <c r="J510">
        <v>9082.2852698291099</v>
      </c>
      <c r="K510">
        <v>972.55436091288902</v>
      </c>
      <c r="L510" s="1">
        <v>2270000</v>
      </c>
      <c r="M510">
        <v>2040</v>
      </c>
      <c r="O510">
        <f>LOOKUP(A510,Overview_scenarios!A$2:A$76,Overview_scenarios!S$2:S$76)</f>
        <v>5</v>
      </c>
      <c r="P510"/>
      <c r="Q510"/>
      <c r="R510">
        <f t="shared" si="110"/>
        <v>85.516298610000007</v>
      </c>
      <c r="S510" t="e">
        <f t="shared" si="123"/>
        <v>#N/A</v>
      </c>
      <c r="T510" t="e">
        <f t="shared" si="124"/>
        <v>#N/A</v>
      </c>
      <c r="U510" t="e">
        <f t="shared" si="124"/>
        <v>#N/A</v>
      </c>
      <c r="V510" t="e">
        <f t="shared" si="124"/>
        <v>#N/A</v>
      </c>
      <c r="W510" t="e">
        <f t="shared" si="124"/>
        <v>#N/A</v>
      </c>
      <c r="X510">
        <f t="shared" si="124"/>
        <v>12121.784250000001</v>
      </c>
      <c r="Y510" t="e">
        <f t="shared" si="124"/>
        <v>#N/A</v>
      </c>
      <c r="Z510"/>
      <c r="AA510"/>
      <c r="AB510" t="e">
        <f t="shared" si="111"/>
        <v>#N/A</v>
      </c>
      <c r="AC510" t="e">
        <f t="shared" si="112"/>
        <v>#N/A</v>
      </c>
      <c r="AD510" t="e">
        <f t="shared" si="113"/>
        <v>#N/A</v>
      </c>
      <c r="AE510" t="e">
        <f t="shared" si="114"/>
        <v>#N/A</v>
      </c>
      <c r="AF510" t="e">
        <f t="shared" si="115"/>
        <v>#N/A</v>
      </c>
      <c r="AG510" t="e">
        <f t="shared" si="116"/>
        <v>#N/A</v>
      </c>
      <c r="AH510" t="e">
        <f t="shared" si="117"/>
        <v>#N/A</v>
      </c>
    </row>
    <row r="511" spans="1:34" ht="15" customHeight="1" x14ac:dyDescent="0.25">
      <c r="A511">
        <v>49</v>
      </c>
      <c r="B511" t="s">
        <v>9</v>
      </c>
      <c r="C511">
        <f>LOOKUP(A511,Overview_scenarios!A$2:A$76,Overview_scenarios!J$2:J$76)</f>
        <v>2</v>
      </c>
      <c r="D511" t="str">
        <f>LOOKUP(A511,Overview_scenarios!A$2:A$76,Overview_scenarios!L$2:L$76)</f>
        <v>Hourly</v>
      </c>
      <c r="E511" t="str">
        <f>LOOKUP(A511,Overview_scenarios!A$2:A$76,Overview_scenarios!M$2:M$76)</f>
        <v>Hourly</v>
      </c>
      <c r="F511" t="str">
        <f>LOOKUP(A511,Overview_scenarios!A$2:A$76,Overview_scenarios!N$2:N$76)</f>
        <v>Hourly</v>
      </c>
      <c r="G511">
        <v>89.926855860000003</v>
      </c>
      <c r="H511">
        <v>12040.75669</v>
      </c>
      <c r="I511">
        <v>2038.5935985339199</v>
      </c>
      <c r="J511">
        <v>9034.9330698383892</v>
      </c>
      <c r="K511">
        <v>967.23002370340703</v>
      </c>
      <c r="L511" s="1">
        <v>2280000</v>
      </c>
      <c r="M511">
        <v>2040</v>
      </c>
      <c r="O511">
        <f>LOOKUP(A511,Overview_scenarios!A$2:A$76,Overview_scenarios!S$2:S$76)</f>
        <v>5</v>
      </c>
      <c r="P511"/>
      <c r="Q511"/>
      <c r="R511">
        <f t="shared" si="110"/>
        <v>89.926855860000003</v>
      </c>
      <c r="S511" t="e">
        <f t="shared" si="123"/>
        <v>#N/A</v>
      </c>
      <c r="T511" t="e">
        <f t="shared" si="124"/>
        <v>#N/A</v>
      </c>
      <c r="U511" t="e">
        <f t="shared" si="124"/>
        <v>#N/A</v>
      </c>
      <c r="V511" t="e">
        <f t="shared" si="124"/>
        <v>#N/A</v>
      </c>
      <c r="W511" t="e">
        <f t="shared" si="124"/>
        <v>#N/A</v>
      </c>
      <c r="X511">
        <f t="shared" si="124"/>
        <v>12040.75669</v>
      </c>
      <c r="Y511" t="e">
        <f t="shared" si="124"/>
        <v>#N/A</v>
      </c>
      <c r="Z511"/>
      <c r="AA511"/>
      <c r="AB511" t="e">
        <f t="shared" si="111"/>
        <v>#N/A</v>
      </c>
      <c r="AC511" t="e">
        <f t="shared" si="112"/>
        <v>#N/A</v>
      </c>
      <c r="AD511" t="e">
        <f t="shared" si="113"/>
        <v>#N/A</v>
      </c>
      <c r="AE511" t="e">
        <f t="shared" si="114"/>
        <v>#N/A</v>
      </c>
      <c r="AF511" t="e">
        <f t="shared" si="115"/>
        <v>#N/A</v>
      </c>
      <c r="AG511" t="e">
        <f t="shared" si="116"/>
        <v>#N/A</v>
      </c>
      <c r="AH511" t="e">
        <f t="shared" si="117"/>
        <v>#N/A</v>
      </c>
    </row>
    <row r="512" spans="1:34" ht="15" customHeight="1" x14ac:dyDescent="0.25">
      <c r="A512">
        <v>49</v>
      </c>
      <c r="B512" t="s">
        <v>10</v>
      </c>
      <c r="C512">
        <f>LOOKUP(A512,Overview_scenarios!A$2:A$76,Overview_scenarios!J$2:J$76)</f>
        <v>2</v>
      </c>
      <c r="D512" t="str">
        <f>LOOKUP(A512,Overview_scenarios!A$2:A$76,Overview_scenarios!L$2:L$76)</f>
        <v>Hourly</v>
      </c>
      <c r="E512" t="str">
        <f>LOOKUP(A512,Overview_scenarios!A$2:A$76,Overview_scenarios!M$2:M$76)</f>
        <v>Hourly</v>
      </c>
      <c r="F512" t="str">
        <f>LOOKUP(A512,Overview_scenarios!A$2:A$76,Overview_scenarios!N$2:N$76)</f>
        <v>Hourly</v>
      </c>
      <c r="G512">
        <v>89.926855860000003</v>
      </c>
      <c r="H512">
        <v>12040.75669</v>
      </c>
      <c r="I512">
        <v>2038.5935985339199</v>
      </c>
      <c r="J512">
        <v>9034.9330698383892</v>
      </c>
      <c r="K512">
        <v>967.23002370340703</v>
      </c>
      <c r="L512" s="1">
        <v>2280000</v>
      </c>
      <c r="M512">
        <v>2040</v>
      </c>
      <c r="O512">
        <f>LOOKUP(A512,Overview_scenarios!A$2:A$76,Overview_scenarios!S$2:S$76)</f>
        <v>5</v>
      </c>
      <c r="P512"/>
      <c r="Q512"/>
      <c r="R512">
        <f t="shared" si="110"/>
        <v>89.926855860000003</v>
      </c>
      <c r="S512" t="e">
        <f t="shared" si="123"/>
        <v>#N/A</v>
      </c>
      <c r="T512" t="e">
        <f t="shared" si="124"/>
        <v>#N/A</v>
      </c>
      <c r="U512" t="e">
        <f t="shared" si="124"/>
        <v>#N/A</v>
      </c>
      <c r="V512" t="e">
        <f t="shared" si="124"/>
        <v>#N/A</v>
      </c>
      <c r="W512" t="e">
        <f t="shared" si="124"/>
        <v>#N/A</v>
      </c>
      <c r="X512">
        <f t="shared" si="124"/>
        <v>12040.75669</v>
      </c>
      <c r="Y512" t="e">
        <f t="shared" si="124"/>
        <v>#N/A</v>
      </c>
      <c r="Z512"/>
      <c r="AA512"/>
      <c r="AB512" t="e">
        <f t="shared" si="111"/>
        <v>#N/A</v>
      </c>
      <c r="AC512" t="e">
        <f t="shared" si="112"/>
        <v>#N/A</v>
      </c>
      <c r="AD512" t="e">
        <f t="shared" si="113"/>
        <v>#N/A</v>
      </c>
      <c r="AE512" t="e">
        <f t="shared" si="114"/>
        <v>#N/A</v>
      </c>
      <c r="AF512" t="e">
        <f t="shared" si="115"/>
        <v>#N/A</v>
      </c>
      <c r="AG512" t="e">
        <f t="shared" si="116"/>
        <v>#N/A</v>
      </c>
      <c r="AH512" t="e">
        <f t="shared" si="117"/>
        <v>#N/A</v>
      </c>
    </row>
    <row r="513" spans="1:34" ht="15" customHeight="1" x14ac:dyDescent="0.25">
      <c r="A513">
        <v>49</v>
      </c>
      <c r="B513" t="s">
        <v>11</v>
      </c>
      <c r="C513">
        <f>LOOKUP(A513,Overview_scenarios!A$2:A$76,Overview_scenarios!J$2:J$76)</f>
        <v>2</v>
      </c>
      <c r="D513" t="str">
        <f>LOOKUP(A513,Overview_scenarios!A$2:A$76,Overview_scenarios!L$2:L$76)</f>
        <v>Hourly</v>
      </c>
      <c r="E513" t="str">
        <f>LOOKUP(A513,Overview_scenarios!A$2:A$76,Overview_scenarios!M$2:M$76)</f>
        <v>Hourly</v>
      </c>
      <c r="F513" t="str">
        <f>LOOKUP(A513,Overview_scenarios!A$2:A$76,Overview_scenarios!N$2:N$76)</f>
        <v>Hourly</v>
      </c>
      <c r="G513">
        <v>89.926855860000003</v>
      </c>
      <c r="H513">
        <v>12040.75669</v>
      </c>
      <c r="I513">
        <v>2038.5935985339199</v>
      </c>
      <c r="J513">
        <v>9034.9330698383892</v>
      </c>
      <c r="K513">
        <v>967.23002370340703</v>
      </c>
      <c r="L513" s="1">
        <v>2280000</v>
      </c>
      <c r="M513">
        <v>2040</v>
      </c>
      <c r="O513">
        <f>LOOKUP(A513,Overview_scenarios!A$2:A$76,Overview_scenarios!S$2:S$76)</f>
        <v>5</v>
      </c>
      <c r="P513"/>
      <c r="Q513"/>
      <c r="R513">
        <f t="shared" si="110"/>
        <v>89.926855860000003</v>
      </c>
      <c r="S513" t="e">
        <f t="shared" si="123"/>
        <v>#N/A</v>
      </c>
      <c r="T513" t="e">
        <f t="shared" ref="T513:Y522" si="125">IF(T$1=$O513,$H513,NA())</f>
        <v>#N/A</v>
      </c>
      <c r="U513" t="e">
        <f t="shared" si="125"/>
        <v>#N/A</v>
      </c>
      <c r="V513" t="e">
        <f t="shared" si="125"/>
        <v>#N/A</v>
      </c>
      <c r="W513" t="e">
        <f t="shared" si="125"/>
        <v>#N/A</v>
      </c>
      <c r="X513">
        <f t="shared" si="125"/>
        <v>12040.75669</v>
      </c>
      <c r="Y513" t="e">
        <f t="shared" si="125"/>
        <v>#N/A</v>
      </c>
      <c r="Z513"/>
      <c r="AA513"/>
      <c r="AB513" t="e">
        <f t="shared" si="111"/>
        <v>#N/A</v>
      </c>
      <c r="AC513" t="e">
        <f t="shared" si="112"/>
        <v>#N/A</v>
      </c>
      <c r="AD513" t="e">
        <f t="shared" si="113"/>
        <v>#N/A</v>
      </c>
      <c r="AE513" t="e">
        <f t="shared" si="114"/>
        <v>#N/A</v>
      </c>
      <c r="AF513" t="e">
        <f t="shared" si="115"/>
        <v>#N/A</v>
      </c>
      <c r="AG513" t="e">
        <f t="shared" si="116"/>
        <v>#N/A</v>
      </c>
      <c r="AH513" t="e">
        <f t="shared" si="117"/>
        <v>#N/A</v>
      </c>
    </row>
    <row r="514" spans="1:34" ht="15" customHeight="1" x14ac:dyDescent="0.25">
      <c r="A514">
        <v>49</v>
      </c>
      <c r="B514" t="s">
        <v>12</v>
      </c>
      <c r="C514">
        <f>LOOKUP(A514,Overview_scenarios!A$2:A$76,Overview_scenarios!J$2:J$76)</f>
        <v>2</v>
      </c>
      <c r="D514" t="str">
        <f>LOOKUP(A514,Overview_scenarios!A$2:A$76,Overview_scenarios!L$2:L$76)</f>
        <v>Hourly</v>
      </c>
      <c r="E514" t="str">
        <f>LOOKUP(A514,Overview_scenarios!A$2:A$76,Overview_scenarios!M$2:M$76)</f>
        <v>Hourly</v>
      </c>
      <c r="F514" t="str">
        <f>LOOKUP(A514,Overview_scenarios!A$2:A$76,Overview_scenarios!N$2:N$76)</f>
        <v>Hourly</v>
      </c>
      <c r="G514">
        <v>89.938312159999995</v>
      </c>
      <c r="H514">
        <v>12052.740309999999</v>
      </c>
      <c r="I514">
        <v>2036.5892034224501</v>
      </c>
      <c r="J514">
        <v>9035.4344081230392</v>
      </c>
      <c r="K514">
        <v>980.71669384244206</v>
      </c>
      <c r="L514" s="1">
        <v>2280000</v>
      </c>
      <c r="M514">
        <v>2040</v>
      </c>
      <c r="O514">
        <f>LOOKUP(A514,Overview_scenarios!A$2:A$76,Overview_scenarios!S$2:S$76)</f>
        <v>5</v>
      </c>
      <c r="P514"/>
      <c r="Q514"/>
      <c r="R514">
        <f t="shared" ref="R514:R570" si="126">G514</f>
        <v>89.938312159999995</v>
      </c>
      <c r="S514" t="e">
        <f t="shared" si="123"/>
        <v>#N/A</v>
      </c>
      <c r="T514" t="e">
        <f t="shared" si="125"/>
        <v>#N/A</v>
      </c>
      <c r="U514" t="e">
        <f t="shared" si="125"/>
        <v>#N/A</v>
      </c>
      <c r="V514" t="e">
        <f t="shared" si="125"/>
        <v>#N/A</v>
      </c>
      <c r="W514" t="e">
        <f t="shared" si="125"/>
        <v>#N/A</v>
      </c>
      <c r="X514">
        <f t="shared" si="125"/>
        <v>12052.740309999999</v>
      </c>
      <c r="Y514" t="e">
        <f t="shared" si="125"/>
        <v>#N/A</v>
      </c>
      <c r="Z514"/>
      <c r="AA514"/>
      <c r="AB514" t="e">
        <f t="shared" si="111"/>
        <v>#N/A</v>
      </c>
      <c r="AC514" t="e">
        <f t="shared" si="112"/>
        <v>#N/A</v>
      </c>
      <c r="AD514" t="e">
        <f t="shared" si="113"/>
        <v>#N/A</v>
      </c>
      <c r="AE514" t="e">
        <f t="shared" si="114"/>
        <v>#N/A</v>
      </c>
      <c r="AF514" t="e">
        <f t="shared" si="115"/>
        <v>#N/A</v>
      </c>
      <c r="AG514" t="e">
        <f t="shared" si="116"/>
        <v>#N/A</v>
      </c>
      <c r="AH514" t="e">
        <f t="shared" si="117"/>
        <v>#N/A</v>
      </c>
    </row>
    <row r="515" spans="1:34" ht="15" customHeight="1" x14ac:dyDescent="0.25">
      <c r="A515">
        <v>49</v>
      </c>
      <c r="B515" t="s">
        <v>13</v>
      </c>
      <c r="C515">
        <f>LOOKUP(A515,Overview_scenarios!A$2:A$76,Overview_scenarios!J$2:J$76)</f>
        <v>2</v>
      </c>
      <c r="D515" t="str">
        <f>LOOKUP(A515,Overview_scenarios!A$2:A$76,Overview_scenarios!L$2:L$76)</f>
        <v>Hourly</v>
      </c>
      <c r="E515" t="str">
        <f>LOOKUP(A515,Overview_scenarios!A$2:A$76,Overview_scenarios!M$2:M$76)</f>
        <v>Hourly</v>
      </c>
      <c r="F515" t="str">
        <f>LOOKUP(A515,Overview_scenarios!A$2:A$76,Overview_scenarios!N$2:N$76)</f>
        <v>Hourly</v>
      </c>
      <c r="G515">
        <v>89.890819919999998</v>
      </c>
      <c r="H515">
        <v>12040.24799</v>
      </c>
      <c r="I515">
        <v>2036.7851557844201</v>
      </c>
      <c r="J515">
        <v>9034.1843196841292</v>
      </c>
      <c r="K515">
        <v>969.27850980206699</v>
      </c>
      <c r="L515" s="1">
        <v>2280000</v>
      </c>
      <c r="M515">
        <v>2040</v>
      </c>
      <c r="O515">
        <f>LOOKUP(A515,Overview_scenarios!A$2:A$76,Overview_scenarios!S$2:S$76)</f>
        <v>5</v>
      </c>
      <c r="P515"/>
      <c r="Q515"/>
      <c r="R515">
        <f t="shared" si="126"/>
        <v>89.890819919999998</v>
      </c>
      <c r="S515" t="e">
        <f t="shared" si="123"/>
        <v>#N/A</v>
      </c>
      <c r="T515" t="e">
        <f t="shared" si="125"/>
        <v>#N/A</v>
      </c>
      <c r="U515" t="e">
        <f t="shared" si="125"/>
        <v>#N/A</v>
      </c>
      <c r="V515" t="e">
        <f t="shared" si="125"/>
        <v>#N/A</v>
      </c>
      <c r="W515" t="e">
        <f t="shared" si="125"/>
        <v>#N/A</v>
      </c>
      <c r="X515">
        <f t="shared" si="125"/>
        <v>12040.24799</v>
      </c>
      <c r="Y515" t="e">
        <f t="shared" si="125"/>
        <v>#N/A</v>
      </c>
      <c r="Z515"/>
      <c r="AA515"/>
      <c r="AB515" t="e">
        <f t="shared" ref="AB515:AB570" si="127">IF($B515="ref",G515,NA())</f>
        <v>#N/A</v>
      </c>
      <c r="AC515" t="e">
        <f t="shared" ref="AC515:AC570" si="128">IF($B515="ref",H515,NA())</f>
        <v>#N/A</v>
      </c>
      <c r="AD515" t="e">
        <f t="shared" ref="AD515:AD570" si="129">IF($B515="ref",I515,NA())</f>
        <v>#N/A</v>
      </c>
      <c r="AE515" t="e">
        <f t="shared" ref="AE515:AE570" si="130">IF($B515="ref",J515,NA())</f>
        <v>#N/A</v>
      </c>
      <c r="AF515" t="e">
        <f t="shared" ref="AF515:AF570" si="131">IF($B515="ref",K515,NA())</f>
        <v>#N/A</v>
      </c>
      <c r="AG515" t="e">
        <f t="shared" ref="AG515:AG570" si="132">IF($B515="ref",L515,NA())</f>
        <v>#N/A</v>
      </c>
      <c r="AH515" t="e">
        <f t="shared" ref="AH515:AH570" si="133">IF($B515="ref",M515,NA())</f>
        <v>#N/A</v>
      </c>
    </row>
    <row r="516" spans="1:34" ht="15" customHeight="1" x14ac:dyDescent="0.25">
      <c r="A516">
        <v>49</v>
      </c>
      <c r="B516" t="s">
        <v>14</v>
      </c>
      <c r="C516">
        <f>LOOKUP(A516,Overview_scenarios!A$2:A$76,Overview_scenarios!J$2:J$76)</f>
        <v>2</v>
      </c>
      <c r="D516" t="str">
        <f>LOOKUP(A516,Overview_scenarios!A$2:A$76,Overview_scenarios!L$2:L$76)</f>
        <v>Hourly</v>
      </c>
      <c r="E516" t="str">
        <f>LOOKUP(A516,Overview_scenarios!A$2:A$76,Overview_scenarios!M$2:M$76)</f>
        <v>Hourly</v>
      </c>
      <c r="F516" t="str">
        <f>LOOKUP(A516,Overview_scenarios!A$2:A$76,Overview_scenarios!N$2:N$76)</f>
        <v>Hourly</v>
      </c>
      <c r="G516">
        <v>89.916319580000007</v>
      </c>
      <c r="H516">
        <v>12040.719580000001</v>
      </c>
      <c r="I516">
        <v>2035.5047463773899</v>
      </c>
      <c r="J516">
        <v>9036.0479851001692</v>
      </c>
      <c r="K516">
        <v>969.166847724425</v>
      </c>
      <c r="L516" s="1">
        <v>2280000</v>
      </c>
      <c r="M516">
        <v>2040</v>
      </c>
      <c r="O516">
        <f>LOOKUP(A516,Overview_scenarios!A$2:A$76,Overview_scenarios!S$2:S$76)</f>
        <v>5</v>
      </c>
      <c r="P516"/>
      <c r="Q516"/>
      <c r="R516">
        <f t="shared" si="126"/>
        <v>89.916319580000007</v>
      </c>
      <c r="S516" t="e">
        <f t="shared" si="123"/>
        <v>#N/A</v>
      </c>
      <c r="T516" t="e">
        <f t="shared" si="125"/>
        <v>#N/A</v>
      </c>
      <c r="U516" t="e">
        <f t="shared" si="125"/>
        <v>#N/A</v>
      </c>
      <c r="V516" t="e">
        <f t="shared" si="125"/>
        <v>#N/A</v>
      </c>
      <c r="W516" t="e">
        <f t="shared" si="125"/>
        <v>#N/A</v>
      </c>
      <c r="X516">
        <f t="shared" si="125"/>
        <v>12040.719580000001</v>
      </c>
      <c r="Y516" t="e">
        <f t="shared" si="125"/>
        <v>#N/A</v>
      </c>
      <c r="Z516"/>
      <c r="AA516"/>
      <c r="AB516" t="e">
        <f t="shared" si="127"/>
        <v>#N/A</v>
      </c>
      <c r="AC516" t="e">
        <f t="shared" si="128"/>
        <v>#N/A</v>
      </c>
      <c r="AD516" t="e">
        <f t="shared" si="129"/>
        <v>#N/A</v>
      </c>
      <c r="AE516" t="e">
        <f t="shared" si="130"/>
        <v>#N/A</v>
      </c>
      <c r="AF516" t="e">
        <f t="shared" si="131"/>
        <v>#N/A</v>
      </c>
      <c r="AG516" t="e">
        <f t="shared" si="132"/>
        <v>#N/A</v>
      </c>
      <c r="AH516" t="e">
        <f t="shared" si="133"/>
        <v>#N/A</v>
      </c>
    </row>
    <row r="517" spans="1:34" ht="15" customHeight="1" x14ac:dyDescent="0.25">
      <c r="A517">
        <v>49</v>
      </c>
      <c r="B517" t="s">
        <v>15</v>
      </c>
      <c r="C517">
        <f>LOOKUP(A517,Overview_scenarios!A$2:A$76,Overview_scenarios!J$2:J$76)</f>
        <v>2</v>
      </c>
      <c r="D517" t="str">
        <f>LOOKUP(A517,Overview_scenarios!A$2:A$76,Overview_scenarios!L$2:L$76)</f>
        <v>Hourly</v>
      </c>
      <c r="E517" t="str">
        <f>LOOKUP(A517,Overview_scenarios!A$2:A$76,Overview_scenarios!M$2:M$76)</f>
        <v>Hourly</v>
      </c>
      <c r="F517" t="str">
        <f>LOOKUP(A517,Overview_scenarios!A$2:A$76,Overview_scenarios!N$2:N$76)</f>
        <v>Hourly</v>
      </c>
      <c r="G517">
        <v>89.371871679999998</v>
      </c>
      <c r="H517">
        <v>12020.493210000001</v>
      </c>
      <c r="I517">
        <v>1995.8251591353801</v>
      </c>
      <c r="J517">
        <v>9072.0646648294696</v>
      </c>
      <c r="K517">
        <v>952.60338664346102</v>
      </c>
      <c r="L517" s="1">
        <v>2300000</v>
      </c>
      <c r="M517">
        <v>2041</v>
      </c>
      <c r="O517">
        <f>LOOKUP(A517,Overview_scenarios!A$2:A$76,Overview_scenarios!S$2:S$76)</f>
        <v>5</v>
      </c>
      <c r="P517"/>
      <c r="Q517"/>
      <c r="R517">
        <f t="shared" si="126"/>
        <v>89.371871679999998</v>
      </c>
      <c r="S517" t="e">
        <f t="shared" si="123"/>
        <v>#N/A</v>
      </c>
      <c r="T517" t="e">
        <f t="shared" si="125"/>
        <v>#N/A</v>
      </c>
      <c r="U517" t="e">
        <f t="shared" si="125"/>
        <v>#N/A</v>
      </c>
      <c r="V517" t="e">
        <f t="shared" si="125"/>
        <v>#N/A</v>
      </c>
      <c r="W517" t="e">
        <f t="shared" si="125"/>
        <v>#N/A</v>
      </c>
      <c r="X517">
        <f t="shared" si="125"/>
        <v>12020.493210000001</v>
      </c>
      <c r="Y517" t="e">
        <f t="shared" si="125"/>
        <v>#N/A</v>
      </c>
      <c r="Z517"/>
      <c r="AA517"/>
      <c r="AB517" t="e">
        <f t="shared" si="127"/>
        <v>#N/A</v>
      </c>
      <c r="AC517" t="e">
        <f t="shared" si="128"/>
        <v>#N/A</v>
      </c>
      <c r="AD517" t="e">
        <f t="shared" si="129"/>
        <v>#N/A</v>
      </c>
      <c r="AE517" t="e">
        <f t="shared" si="130"/>
        <v>#N/A</v>
      </c>
      <c r="AF517" t="e">
        <f t="shared" si="131"/>
        <v>#N/A</v>
      </c>
      <c r="AG517" t="e">
        <f t="shared" si="132"/>
        <v>#N/A</v>
      </c>
      <c r="AH517" t="e">
        <f t="shared" si="133"/>
        <v>#N/A</v>
      </c>
    </row>
    <row r="518" spans="1:34" ht="15" customHeight="1" x14ac:dyDescent="0.25">
      <c r="A518">
        <v>49</v>
      </c>
      <c r="B518" t="s">
        <v>16</v>
      </c>
      <c r="C518">
        <f>LOOKUP(A518,Overview_scenarios!A$2:A$76,Overview_scenarios!J$2:J$76)</f>
        <v>2</v>
      </c>
      <c r="D518" t="str">
        <f>LOOKUP(A518,Overview_scenarios!A$2:A$76,Overview_scenarios!L$2:L$76)</f>
        <v>Hourly</v>
      </c>
      <c r="E518" t="str">
        <f>LOOKUP(A518,Overview_scenarios!A$2:A$76,Overview_scenarios!M$2:M$76)</f>
        <v>Hourly</v>
      </c>
      <c r="F518" t="str">
        <f>LOOKUP(A518,Overview_scenarios!A$2:A$76,Overview_scenarios!N$2:N$76)</f>
        <v>Hourly</v>
      </c>
      <c r="G518">
        <v>89.101191670000006</v>
      </c>
      <c r="H518">
        <v>12026.05934</v>
      </c>
      <c r="I518">
        <v>1988.0229092576701</v>
      </c>
      <c r="J518">
        <v>9075.2680219067806</v>
      </c>
      <c r="K518">
        <v>962.76840650298095</v>
      </c>
      <c r="L518" s="1">
        <v>2320000</v>
      </c>
      <c r="M518">
        <v>2041</v>
      </c>
      <c r="O518">
        <f>LOOKUP(A518,Overview_scenarios!A$2:A$76,Overview_scenarios!S$2:S$76)</f>
        <v>5</v>
      </c>
      <c r="P518"/>
      <c r="Q518"/>
      <c r="R518">
        <f t="shared" si="126"/>
        <v>89.101191670000006</v>
      </c>
      <c r="S518" t="e">
        <f t="shared" si="123"/>
        <v>#N/A</v>
      </c>
      <c r="T518" t="e">
        <f t="shared" si="125"/>
        <v>#N/A</v>
      </c>
      <c r="U518" t="e">
        <f t="shared" si="125"/>
        <v>#N/A</v>
      </c>
      <c r="V518" t="e">
        <f t="shared" si="125"/>
        <v>#N/A</v>
      </c>
      <c r="W518" t="e">
        <f t="shared" si="125"/>
        <v>#N/A</v>
      </c>
      <c r="X518">
        <f t="shared" si="125"/>
        <v>12026.05934</v>
      </c>
      <c r="Y518" t="e">
        <f t="shared" si="125"/>
        <v>#N/A</v>
      </c>
      <c r="Z518"/>
      <c r="AA518"/>
      <c r="AB518" t="e">
        <f t="shared" si="127"/>
        <v>#N/A</v>
      </c>
      <c r="AC518" t="e">
        <f t="shared" si="128"/>
        <v>#N/A</v>
      </c>
      <c r="AD518" t="e">
        <f t="shared" si="129"/>
        <v>#N/A</v>
      </c>
      <c r="AE518" t="e">
        <f t="shared" si="130"/>
        <v>#N/A</v>
      </c>
      <c r="AF518" t="e">
        <f t="shared" si="131"/>
        <v>#N/A</v>
      </c>
      <c r="AG518" t="e">
        <f t="shared" si="132"/>
        <v>#N/A</v>
      </c>
      <c r="AH518" t="e">
        <f t="shared" si="133"/>
        <v>#N/A</v>
      </c>
    </row>
    <row r="519" spans="1:34" ht="15" customHeight="1" x14ac:dyDescent="0.25">
      <c r="A519">
        <v>49</v>
      </c>
      <c r="B519" t="s">
        <v>17</v>
      </c>
      <c r="C519">
        <f>LOOKUP(A519,Overview_scenarios!A$2:A$76,Overview_scenarios!J$2:J$76)</f>
        <v>2</v>
      </c>
      <c r="D519" t="str">
        <f>LOOKUP(A519,Overview_scenarios!A$2:A$76,Overview_scenarios!L$2:L$76)</f>
        <v>Hourly</v>
      </c>
      <c r="E519" t="str">
        <f>LOOKUP(A519,Overview_scenarios!A$2:A$76,Overview_scenarios!M$2:M$76)</f>
        <v>Hourly</v>
      </c>
      <c r="F519" t="str">
        <f>LOOKUP(A519,Overview_scenarios!A$2:A$76,Overview_scenarios!N$2:N$76)</f>
        <v>Hourly</v>
      </c>
      <c r="G519">
        <v>89.371871679999998</v>
      </c>
      <c r="H519">
        <v>12020.493210000001</v>
      </c>
      <c r="I519">
        <v>1995.8251591353801</v>
      </c>
      <c r="J519">
        <v>9072.0646648294696</v>
      </c>
      <c r="K519">
        <v>952.60338664346102</v>
      </c>
      <c r="L519" s="1">
        <v>2300000</v>
      </c>
      <c r="M519">
        <v>2041</v>
      </c>
      <c r="O519">
        <f>LOOKUP(A519,Overview_scenarios!A$2:A$76,Overview_scenarios!S$2:S$76)</f>
        <v>5</v>
      </c>
      <c r="P519"/>
      <c r="Q519"/>
      <c r="R519">
        <f t="shared" si="126"/>
        <v>89.371871679999998</v>
      </c>
      <c r="S519" t="e">
        <f t="shared" si="123"/>
        <v>#N/A</v>
      </c>
      <c r="T519" t="e">
        <f t="shared" si="125"/>
        <v>#N/A</v>
      </c>
      <c r="U519" t="e">
        <f t="shared" si="125"/>
        <v>#N/A</v>
      </c>
      <c r="V519" t="e">
        <f t="shared" si="125"/>
        <v>#N/A</v>
      </c>
      <c r="W519" t="e">
        <f t="shared" si="125"/>
        <v>#N/A</v>
      </c>
      <c r="X519">
        <f t="shared" si="125"/>
        <v>12020.493210000001</v>
      </c>
      <c r="Y519" t="e">
        <f t="shared" si="125"/>
        <v>#N/A</v>
      </c>
      <c r="Z519"/>
      <c r="AA519"/>
      <c r="AB519" t="e">
        <f t="shared" si="127"/>
        <v>#N/A</v>
      </c>
      <c r="AC519" t="e">
        <f t="shared" si="128"/>
        <v>#N/A</v>
      </c>
      <c r="AD519" t="e">
        <f t="shared" si="129"/>
        <v>#N/A</v>
      </c>
      <c r="AE519" t="e">
        <f t="shared" si="130"/>
        <v>#N/A</v>
      </c>
      <c r="AF519" t="e">
        <f t="shared" si="131"/>
        <v>#N/A</v>
      </c>
      <c r="AG519" t="e">
        <f t="shared" si="132"/>
        <v>#N/A</v>
      </c>
      <c r="AH519" t="e">
        <f t="shared" si="133"/>
        <v>#N/A</v>
      </c>
    </row>
    <row r="520" spans="1:34" ht="15" customHeight="1" x14ac:dyDescent="0.25">
      <c r="A520">
        <v>49</v>
      </c>
      <c r="B520" t="s">
        <v>18</v>
      </c>
      <c r="C520">
        <f>LOOKUP(A520,Overview_scenarios!A$2:A$76,Overview_scenarios!J$2:J$76)</f>
        <v>2</v>
      </c>
      <c r="D520" t="str">
        <f>LOOKUP(A520,Overview_scenarios!A$2:A$76,Overview_scenarios!L$2:L$76)</f>
        <v>Hourly</v>
      </c>
      <c r="E520" t="str">
        <f>LOOKUP(A520,Overview_scenarios!A$2:A$76,Overview_scenarios!M$2:M$76)</f>
        <v>Hourly</v>
      </c>
      <c r="F520" t="str">
        <f>LOOKUP(A520,Overview_scenarios!A$2:A$76,Overview_scenarios!N$2:N$76)</f>
        <v>Hourly</v>
      </c>
      <c r="G520">
        <v>88.428294210000004</v>
      </c>
      <c r="H520">
        <v>11915.26541</v>
      </c>
      <c r="I520">
        <v>1830.27104009205</v>
      </c>
      <c r="J520">
        <v>9131.1594151572208</v>
      </c>
      <c r="K520">
        <v>953.83495543305401</v>
      </c>
      <c r="L520" s="1">
        <v>2150000</v>
      </c>
      <c r="M520">
        <v>2041</v>
      </c>
      <c r="O520">
        <f>LOOKUP(A520,Overview_scenarios!A$2:A$76,Overview_scenarios!S$2:S$76)</f>
        <v>5</v>
      </c>
      <c r="P520"/>
      <c r="Q520"/>
      <c r="R520">
        <f t="shared" si="126"/>
        <v>88.428294210000004</v>
      </c>
      <c r="S520" t="e">
        <f t="shared" si="123"/>
        <v>#N/A</v>
      </c>
      <c r="T520" t="e">
        <f t="shared" si="125"/>
        <v>#N/A</v>
      </c>
      <c r="U520" t="e">
        <f t="shared" si="125"/>
        <v>#N/A</v>
      </c>
      <c r="V520" t="e">
        <f t="shared" si="125"/>
        <v>#N/A</v>
      </c>
      <c r="W520" t="e">
        <f t="shared" si="125"/>
        <v>#N/A</v>
      </c>
      <c r="X520">
        <f t="shared" si="125"/>
        <v>11915.26541</v>
      </c>
      <c r="Y520" t="e">
        <f t="shared" si="125"/>
        <v>#N/A</v>
      </c>
      <c r="Z520"/>
      <c r="AA520"/>
      <c r="AB520" t="e">
        <f t="shared" si="127"/>
        <v>#N/A</v>
      </c>
      <c r="AC520" t="e">
        <f t="shared" si="128"/>
        <v>#N/A</v>
      </c>
      <c r="AD520" t="e">
        <f t="shared" si="129"/>
        <v>#N/A</v>
      </c>
      <c r="AE520" t="e">
        <f t="shared" si="130"/>
        <v>#N/A</v>
      </c>
      <c r="AF520" t="e">
        <f t="shared" si="131"/>
        <v>#N/A</v>
      </c>
      <c r="AG520" t="e">
        <f t="shared" si="132"/>
        <v>#N/A</v>
      </c>
      <c r="AH520" t="e">
        <f t="shared" si="133"/>
        <v>#N/A</v>
      </c>
    </row>
    <row r="521" spans="1:34" ht="15" customHeight="1" x14ac:dyDescent="0.25">
      <c r="A521">
        <v>49</v>
      </c>
      <c r="B521" t="s">
        <v>19</v>
      </c>
      <c r="C521">
        <f>LOOKUP(A521,Overview_scenarios!A$2:A$76,Overview_scenarios!J$2:J$76)</f>
        <v>2</v>
      </c>
      <c r="D521" t="str">
        <f>LOOKUP(A521,Overview_scenarios!A$2:A$76,Overview_scenarios!L$2:L$76)</f>
        <v>Hourly</v>
      </c>
      <c r="E521" t="str">
        <f>LOOKUP(A521,Overview_scenarios!A$2:A$76,Overview_scenarios!M$2:M$76)</f>
        <v>Hourly</v>
      </c>
      <c r="F521" t="str">
        <f>LOOKUP(A521,Overview_scenarios!A$2:A$76,Overview_scenarios!N$2:N$76)</f>
        <v>Hourly</v>
      </c>
      <c r="G521">
        <v>89.371871679999998</v>
      </c>
      <c r="H521">
        <v>12020.493210000001</v>
      </c>
      <c r="I521">
        <v>1995.8251591353801</v>
      </c>
      <c r="J521">
        <v>9072.0646648294696</v>
      </c>
      <c r="K521">
        <v>952.60338664346102</v>
      </c>
      <c r="L521" s="1">
        <v>2300000</v>
      </c>
      <c r="M521">
        <v>2041</v>
      </c>
      <c r="O521">
        <f>LOOKUP(A521,Overview_scenarios!A$2:A$76,Overview_scenarios!S$2:S$76)</f>
        <v>5</v>
      </c>
      <c r="P521"/>
      <c r="Q521"/>
      <c r="R521">
        <f t="shared" si="126"/>
        <v>89.371871679999998</v>
      </c>
      <c r="S521" t="e">
        <f t="shared" si="123"/>
        <v>#N/A</v>
      </c>
      <c r="T521" t="e">
        <f t="shared" si="125"/>
        <v>#N/A</v>
      </c>
      <c r="U521" t="e">
        <f t="shared" si="125"/>
        <v>#N/A</v>
      </c>
      <c r="V521" t="e">
        <f t="shared" si="125"/>
        <v>#N/A</v>
      </c>
      <c r="W521" t="e">
        <f t="shared" si="125"/>
        <v>#N/A</v>
      </c>
      <c r="X521">
        <f t="shared" si="125"/>
        <v>12020.493210000001</v>
      </c>
      <c r="Y521" t="e">
        <f t="shared" si="125"/>
        <v>#N/A</v>
      </c>
      <c r="Z521"/>
      <c r="AA521"/>
      <c r="AB521" t="e">
        <f t="shared" si="127"/>
        <v>#N/A</v>
      </c>
      <c r="AC521" t="e">
        <f t="shared" si="128"/>
        <v>#N/A</v>
      </c>
      <c r="AD521" t="e">
        <f t="shared" si="129"/>
        <v>#N/A</v>
      </c>
      <c r="AE521" t="e">
        <f t="shared" si="130"/>
        <v>#N/A</v>
      </c>
      <c r="AF521" t="e">
        <f t="shared" si="131"/>
        <v>#N/A</v>
      </c>
      <c r="AG521" t="e">
        <f t="shared" si="132"/>
        <v>#N/A</v>
      </c>
      <c r="AH521" t="e">
        <f t="shared" si="133"/>
        <v>#N/A</v>
      </c>
    </row>
    <row r="522" spans="1:34" ht="15" customHeight="1" x14ac:dyDescent="0.25">
      <c r="A522">
        <v>49</v>
      </c>
      <c r="B522" t="s">
        <v>20</v>
      </c>
      <c r="C522">
        <f>LOOKUP(A522,Overview_scenarios!A$2:A$76,Overview_scenarios!J$2:J$76)</f>
        <v>2</v>
      </c>
      <c r="D522" t="str">
        <f>LOOKUP(A522,Overview_scenarios!A$2:A$76,Overview_scenarios!L$2:L$76)</f>
        <v>Hourly</v>
      </c>
      <c r="E522" t="str">
        <f>LOOKUP(A522,Overview_scenarios!A$2:A$76,Overview_scenarios!M$2:M$76)</f>
        <v>Hourly</v>
      </c>
      <c r="F522" t="str">
        <f>LOOKUP(A522,Overview_scenarios!A$2:A$76,Overview_scenarios!N$2:N$76)</f>
        <v>Hourly</v>
      </c>
      <c r="G522">
        <v>89.399079420000007</v>
      </c>
      <c r="H522">
        <v>12027.327230000001</v>
      </c>
      <c r="I522">
        <v>1998.65163680555</v>
      </c>
      <c r="J522">
        <v>9071.5995032108494</v>
      </c>
      <c r="K522">
        <v>957.07609057339096</v>
      </c>
      <c r="L522" s="1">
        <v>2300000</v>
      </c>
      <c r="M522">
        <v>2041</v>
      </c>
      <c r="O522">
        <f>LOOKUP(A522,Overview_scenarios!A$2:A$76,Overview_scenarios!S$2:S$76)</f>
        <v>5</v>
      </c>
      <c r="P522"/>
      <c r="Q522"/>
      <c r="R522">
        <f t="shared" si="126"/>
        <v>89.399079420000007</v>
      </c>
      <c r="S522" t="e">
        <f t="shared" si="123"/>
        <v>#N/A</v>
      </c>
      <c r="T522" t="e">
        <f t="shared" si="125"/>
        <v>#N/A</v>
      </c>
      <c r="U522" t="e">
        <f t="shared" si="125"/>
        <v>#N/A</v>
      </c>
      <c r="V522" t="e">
        <f t="shared" si="125"/>
        <v>#N/A</v>
      </c>
      <c r="W522" t="e">
        <f t="shared" si="125"/>
        <v>#N/A</v>
      </c>
      <c r="X522">
        <f t="shared" si="125"/>
        <v>12027.327230000001</v>
      </c>
      <c r="Y522" t="e">
        <f t="shared" si="125"/>
        <v>#N/A</v>
      </c>
      <c r="Z522"/>
      <c r="AA522"/>
      <c r="AB522" t="e">
        <f t="shared" si="127"/>
        <v>#N/A</v>
      </c>
      <c r="AC522" t="e">
        <f t="shared" si="128"/>
        <v>#N/A</v>
      </c>
      <c r="AD522" t="e">
        <f t="shared" si="129"/>
        <v>#N/A</v>
      </c>
      <c r="AE522" t="e">
        <f t="shared" si="130"/>
        <v>#N/A</v>
      </c>
      <c r="AF522" t="e">
        <f t="shared" si="131"/>
        <v>#N/A</v>
      </c>
      <c r="AG522" t="e">
        <f t="shared" si="132"/>
        <v>#N/A</v>
      </c>
      <c r="AH522" t="e">
        <f t="shared" si="133"/>
        <v>#N/A</v>
      </c>
    </row>
    <row r="523" spans="1:34" ht="15" customHeight="1" x14ac:dyDescent="0.25">
      <c r="A523">
        <v>49</v>
      </c>
      <c r="B523" t="s">
        <v>21</v>
      </c>
      <c r="C523">
        <f>LOOKUP(A523,Overview_scenarios!A$2:A$76,Overview_scenarios!J$2:J$76)</f>
        <v>2</v>
      </c>
      <c r="D523" t="str">
        <f>LOOKUP(A523,Overview_scenarios!A$2:A$76,Overview_scenarios!L$2:L$76)</f>
        <v>Hourly</v>
      </c>
      <c r="E523" t="str">
        <f>LOOKUP(A523,Overview_scenarios!A$2:A$76,Overview_scenarios!M$2:M$76)</f>
        <v>Hourly</v>
      </c>
      <c r="F523" t="str">
        <f>LOOKUP(A523,Overview_scenarios!A$2:A$76,Overview_scenarios!N$2:N$76)</f>
        <v>Hourly</v>
      </c>
      <c r="G523">
        <v>89.371871679999998</v>
      </c>
      <c r="H523">
        <v>12020.493210000001</v>
      </c>
      <c r="I523">
        <v>1995.8251591353801</v>
      </c>
      <c r="J523">
        <v>9072.0646648294696</v>
      </c>
      <c r="K523">
        <v>952.60338664346102</v>
      </c>
      <c r="L523" s="1">
        <v>2300000</v>
      </c>
      <c r="M523">
        <v>2041</v>
      </c>
      <c r="O523">
        <f>LOOKUP(A523,Overview_scenarios!A$2:A$76,Overview_scenarios!S$2:S$76)</f>
        <v>5</v>
      </c>
      <c r="P523"/>
      <c r="Q523"/>
      <c r="R523">
        <f t="shared" si="126"/>
        <v>89.371871679999998</v>
      </c>
      <c r="S523" t="e">
        <f t="shared" si="123"/>
        <v>#N/A</v>
      </c>
      <c r="T523" t="e">
        <f t="shared" ref="T523:Y532" si="134">IF(T$1=$O523,$H523,NA())</f>
        <v>#N/A</v>
      </c>
      <c r="U523" t="e">
        <f t="shared" si="134"/>
        <v>#N/A</v>
      </c>
      <c r="V523" t="e">
        <f t="shared" si="134"/>
        <v>#N/A</v>
      </c>
      <c r="W523" t="e">
        <f t="shared" si="134"/>
        <v>#N/A</v>
      </c>
      <c r="X523">
        <f t="shared" si="134"/>
        <v>12020.493210000001</v>
      </c>
      <c r="Y523" t="e">
        <f t="shared" si="134"/>
        <v>#N/A</v>
      </c>
      <c r="Z523"/>
      <c r="AA523"/>
      <c r="AB523" t="e">
        <f t="shared" si="127"/>
        <v>#N/A</v>
      </c>
      <c r="AC523" t="e">
        <f t="shared" si="128"/>
        <v>#N/A</v>
      </c>
      <c r="AD523" t="e">
        <f t="shared" si="129"/>
        <v>#N/A</v>
      </c>
      <c r="AE523" t="e">
        <f t="shared" si="130"/>
        <v>#N/A</v>
      </c>
      <c r="AF523" t="e">
        <f t="shared" si="131"/>
        <v>#N/A</v>
      </c>
      <c r="AG523" t="e">
        <f t="shared" si="132"/>
        <v>#N/A</v>
      </c>
      <c r="AH523" t="e">
        <f t="shared" si="133"/>
        <v>#N/A</v>
      </c>
    </row>
    <row r="524" spans="1:34" ht="15" customHeight="1" x14ac:dyDescent="0.25">
      <c r="A524">
        <v>49</v>
      </c>
      <c r="B524" t="s">
        <v>22</v>
      </c>
      <c r="C524">
        <f>LOOKUP(A524,Overview_scenarios!A$2:A$76,Overview_scenarios!J$2:J$76)</f>
        <v>2</v>
      </c>
      <c r="D524" t="str">
        <f>LOOKUP(A524,Overview_scenarios!A$2:A$76,Overview_scenarios!L$2:L$76)</f>
        <v>Hourly</v>
      </c>
      <c r="E524" t="str">
        <f>LOOKUP(A524,Overview_scenarios!A$2:A$76,Overview_scenarios!M$2:M$76)</f>
        <v>Hourly</v>
      </c>
      <c r="F524" t="str">
        <f>LOOKUP(A524,Overview_scenarios!A$2:A$76,Overview_scenarios!N$2:N$76)</f>
        <v>Hourly</v>
      </c>
      <c r="G524">
        <v>93.035638980000002</v>
      </c>
      <c r="H524">
        <v>11919.36836</v>
      </c>
      <c r="I524">
        <v>2418.8969483177498</v>
      </c>
      <c r="J524">
        <v>8511.4513403172004</v>
      </c>
      <c r="K524">
        <v>989.02007577509505</v>
      </c>
      <c r="L524" s="1">
        <v>2110000</v>
      </c>
      <c r="M524">
        <v>2040</v>
      </c>
      <c r="O524">
        <f>LOOKUP(A524,Overview_scenarios!A$2:A$76,Overview_scenarios!S$2:S$76)</f>
        <v>5</v>
      </c>
      <c r="P524"/>
      <c r="Q524"/>
      <c r="R524">
        <f t="shared" si="126"/>
        <v>93.035638980000002</v>
      </c>
      <c r="S524" t="e">
        <f t="shared" si="123"/>
        <v>#N/A</v>
      </c>
      <c r="T524" t="e">
        <f t="shared" si="134"/>
        <v>#N/A</v>
      </c>
      <c r="U524" t="e">
        <f t="shared" si="134"/>
        <v>#N/A</v>
      </c>
      <c r="V524" t="e">
        <f t="shared" si="134"/>
        <v>#N/A</v>
      </c>
      <c r="W524" t="e">
        <f t="shared" si="134"/>
        <v>#N/A</v>
      </c>
      <c r="X524">
        <f t="shared" si="134"/>
        <v>11919.36836</v>
      </c>
      <c r="Y524" t="e">
        <f t="shared" si="134"/>
        <v>#N/A</v>
      </c>
      <c r="Z524"/>
      <c r="AA524"/>
      <c r="AB524" t="e">
        <f t="shared" si="127"/>
        <v>#N/A</v>
      </c>
      <c r="AC524" t="e">
        <f t="shared" si="128"/>
        <v>#N/A</v>
      </c>
      <c r="AD524" t="e">
        <f t="shared" si="129"/>
        <v>#N/A</v>
      </c>
      <c r="AE524" t="e">
        <f t="shared" si="130"/>
        <v>#N/A</v>
      </c>
      <c r="AF524" t="e">
        <f t="shared" si="131"/>
        <v>#N/A</v>
      </c>
      <c r="AG524" t="e">
        <f t="shared" si="132"/>
        <v>#N/A</v>
      </c>
      <c r="AH524" t="e">
        <f t="shared" si="133"/>
        <v>#N/A</v>
      </c>
    </row>
    <row r="525" spans="1:34" ht="15" customHeight="1" x14ac:dyDescent="0.25">
      <c r="A525">
        <v>49</v>
      </c>
      <c r="B525" t="s">
        <v>23</v>
      </c>
      <c r="C525">
        <f>LOOKUP(A525,Overview_scenarios!A$2:A$76,Overview_scenarios!J$2:J$76)</f>
        <v>2</v>
      </c>
      <c r="D525" t="str">
        <f>LOOKUP(A525,Overview_scenarios!A$2:A$76,Overview_scenarios!L$2:L$76)</f>
        <v>Hourly</v>
      </c>
      <c r="E525" t="str">
        <f>LOOKUP(A525,Overview_scenarios!A$2:A$76,Overview_scenarios!M$2:M$76)</f>
        <v>Hourly</v>
      </c>
      <c r="F525" t="str">
        <f>LOOKUP(A525,Overview_scenarios!A$2:A$76,Overview_scenarios!N$2:N$76)</f>
        <v>Hourly</v>
      </c>
      <c r="G525">
        <v>120.90122700000001</v>
      </c>
      <c r="H525">
        <v>11392.20945</v>
      </c>
      <c r="I525">
        <v>2101.0744717724601</v>
      </c>
      <c r="J525">
        <v>8410.7987693612904</v>
      </c>
      <c r="K525">
        <v>880.33620581345394</v>
      </c>
      <c r="L525" s="1">
        <v>2560000</v>
      </c>
      <c r="M525">
        <v>2042</v>
      </c>
      <c r="O525" s="3">
        <f>LOOKUP(A525,Overview_scenarios!A$2:A$76,Overview_scenarios!S$2:S$76)</f>
        <v>5</v>
      </c>
      <c r="R525" s="3">
        <f t="shared" si="126"/>
        <v>120.90122700000001</v>
      </c>
      <c r="S525" s="3" t="e">
        <f t="shared" si="123"/>
        <v>#N/A</v>
      </c>
      <c r="T525" s="3" t="e">
        <f t="shared" si="134"/>
        <v>#N/A</v>
      </c>
      <c r="U525" s="3" t="e">
        <f t="shared" si="134"/>
        <v>#N/A</v>
      </c>
      <c r="V525" s="3" t="e">
        <f t="shared" si="134"/>
        <v>#N/A</v>
      </c>
      <c r="W525" s="3" t="e">
        <f t="shared" si="134"/>
        <v>#N/A</v>
      </c>
      <c r="X525" s="3">
        <f t="shared" si="134"/>
        <v>11392.20945</v>
      </c>
      <c r="Y525" s="3" t="e">
        <f t="shared" si="134"/>
        <v>#N/A</v>
      </c>
      <c r="AB525" s="3" t="e">
        <f t="shared" si="127"/>
        <v>#N/A</v>
      </c>
      <c r="AC525" s="3" t="e">
        <f t="shared" si="128"/>
        <v>#N/A</v>
      </c>
      <c r="AD525" s="3" t="e">
        <f t="shared" si="129"/>
        <v>#N/A</v>
      </c>
      <c r="AE525" s="3" t="e">
        <f t="shared" si="130"/>
        <v>#N/A</v>
      </c>
      <c r="AF525" s="3" t="e">
        <f t="shared" si="131"/>
        <v>#N/A</v>
      </c>
      <c r="AG525" s="3" t="e">
        <f t="shared" si="132"/>
        <v>#N/A</v>
      </c>
      <c r="AH525" s="3" t="e">
        <f t="shared" si="133"/>
        <v>#N/A</v>
      </c>
    </row>
    <row r="526" spans="1:34" ht="15" customHeight="1" x14ac:dyDescent="0.25">
      <c r="A526">
        <v>49</v>
      </c>
      <c r="B526" t="s">
        <v>24</v>
      </c>
      <c r="C526">
        <f>LOOKUP(A526,Overview_scenarios!A$2:A$76,Overview_scenarios!J$2:J$76)</f>
        <v>2</v>
      </c>
      <c r="D526" t="str">
        <f>LOOKUP(A526,Overview_scenarios!A$2:A$76,Overview_scenarios!L$2:L$76)</f>
        <v>Hourly</v>
      </c>
      <c r="E526" t="str">
        <f>LOOKUP(A526,Overview_scenarios!A$2:A$76,Overview_scenarios!M$2:M$76)</f>
        <v>Hourly</v>
      </c>
      <c r="F526" t="str">
        <f>LOOKUP(A526,Overview_scenarios!A$2:A$76,Overview_scenarios!N$2:N$76)</f>
        <v>Hourly</v>
      </c>
      <c r="G526">
        <v>98.294021819999998</v>
      </c>
      <c r="H526">
        <v>11800.121300000001</v>
      </c>
      <c r="I526">
        <v>2375.15460726126</v>
      </c>
      <c r="J526">
        <v>8481.9636205770203</v>
      </c>
      <c r="K526">
        <v>943.00307627222901</v>
      </c>
      <c r="L526" s="1">
        <v>2190000</v>
      </c>
      <c r="M526">
        <v>2040</v>
      </c>
      <c r="O526">
        <f>LOOKUP(A526,Overview_scenarios!A$2:A$76,Overview_scenarios!S$2:S$76)</f>
        <v>5</v>
      </c>
      <c r="P526"/>
      <c r="Q526"/>
      <c r="R526">
        <f t="shared" si="126"/>
        <v>98.294021819999998</v>
      </c>
      <c r="S526" t="e">
        <f t="shared" si="123"/>
        <v>#N/A</v>
      </c>
      <c r="T526" t="e">
        <f t="shared" si="134"/>
        <v>#N/A</v>
      </c>
      <c r="U526" t="e">
        <f t="shared" si="134"/>
        <v>#N/A</v>
      </c>
      <c r="V526" t="e">
        <f t="shared" si="134"/>
        <v>#N/A</v>
      </c>
      <c r="W526" t="e">
        <f t="shared" si="134"/>
        <v>#N/A</v>
      </c>
      <c r="X526">
        <f t="shared" si="134"/>
        <v>11800.121300000001</v>
      </c>
      <c r="Y526" t="e">
        <f t="shared" si="134"/>
        <v>#N/A</v>
      </c>
      <c r="Z526"/>
      <c r="AA526"/>
      <c r="AB526" t="e">
        <f t="shared" si="127"/>
        <v>#N/A</v>
      </c>
      <c r="AC526" t="e">
        <f t="shared" si="128"/>
        <v>#N/A</v>
      </c>
      <c r="AD526" t="e">
        <f t="shared" si="129"/>
        <v>#N/A</v>
      </c>
      <c r="AE526" t="e">
        <f t="shared" si="130"/>
        <v>#N/A</v>
      </c>
      <c r="AF526" t="e">
        <f t="shared" si="131"/>
        <v>#N/A</v>
      </c>
      <c r="AG526" t="e">
        <f t="shared" si="132"/>
        <v>#N/A</v>
      </c>
      <c r="AH526" t="e">
        <f t="shared" si="133"/>
        <v>#N/A</v>
      </c>
    </row>
    <row r="527" spans="1:34" ht="15" customHeight="1" x14ac:dyDescent="0.25">
      <c r="A527">
        <v>49</v>
      </c>
      <c r="B527" t="s">
        <v>25</v>
      </c>
      <c r="C527">
        <f>LOOKUP(A527,Overview_scenarios!A$2:A$76,Overview_scenarios!J$2:J$76)</f>
        <v>2</v>
      </c>
      <c r="D527" t="str">
        <f>LOOKUP(A527,Overview_scenarios!A$2:A$76,Overview_scenarios!L$2:L$76)</f>
        <v>Hourly</v>
      </c>
      <c r="E527" t="str">
        <f>LOOKUP(A527,Overview_scenarios!A$2:A$76,Overview_scenarios!M$2:M$76)</f>
        <v>Hourly</v>
      </c>
      <c r="F527" t="str">
        <f>LOOKUP(A527,Overview_scenarios!A$2:A$76,Overview_scenarios!N$2:N$76)</f>
        <v>Hourly</v>
      </c>
      <c r="G527">
        <v>98.274049410000003</v>
      </c>
      <c r="H527">
        <v>11798.232980000001</v>
      </c>
      <c r="I527">
        <v>2374.5430423164598</v>
      </c>
      <c r="J527">
        <v>8479.9705238623992</v>
      </c>
      <c r="K527">
        <v>943.71941682091801</v>
      </c>
      <c r="L527" s="1">
        <v>2190000</v>
      </c>
      <c r="M527">
        <v>2040</v>
      </c>
      <c r="O527">
        <f>LOOKUP(A527,Overview_scenarios!A$2:A$76,Overview_scenarios!S$2:S$76)</f>
        <v>5</v>
      </c>
      <c r="P527"/>
      <c r="Q527"/>
      <c r="R527">
        <f t="shared" si="126"/>
        <v>98.274049410000003</v>
      </c>
      <c r="S527" t="e">
        <f t="shared" si="123"/>
        <v>#N/A</v>
      </c>
      <c r="T527" t="e">
        <f t="shared" si="134"/>
        <v>#N/A</v>
      </c>
      <c r="U527" t="e">
        <f t="shared" si="134"/>
        <v>#N/A</v>
      </c>
      <c r="V527" t="e">
        <f t="shared" si="134"/>
        <v>#N/A</v>
      </c>
      <c r="W527" t="e">
        <f t="shared" si="134"/>
        <v>#N/A</v>
      </c>
      <c r="X527">
        <f t="shared" si="134"/>
        <v>11798.232980000001</v>
      </c>
      <c r="Y527" t="e">
        <f t="shared" si="134"/>
        <v>#N/A</v>
      </c>
      <c r="Z527"/>
      <c r="AA527"/>
      <c r="AB527" t="e">
        <f t="shared" si="127"/>
        <v>#N/A</v>
      </c>
      <c r="AC527" t="e">
        <f t="shared" si="128"/>
        <v>#N/A</v>
      </c>
      <c r="AD527" t="e">
        <f t="shared" si="129"/>
        <v>#N/A</v>
      </c>
      <c r="AE527" t="e">
        <f t="shared" si="130"/>
        <v>#N/A</v>
      </c>
      <c r="AF527" t="e">
        <f t="shared" si="131"/>
        <v>#N/A</v>
      </c>
      <c r="AG527" t="e">
        <f t="shared" si="132"/>
        <v>#N/A</v>
      </c>
      <c r="AH527" t="e">
        <f t="shared" si="133"/>
        <v>#N/A</v>
      </c>
    </row>
    <row r="528" spans="1:34" ht="15" customHeight="1" x14ac:dyDescent="0.25">
      <c r="A528">
        <v>50</v>
      </c>
      <c r="B528" t="s">
        <v>4</v>
      </c>
      <c r="C528">
        <f>LOOKUP(A528,Overview_scenarios!A$2:A$76,Overview_scenarios!J$2:J$76)</f>
        <v>2</v>
      </c>
      <c r="D528" t="str">
        <f>LOOKUP(A528,Overview_scenarios!A$2:A$76,Overview_scenarios!L$2:L$76)</f>
        <v>Monthly</v>
      </c>
      <c r="E528" t="str">
        <f>LOOKUP(A528,Overview_scenarios!A$2:A$76,Overview_scenarios!M$2:M$76)</f>
        <v>Hourly</v>
      </c>
      <c r="F528" t="str">
        <f>LOOKUP(A528,Overview_scenarios!A$2:A$76,Overview_scenarios!N$2:N$76)</f>
        <v>Hourly</v>
      </c>
      <c r="G528">
        <v>93.159565049999998</v>
      </c>
      <c r="H528">
        <v>11913.239509999999</v>
      </c>
      <c r="I528">
        <v>2420.60883360251</v>
      </c>
      <c r="J528">
        <v>8507.2688530961805</v>
      </c>
      <c r="K528">
        <v>985.36182634342504</v>
      </c>
      <c r="L528" s="1">
        <v>2080000</v>
      </c>
      <c r="M528">
        <v>2040</v>
      </c>
      <c r="O528" s="3">
        <f>LOOKUP(A528,Overview_scenarios!A$2:A$76,Overview_scenarios!S$2:S$76)</f>
        <v>6</v>
      </c>
      <c r="R528" s="3">
        <f t="shared" si="126"/>
        <v>93.159565049999998</v>
      </c>
      <c r="S528" s="3" t="e">
        <f t="shared" si="123"/>
        <v>#N/A</v>
      </c>
      <c r="T528" s="3" t="e">
        <f t="shared" si="134"/>
        <v>#N/A</v>
      </c>
      <c r="U528" s="3" t="e">
        <f t="shared" si="134"/>
        <v>#N/A</v>
      </c>
      <c r="V528" s="3" t="e">
        <f t="shared" si="134"/>
        <v>#N/A</v>
      </c>
      <c r="W528" s="3" t="e">
        <f t="shared" si="134"/>
        <v>#N/A</v>
      </c>
      <c r="X528" s="3" t="e">
        <f t="shared" si="134"/>
        <v>#N/A</v>
      </c>
      <c r="Y528" s="3">
        <f t="shared" si="134"/>
        <v>11913.239509999999</v>
      </c>
      <c r="AB528" s="3">
        <f t="shared" si="127"/>
        <v>93.159565049999998</v>
      </c>
      <c r="AC528" s="3">
        <f t="shared" si="128"/>
        <v>11913.239509999999</v>
      </c>
      <c r="AD528" s="3">
        <f t="shared" si="129"/>
        <v>2420.60883360251</v>
      </c>
      <c r="AE528" s="3">
        <f t="shared" si="130"/>
        <v>8507.2688530961805</v>
      </c>
      <c r="AF528" s="3">
        <f t="shared" si="131"/>
        <v>985.36182634342504</v>
      </c>
      <c r="AG528" s="3">
        <f t="shared" si="132"/>
        <v>2080000</v>
      </c>
      <c r="AH528" s="3">
        <f t="shared" si="133"/>
        <v>2040</v>
      </c>
    </row>
    <row r="529" spans="1:34" ht="15" customHeight="1" x14ac:dyDescent="0.25">
      <c r="A529">
        <v>50</v>
      </c>
      <c r="B529" t="s">
        <v>5</v>
      </c>
      <c r="C529">
        <f>LOOKUP(A529,Overview_scenarios!A$2:A$76,Overview_scenarios!J$2:J$76)</f>
        <v>2</v>
      </c>
      <c r="D529" t="str">
        <f>LOOKUP(A529,Overview_scenarios!A$2:A$76,Overview_scenarios!L$2:L$76)</f>
        <v>Monthly</v>
      </c>
      <c r="E529" t="str">
        <f>LOOKUP(A529,Overview_scenarios!A$2:A$76,Overview_scenarios!M$2:M$76)</f>
        <v>Hourly</v>
      </c>
      <c r="F529" t="str">
        <f>LOOKUP(A529,Overview_scenarios!A$2:A$76,Overview_scenarios!N$2:N$76)</f>
        <v>Hourly</v>
      </c>
      <c r="G529">
        <v>102.71660559999999</v>
      </c>
      <c r="H529">
        <v>11990.45829</v>
      </c>
      <c r="I529">
        <v>2708.32021483776</v>
      </c>
      <c r="J529">
        <v>8074.20284059407</v>
      </c>
      <c r="K529">
        <v>1207.9352357458399</v>
      </c>
      <c r="L529" s="1">
        <v>1950000</v>
      </c>
      <c r="M529">
        <v>2040</v>
      </c>
      <c r="O529">
        <f>LOOKUP(A529,Overview_scenarios!A$2:A$76,Overview_scenarios!S$2:S$76)</f>
        <v>6</v>
      </c>
      <c r="P529"/>
      <c r="Q529"/>
      <c r="R529">
        <f t="shared" si="126"/>
        <v>102.71660559999999</v>
      </c>
      <c r="S529" t="e">
        <f t="shared" si="123"/>
        <v>#N/A</v>
      </c>
      <c r="T529" t="e">
        <f t="shared" si="134"/>
        <v>#N/A</v>
      </c>
      <c r="U529" t="e">
        <f t="shared" si="134"/>
        <v>#N/A</v>
      </c>
      <c r="V529" t="e">
        <f t="shared" si="134"/>
        <v>#N/A</v>
      </c>
      <c r="W529" t="e">
        <f t="shared" si="134"/>
        <v>#N/A</v>
      </c>
      <c r="X529" t="e">
        <f t="shared" si="134"/>
        <v>#N/A</v>
      </c>
      <c r="Y529">
        <f t="shared" si="134"/>
        <v>11990.45829</v>
      </c>
      <c r="Z529"/>
      <c r="AA529"/>
      <c r="AB529" t="e">
        <f t="shared" si="127"/>
        <v>#N/A</v>
      </c>
      <c r="AC529" t="e">
        <f t="shared" si="128"/>
        <v>#N/A</v>
      </c>
      <c r="AD529" t="e">
        <f t="shared" si="129"/>
        <v>#N/A</v>
      </c>
      <c r="AE529" t="e">
        <f t="shared" si="130"/>
        <v>#N/A</v>
      </c>
      <c r="AF529" t="e">
        <f t="shared" si="131"/>
        <v>#N/A</v>
      </c>
      <c r="AG529" t="e">
        <f t="shared" si="132"/>
        <v>#N/A</v>
      </c>
      <c r="AH529" t="e">
        <f t="shared" si="133"/>
        <v>#N/A</v>
      </c>
    </row>
    <row r="530" spans="1:34" ht="15" customHeight="1" x14ac:dyDescent="0.25">
      <c r="A530">
        <v>50</v>
      </c>
      <c r="B530" t="s">
        <v>6</v>
      </c>
      <c r="C530">
        <f>LOOKUP(A530,Overview_scenarios!A$2:A$76,Overview_scenarios!J$2:J$76)</f>
        <v>2</v>
      </c>
      <c r="D530" t="str">
        <f>LOOKUP(A530,Overview_scenarios!A$2:A$76,Overview_scenarios!L$2:L$76)</f>
        <v>Monthly</v>
      </c>
      <c r="E530" t="str">
        <f>LOOKUP(A530,Overview_scenarios!A$2:A$76,Overview_scenarios!M$2:M$76)</f>
        <v>Hourly</v>
      </c>
      <c r="F530" t="str">
        <f>LOOKUP(A530,Overview_scenarios!A$2:A$76,Overview_scenarios!N$2:N$76)</f>
        <v>Hourly</v>
      </c>
      <c r="G530">
        <v>93.159565049999998</v>
      </c>
      <c r="H530">
        <v>11913.239509999999</v>
      </c>
      <c r="I530">
        <v>2420.60883360251</v>
      </c>
      <c r="J530">
        <v>8507.2688530961805</v>
      </c>
      <c r="K530">
        <v>985.36182634342504</v>
      </c>
      <c r="L530" s="1">
        <v>2080000</v>
      </c>
      <c r="M530">
        <v>2040</v>
      </c>
      <c r="O530">
        <f>LOOKUP(A530,Overview_scenarios!A$2:A$76,Overview_scenarios!S$2:S$76)</f>
        <v>6</v>
      </c>
      <c r="P530"/>
      <c r="Q530"/>
      <c r="R530">
        <f t="shared" si="126"/>
        <v>93.159565049999998</v>
      </c>
      <c r="S530" t="e">
        <f t="shared" si="123"/>
        <v>#N/A</v>
      </c>
      <c r="T530" t="e">
        <f t="shared" si="134"/>
        <v>#N/A</v>
      </c>
      <c r="U530" t="e">
        <f t="shared" si="134"/>
        <v>#N/A</v>
      </c>
      <c r="V530" t="e">
        <f t="shared" si="134"/>
        <v>#N/A</v>
      </c>
      <c r="W530" t="e">
        <f t="shared" si="134"/>
        <v>#N/A</v>
      </c>
      <c r="X530" t="e">
        <f t="shared" si="134"/>
        <v>#N/A</v>
      </c>
      <c r="Y530">
        <f t="shared" si="134"/>
        <v>11913.239509999999</v>
      </c>
      <c r="Z530"/>
      <c r="AA530"/>
      <c r="AB530" t="e">
        <f t="shared" si="127"/>
        <v>#N/A</v>
      </c>
      <c r="AC530" t="e">
        <f t="shared" si="128"/>
        <v>#N/A</v>
      </c>
      <c r="AD530" t="e">
        <f t="shared" si="129"/>
        <v>#N/A</v>
      </c>
      <c r="AE530" t="e">
        <f t="shared" si="130"/>
        <v>#N/A</v>
      </c>
      <c r="AF530" t="e">
        <f t="shared" si="131"/>
        <v>#N/A</v>
      </c>
      <c r="AG530" t="e">
        <f t="shared" si="132"/>
        <v>#N/A</v>
      </c>
      <c r="AH530" t="e">
        <f t="shared" si="133"/>
        <v>#N/A</v>
      </c>
    </row>
    <row r="531" spans="1:34" ht="15" customHeight="1" x14ac:dyDescent="0.25">
      <c r="A531">
        <v>50</v>
      </c>
      <c r="B531" t="s">
        <v>7</v>
      </c>
      <c r="C531">
        <f>LOOKUP(A531,Overview_scenarios!A$2:A$76,Overview_scenarios!J$2:J$76)</f>
        <v>2</v>
      </c>
      <c r="D531" t="str">
        <f>LOOKUP(A531,Overview_scenarios!A$2:A$76,Overview_scenarios!L$2:L$76)</f>
        <v>Monthly</v>
      </c>
      <c r="E531" t="str">
        <f>LOOKUP(A531,Overview_scenarios!A$2:A$76,Overview_scenarios!M$2:M$76)</f>
        <v>Hourly</v>
      </c>
      <c r="F531" t="str">
        <f>LOOKUP(A531,Overview_scenarios!A$2:A$76,Overview_scenarios!N$2:N$76)</f>
        <v>Hourly</v>
      </c>
      <c r="G531">
        <v>94.405952330000005</v>
      </c>
      <c r="H531">
        <v>12724.69686</v>
      </c>
      <c r="I531">
        <v>3273.6286870869098</v>
      </c>
      <c r="J531">
        <v>8431.2216490695391</v>
      </c>
      <c r="K531">
        <v>1019.84652356129</v>
      </c>
      <c r="L531" s="1">
        <v>1990000</v>
      </c>
      <c r="M531">
        <v>2040</v>
      </c>
      <c r="O531" s="3">
        <f>LOOKUP(A531,Overview_scenarios!A$2:A$76,Overview_scenarios!S$2:S$76)</f>
        <v>6</v>
      </c>
      <c r="R531" s="3">
        <f t="shared" si="126"/>
        <v>94.405952330000005</v>
      </c>
      <c r="S531" s="3" t="e">
        <f t="shared" si="123"/>
        <v>#N/A</v>
      </c>
      <c r="T531" s="3" t="e">
        <f t="shared" si="134"/>
        <v>#N/A</v>
      </c>
      <c r="U531" s="3" t="e">
        <f t="shared" si="134"/>
        <v>#N/A</v>
      </c>
      <c r="V531" s="3" t="e">
        <f t="shared" si="134"/>
        <v>#N/A</v>
      </c>
      <c r="W531" s="3" t="e">
        <f t="shared" si="134"/>
        <v>#N/A</v>
      </c>
      <c r="X531" s="3" t="e">
        <f t="shared" si="134"/>
        <v>#N/A</v>
      </c>
      <c r="Y531" s="3">
        <f t="shared" si="134"/>
        <v>12724.69686</v>
      </c>
      <c r="AB531" s="3" t="e">
        <f t="shared" si="127"/>
        <v>#N/A</v>
      </c>
      <c r="AC531" s="3" t="e">
        <f t="shared" si="128"/>
        <v>#N/A</v>
      </c>
      <c r="AD531" s="3" t="e">
        <f t="shared" si="129"/>
        <v>#N/A</v>
      </c>
      <c r="AE531" s="3" t="e">
        <f t="shared" si="130"/>
        <v>#N/A</v>
      </c>
      <c r="AF531" s="3" t="e">
        <f t="shared" si="131"/>
        <v>#N/A</v>
      </c>
      <c r="AG531" s="3" t="e">
        <f t="shared" si="132"/>
        <v>#N/A</v>
      </c>
      <c r="AH531" s="3" t="e">
        <f t="shared" si="133"/>
        <v>#N/A</v>
      </c>
    </row>
    <row r="532" spans="1:34" ht="15" customHeight="1" x14ac:dyDescent="0.25">
      <c r="A532">
        <v>50</v>
      </c>
      <c r="B532" t="s">
        <v>8</v>
      </c>
      <c r="C532">
        <f>LOOKUP(A532,Overview_scenarios!A$2:A$76,Overview_scenarios!J$2:J$76)</f>
        <v>2</v>
      </c>
      <c r="D532" t="str">
        <f>LOOKUP(A532,Overview_scenarios!A$2:A$76,Overview_scenarios!L$2:L$76)</f>
        <v>Monthly</v>
      </c>
      <c r="E532" t="str">
        <f>LOOKUP(A532,Overview_scenarios!A$2:A$76,Overview_scenarios!M$2:M$76)</f>
        <v>Hourly</v>
      </c>
      <c r="F532" t="str">
        <f>LOOKUP(A532,Overview_scenarios!A$2:A$76,Overview_scenarios!N$2:N$76)</f>
        <v>Hourly</v>
      </c>
      <c r="G532">
        <v>93.159565049999998</v>
      </c>
      <c r="H532">
        <v>11913.239509999999</v>
      </c>
      <c r="I532">
        <v>2420.60883360251</v>
      </c>
      <c r="J532">
        <v>8507.2688530961805</v>
      </c>
      <c r="K532">
        <v>985.36182634342504</v>
      </c>
      <c r="L532" s="1">
        <v>2080000</v>
      </c>
      <c r="M532">
        <v>2040</v>
      </c>
      <c r="O532">
        <f>LOOKUP(A532,Overview_scenarios!A$2:A$76,Overview_scenarios!S$2:S$76)</f>
        <v>6</v>
      </c>
      <c r="P532"/>
      <c r="Q532"/>
      <c r="R532">
        <f t="shared" si="126"/>
        <v>93.159565049999998</v>
      </c>
      <c r="S532" t="e">
        <f t="shared" si="123"/>
        <v>#N/A</v>
      </c>
      <c r="T532" t="e">
        <f t="shared" si="134"/>
        <v>#N/A</v>
      </c>
      <c r="U532" t="e">
        <f t="shared" si="134"/>
        <v>#N/A</v>
      </c>
      <c r="V532" t="e">
        <f t="shared" si="134"/>
        <v>#N/A</v>
      </c>
      <c r="W532" t="e">
        <f t="shared" si="134"/>
        <v>#N/A</v>
      </c>
      <c r="X532" t="e">
        <f t="shared" si="134"/>
        <v>#N/A</v>
      </c>
      <c r="Y532">
        <f t="shared" si="134"/>
        <v>11913.239509999999</v>
      </c>
      <c r="Z532"/>
      <c r="AA532"/>
      <c r="AB532" t="e">
        <f t="shared" si="127"/>
        <v>#N/A</v>
      </c>
      <c r="AC532" t="e">
        <f t="shared" si="128"/>
        <v>#N/A</v>
      </c>
      <c r="AD532" t="e">
        <f t="shared" si="129"/>
        <v>#N/A</v>
      </c>
      <c r="AE532" t="e">
        <f t="shared" si="130"/>
        <v>#N/A</v>
      </c>
      <c r="AF532" t="e">
        <f t="shared" si="131"/>
        <v>#N/A</v>
      </c>
      <c r="AG532" t="e">
        <f t="shared" si="132"/>
        <v>#N/A</v>
      </c>
      <c r="AH532" t="e">
        <f t="shared" si="133"/>
        <v>#N/A</v>
      </c>
    </row>
    <row r="533" spans="1:34" ht="15" customHeight="1" x14ac:dyDescent="0.25">
      <c r="A533">
        <v>50</v>
      </c>
      <c r="B533" t="s">
        <v>9</v>
      </c>
      <c r="C533">
        <f>LOOKUP(A533,Overview_scenarios!A$2:A$76,Overview_scenarios!J$2:J$76)</f>
        <v>2</v>
      </c>
      <c r="D533" t="str">
        <f>LOOKUP(A533,Overview_scenarios!A$2:A$76,Overview_scenarios!L$2:L$76)</f>
        <v>Monthly</v>
      </c>
      <c r="E533" t="str">
        <f>LOOKUP(A533,Overview_scenarios!A$2:A$76,Overview_scenarios!M$2:M$76)</f>
        <v>Hourly</v>
      </c>
      <c r="F533" t="str">
        <f>LOOKUP(A533,Overview_scenarios!A$2:A$76,Overview_scenarios!N$2:N$76)</f>
        <v>Hourly</v>
      </c>
      <c r="G533">
        <v>96.815553820000005</v>
      </c>
      <c r="H533">
        <v>11854.62198</v>
      </c>
      <c r="I533">
        <v>2393.1739179543702</v>
      </c>
      <c r="J533">
        <v>8506.3869948744195</v>
      </c>
      <c r="K533">
        <v>955.06107144128305</v>
      </c>
      <c r="L533" s="1">
        <v>2090000</v>
      </c>
      <c r="M533">
        <v>2040</v>
      </c>
      <c r="O533">
        <f>LOOKUP(A533,Overview_scenarios!A$2:A$76,Overview_scenarios!S$2:S$76)</f>
        <v>6</v>
      </c>
      <c r="P533"/>
      <c r="Q533"/>
      <c r="R533">
        <f t="shared" si="126"/>
        <v>96.815553820000005</v>
      </c>
      <c r="S533" t="e">
        <f t="shared" ref="S533:S564" si="135">IF(S$1=$O533,$H533,NA())</f>
        <v>#N/A</v>
      </c>
      <c r="T533" t="e">
        <f t="shared" ref="T533:Y542" si="136">IF(T$1=$O533,$H533,NA())</f>
        <v>#N/A</v>
      </c>
      <c r="U533" t="e">
        <f t="shared" si="136"/>
        <v>#N/A</v>
      </c>
      <c r="V533" t="e">
        <f t="shared" si="136"/>
        <v>#N/A</v>
      </c>
      <c r="W533" t="e">
        <f t="shared" si="136"/>
        <v>#N/A</v>
      </c>
      <c r="X533" t="e">
        <f t="shared" si="136"/>
        <v>#N/A</v>
      </c>
      <c r="Y533">
        <f t="shared" si="136"/>
        <v>11854.62198</v>
      </c>
      <c r="Z533"/>
      <c r="AA533"/>
      <c r="AB533" t="e">
        <f t="shared" si="127"/>
        <v>#N/A</v>
      </c>
      <c r="AC533" t="e">
        <f t="shared" si="128"/>
        <v>#N/A</v>
      </c>
      <c r="AD533" t="e">
        <f t="shared" si="129"/>
        <v>#N/A</v>
      </c>
      <c r="AE533" t="e">
        <f t="shared" si="130"/>
        <v>#N/A</v>
      </c>
      <c r="AF533" t="e">
        <f t="shared" si="131"/>
        <v>#N/A</v>
      </c>
      <c r="AG533" t="e">
        <f t="shared" si="132"/>
        <v>#N/A</v>
      </c>
      <c r="AH533" t="e">
        <f t="shared" si="133"/>
        <v>#N/A</v>
      </c>
    </row>
    <row r="534" spans="1:34" ht="15" customHeight="1" x14ac:dyDescent="0.25">
      <c r="A534">
        <v>50</v>
      </c>
      <c r="B534" t="s">
        <v>10</v>
      </c>
      <c r="C534">
        <f>LOOKUP(A534,Overview_scenarios!A$2:A$76,Overview_scenarios!J$2:J$76)</f>
        <v>2</v>
      </c>
      <c r="D534" t="str">
        <f>LOOKUP(A534,Overview_scenarios!A$2:A$76,Overview_scenarios!L$2:L$76)</f>
        <v>Monthly</v>
      </c>
      <c r="E534" t="str">
        <f>LOOKUP(A534,Overview_scenarios!A$2:A$76,Overview_scenarios!M$2:M$76)</f>
        <v>Hourly</v>
      </c>
      <c r="F534" t="str">
        <f>LOOKUP(A534,Overview_scenarios!A$2:A$76,Overview_scenarios!N$2:N$76)</f>
        <v>Hourly</v>
      </c>
      <c r="G534">
        <v>96.815553820000005</v>
      </c>
      <c r="H534">
        <v>11854.62198</v>
      </c>
      <c r="I534">
        <v>2393.1739179543702</v>
      </c>
      <c r="J534">
        <v>8506.3869948744195</v>
      </c>
      <c r="K534">
        <v>955.06107144128305</v>
      </c>
      <c r="L534" s="1">
        <v>2090000</v>
      </c>
      <c r="M534">
        <v>2040</v>
      </c>
      <c r="O534">
        <f>LOOKUP(A534,Overview_scenarios!A$2:A$76,Overview_scenarios!S$2:S$76)</f>
        <v>6</v>
      </c>
      <c r="P534"/>
      <c r="Q534"/>
      <c r="R534">
        <f t="shared" si="126"/>
        <v>96.815553820000005</v>
      </c>
      <c r="S534" t="e">
        <f t="shared" si="135"/>
        <v>#N/A</v>
      </c>
      <c r="T534" t="e">
        <f t="shared" si="136"/>
        <v>#N/A</v>
      </c>
      <c r="U534" t="e">
        <f t="shared" si="136"/>
        <v>#N/A</v>
      </c>
      <c r="V534" t="e">
        <f t="shared" si="136"/>
        <v>#N/A</v>
      </c>
      <c r="W534" t="e">
        <f t="shared" si="136"/>
        <v>#N/A</v>
      </c>
      <c r="X534" t="e">
        <f t="shared" si="136"/>
        <v>#N/A</v>
      </c>
      <c r="Y534">
        <f t="shared" si="136"/>
        <v>11854.62198</v>
      </c>
      <c r="Z534"/>
      <c r="AA534"/>
      <c r="AB534" t="e">
        <f t="shared" si="127"/>
        <v>#N/A</v>
      </c>
      <c r="AC534" t="e">
        <f t="shared" si="128"/>
        <v>#N/A</v>
      </c>
      <c r="AD534" t="e">
        <f t="shared" si="129"/>
        <v>#N/A</v>
      </c>
      <c r="AE534" t="e">
        <f t="shared" si="130"/>
        <v>#N/A</v>
      </c>
      <c r="AF534" t="e">
        <f t="shared" si="131"/>
        <v>#N/A</v>
      </c>
      <c r="AG534" t="e">
        <f t="shared" si="132"/>
        <v>#N/A</v>
      </c>
      <c r="AH534" t="e">
        <f t="shared" si="133"/>
        <v>#N/A</v>
      </c>
    </row>
    <row r="535" spans="1:34" ht="15" customHeight="1" x14ac:dyDescent="0.25">
      <c r="A535">
        <v>50</v>
      </c>
      <c r="B535" t="s">
        <v>11</v>
      </c>
      <c r="C535">
        <f>LOOKUP(A535,Overview_scenarios!A$2:A$76,Overview_scenarios!J$2:J$76)</f>
        <v>2</v>
      </c>
      <c r="D535" t="str">
        <f>LOOKUP(A535,Overview_scenarios!A$2:A$76,Overview_scenarios!L$2:L$76)</f>
        <v>Monthly</v>
      </c>
      <c r="E535" t="str">
        <f>LOOKUP(A535,Overview_scenarios!A$2:A$76,Overview_scenarios!M$2:M$76)</f>
        <v>Hourly</v>
      </c>
      <c r="F535" t="str">
        <f>LOOKUP(A535,Overview_scenarios!A$2:A$76,Overview_scenarios!N$2:N$76)</f>
        <v>Hourly</v>
      </c>
      <c r="G535">
        <v>93.159565049999998</v>
      </c>
      <c r="H535">
        <v>11913.239509999999</v>
      </c>
      <c r="I535">
        <v>2420.60883360251</v>
      </c>
      <c r="J535">
        <v>8507.2688530961805</v>
      </c>
      <c r="K535">
        <v>985.36182634342504</v>
      </c>
      <c r="L535" s="1">
        <v>2080000</v>
      </c>
      <c r="M535">
        <v>2040</v>
      </c>
      <c r="O535">
        <f>LOOKUP(A535,Overview_scenarios!A$2:A$76,Overview_scenarios!S$2:S$76)</f>
        <v>6</v>
      </c>
      <c r="P535"/>
      <c r="Q535"/>
      <c r="R535">
        <f t="shared" si="126"/>
        <v>93.159565049999998</v>
      </c>
      <c r="S535" t="e">
        <f t="shared" si="135"/>
        <v>#N/A</v>
      </c>
      <c r="T535" t="e">
        <f t="shared" si="136"/>
        <v>#N/A</v>
      </c>
      <c r="U535" t="e">
        <f t="shared" si="136"/>
        <v>#N/A</v>
      </c>
      <c r="V535" t="e">
        <f t="shared" si="136"/>
        <v>#N/A</v>
      </c>
      <c r="W535" t="e">
        <f t="shared" si="136"/>
        <v>#N/A</v>
      </c>
      <c r="X535" t="e">
        <f t="shared" si="136"/>
        <v>#N/A</v>
      </c>
      <c r="Y535">
        <f t="shared" si="136"/>
        <v>11913.239509999999</v>
      </c>
      <c r="Z535"/>
      <c r="AA535"/>
      <c r="AB535" t="e">
        <f t="shared" si="127"/>
        <v>#N/A</v>
      </c>
      <c r="AC535" t="e">
        <f t="shared" si="128"/>
        <v>#N/A</v>
      </c>
      <c r="AD535" t="e">
        <f t="shared" si="129"/>
        <v>#N/A</v>
      </c>
      <c r="AE535" t="e">
        <f t="shared" si="130"/>
        <v>#N/A</v>
      </c>
      <c r="AF535" t="e">
        <f t="shared" si="131"/>
        <v>#N/A</v>
      </c>
      <c r="AG535" t="e">
        <f t="shared" si="132"/>
        <v>#N/A</v>
      </c>
      <c r="AH535" t="e">
        <f t="shared" si="133"/>
        <v>#N/A</v>
      </c>
    </row>
    <row r="536" spans="1:34" ht="15" customHeight="1" x14ac:dyDescent="0.25">
      <c r="A536">
        <v>50</v>
      </c>
      <c r="B536" t="s">
        <v>12</v>
      </c>
      <c r="C536">
        <f>LOOKUP(A536,Overview_scenarios!A$2:A$76,Overview_scenarios!J$2:J$76)</f>
        <v>2</v>
      </c>
      <c r="D536" t="str">
        <f>LOOKUP(A536,Overview_scenarios!A$2:A$76,Overview_scenarios!L$2:L$76)</f>
        <v>Monthly</v>
      </c>
      <c r="E536" t="str">
        <f>LOOKUP(A536,Overview_scenarios!A$2:A$76,Overview_scenarios!M$2:M$76)</f>
        <v>Hourly</v>
      </c>
      <c r="F536" t="str">
        <f>LOOKUP(A536,Overview_scenarios!A$2:A$76,Overview_scenarios!N$2:N$76)</f>
        <v>Hourly</v>
      </c>
      <c r="G536">
        <v>93.245148069999999</v>
      </c>
      <c r="H536">
        <v>11928.815199999999</v>
      </c>
      <c r="I536">
        <v>2421.65887881052</v>
      </c>
      <c r="J536">
        <v>8506.4119246646496</v>
      </c>
      <c r="K536">
        <v>1000.74439726393</v>
      </c>
      <c r="L536" s="1">
        <v>2080000</v>
      </c>
      <c r="M536">
        <v>2040</v>
      </c>
      <c r="O536">
        <f>LOOKUP(A536,Overview_scenarios!A$2:A$76,Overview_scenarios!S$2:S$76)</f>
        <v>6</v>
      </c>
      <c r="P536"/>
      <c r="Q536"/>
      <c r="R536">
        <f t="shared" si="126"/>
        <v>93.245148069999999</v>
      </c>
      <c r="S536" t="e">
        <f t="shared" si="135"/>
        <v>#N/A</v>
      </c>
      <c r="T536" t="e">
        <f t="shared" si="136"/>
        <v>#N/A</v>
      </c>
      <c r="U536" t="e">
        <f t="shared" si="136"/>
        <v>#N/A</v>
      </c>
      <c r="V536" t="e">
        <f t="shared" si="136"/>
        <v>#N/A</v>
      </c>
      <c r="W536" t="e">
        <f t="shared" si="136"/>
        <v>#N/A</v>
      </c>
      <c r="X536" t="e">
        <f t="shared" si="136"/>
        <v>#N/A</v>
      </c>
      <c r="Y536">
        <f t="shared" si="136"/>
        <v>11928.815199999999</v>
      </c>
      <c r="Z536"/>
      <c r="AA536"/>
      <c r="AB536" t="e">
        <f t="shared" si="127"/>
        <v>#N/A</v>
      </c>
      <c r="AC536" t="e">
        <f t="shared" si="128"/>
        <v>#N/A</v>
      </c>
      <c r="AD536" t="e">
        <f t="shared" si="129"/>
        <v>#N/A</v>
      </c>
      <c r="AE536" t="e">
        <f t="shared" si="130"/>
        <v>#N/A</v>
      </c>
      <c r="AF536" t="e">
        <f t="shared" si="131"/>
        <v>#N/A</v>
      </c>
      <c r="AG536" t="e">
        <f t="shared" si="132"/>
        <v>#N/A</v>
      </c>
      <c r="AH536" t="e">
        <f t="shared" si="133"/>
        <v>#N/A</v>
      </c>
    </row>
    <row r="537" spans="1:34" ht="15" customHeight="1" x14ac:dyDescent="0.25">
      <c r="A537">
        <v>50</v>
      </c>
      <c r="B537" t="s">
        <v>13</v>
      </c>
      <c r="C537">
        <f>LOOKUP(A537,Overview_scenarios!A$2:A$76,Overview_scenarios!J$2:J$76)</f>
        <v>2</v>
      </c>
      <c r="D537" t="str">
        <f>LOOKUP(A537,Overview_scenarios!A$2:A$76,Overview_scenarios!L$2:L$76)</f>
        <v>Monthly</v>
      </c>
      <c r="E537" t="str">
        <f>LOOKUP(A537,Overview_scenarios!A$2:A$76,Overview_scenarios!M$2:M$76)</f>
        <v>Hourly</v>
      </c>
      <c r="F537" t="str">
        <f>LOOKUP(A537,Overview_scenarios!A$2:A$76,Overview_scenarios!N$2:N$76)</f>
        <v>Hourly</v>
      </c>
      <c r="G537">
        <v>93.21618823</v>
      </c>
      <c r="H537">
        <v>11917.95478</v>
      </c>
      <c r="I537">
        <v>2422.9149672016501</v>
      </c>
      <c r="J537">
        <v>8507.0728904808693</v>
      </c>
      <c r="K537">
        <v>987.96692324455705</v>
      </c>
      <c r="L537" s="1">
        <v>2080000</v>
      </c>
      <c r="M537">
        <v>2040</v>
      </c>
      <c r="O537">
        <f>LOOKUP(A537,Overview_scenarios!A$2:A$76,Overview_scenarios!S$2:S$76)</f>
        <v>6</v>
      </c>
      <c r="P537"/>
      <c r="Q537"/>
      <c r="R537">
        <f t="shared" si="126"/>
        <v>93.21618823</v>
      </c>
      <c r="S537" t="e">
        <f t="shared" si="135"/>
        <v>#N/A</v>
      </c>
      <c r="T537" t="e">
        <f t="shared" si="136"/>
        <v>#N/A</v>
      </c>
      <c r="U537" t="e">
        <f t="shared" si="136"/>
        <v>#N/A</v>
      </c>
      <c r="V537" t="e">
        <f t="shared" si="136"/>
        <v>#N/A</v>
      </c>
      <c r="W537" t="e">
        <f t="shared" si="136"/>
        <v>#N/A</v>
      </c>
      <c r="X537" t="e">
        <f t="shared" si="136"/>
        <v>#N/A</v>
      </c>
      <c r="Y537">
        <f t="shared" si="136"/>
        <v>11917.95478</v>
      </c>
      <c r="Z537"/>
      <c r="AA537"/>
      <c r="AB537" t="e">
        <f t="shared" si="127"/>
        <v>#N/A</v>
      </c>
      <c r="AC537" t="e">
        <f t="shared" si="128"/>
        <v>#N/A</v>
      </c>
      <c r="AD537" t="e">
        <f t="shared" si="129"/>
        <v>#N/A</v>
      </c>
      <c r="AE537" t="e">
        <f t="shared" si="130"/>
        <v>#N/A</v>
      </c>
      <c r="AF537" t="e">
        <f t="shared" si="131"/>
        <v>#N/A</v>
      </c>
      <c r="AG537" t="e">
        <f t="shared" si="132"/>
        <v>#N/A</v>
      </c>
      <c r="AH537" t="e">
        <f t="shared" si="133"/>
        <v>#N/A</v>
      </c>
    </row>
    <row r="538" spans="1:34" ht="15" customHeight="1" x14ac:dyDescent="0.25">
      <c r="A538">
        <v>50</v>
      </c>
      <c r="B538" t="s">
        <v>14</v>
      </c>
      <c r="C538">
        <f>LOOKUP(A538,Overview_scenarios!A$2:A$76,Overview_scenarios!J$2:J$76)</f>
        <v>2</v>
      </c>
      <c r="D538" t="str">
        <f>LOOKUP(A538,Overview_scenarios!A$2:A$76,Overview_scenarios!L$2:L$76)</f>
        <v>Monthly</v>
      </c>
      <c r="E538" t="str">
        <f>LOOKUP(A538,Overview_scenarios!A$2:A$76,Overview_scenarios!M$2:M$76)</f>
        <v>Hourly</v>
      </c>
      <c r="F538" t="str">
        <f>LOOKUP(A538,Overview_scenarios!A$2:A$76,Overview_scenarios!N$2:N$76)</f>
        <v>Hourly</v>
      </c>
      <c r="G538">
        <v>93.043364100000005</v>
      </c>
      <c r="H538">
        <v>11924.02305</v>
      </c>
      <c r="I538">
        <v>2418.69634494212</v>
      </c>
      <c r="J538">
        <v>8512.5592529591795</v>
      </c>
      <c r="K538">
        <v>992.76745585576998</v>
      </c>
      <c r="L538" s="1">
        <v>2080000</v>
      </c>
      <c r="M538">
        <v>2040</v>
      </c>
      <c r="O538">
        <f>LOOKUP(A538,Overview_scenarios!A$2:A$76,Overview_scenarios!S$2:S$76)</f>
        <v>6</v>
      </c>
      <c r="P538"/>
      <c r="Q538"/>
      <c r="R538">
        <f t="shared" si="126"/>
        <v>93.043364100000005</v>
      </c>
      <c r="S538" t="e">
        <f t="shared" si="135"/>
        <v>#N/A</v>
      </c>
      <c r="T538" t="e">
        <f t="shared" si="136"/>
        <v>#N/A</v>
      </c>
      <c r="U538" t="e">
        <f t="shared" si="136"/>
        <v>#N/A</v>
      </c>
      <c r="V538" t="e">
        <f t="shared" si="136"/>
        <v>#N/A</v>
      </c>
      <c r="W538" t="e">
        <f t="shared" si="136"/>
        <v>#N/A</v>
      </c>
      <c r="X538" t="e">
        <f t="shared" si="136"/>
        <v>#N/A</v>
      </c>
      <c r="Y538">
        <f t="shared" si="136"/>
        <v>11924.02305</v>
      </c>
      <c r="Z538"/>
      <c r="AA538"/>
      <c r="AB538" t="e">
        <f t="shared" si="127"/>
        <v>#N/A</v>
      </c>
      <c r="AC538" t="e">
        <f t="shared" si="128"/>
        <v>#N/A</v>
      </c>
      <c r="AD538" t="e">
        <f t="shared" si="129"/>
        <v>#N/A</v>
      </c>
      <c r="AE538" t="e">
        <f t="shared" si="130"/>
        <v>#N/A</v>
      </c>
      <c r="AF538" t="e">
        <f t="shared" si="131"/>
        <v>#N/A</v>
      </c>
      <c r="AG538" t="e">
        <f t="shared" si="132"/>
        <v>#N/A</v>
      </c>
      <c r="AH538" t="e">
        <f t="shared" si="133"/>
        <v>#N/A</v>
      </c>
    </row>
    <row r="539" spans="1:34" ht="15" customHeight="1" x14ac:dyDescent="0.25">
      <c r="A539">
        <v>50</v>
      </c>
      <c r="B539" t="s">
        <v>15</v>
      </c>
      <c r="C539">
        <f>LOOKUP(A539,Overview_scenarios!A$2:A$76,Overview_scenarios!J$2:J$76)</f>
        <v>2</v>
      </c>
      <c r="D539" t="str">
        <f>LOOKUP(A539,Overview_scenarios!A$2:A$76,Overview_scenarios!L$2:L$76)</f>
        <v>Monthly</v>
      </c>
      <c r="E539" t="str">
        <f>LOOKUP(A539,Overview_scenarios!A$2:A$76,Overview_scenarios!M$2:M$76)</f>
        <v>Hourly</v>
      </c>
      <c r="F539" t="str">
        <f>LOOKUP(A539,Overview_scenarios!A$2:A$76,Overview_scenarios!N$2:N$76)</f>
        <v>Hourly</v>
      </c>
      <c r="G539">
        <v>93.262228140000005</v>
      </c>
      <c r="H539">
        <v>11917.62213</v>
      </c>
      <c r="I539">
        <v>2418.9480928217899</v>
      </c>
      <c r="J539">
        <v>8509.6757000287398</v>
      </c>
      <c r="K539">
        <v>988.99833823914901</v>
      </c>
      <c r="L539" s="1">
        <v>2080000</v>
      </c>
      <c r="M539">
        <v>2040</v>
      </c>
      <c r="O539">
        <f>LOOKUP(A539,Overview_scenarios!A$2:A$76,Overview_scenarios!S$2:S$76)</f>
        <v>6</v>
      </c>
      <c r="P539"/>
      <c r="Q539"/>
      <c r="R539">
        <f t="shared" si="126"/>
        <v>93.262228140000005</v>
      </c>
      <c r="S539" t="e">
        <f t="shared" si="135"/>
        <v>#N/A</v>
      </c>
      <c r="T539" t="e">
        <f t="shared" si="136"/>
        <v>#N/A</v>
      </c>
      <c r="U539" t="e">
        <f t="shared" si="136"/>
        <v>#N/A</v>
      </c>
      <c r="V539" t="e">
        <f t="shared" si="136"/>
        <v>#N/A</v>
      </c>
      <c r="W539" t="e">
        <f t="shared" si="136"/>
        <v>#N/A</v>
      </c>
      <c r="X539" t="e">
        <f t="shared" si="136"/>
        <v>#N/A</v>
      </c>
      <c r="Y539">
        <f t="shared" si="136"/>
        <v>11917.62213</v>
      </c>
      <c r="Z539"/>
      <c r="AA539"/>
      <c r="AB539" t="e">
        <f t="shared" si="127"/>
        <v>#N/A</v>
      </c>
      <c r="AC539" t="e">
        <f t="shared" si="128"/>
        <v>#N/A</v>
      </c>
      <c r="AD539" t="e">
        <f t="shared" si="129"/>
        <v>#N/A</v>
      </c>
      <c r="AE539" t="e">
        <f t="shared" si="130"/>
        <v>#N/A</v>
      </c>
      <c r="AF539" t="e">
        <f t="shared" si="131"/>
        <v>#N/A</v>
      </c>
      <c r="AG539" t="e">
        <f t="shared" si="132"/>
        <v>#N/A</v>
      </c>
      <c r="AH539" t="e">
        <f t="shared" si="133"/>
        <v>#N/A</v>
      </c>
    </row>
    <row r="540" spans="1:34" ht="15" customHeight="1" x14ac:dyDescent="0.25">
      <c r="A540">
        <v>50</v>
      </c>
      <c r="B540" t="s">
        <v>16</v>
      </c>
      <c r="C540">
        <f>LOOKUP(A540,Overview_scenarios!A$2:A$76,Overview_scenarios!J$2:J$76)</f>
        <v>2</v>
      </c>
      <c r="D540" t="str">
        <f>LOOKUP(A540,Overview_scenarios!A$2:A$76,Overview_scenarios!L$2:L$76)</f>
        <v>Monthly</v>
      </c>
      <c r="E540" t="str">
        <f>LOOKUP(A540,Overview_scenarios!A$2:A$76,Overview_scenarios!M$2:M$76)</f>
        <v>Hourly</v>
      </c>
      <c r="F540" t="str">
        <f>LOOKUP(A540,Overview_scenarios!A$2:A$76,Overview_scenarios!N$2:N$76)</f>
        <v>Hourly</v>
      </c>
      <c r="G540">
        <v>93.579183229999998</v>
      </c>
      <c r="H540">
        <v>11908.118</v>
      </c>
      <c r="I540">
        <v>2421.3016599554799</v>
      </c>
      <c r="J540">
        <v>8486.6703601098598</v>
      </c>
      <c r="K540">
        <v>1000.14598339566</v>
      </c>
      <c r="L540" s="1">
        <v>2110000</v>
      </c>
      <c r="M540">
        <v>2040</v>
      </c>
      <c r="O540">
        <f>LOOKUP(A540,Overview_scenarios!A$2:A$76,Overview_scenarios!S$2:S$76)</f>
        <v>6</v>
      </c>
      <c r="P540"/>
      <c r="Q540"/>
      <c r="R540">
        <f t="shared" si="126"/>
        <v>93.579183229999998</v>
      </c>
      <c r="S540" t="e">
        <f t="shared" si="135"/>
        <v>#N/A</v>
      </c>
      <c r="T540" t="e">
        <f t="shared" si="136"/>
        <v>#N/A</v>
      </c>
      <c r="U540" t="e">
        <f t="shared" si="136"/>
        <v>#N/A</v>
      </c>
      <c r="V540" t="e">
        <f t="shared" si="136"/>
        <v>#N/A</v>
      </c>
      <c r="W540" t="e">
        <f t="shared" si="136"/>
        <v>#N/A</v>
      </c>
      <c r="X540" t="e">
        <f t="shared" si="136"/>
        <v>#N/A</v>
      </c>
      <c r="Y540">
        <f t="shared" si="136"/>
        <v>11908.118</v>
      </c>
      <c r="Z540"/>
      <c r="AA540"/>
      <c r="AB540" t="e">
        <f t="shared" si="127"/>
        <v>#N/A</v>
      </c>
      <c r="AC540" t="e">
        <f t="shared" si="128"/>
        <v>#N/A</v>
      </c>
      <c r="AD540" t="e">
        <f t="shared" si="129"/>
        <v>#N/A</v>
      </c>
      <c r="AE540" t="e">
        <f t="shared" si="130"/>
        <v>#N/A</v>
      </c>
      <c r="AF540" t="e">
        <f t="shared" si="131"/>
        <v>#N/A</v>
      </c>
      <c r="AG540" t="e">
        <f t="shared" si="132"/>
        <v>#N/A</v>
      </c>
      <c r="AH540" t="e">
        <f t="shared" si="133"/>
        <v>#N/A</v>
      </c>
    </row>
    <row r="541" spans="1:34" ht="15" customHeight="1" x14ac:dyDescent="0.25">
      <c r="A541">
        <v>50</v>
      </c>
      <c r="B541" t="s">
        <v>17</v>
      </c>
      <c r="C541">
        <f>LOOKUP(A541,Overview_scenarios!A$2:A$76,Overview_scenarios!J$2:J$76)</f>
        <v>2</v>
      </c>
      <c r="D541" t="str">
        <f>LOOKUP(A541,Overview_scenarios!A$2:A$76,Overview_scenarios!L$2:L$76)</f>
        <v>Monthly</v>
      </c>
      <c r="E541" t="str">
        <f>LOOKUP(A541,Overview_scenarios!A$2:A$76,Overview_scenarios!M$2:M$76)</f>
        <v>Hourly</v>
      </c>
      <c r="F541" t="str">
        <f>LOOKUP(A541,Overview_scenarios!A$2:A$76,Overview_scenarios!N$2:N$76)</f>
        <v>Hourly</v>
      </c>
      <c r="G541">
        <v>93.262228140000005</v>
      </c>
      <c r="H541">
        <v>11917.62213</v>
      </c>
      <c r="I541">
        <v>2418.9480928217899</v>
      </c>
      <c r="J541">
        <v>8509.6757000287398</v>
      </c>
      <c r="K541">
        <v>988.99833823914901</v>
      </c>
      <c r="L541" s="1">
        <v>2080000</v>
      </c>
      <c r="M541">
        <v>2040</v>
      </c>
      <c r="O541">
        <f>LOOKUP(A541,Overview_scenarios!A$2:A$76,Overview_scenarios!S$2:S$76)</f>
        <v>6</v>
      </c>
      <c r="P541"/>
      <c r="Q541"/>
      <c r="R541">
        <f t="shared" si="126"/>
        <v>93.262228140000005</v>
      </c>
      <c r="S541" t="e">
        <f t="shared" si="135"/>
        <v>#N/A</v>
      </c>
      <c r="T541" t="e">
        <f t="shared" si="136"/>
        <v>#N/A</v>
      </c>
      <c r="U541" t="e">
        <f t="shared" si="136"/>
        <v>#N/A</v>
      </c>
      <c r="V541" t="e">
        <f t="shared" si="136"/>
        <v>#N/A</v>
      </c>
      <c r="W541" t="e">
        <f t="shared" si="136"/>
        <v>#N/A</v>
      </c>
      <c r="X541" t="e">
        <f t="shared" si="136"/>
        <v>#N/A</v>
      </c>
      <c r="Y541">
        <f t="shared" si="136"/>
        <v>11917.62213</v>
      </c>
      <c r="Z541"/>
      <c r="AA541"/>
      <c r="AB541" t="e">
        <f t="shared" si="127"/>
        <v>#N/A</v>
      </c>
      <c r="AC541" t="e">
        <f t="shared" si="128"/>
        <v>#N/A</v>
      </c>
      <c r="AD541" t="e">
        <f t="shared" si="129"/>
        <v>#N/A</v>
      </c>
      <c r="AE541" t="e">
        <f t="shared" si="130"/>
        <v>#N/A</v>
      </c>
      <c r="AF541" t="e">
        <f t="shared" si="131"/>
        <v>#N/A</v>
      </c>
      <c r="AG541" t="e">
        <f t="shared" si="132"/>
        <v>#N/A</v>
      </c>
      <c r="AH541" t="e">
        <f t="shared" si="133"/>
        <v>#N/A</v>
      </c>
    </row>
    <row r="542" spans="1:34" ht="15" customHeight="1" x14ac:dyDescent="0.25">
      <c r="A542">
        <v>50</v>
      </c>
      <c r="B542" t="s">
        <v>18</v>
      </c>
      <c r="C542">
        <f>LOOKUP(A542,Overview_scenarios!A$2:A$76,Overview_scenarios!J$2:J$76)</f>
        <v>2</v>
      </c>
      <c r="D542" t="str">
        <f>LOOKUP(A542,Overview_scenarios!A$2:A$76,Overview_scenarios!L$2:L$76)</f>
        <v>Monthly</v>
      </c>
      <c r="E542" t="str">
        <f>LOOKUP(A542,Overview_scenarios!A$2:A$76,Overview_scenarios!M$2:M$76)</f>
        <v>Hourly</v>
      </c>
      <c r="F542" t="str">
        <f>LOOKUP(A542,Overview_scenarios!A$2:A$76,Overview_scenarios!N$2:N$76)</f>
        <v>Hourly</v>
      </c>
      <c r="G542">
        <v>90.784479079999997</v>
      </c>
      <c r="H542">
        <v>11861.98137</v>
      </c>
      <c r="I542">
        <v>2166.63334472104</v>
      </c>
      <c r="J542">
        <v>8667.7377376350305</v>
      </c>
      <c r="K542">
        <v>1027.6102869958499</v>
      </c>
      <c r="L542" s="1">
        <v>1950000</v>
      </c>
      <c r="M542">
        <v>2040</v>
      </c>
      <c r="O542">
        <f>LOOKUP(A542,Overview_scenarios!A$2:A$76,Overview_scenarios!S$2:S$76)</f>
        <v>6</v>
      </c>
      <c r="P542"/>
      <c r="Q542"/>
      <c r="R542">
        <f t="shared" si="126"/>
        <v>90.784479079999997</v>
      </c>
      <c r="S542" t="e">
        <f t="shared" si="135"/>
        <v>#N/A</v>
      </c>
      <c r="T542" t="e">
        <f t="shared" si="136"/>
        <v>#N/A</v>
      </c>
      <c r="U542" t="e">
        <f t="shared" si="136"/>
        <v>#N/A</v>
      </c>
      <c r="V542" t="e">
        <f t="shared" si="136"/>
        <v>#N/A</v>
      </c>
      <c r="W542" t="e">
        <f t="shared" si="136"/>
        <v>#N/A</v>
      </c>
      <c r="X542" t="e">
        <f t="shared" si="136"/>
        <v>#N/A</v>
      </c>
      <c r="Y542">
        <f t="shared" si="136"/>
        <v>11861.98137</v>
      </c>
      <c r="Z542"/>
      <c r="AA542"/>
      <c r="AB542" t="e">
        <f t="shared" si="127"/>
        <v>#N/A</v>
      </c>
      <c r="AC542" t="e">
        <f t="shared" si="128"/>
        <v>#N/A</v>
      </c>
      <c r="AD542" t="e">
        <f t="shared" si="129"/>
        <v>#N/A</v>
      </c>
      <c r="AE542" t="e">
        <f t="shared" si="130"/>
        <v>#N/A</v>
      </c>
      <c r="AF542" t="e">
        <f t="shared" si="131"/>
        <v>#N/A</v>
      </c>
      <c r="AG542" t="e">
        <f t="shared" si="132"/>
        <v>#N/A</v>
      </c>
      <c r="AH542" t="e">
        <f t="shared" si="133"/>
        <v>#N/A</v>
      </c>
    </row>
    <row r="543" spans="1:34" ht="15" customHeight="1" x14ac:dyDescent="0.25">
      <c r="A543">
        <v>50</v>
      </c>
      <c r="B543" t="s">
        <v>19</v>
      </c>
      <c r="C543">
        <f>LOOKUP(A543,Overview_scenarios!A$2:A$76,Overview_scenarios!J$2:J$76)</f>
        <v>2</v>
      </c>
      <c r="D543" t="str">
        <f>LOOKUP(A543,Overview_scenarios!A$2:A$76,Overview_scenarios!L$2:L$76)</f>
        <v>Monthly</v>
      </c>
      <c r="E543" t="str">
        <f>LOOKUP(A543,Overview_scenarios!A$2:A$76,Overview_scenarios!M$2:M$76)</f>
        <v>Hourly</v>
      </c>
      <c r="F543" t="str">
        <f>LOOKUP(A543,Overview_scenarios!A$2:A$76,Overview_scenarios!N$2:N$76)</f>
        <v>Hourly</v>
      </c>
      <c r="G543">
        <v>93.262228140000005</v>
      </c>
      <c r="H543">
        <v>11917.62213</v>
      </c>
      <c r="I543">
        <v>2418.9480928217899</v>
      </c>
      <c r="J543">
        <v>8509.6757000287398</v>
      </c>
      <c r="K543">
        <v>988.99833823914901</v>
      </c>
      <c r="L543" s="1">
        <v>2080000</v>
      </c>
      <c r="M543">
        <v>2040</v>
      </c>
      <c r="O543">
        <f>LOOKUP(A543,Overview_scenarios!A$2:A$76,Overview_scenarios!S$2:S$76)</f>
        <v>6</v>
      </c>
      <c r="P543"/>
      <c r="Q543"/>
      <c r="R543">
        <f t="shared" si="126"/>
        <v>93.262228140000005</v>
      </c>
      <c r="S543" t="e">
        <f t="shared" si="135"/>
        <v>#N/A</v>
      </c>
      <c r="T543" t="e">
        <f t="shared" ref="T543:Y552" si="137">IF(T$1=$O543,$H543,NA())</f>
        <v>#N/A</v>
      </c>
      <c r="U543" t="e">
        <f t="shared" si="137"/>
        <v>#N/A</v>
      </c>
      <c r="V543" t="e">
        <f t="shared" si="137"/>
        <v>#N/A</v>
      </c>
      <c r="W543" t="e">
        <f t="shared" si="137"/>
        <v>#N/A</v>
      </c>
      <c r="X543" t="e">
        <f t="shared" si="137"/>
        <v>#N/A</v>
      </c>
      <c r="Y543">
        <f t="shared" si="137"/>
        <v>11917.62213</v>
      </c>
      <c r="Z543"/>
      <c r="AA543"/>
      <c r="AB543" t="e">
        <f t="shared" si="127"/>
        <v>#N/A</v>
      </c>
      <c r="AC543" t="e">
        <f t="shared" si="128"/>
        <v>#N/A</v>
      </c>
      <c r="AD543" t="e">
        <f t="shared" si="129"/>
        <v>#N/A</v>
      </c>
      <c r="AE543" t="e">
        <f t="shared" si="130"/>
        <v>#N/A</v>
      </c>
      <c r="AF543" t="e">
        <f t="shared" si="131"/>
        <v>#N/A</v>
      </c>
      <c r="AG543" t="e">
        <f t="shared" si="132"/>
        <v>#N/A</v>
      </c>
      <c r="AH543" t="e">
        <f t="shared" si="133"/>
        <v>#N/A</v>
      </c>
    </row>
    <row r="544" spans="1:34" ht="15" customHeight="1" x14ac:dyDescent="0.25">
      <c r="A544">
        <v>50</v>
      </c>
      <c r="B544" t="s">
        <v>20</v>
      </c>
      <c r="C544">
        <f>LOOKUP(A544,Overview_scenarios!A$2:A$76,Overview_scenarios!J$2:J$76)</f>
        <v>2</v>
      </c>
      <c r="D544" t="str">
        <f>LOOKUP(A544,Overview_scenarios!A$2:A$76,Overview_scenarios!L$2:L$76)</f>
        <v>Monthly</v>
      </c>
      <c r="E544" t="str">
        <f>LOOKUP(A544,Overview_scenarios!A$2:A$76,Overview_scenarios!M$2:M$76)</f>
        <v>Hourly</v>
      </c>
      <c r="F544" t="str">
        <f>LOOKUP(A544,Overview_scenarios!A$2:A$76,Overview_scenarios!N$2:N$76)</f>
        <v>Hourly</v>
      </c>
      <c r="G544">
        <v>93.163877260000007</v>
      </c>
      <c r="H544">
        <v>11921.726430000001</v>
      </c>
      <c r="I544">
        <v>2415.0825731462901</v>
      </c>
      <c r="J544">
        <v>8513.5200146301904</v>
      </c>
      <c r="K544">
        <v>993.12384154103199</v>
      </c>
      <c r="L544" s="1">
        <v>2090000</v>
      </c>
      <c r="M544">
        <v>2040</v>
      </c>
      <c r="O544">
        <f>LOOKUP(A544,Overview_scenarios!A$2:A$76,Overview_scenarios!S$2:S$76)</f>
        <v>6</v>
      </c>
      <c r="P544"/>
      <c r="Q544"/>
      <c r="R544">
        <f t="shared" si="126"/>
        <v>93.163877260000007</v>
      </c>
      <c r="S544" t="e">
        <f t="shared" si="135"/>
        <v>#N/A</v>
      </c>
      <c r="T544" t="e">
        <f t="shared" si="137"/>
        <v>#N/A</v>
      </c>
      <c r="U544" t="e">
        <f t="shared" si="137"/>
        <v>#N/A</v>
      </c>
      <c r="V544" t="e">
        <f t="shared" si="137"/>
        <v>#N/A</v>
      </c>
      <c r="W544" t="e">
        <f t="shared" si="137"/>
        <v>#N/A</v>
      </c>
      <c r="X544" t="e">
        <f t="shared" si="137"/>
        <v>#N/A</v>
      </c>
      <c r="Y544">
        <f t="shared" si="137"/>
        <v>11921.726430000001</v>
      </c>
      <c r="Z544"/>
      <c r="AA544"/>
      <c r="AB544" t="e">
        <f t="shared" si="127"/>
        <v>#N/A</v>
      </c>
      <c r="AC544" t="e">
        <f t="shared" si="128"/>
        <v>#N/A</v>
      </c>
      <c r="AD544" t="e">
        <f t="shared" si="129"/>
        <v>#N/A</v>
      </c>
      <c r="AE544" t="e">
        <f t="shared" si="130"/>
        <v>#N/A</v>
      </c>
      <c r="AF544" t="e">
        <f t="shared" si="131"/>
        <v>#N/A</v>
      </c>
      <c r="AG544" t="e">
        <f t="shared" si="132"/>
        <v>#N/A</v>
      </c>
      <c r="AH544" t="e">
        <f t="shared" si="133"/>
        <v>#N/A</v>
      </c>
    </row>
    <row r="545" spans="1:34" ht="15" customHeight="1" x14ac:dyDescent="0.25">
      <c r="A545">
        <v>50</v>
      </c>
      <c r="B545" t="s">
        <v>21</v>
      </c>
      <c r="C545">
        <f>LOOKUP(A545,Overview_scenarios!A$2:A$76,Overview_scenarios!J$2:J$76)</f>
        <v>2</v>
      </c>
      <c r="D545" t="str">
        <f>LOOKUP(A545,Overview_scenarios!A$2:A$76,Overview_scenarios!L$2:L$76)</f>
        <v>Monthly</v>
      </c>
      <c r="E545" t="str">
        <f>LOOKUP(A545,Overview_scenarios!A$2:A$76,Overview_scenarios!M$2:M$76)</f>
        <v>Hourly</v>
      </c>
      <c r="F545" t="str">
        <f>LOOKUP(A545,Overview_scenarios!A$2:A$76,Overview_scenarios!N$2:N$76)</f>
        <v>Hourly</v>
      </c>
      <c r="G545">
        <v>93.262228140000005</v>
      </c>
      <c r="H545">
        <v>11917.62213</v>
      </c>
      <c r="I545">
        <v>2418.9480928217899</v>
      </c>
      <c r="J545">
        <v>8509.6757000287398</v>
      </c>
      <c r="K545">
        <v>988.99833823914901</v>
      </c>
      <c r="L545" s="1">
        <v>2080000</v>
      </c>
      <c r="M545">
        <v>2040</v>
      </c>
      <c r="O545">
        <f>LOOKUP(A545,Overview_scenarios!A$2:A$76,Overview_scenarios!S$2:S$76)</f>
        <v>6</v>
      </c>
      <c r="P545"/>
      <c r="Q545"/>
      <c r="R545">
        <f t="shared" si="126"/>
        <v>93.262228140000005</v>
      </c>
      <c r="S545" t="e">
        <f t="shared" si="135"/>
        <v>#N/A</v>
      </c>
      <c r="T545" t="e">
        <f t="shared" si="137"/>
        <v>#N/A</v>
      </c>
      <c r="U545" t="e">
        <f t="shared" si="137"/>
        <v>#N/A</v>
      </c>
      <c r="V545" t="e">
        <f t="shared" si="137"/>
        <v>#N/A</v>
      </c>
      <c r="W545" t="e">
        <f t="shared" si="137"/>
        <v>#N/A</v>
      </c>
      <c r="X545" t="e">
        <f t="shared" si="137"/>
        <v>#N/A</v>
      </c>
      <c r="Y545">
        <f t="shared" si="137"/>
        <v>11917.62213</v>
      </c>
      <c r="Z545"/>
      <c r="AA545"/>
      <c r="AB545" t="e">
        <f t="shared" si="127"/>
        <v>#N/A</v>
      </c>
      <c r="AC545" t="e">
        <f t="shared" si="128"/>
        <v>#N/A</v>
      </c>
      <c r="AD545" t="e">
        <f t="shared" si="129"/>
        <v>#N/A</v>
      </c>
      <c r="AE545" t="e">
        <f t="shared" si="130"/>
        <v>#N/A</v>
      </c>
      <c r="AF545" t="e">
        <f t="shared" si="131"/>
        <v>#N/A</v>
      </c>
      <c r="AG545" t="e">
        <f t="shared" si="132"/>
        <v>#N/A</v>
      </c>
      <c r="AH545" t="e">
        <f t="shared" si="133"/>
        <v>#N/A</v>
      </c>
    </row>
    <row r="546" spans="1:34" ht="15" customHeight="1" x14ac:dyDescent="0.25">
      <c r="A546">
        <v>50</v>
      </c>
      <c r="B546" t="s">
        <v>22</v>
      </c>
      <c r="C546">
        <f>LOOKUP(A546,Overview_scenarios!A$2:A$76,Overview_scenarios!J$2:J$76)</f>
        <v>2</v>
      </c>
      <c r="D546" t="str">
        <f>LOOKUP(A546,Overview_scenarios!A$2:A$76,Overview_scenarios!L$2:L$76)</f>
        <v>Monthly</v>
      </c>
      <c r="E546" t="str">
        <f>LOOKUP(A546,Overview_scenarios!A$2:A$76,Overview_scenarios!M$2:M$76)</f>
        <v>Hourly</v>
      </c>
      <c r="F546" t="str">
        <f>LOOKUP(A546,Overview_scenarios!A$2:A$76,Overview_scenarios!N$2:N$76)</f>
        <v>Hourly</v>
      </c>
      <c r="G546">
        <v>93.058568640000004</v>
      </c>
      <c r="H546">
        <v>11920.623540000001</v>
      </c>
      <c r="I546">
        <v>2414.75856772835</v>
      </c>
      <c r="J546">
        <v>8515.3990374944497</v>
      </c>
      <c r="K546">
        <v>990.46593774329301</v>
      </c>
      <c r="L546" s="1">
        <v>2110000</v>
      </c>
      <c r="M546">
        <v>2040</v>
      </c>
      <c r="O546">
        <f>LOOKUP(A546,Overview_scenarios!A$2:A$76,Overview_scenarios!S$2:S$76)</f>
        <v>6</v>
      </c>
      <c r="P546"/>
      <c r="Q546"/>
      <c r="R546">
        <f t="shared" si="126"/>
        <v>93.058568640000004</v>
      </c>
      <c r="S546" t="e">
        <f t="shared" si="135"/>
        <v>#N/A</v>
      </c>
      <c r="T546" t="e">
        <f t="shared" si="137"/>
        <v>#N/A</v>
      </c>
      <c r="U546" t="e">
        <f t="shared" si="137"/>
        <v>#N/A</v>
      </c>
      <c r="V546" t="e">
        <f t="shared" si="137"/>
        <v>#N/A</v>
      </c>
      <c r="W546" t="e">
        <f t="shared" si="137"/>
        <v>#N/A</v>
      </c>
      <c r="X546" t="e">
        <f t="shared" si="137"/>
        <v>#N/A</v>
      </c>
      <c r="Y546">
        <f t="shared" si="137"/>
        <v>11920.623540000001</v>
      </c>
      <c r="Z546"/>
      <c r="AA546"/>
      <c r="AB546" t="e">
        <f t="shared" si="127"/>
        <v>#N/A</v>
      </c>
      <c r="AC546" t="e">
        <f t="shared" si="128"/>
        <v>#N/A</v>
      </c>
      <c r="AD546" t="e">
        <f t="shared" si="129"/>
        <v>#N/A</v>
      </c>
      <c r="AE546" t="e">
        <f t="shared" si="130"/>
        <v>#N/A</v>
      </c>
      <c r="AF546" t="e">
        <f t="shared" si="131"/>
        <v>#N/A</v>
      </c>
      <c r="AG546" t="e">
        <f t="shared" si="132"/>
        <v>#N/A</v>
      </c>
      <c r="AH546" t="e">
        <f t="shared" si="133"/>
        <v>#N/A</v>
      </c>
    </row>
    <row r="547" spans="1:34" ht="15" customHeight="1" x14ac:dyDescent="0.25">
      <c r="A547">
        <v>50</v>
      </c>
      <c r="B547" t="s">
        <v>23</v>
      </c>
      <c r="C547">
        <f>LOOKUP(A547,Overview_scenarios!A$2:A$76,Overview_scenarios!J$2:J$76)</f>
        <v>2</v>
      </c>
      <c r="D547" t="str">
        <f>LOOKUP(A547,Overview_scenarios!A$2:A$76,Overview_scenarios!L$2:L$76)</f>
        <v>Monthly</v>
      </c>
      <c r="E547" t="str">
        <f>LOOKUP(A547,Overview_scenarios!A$2:A$76,Overview_scenarios!M$2:M$76)</f>
        <v>Hourly</v>
      </c>
      <c r="F547" t="str">
        <f>LOOKUP(A547,Overview_scenarios!A$2:A$76,Overview_scenarios!N$2:N$76)</f>
        <v>Hourly</v>
      </c>
      <c r="G547">
        <v>121.1332984</v>
      </c>
      <c r="H547">
        <v>11392.168299999999</v>
      </c>
      <c r="I547">
        <v>2098.33812257814</v>
      </c>
      <c r="J547">
        <v>8410.4329456433297</v>
      </c>
      <c r="K547">
        <v>883.39723356162699</v>
      </c>
      <c r="L547" s="1">
        <v>2560000</v>
      </c>
      <c r="M547">
        <v>2042</v>
      </c>
      <c r="O547" s="3">
        <f>LOOKUP(A547,Overview_scenarios!A$2:A$76,Overview_scenarios!S$2:S$76)</f>
        <v>6</v>
      </c>
      <c r="R547" s="3">
        <f t="shared" si="126"/>
        <v>121.1332984</v>
      </c>
      <c r="S547" s="3" t="e">
        <f t="shared" si="135"/>
        <v>#N/A</v>
      </c>
      <c r="T547" s="3" t="e">
        <f t="shared" si="137"/>
        <v>#N/A</v>
      </c>
      <c r="U547" s="3" t="e">
        <f t="shared" si="137"/>
        <v>#N/A</v>
      </c>
      <c r="V547" s="3" t="e">
        <f t="shared" si="137"/>
        <v>#N/A</v>
      </c>
      <c r="W547" s="3" t="e">
        <f t="shared" si="137"/>
        <v>#N/A</v>
      </c>
      <c r="X547" s="3" t="e">
        <f t="shared" si="137"/>
        <v>#N/A</v>
      </c>
      <c r="Y547" s="3">
        <f t="shared" si="137"/>
        <v>11392.168299999999</v>
      </c>
      <c r="AB547" s="3" t="e">
        <f t="shared" si="127"/>
        <v>#N/A</v>
      </c>
      <c r="AC547" s="3" t="e">
        <f t="shared" si="128"/>
        <v>#N/A</v>
      </c>
      <c r="AD547" s="3" t="e">
        <f t="shared" si="129"/>
        <v>#N/A</v>
      </c>
      <c r="AE547" s="3" t="e">
        <f t="shared" si="130"/>
        <v>#N/A</v>
      </c>
      <c r="AF547" s="3" t="e">
        <f t="shared" si="131"/>
        <v>#N/A</v>
      </c>
      <c r="AG547" s="3" t="e">
        <f t="shared" si="132"/>
        <v>#N/A</v>
      </c>
      <c r="AH547" s="3" t="e">
        <f t="shared" si="133"/>
        <v>#N/A</v>
      </c>
    </row>
    <row r="548" spans="1:34" ht="15" customHeight="1" x14ac:dyDescent="0.25">
      <c r="A548">
        <v>50</v>
      </c>
      <c r="B548" t="s">
        <v>24</v>
      </c>
      <c r="C548">
        <f>LOOKUP(A548,Overview_scenarios!A$2:A$76,Overview_scenarios!J$2:J$76)</f>
        <v>2</v>
      </c>
      <c r="D548" t="str">
        <f>LOOKUP(A548,Overview_scenarios!A$2:A$76,Overview_scenarios!L$2:L$76)</f>
        <v>Monthly</v>
      </c>
      <c r="E548" t="str">
        <f>LOOKUP(A548,Overview_scenarios!A$2:A$76,Overview_scenarios!M$2:M$76)</f>
        <v>Hourly</v>
      </c>
      <c r="F548" t="str">
        <f>LOOKUP(A548,Overview_scenarios!A$2:A$76,Overview_scenarios!N$2:N$76)</f>
        <v>Hourly</v>
      </c>
      <c r="G548">
        <v>98.279986019999996</v>
      </c>
      <c r="H548">
        <v>11804.374089999999</v>
      </c>
      <c r="I548">
        <v>2368.7816939655499</v>
      </c>
      <c r="J548">
        <v>8484.7222553571792</v>
      </c>
      <c r="K548">
        <v>950.87014021789605</v>
      </c>
      <c r="L548" s="1">
        <v>2190000</v>
      </c>
      <c r="M548">
        <v>2040</v>
      </c>
      <c r="O548">
        <f>LOOKUP(A548,Overview_scenarios!A$2:A$76,Overview_scenarios!S$2:S$76)</f>
        <v>6</v>
      </c>
      <c r="P548"/>
      <c r="Q548"/>
      <c r="R548">
        <f t="shared" si="126"/>
        <v>98.279986019999996</v>
      </c>
      <c r="S548" t="e">
        <f t="shared" si="135"/>
        <v>#N/A</v>
      </c>
      <c r="T548" t="e">
        <f t="shared" si="137"/>
        <v>#N/A</v>
      </c>
      <c r="U548" t="e">
        <f t="shared" si="137"/>
        <v>#N/A</v>
      </c>
      <c r="V548" t="e">
        <f t="shared" si="137"/>
        <v>#N/A</v>
      </c>
      <c r="W548" t="e">
        <f t="shared" si="137"/>
        <v>#N/A</v>
      </c>
      <c r="X548" t="e">
        <f t="shared" si="137"/>
        <v>#N/A</v>
      </c>
      <c r="Y548">
        <f t="shared" si="137"/>
        <v>11804.374089999999</v>
      </c>
      <c r="Z548"/>
      <c r="AA548"/>
      <c r="AB548" t="e">
        <f t="shared" si="127"/>
        <v>#N/A</v>
      </c>
      <c r="AC548" t="e">
        <f t="shared" si="128"/>
        <v>#N/A</v>
      </c>
      <c r="AD548" t="e">
        <f t="shared" si="129"/>
        <v>#N/A</v>
      </c>
      <c r="AE548" t="e">
        <f t="shared" si="130"/>
        <v>#N/A</v>
      </c>
      <c r="AF548" t="e">
        <f t="shared" si="131"/>
        <v>#N/A</v>
      </c>
      <c r="AG548" t="e">
        <f t="shared" si="132"/>
        <v>#N/A</v>
      </c>
      <c r="AH548" t="e">
        <f t="shared" si="133"/>
        <v>#N/A</v>
      </c>
    </row>
    <row r="549" spans="1:34" ht="15" customHeight="1" x14ac:dyDescent="0.25">
      <c r="A549">
        <v>50</v>
      </c>
      <c r="B549" t="s">
        <v>25</v>
      </c>
      <c r="C549">
        <f>LOOKUP(A549,Overview_scenarios!A$2:A$76,Overview_scenarios!J$2:J$76)</f>
        <v>2</v>
      </c>
      <c r="D549" t="str">
        <f>LOOKUP(A549,Overview_scenarios!A$2:A$76,Overview_scenarios!L$2:L$76)</f>
        <v>Monthly</v>
      </c>
      <c r="E549" t="str">
        <f>LOOKUP(A549,Overview_scenarios!A$2:A$76,Overview_scenarios!M$2:M$76)</f>
        <v>Hourly</v>
      </c>
      <c r="F549" t="str">
        <f>LOOKUP(A549,Overview_scenarios!A$2:A$76,Overview_scenarios!N$2:N$76)</f>
        <v>Hourly</v>
      </c>
      <c r="G549">
        <v>97.918686910000005</v>
      </c>
      <c r="H549">
        <v>11815.04607</v>
      </c>
      <c r="I549">
        <v>2374.5609577935902</v>
      </c>
      <c r="J549">
        <v>8489.54718445443</v>
      </c>
      <c r="K549">
        <v>950.93792670241498</v>
      </c>
      <c r="L549" s="1">
        <v>2190000</v>
      </c>
      <c r="M549">
        <v>2040</v>
      </c>
      <c r="O549">
        <f>LOOKUP(A549,Overview_scenarios!A$2:A$76,Overview_scenarios!S$2:S$76)</f>
        <v>6</v>
      </c>
      <c r="P549"/>
      <c r="Q549"/>
      <c r="R549">
        <f t="shared" si="126"/>
        <v>97.918686910000005</v>
      </c>
      <c r="S549" t="e">
        <f t="shared" si="135"/>
        <v>#N/A</v>
      </c>
      <c r="T549" t="e">
        <f t="shared" si="137"/>
        <v>#N/A</v>
      </c>
      <c r="U549" t="e">
        <f t="shared" si="137"/>
        <v>#N/A</v>
      </c>
      <c r="V549" t="e">
        <f t="shared" si="137"/>
        <v>#N/A</v>
      </c>
      <c r="W549" t="e">
        <f t="shared" si="137"/>
        <v>#N/A</v>
      </c>
      <c r="X549" t="e">
        <f t="shared" si="137"/>
        <v>#N/A</v>
      </c>
      <c r="Y549">
        <f t="shared" si="137"/>
        <v>11815.04607</v>
      </c>
      <c r="Z549"/>
      <c r="AA549"/>
      <c r="AB549" t="e">
        <f t="shared" si="127"/>
        <v>#N/A</v>
      </c>
      <c r="AC549" t="e">
        <f t="shared" si="128"/>
        <v>#N/A</v>
      </c>
      <c r="AD549" t="e">
        <f t="shared" si="129"/>
        <v>#N/A</v>
      </c>
      <c r="AE549" t="e">
        <f t="shared" si="130"/>
        <v>#N/A</v>
      </c>
      <c r="AF549" t="e">
        <f t="shared" si="131"/>
        <v>#N/A</v>
      </c>
      <c r="AG549" t="e">
        <f t="shared" si="132"/>
        <v>#N/A</v>
      </c>
      <c r="AH549" t="e">
        <f t="shared" si="133"/>
        <v>#N/A</v>
      </c>
    </row>
    <row r="550" spans="1:34" ht="15" customHeight="1" x14ac:dyDescent="0.25">
      <c r="A550">
        <v>51</v>
      </c>
      <c r="B550" t="s">
        <v>4</v>
      </c>
      <c r="C550">
        <f>LOOKUP(A550,Overview_scenarios!A$2:A$76,Overview_scenarios!J$2:J$76)</f>
        <v>3</v>
      </c>
      <c r="D550" t="str">
        <f>LOOKUP(A550,Overview_scenarios!A$2:A$76,Overview_scenarios!L$2:L$76)</f>
        <v>NA</v>
      </c>
      <c r="E550" t="str">
        <f>LOOKUP(A550,Overview_scenarios!A$2:A$76,Overview_scenarios!M$2:M$76)</f>
        <v>NA</v>
      </c>
      <c r="F550" t="str">
        <f>LOOKUP(A550,Overview_scenarios!A$2:A$76,Overview_scenarios!N$2:N$76)</f>
        <v>Yearly</v>
      </c>
      <c r="G550">
        <v>80.605945919999996</v>
      </c>
      <c r="H550">
        <v>11419.153850000001</v>
      </c>
      <c r="I550">
        <v>2064.1022369622801</v>
      </c>
      <c r="J550">
        <v>8905.93495874373</v>
      </c>
      <c r="K550">
        <v>449.11665504296201</v>
      </c>
      <c r="L550" s="1">
        <v>2180000</v>
      </c>
      <c r="M550">
        <v>2042</v>
      </c>
      <c r="O550">
        <f>LOOKUP(A550,Overview_scenarios!A$2:A$76,Overview_scenarios!S$2:S$76)</f>
        <v>0</v>
      </c>
      <c r="P550"/>
      <c r="Q550"/>
      <c r="R550">
        <f t="shared" si="126"/>
        <v>80.605945919999996</v>
      </c>
      <c r="S550">
        <f t="shared" si="135"/>
        <v>11419.153850000001</v>
      </c>
      <c r="T550" t="e">
        <f t="shared" si="137"/>
        <v>#N/A</v>
      </c>
      <c r="U550" t="e">
        <f t="shared" si="137"/>
        <v>#N/A</v>
      </c>
      <c r="V550" t="e">
        <f t="shared" si="137"/>
        <v>#N/A</v>
      </c>
      <c r="W550" t="e">
        <f t="shared" si="137"/>
        <v>#N/A</v>
      </c>
      <c r="X550" t="e">
        <f t="shared" si="137"/>
        <v>#N/A</v>
      </c>
      <c r="Y550" t="e">
        <f t="shared" si="137"/>
        <v>#N/A</v>
      </c>
      <c r="Z550"/>
      <c r="AA550"/>
      <c r="AB550">
        <f t="shared" si="127"/>
        <v>80.605945919999996</v>
      </c>
      <c r="AC550">
        <f t="shared" si="128"/>
        <v>11419.153850000001</v>
      </c>
      <c r="AD550">
        <f t="shared" si="129"/>
        <v>2064.1022369622801</v>
      </c>
      <c r="AE550">
        <f t="shared" si="130"/>
        <v>8905.93495874373</v>
      </c>
      <c r="AF550">
        <f t="shared" si="131"/>
        <v>449.11665504296201</v>
      </c>
      <c r="AG550">
        <f t="shared" si="132"/>
        <v>2180000</v>
      </c>
      <c r="AH550">
        <f t="shared" si="133"/>
        <v>2042</v>
      </c>
    </row>
    <row r="551" spans="1:34" ht="15" customHeight="1" x14ac:dyDescent="0.25">
      <c r="A551">
        <v>52</v>
      </c>
      <c r="B551" t="s">
        <v>4</v>
      </c>
      <c r="C551">
        <f>LOOKUP(A551,Overview_scenarios!A$2:A$76,Overview_scenarios!J$2:J$76)</f>
        <v>3</v>
      </c>
      <c r="D551" t="str">
        <f>LOOKUP(A551,Overview_scenarios!A$2:A$76,Overview_scenarios!L$2:L$76)</f>
        <v>NA</v>
      </c>
      <c r="E551" t="str">
        <f>LOOKUP(A551,Overview_scenarios!A$2:A$76,Overview_scenarios!M$2:M$76)</f>
        <v>NA</v>
      </c>
      <c r="F551" t="str">
        <f>LOOKUP(A551,Overview_scenarios!A$2:A$76,Overview_scenarios!N$2:N$76)</f>
        <v>Yearly</v>
      </c>
      <c r="G551">
        <v>81.171516510000004</v>
      </c>
      <c r="H551">
        <v>11415.840980000001</v>
      </c>
      <c r="I551">
        <v>2067.4923175948402</v>
      </c>
      <c r="J551">
        <v>8908.5843040995896</v>
      </c>
      <c r="K551">
        <v>439.76436033453803</v>
      </c>
      <c r="L551" s="1">
        <v>2180000</v>
      </c>
      <c r="M551">
        <v>2042</v>
      </c>
      <c r="O551">
        <f>LOOKUP(A551,Overview_scenarios!A$2:A$76,Overview_scenarios!S$2:S$76)</f>
        <v>1</v>
      </c>
      <c r="P551"/>
      <c r="Q551"/>
      <c r="R551">
        <f t="shared" si="126"/>
        <v>81.171516510000004</v>
      </c>
      <c r="S551" t="e">
        <f t="shared" si="135"/>
        <v>#N/A</v>
      </c>
      <c r="T551">
        <f t="shared" si="137"/>
        <v>11415.840980000001</v>
      </c>
      <c r="U551" t="e">
        <f t="shared" si="137"/>
        <v>#N/A</v>
      </c>
      <c r="V551" t="e">
        <f t="shared" si="137"/>
        <v>#N/A</v>
      </c>
      <c r="W551" t="e">
        <f t="shared" si="137"/>
        <v>#N/A</v>
      </c>
      <c r="X551" t="e">
        <f t="shared" si="137"/>
        <v>#N/A</v>
      </c>
      <c r="Y551" t="e">
        <f t="shared" si="137"/>
        <v>#N/A</v>
      </c>
      <c r="Z551"/>
      <c r="AA551"/>
      <c r="AB551">
        <f t="shared" si="127"/>
        <v>81.171516510000004</v>
      </c>
      <c r="AC551">
        <f t="shared" si="128"/>
        <v>11415.840980000001</v>
      </c>
      <c r="AD551">
        <f t="shared" si="129"/>
        <v>2067.4923175948402</v>
      </c>
      <c r="AE551">
        <f t="shared" si="130"/>
        <v>8908.5843040995896</v>
      </c>
      <c r="AF551">
        <f t="shared" si="131"/>
        <v>439.76436033453803</v>
      </c>
      <c r="AG551">
        <f t="shared" si="132"/>
        <v>2180000</v>
      </c>
      <c r="AH551">
        <f t="shared" si="133"/>
        <v>2042</v>
      </c>
    </row>
    <row r="552" spans="1:34" ht="15" customHeight="1" x14ac:dyDescent="0.25">
      <c r="A552">
        <v>53</v>
      </c>
      <c r="B552" t="s">
        <v>4</v>
      </c>
      <c r="C552">
        <f>LOOKUP(A552,Overview_scenarios!A$2:A$76,Overview_scenarios!J$2:J$76)</f>
        <v>3</v>
      </c>
      <c r="D552" t="str">
        <f>LOOKUP(A552,Overview_scenarios!A$2:A$76,Overview_scenarios!L$2:L$76)</f>
        <v>Yearly</v>
      </c>
      <c r="E552" t="str">
        <f>LOOKUP(A552,Overview_scenarios!A$2:A$76,Overview_scenarios!M$2:M$76)</f>
        <v>Yearly</v>
      </c>
      <c r="F552" t="str">
        <f>LOOKUP(A552,Overview_scenarios!A$2:A$76,Overview_scenarios!N$2:N$76)</f>
        <v>Yearly</v>
      </c>
      <c r="G552">
        <v>80.667389610000001</v>
      </c>
      <c r="H552">
        <v>11422.59254</v>
      </c>
      <c r="I552">
        <v>2060.3548175358701</v>
      </c>
      <c r="J552">
        <v>8904.2886253391407</v>
      </c>
      <c r="K552">
        <v>457.94909602154098</v>
      </c>
      <c r="L552" s="1">
        <v>2180000</v>
      </c>
      <c r="M552">
        <v>2042</v>
      </c>
      <c r="O552">
        <f>LOOKUP(A552,Overview_scenarios!A$2:A$76,Overview_scenarios!S$2:S$76)</f>
        <v>2</v>
      </c>
      <c r="P552"/>
      <c r="Q552"/>
      <c r="R552">
        <f t="shared" si="126"/>
        <v>80.667389610000001</v>
      </c>
      <c r="S552" t="e">
        <f t="shared" si="135"/>
        <v>#N/A</v>
      </c>
      <c r="T552" t="e">
        <f t="shared" si="137"/>
        <v>#N/A</v>
      </c>
      <c r="U552">
        <f t="shared" si="137"/>
        <v>11422.59254</v>
      </c>
      <c r="V552" t="e">
        <f t="shared" si="137"/>
        <v>#N/A</v>
      </c>
      <c r="W552" t="e">
        <f t="shared" si="137"/>
        <v>#N/A</v>
      </c>
      <c r="X552" t="e">
        <f t="shared" si="137"/>
        <v>#N/A</v>
      </c>
      <c r="Y552" t="e">
        <f t="shared" si="137"/>
        <v>#N/A</v>
      </c>
      <c r="Z552"/>
      <c r="AA552"/>
      <c r="AB552">
        <f t="shared" si="127"/>
        <v>80.667389610000001</v>
      </c>
      <c r="AC552">
        <f t="shared" si="128"/>
        <v>11422.59254</v>
      </c>
      <c r="AD552">
        <f t="shared" si="129"/>
        <v>2060.3548175358701</v>
      </c>
      <c r="AE552">
        <f t="shared" si="130"/>
        <v>8904.2886253391407</v>
      </c>
      <c r="AF552">
        <f t="shared" si="131"/>
        <v>457.94909602154098</v>
      </c>
      <c r="AG552">
        <f t="shared" si="132"/>
        <v>2180000</v>
      </c>
      <c r="AH552">
        <f t="shared" si="133"/>
        <v>2042</v>
      </c>
    </row>
    <row r="553" spans="1:34" ht="15" customHeight="1" x14ac:dyDescent="0.25">
      <c r="A553">
        <v>54</v>
      </c>
      <c r="B553" t="s">
        <v>4</v>
      </c>
      <c r="C553">
        <f>LOOKUP(A553,Overview_scenarios!A$2:A$76,Overview_scenarios!J$2:J$76)</f>
        <v>3</v>
      </c>
      <c r="D553" t="str">
        <f>LOOKUP(A553,Overview_scenarios!A$2:A$76,Overview_scenarios!L$2:L$76)</f>
        <v>Monthly</v>
      </c>
      <c r="E553" t="str">
        <f>LOOKUP(A553,Overview_scenarios!A$2:A$76,Overview_scenarios!M$2:M$76)</f>
        <v>Monthly</v>
      </c>
      <c r="F553" t="str">
        <f>LOOKUP(A553,Overview_scenarios!A$2:A$76,Overview_scenarios!N$2:N$76)</f>
        <v>Yearly</v>
      </c>
      <c r="G553">
        <v>82.882309829999997</v>
      </c>
      <c r="H553">
        <v>11370.66481</v>
      </c>
      <c r="I553">
        <v>2080.5572706337198</v>
      </c>
      <c r="J553">
        <v>8856.9511925016795</v>
      </c>
      <c r="K553">
        <v>433.15634502583998</v>
      </c>
      <c r="L553" s="1">
        <v>2180000</v>
      </c>
      <c r="M553">
        <v>2042</v>
      </c>
      <c r="O553">
        <f>LOOKUP(A553,Overview_scenarios!A$2:A$76,Overview_scenarios!S$2:S$76)</f>
        <v>3</v>
      </c>
      <c r="P553"/>
      <c r="Q553"/>
      <c r="R553">
        <f t="shared" si="126"/>
        <v>82.882309829999997</v>
      </c>
      <c r="S553" t="e">
        <f t="shared" si="135"/>
        <v>#N/A</v>
      </c>
      <c r="T553" t="e">
        <f t="shared" ref="T553:Y562" si="138">IF(T$1=$O553,$H553,NA())</f>
        <v>#N/A</v>
      </c>
      <c r="U553" t="e">
        <f t="shared" si="138"/>
        <v>#N/A</v>
      </c>
      <c r="V553">
        <f t="shared" si="138"/>
        <v>11370.66481</v>
      </c>
      <c r="W553" t="e">
        <f t="shared" si="138"/>
        <v>#N/A</v>
      </c>
      <c r="X553" t="e">
        <f t="shared" si="138"/>
        <v>#N/A</v>
      </c>
      <c r="Y553" t="e">
        <f t="shared" si="138"/>
        <v>#N/A</v>
      </c>
      <c r="Z553"/>
      <c r="AA553"/>
      <c r="AB553">
        <f t="shared" si="127"/>
        <v>82.882309829999997</v>
      </c>
      <c r="AC553">
        <f t="shared" si="128"/>
        <v>11370.66481</v>
      </c>
      <c r="AD553">
        <f t="shared" si="129"/>
        <v>2080.5572706337198</v>
      </c>
      <c r="AE553">
        <f t="shared" si="130"/>
        <v>8856.9511925016795</v>
      </c>
      <c r="AF553">
        <f t="shared" si="131"/>
        <v>433.15634502583998</v>
      </c>
      <c r="AG553">
        <f t="shared" si="132"/>
        <v>2180000</v>
      </c>
      <c r="AH553">
        <f t="shared" si="133"/>
        <v>2042</v>
      </c>
    </row>
    <row r="554" spans="1:34" ht="15" customHeight="1" x14ac:dyDescent="0.25">
      <c r="A554">
        <v>55</v>
      </c>
      <c r="B554" t="s">
        <v>4</v>
      </c>
      <c r="C554">
        <f>LOOKUP(A554,Overview_scenarios!A$2:A$76,Overview_scenarios!J$2:J$76)</f>
        <v>3</v>
      </c>
      <c r="D554" t="str">
        <f>LOOKUP(A554,Overview_scenarios!A$2:A$76,Overview_scenarios!L$2:L$76)</f>
        <v>Daily</v>
      </c>
      <c r="E554" t="str">
        <f>LOOKUP(A554,Overview_scenarios!A$2:A$76,Overview_scenarios!M$2:M$76)</f>
        <v>Daily</v>
      </c>
      <c r="F554" t="str">
        <f>LOOKUP(A554,Overview_scenarios!A$2:A$76,Overview_scenarios!N$2:N$76)</f>
        <v>Yearly</v>
      </c>
      <c r="G554">
        <v>83.691850779999996</v>
      </c>
      <c r="H554">
        <v>11347.32784</v>
      </c>
      <c r="I554">
        <v>2072.7478218030001</v>
      </c>
      <c r="J554">
        <v>8846.75870219032</v>
      </c>
      <c r="K554">
        <v>427.82131257518802</v>
      </c>
      <c r="L554" s="1">
        <v>2180000</v>
      </c>
      <c r="M554">
        <v>2042</v>
      </c>
      <c r="O554">
        <f>LOOKUP(A554,Overview_scenarios!A$2:A$76,Overview_scenarios!S$2:S$76)</f>
        <v>4</v>
      </c>
      <c r="P554"/>
      <c r="Q554"/>
      <c r="R554">
        <f t="shared" si="126"/>
        <v>83.691850779999996</v>
      </c>
      <c r="S554" t="e">
        <f t="shared" si="135"/>
        <v>#N/A</v>
      </c>
      <c r="T554" t="e">
        <f t="shared" si="138"/>
        <v>#N/A</v>
      </c>
      <c r="U554" t="e">
        <f t="shared" si="138"/>
        <v>#N/A</v>
      </c>
      <c r="V554" t="e">
        <f t="shared" si="138"/>
        <v>#N/A</v>
      </c>
      <c r="W554">
        <f t="shared" si="138"/>
        <v>11347.32784</v>
      </c>
      <c r="X554" t="e">
        <f t="shared" si="138"/>
        <v>#N/A</v>
      </c>
      <c r="Y554" t="e">
        <f t="shared" si="138"/>
        <v>#N/A</v>
      </c>
      <c r="Z554"/>
      <c r="AA554"/>
      <c r="AB554">
        <f t="shared" si="127"/>
        <v>83.691850779999996</v>
      </c>
      <c r="AC554">
        <f t="shared" si="128"/>
        <v>11347.32784</v>
      </c>
      <c r="AD554">
        <f t="shared" si="129"/>
        <v>2072.7478218030001</v>
      </c>
      <c r="AE554">
        <f t="shared" si="130"/>
        <v>8846.75870219032</v>
      </c>
      <c r="AF554">
        <f t="shared" si="131"/>
        <v>427.82131257518802</v>
      </c>
      <c r="AG554">
        <f t="shared" si="132"/>
        <v>2180000</v>
      </c>
      <c r="AH554">
        <f t="shared" si="133"/>
        <v>2042</v>
      </c>
    </row>
    <row r="555" spans="1:34" ht="15" customHeight="1" x14ac:dyDescent="0.25">
      <c r="A555">
        <v>57</v>
      </c>
      <c r="B555" t="s">
        <v>4</v>
      </c>
      <c r="C555">
        <f>LOOKUP(A555,Overview_scenarios!A$2:A$76,Overview_scenarios!J$2:J$76)</f>
        <v>3</v>
      </c>
      <c r="D555" t="str">
        <f>LOOKUP(A555,Overview_scenarios!A$2:A$76,Overview_scenarios!L$2:L$76)</f>
        <v>Monthly</v>
      </c>
      <c r="E555" t="str">
        <f>LOOKUP(A555,Overview_scenarios!A$2:A$76,Overview_scenarios!M$2:M$76)</f>
        <v>Hourly</v>
      </c>
      <c r="F555" t="str">
        <f>LOOKUP(A555,Overview_scenarios!A$2:A$76,Overview_scenarios!N$2:N$76)</f>
        <v>Yearly</v>
      </c>
      <c r="G555">
        <v>83.653613039999996</v>
      </c>
      <c r="H555">
        <v>11348.79811</v>
      </c>
      <c r="I555">
        <v>2073.1718656727198</v>
      </c>
      <c r="J555">
        <v>8853.8177164999597</v>
      </c>
      <c r="K555">
        <v>421.80852678862402</v>
      </c>
      <c r="L555" s="1">
        <v>2180000</v>
      </c>
      <c r="M555">
        <v>2042</v>
      </c>
      <c r="O555">
        <f>LOOKUP(A555,Overview_scenarios!A$2:A$76,Overview_scenarios!S$2:S$76)</f>
        <v>6</v>
      </c>
      <c r="P555"/>
      <c r="Q555"/>
      <c r="R555">
        <f t="shared" si="126"/>
        <v>83.653613039999996</v>
      </c>
      <c r="S555" t="e">
        <f t="shared" si="135"/>
        <v>#N/A</v>
      </c>
      <c r="T555" t="e">
        <f t="shared" si="138"/>
        <v>#N/A</v>
      </c>
      <c r="U555" t="e">
        <f t="shared" si="138"/>
        <v>#N/A</v>
      </c>
      <c r="V555" t="e">
        <f t="shared" si="138"/>
        <v>#N/A</v>
      </c>
      <c r="W555" t="e">
        <f t="shared" si="138"/>
        <v>#N/A</v>
      </c>
      <c r="X555" t="e">
        <f t="shared" si="138"/>
        <v>#N/A</v>
      </c>
      <c r="Y555">
        <f t="shared" si="138"/>
        <v>11348.79811</v>
      </c>
      <c r="Z555"/>
      <c r="AA555"/>
      <c r="AB555">
        <f t="shared" si="127"/>
        <v>83.653613039999996</v>
      </c>
      <c r="AC555">
        <f t="shared" si="128"/>
        <v>11348.79811</v>
      </c>
      <c r="AD555">
        <f t="shared" si="129"/>
        <v>2073.1718656727198</v>
      </c>
      <c r="AE555">
        <f t="shared" si="130"/>
        <v>8853.8177164999597</v>
      </c>
      <c r="AF555">
        <f t="shared" si="131"/>
        <v>421.80852678862402</v>
      </c>
      <c r="AG555">
        <f t="shared" si="132"/>
        <v>2180000</v>
      </c>
      <c r="AH555">
        <f t="shared" si="133"/>
        <v>2042</v>
      </c>
    </row>
    <row r="556" spans="1:34" ht="15" customHeight="1" x14ac:dyDescent="0.25">
      <c r="A556">
        <v>58</v>
      </c>
      <c r="B556" t="s">
        <v>4</v>
      </c>
      <c r="C556">
        <f>LOOKUP(A556,Overview_scenarios!A$2:A$76,Overview_scenarios!J$2:J$76)</f>
        <v>3</v>
      </c>
      <c r="D556" t="str">
        <f>LOOKUP(A556,Overview_scenarios!A$2:A$76,Overview_scenarios!L$2:L$76)</f>
        <v>NA</v>
      </c>
      <c r="E556" t="str">
        <f>LOOKUP(A556,Overview_scenarios!A$2:A$76,Overview_scenarios!M$2:M$76)</f>
        <v>NA</v>
      </c>
      <c r="F556" t="str">
        <f>LOOKUP(A556,Overview_scenarios!A$2:A$76,Overview_scenarios!N$2:N$76)</f>
        <v>Monthly</v>
      </c>
      <c r="G556">
        <v>93.827048250000004</v>
      </c>
      <c r="H556">
        <v>11372.77139</v>
      </c>
      <c r="I556">
        <v>2291.6040135042499</v>
      </c>
      <c r="J556">
        <v>8544.8644888579092</v>
      </c>
      <c r="K556">
        <v>536.30288675125405</v>
      </c>
      <c r="L556" s="1">
        <v>2140000</v>
      </c>
      <c r="M556">
        <v>2042</v>
      </c>
      <c r="O556">
        <f>LOOKUP(A556,Overview_scenarios!A$2:A$76,Overview_scenarios!S$2:S$76)</f>
        <v>1</v>
      </c>
      <c r="P556"/>
      <c r="Q556"/>
      <c r="R556">
        <f t="shared" si="126"/>
        <v>93.827048250000004</v>
      </c>
      <c r="S556" t="e">
        <f t="shared" si="135"/>
        <v>#N/A</v>
      </c>
      <c r="T556">
        <f t="shared" si="138"/>
        <v>11372.77139</v>
      </c>
      <c r="U556" t="e">
        <f t="shared" si="138"/>
        <v>#N/A</v>
      </c>
      <c r="V556" t="e">
        <f t="shared" si="138"/>
        <v>#N/A</v>
      </c>
      <c r="W556" t="e">
        <f t="shared" si="138"/>
        <v>#N/A</v>
      </c>
      <c r="X556" t="e">
        <f t="shared" si="138"/>
        <v>#N/A</v>
      </c>
      <c r="Y556" t="e">
        <f t="shared" si="138"/>
        <v>#N/A</v>
      </c>
      <c r="Z556"/>
      <c r="AA556"/>
      <c r="AB556">
        <f t="shared" si="127"/>
        <v>93.827048250000004</v>
      </c>
      <c r="AC556">
        <f t="shared" si="128"/>
        <v>11372.77139</v>
      </c>
      <c r="AD556">
        <f t="shared" si="129"/>
        <v>2291.6040135042499</v>
      </c>
      <c r="AE556">
        <f t="shared" si="130"/>
        <v>8544.8644888579092</v>
      </c>
      <c r="AF556">
        <f t="shared" si="131"/>
        <v>536.30288675125405</v>
      </c>
      <c r="AG556">
        <f t="shared" si="132"/>
        <v>2140000</v>
      </c>
      <c r="AH556">
        <f t="shared" si="133"/>
        <v>2042</v>
      </c>
    </row>
    <row r="557" spans="1:34" ht="15" customHeight="1" x14ac:dyDescent="0.25">
      <c r="A557">
        <v>59</v>
      </c>
      <c r="B557" t="s">
        <v>4</v>
      </c>
      <c r="C557">
        <f>LOOKUP(A557,Overview_scenarios!A$2:A$76,Overview_scenarios!J$2:J$76)</f>
        <v>3</v>
      </c>
      <c r="D557" t="str">
        <f>LOOKUP(A557,Overview_scenarios!A$2:A$76,Overview_scenarios!L$2:L$76)</f>
        <v>Yearly</v>
      </c>
      <c r="E557" t="str">
        <f>LOOKUP(A557,Overview_scenarios!A$2:A$76,Overview_scenarios!M$2:M$76)</f>
        <v>Yearly</v>
      </c>
      <c r="F557" t="str">
        <f>LOOKUP(A557,Overview_scenarios!A$2:A$76,Overview_scenarios!N$2:N$76)</f>
        <v>Monthly</v>
      </c>
      <c r="G557">
        <v>93.485249659999994</v>
      </c>
      <c r="H557">
        <v>11382.630569999999</v>
      </c>
      <c r="I557">
        <v>2285.2529853062201</v>
      </c>
      <c r="J557">
        <v>8557.1783335479395</v>
      </c>
      <c r="K557">
        <v>540.19925454265297</v>
      </c>
      <c r="L557" s="1">
        <v>2140000</v>
      </c>
      <c r="M557">
        <v>2042</v>
      </c>
      <c r="O557">
        <f>LOOKUP(A557,Overview_scenarios!A$2:A$76,Overview_scenarios!S$2:S$76)</f>
        <v>2</v>
      </c>
      <c r="P557"/>
      <c r="Q557"/>
      <c r="R557">
        <f t="shared" si="126"/>
        <v>93.485249659999994</v>
      </c>
      <c r="S557" t="e">
        <f t="shared" si="135"/>
        <v>#N/A</v>
      </c>
      <c r="T557" t="e">
        <f t="shared" si="138"/>
        <v>#N/A</v>
      </c>
      <c r="U557">
        <f t="shared" si="138"/>
        <v>11382.630569999999</v>
      </c>
      <c r="V557" t="e">
        <f t="shared" si="138"/>
        <v>#N/A</v>
      </c>
      <c r="W557" t="e">
        <f t="shared" si="138"/>
        <v>#N/A</v>
      </c>
      <c r="X557" t="e">
        <f t="shared" si="138"/>
        <v>#N/A</v>
      </c>
      <c r="Y557" t="e">
        <f t="shared" si="138"/>
        <v>#N/A</v>
      </c>
      <c r="Z557"/>
      <c r="AA557"/>
      <c r="AB557">
        <f t="shared" si="127"/>
        <v>93.485249659999994</v>
      </c>
      <c r="AC557">
        <f t="shared" si="128"/>
        <v>11382.630569999999</v>
      </c>
      <c r="AD557">
        <f t="shared" si="129"/>
        <v>2285.2529853062201</v>
      </c>
      <c r="AE557">
        <f t="shared" si="130"/>
        <v>8557.1783335479395</v>
      </c>
      <c r="AF557">
        <f t="shared" si="131"/>
        <v>540.19925454265297</v>
      </c>
      <c r="AG557">
        <f t="shared" si="132"/>
        <v>2140000</v>
      </c>
      <c r="AH557">
        <f t="shared" si="133"/>
        <v>2042</v>
      </c>
    </row>
    <row r="558" spans="1:34" ht="15" customHeight="1" x14ac:dyDescent="0.25">
      <c r="A558">
        <v>60</v>
      </c>
      <c r="B558" t="s">
        <v>4</v>
      </c>
      <c r="C558">
        <f>LOOKUP(A558,Overview_scenarios!A$2:A$76,Overview_scenarios!J$2:J$76)</f>
        <v>3</v>
      </c>
      <c r="D558" t="str">
        <f>LOOKUP(A558,Overview_scenarios!A$2:A$76,Overview_scenarios!L$2:L$76)</f>
        <v>Monthly</v>
      </c>
      <c r="E558" t="str">
        <f>LOOKUP(A558,Overview_scenarios!A$2:A$76,Overview_scenarios!M$2:M$76)</f>
        <v>Monthly</v>
      </c>
      <c r="F558" t="str">
        <f>LOOKUP(A558,Overview_scenarios!A$2:A$76,Overview_scenarios!N$2:N$76)</f>
        <v>Monthly</v>
      </c>
      <c r="G558">
        <v>94.486675129999995</v>
      </c>
      <c r="H558">
        <v>11372.785519999999</v>
      </c>
      <c r="I558">
        <v>2292.6007267261198</v>
      </c>
      <c r="J558">
        <v>8529.4217657191293</v>
      </c>
      <c r="K558">
        <v>550.76302988939995</v>
      </c>
      <c r="L558" s="1">
        <v>2140000</v>
      </c>
      <c r="M558">
        <v>2042</v>
      </c>
      <c r="O558">
        <f>LOOKUP(A558,Overview_scenarios!A$2:A$76,Overview_scenarios!S$2:S$76)</f>
        <v>3</v>
      </c>
      <c r="P558"/>
      <c r="Q558"/>
      <c r="R558">
        <f t="shared" si="126"/>
        <v>94.486675129999995</v>
      </c>
      <c r="S558" t="e">
        <f t="shared" si="135"/>
        <v>#N/A</v>
      </c>
      <c r="T558" t="e">
        <f t="shared" si="138"/>
        <v>#N/A</v>
      </c>
      <c r="U558" t="e">
        <f t="shared" si="138"/>
        <v>#N/A</v>
      </c>
      <c r="V558">
        <f t="shared" si="138"/>
        <v>11372.785519999999</v>
      </c>
      <c r="W558" t="e">
        <f t="shared" si="138"/>
        <v>#N/A</v>
      </c>
      <c r="X558" t="e">
        <f t="shared" si="138"/>
        <v>#N/A</v>
      </c>
      <c r="Y558" t="e">
        <f t="shared" si="138"/>
        <v>#N/A</v>
      </c>
      <c r="Z558"/>
      <c r="AA558"/>
      <c r="AB558">
        <f t="shared" si="127"/>
        <v>94.486675129999995</v>
      </c>
      <c r="AC558">
        <f t="shared" si="128"/>
        <v>11372.785519999999</v>
      </c>
      <c r="AD558">
        <f t="shared" si="129"/>
        <v>2292.6007267261198</v>
      </c>
      <c r="AE558">
        <f t="shared" si="130"/>
        <v>8529.4217657191293</v>
      </c>
      <c r="AF558">
        <f t="shared" si="131"/>
        <v>550.76302988939995</v>
      </c>
      <c r="AG558">
        <f t="shared" si="132"/>
        <v>2140000</v>
      </c>
      <c r="AH558">
        <f t="shared" si="133"/>
        <v>2042</v>
      </c>
    </row>
    <row r="559" spans="1:34" ht="15" customHeight="1" x14ac:dyDescent="0.25">
      <c r="A559">
        <v>61</v>
      </c>
      <c r="B559" t="s">
        <v>4</v>
      </c>
      <c r="C559">
        <f>LOOKUP(A559,Overview_scenarios!A$2:A$76,Overview_scenarios!J$2:J$76)</f>
        <v>3</v>
      </c>
      <c r="D559" t="str">
        <f>LOOKUP(A559,Overview_scenarios!A$2:A$76,Overview_scenarios!L$2:L$76)</f>
        <v>Daily</v>
      </c>
      <c r="E559" t="str">
        <f>LOOKUP(A559,Overview_scenarios!A$2:A$76,Overview_scenarios!M$2:M$76)</f>
        <v>Daily</v>
      </c>
      <c r="F559" t="str">
        <f>LOOKUP(A559,Overview_scenarios!A$2:A$76,Overview_scenarios!N$2:N$76)</f>
        <v>Monthly</v>
      </c>
      <c r="G559">
        <v>95.867914040000002</v>
      </c>
      <c r="H559">
        <v>11347.253909999999</v>
      </c>
      <c r="I559">
        <v>2282.37561031102</v>
      </c>
      <c r="J559">
        <v>8521.1546756846692</v>
      </c>
      <c r="K559">
        <v>543.72362551552101</v>
      </c>
      <c r="L559" s="1">
        <v>2140000</v>
      </c>
      <c r="M559">
        <v>2042</v>
      </c>
      <c r="O559">
        <f>LOOKUP(A559,Overview_scenarios!A$2:A$76,Overview_scenarios!S$2:S$76)</f>
        <v>4</v>
      </c>
      <c r="P559"/>
      <c r="Q559"/>
      <c r="R559">
        <f t="shared" si="126"/>
        <v>95.867914040000002</v>
      </c>
      <c r="S559" t="e">
        <f t="shared" si="135"/>
        <v>#N/A</v>
      </c>
      <c r="T559" t="e">
        <f t="shared" si="138"/>
        <v>#N/A</v>
      </c>
      <c r="U559" t="e">
        <f t="shared" si="138"/>
        <v>#N/A</v>
      </c>
      <c r="V559" t="e">
        <f t="shared" si="138"/>
        <v>#N/A</v>
      </c>
      <c r="W559">
        <f t="shared" si="138"/>
        <v>11347.253909999999</v>
      </c>
      <c r="X559" t="e">
        <f t="shared" si="138"/>
        <v>#N/A</v>
      </c>
      <c r="Y559" t="e">
        <f t="shared" si="138"/>
        <v>#N/A</v>
      </c>
      <c r="Z559"/>
      <c r="AA559"/>
      <c r="AB559">
        <f t="shared" si="127"/>
        <v>95.867914040000002</v>
      </c>
      <c r="AC559">
        <f t="shared" si="128"/>
        <v>11347.253909999999</v>
      </c>
      <c r="AD559">
        <f t="shared" si="129"/>
        <v>2282.37561031102</v>
      </c>
      <c r="AE559">
        <f t="shared" si="130"/>
        <v>8521.1546756846692</v>
      </c>
      <c r="AF559">
        <f t="shared" si="131"/>
        <v>543.72362551552101</v>
      </c>
      <c r="AG559">
        <f t="shared" si="132"/>
        <v>2140000</v>
      </c>
      <c r="AH559">
        <f t="shared" si="133"/>
        <v>2042</v>
      </c>
    </row>
    <row r="560" spans="1:34" ht="15" customHeight="1" x14ac:dyDescent="0.25">
      <c r="A560">
        <v>63</v>
      </c>
      <c r="B560" t="s">
        <v>4</v>
      </c>
      <c r="C560">
        <f>LOOKUP(A560,Overview_scenarios!A$2:A$76,Overview_scenarios!J$2:J$76)</f>
        <v>3</v>
      </c>
      <c r="D560" t="str">
        <f>LOOKUP(A560,Overview_scenarios!A$2:A$76,Overview_scenarios!L$2:L$76)</f>
        <v>Monthly</v>
      </c>
      <c r="E560" t="str">
        <f>LOOKUP(A560,Overview_scenarios!A$2:A$76,Overview_scenarios!M$2:M$76)</f>
        <v>Hourly</v>
      </c>
      <c r="F560" t="str">
        <f>LOOKUP(A560,Overview_scenarios!A$2:A$76,Overview_scenarios!N$2:N$76)</f>
        <v>Monthly</v>
      </c>
      <c r="G560">
        <v>95.942867710000002</v>
      </c>
      <c r="H560">
        <v>11351.88609</v>
      </c>
      <c r="I560">
        <v>2278.6189699188599</v>
      </c>
      <c r="J560">
        <v>8523.0925875010998</v>
      </c>
      <c r="K560">
        <v>550.17453597657504</v>
      </c>
      <c r="L560" s="1">
        <v>2140000</v>
      </c>
      <c r="M560">
        <v>2042</v>
      </c>
      <c r="O560">
        <f>LOOKUP(A560,Overview_scenarios!A$2:A$76,Overview_scenarios!S$2:S$76)</f>
        <v>6</v>
      </c>
      <c r="P560"/>
      <c r="Q560"/>
      <c r="R560">
        <f t="shared" si="126"/>
        <v>95.942867710000002</v>
      </c>
      <c r="S560" t="e">
        <f t="shared" si="135"/>
        <v>#N/A</v>
      </c>
      <c r="T560" t="e">
        <f t="shared" si="138"/>
        <v>#N/A</v>
      </c>
      <c r="U560" t="e">
        <f t="shared" si="138"/>
        <v>#N/A</v>
      </c>
      <c r="V560" t="e">
        <f t="shared" si="138"/>
        <v>#N/A</v>
      </c>
      <c r="W560" t="e">
        <f t="shared" si="138"/>
        <v>#N/A</v>
      </c>
      <c r="X560" t="e">
        <f t="shared" si="138"/>
        <v>#N/A</v>
      </c>
      <c r="Y560">
        <f t="shared" si="138"/>
        <v>11351.88609</v>
      </c>
      <c r="Z560"/>
      <c r="AA560"/>
      <c r="AB560">
        <f t="shared" si="127"/>
        <v>95.942867710000002</v>
      </c>
      <c r="AC560">
        <f t="shared" si="128"/>
        <v>11351.88609</v>
      </c>
      <c r="AD560">
        <f t="shared" si="129"/>
        <v>2278.6189699188599</v>
      </c>
      <c r="AE560">
        <f t="shared" si="130"/>
        <v>8523.0925875010998</v>
      </c>
      <c r="AF560">
        <f t="shared" si="131"/>
        <v>550.17453597657504</v>
      </c>
      <c r="AG560">
        <f t="shared" si="132"/>
        <v>2140000</v>
      </c>
      <c r="AH560">
        <f t="shared" si="133"/>
        <v>2042</v>
      </c>
    </row>
    <row r="561" spans="1:34" ht="15" customHeight="1" x14ac:dyDescent="0.25">
      <c r="A561">
        <v>64</v>
      </c>
      <c r="B561" t="s">
        <v>4</v>
      </c>
      <c r="C561">
        <f>LOOKUP(A561,Overview_scenarios!A$2:A$76,Overview_scenarios!J$2:J$76)</f>
        <v>3</v>
      </c>
      <c r="D561" t="str">
        <f>LOOKUP(A561,Overview_scenarios!A$2:A$76,Overview_scenarios!L$2:L$76)</f>
        <v>NA</v>
      </c>
      <c r="E561" t="str">
        <f>LOOKUP(A561,Overview_scenarios!A$2:A$76,Overview_scenarios!M$2:M$76)</f>
        <v>NA</v>
      </c>
      <c r="F561" t="str">
        <f>LOOKUP(A561,Overview_scenarios!A$2:A$76,Overview_scenarios!N$2:N$76)</f>
        <v>Daily</v>
      </c>
      <c r="G561">
        <v>96.467252180000003</v>
      </c>
      <c r="H561">
        <v>11453.24626</v>
      </c>
      <c r="I561">
        <v>2342.11896183614</v>
      </c>
      <c r="J561">
        <v>8448.1920420631395</v>
      </c>
      <c r="K561">
        <v>662.93525346989497</v>
      </c>
      <c r="L561" s="1">
        <v>2090000</v>
      </c>
      <c r="M561">
        <v>2042</v>
      </c>
      <c r="O561">
        <f>LOOKUP(A561,Overview_scenarios!A$2:A$76,Overview_scenarios!S$2:S$76)</f>
        <v>1</v>
      </c>
      <c r="P561"/>
      <c r="Q561"/>
      <c r="R561">
        <f t="shared" si="126"/>
        <v>96.467252180000003</v>
      </c>
      <c r="S561" t="e">
        <f t="shared" si="135"/>
        <v>#N/A</v>
      </c>
      <c r="T561">
        <f t="shared" si="138"/>
        <v>11453.24626</v>
      </c>
      <c r="U561" t="e">
        <f t="shared" si="138"/>
        <v>#N/A</v>
      </c>
      <c r="V561" t="e">
        <f t="shared" si="138"/>
        <v>#N/A</v>
      </c>
      <c r="W561" t="e">
        <f t="shared" si="138"/>
        <v>#N/A</v>
      </c>
      <c r="X561" t="e">
        <f t="shared" si="138"/>
        <v>#N/A</v>
      </c>
      <c r="Y561" t="e">
        <f t="shared" si="138"/>
        <v>#N/A</v>
      </c>
      <c r="Z561"/>
      <c r="AA561"/>
      <c r="AB561">
        <f t="shared" si="127"/>
        <v>96.467252180000003</v>
      </c>
      <c r="AC561">
        <f t="shared" si="128"/>
        <v>11453.24626</v>
      </c>
      <c r="AD561">
        <f t="shared" si="129"/>
        <v>2342.11896183614</v>
      </c>
      <c r="AE561">
        <f t="shared" si="130"/>
        <v>8448.1920420631395</v>
      </c>
      <c r="AF561">
        <f t="shared" si="131"/>
        <v>662.93525346989497</v>
      </c>
      <c r="AG561">
        <f t="shared" si="132"/>
        <v>2090000</v>
      </c>
      <c r="AH561">
        <f t="shared" si="133"/>
        <v>2042</v>
      </c>
    </row>
    <row r="562" spans="1:34" ht="15" customHeight="1" x14ac:dyDescent="0.25">
      <c r="A562">
        <v>65</v>
      </c>
      <c r="B562" t="s">
        <v>4</v>
      </c>
      <c r="C562">
        <f>LOOKUP(A562,Overview_scenarios!A$2:A$76,Overview_scenarios!J$2:J$76)</f>
        <v>3</v>
      </c>
      <c r="D562" t="str">
        <f>LOOKUP(A562,Overview_scenarios!A$2:A$76,Overview_scenarios!L$2:L$76)</f>
        <v>Yearly</v>
      </c>
      <c r="E562" t="str">
        <f>LOOKUP(A562,Overview_scenarios!A$2:A$76,Overview_scenarios!M$2:M$76)</f>
        <v>Yearly</v>
      </c>
      <c r="F562" t="str">
        <f>LOOKUP(A562,Overview_scenarios!A$2:A$76,Overview_scenarios!N$2:N$76)</f>
        <v>Daily</v>
      </c>
      <c r="G562">
        <v>96.841886020000004</v>
      </c>
      <c r="H562">
        <v>11449.017610000001</v>
      </c>
      <c r="I562">
        <v>2334.5474969027</v>
      </c>
      <c r="J562">
        <v>8448.4884882797996</v>
      </c>
      <c r="K562">
        <v>665.98162913079295</v>
      </c>
      <c r="L562" s="1">
        <v>2090000</v>
      </c>
      <c r="M562">
        <v>2042</v>
      </c>
      <c r="O562">
        <f>LOOKUP(A562,Overview_scenarios!A$2:A$76,Overview_scenarios!S$2:S$76)</f>
        <v>2</v>
      </c>
      <c r="P562"/>
      <c r="Q562"/>
      <c r="R562">
        <f t="shared" si="126"/>
        <v>96.841886020000004</v>
      </c>
      <c r="S562" t="e">
        <f t="shared" si="135"/>
        <v>#N/A</v>
      </c>
      <c r="T562" t="e">
        <f t="shared" si="138"/>
        <v>#N/A</v>
      </c>
      <c r="U562">
        <f t="shared" si="138"/>
        <v>11449.017610000001</v>
      </c>
      <c r="V562" t="e">
        <f t="shared" si="138"/>
        <v>#N/A</v>
      </c>
      <c r="W562" t="e">
        <f t="shared" si="138"/>
        <v>#N/A</v>
      </c>
      <c r="X562" t="e">
        <f t="shared" si="138"/>
        <v>#N/A</v>
      </c>
      <c r="Y562" t="e">
        <f t="shared" si="138"/>
        <v>#N/A</v>
      </c>
      <c r="Z562"/>
      <c r="AA562"/>
      <c r="AB562">
        <f t="shared" si="127"/>
        <v>96.841886020000004</v>
      </c>
      <c r="AC562">
        <f t="shared" si="128"/>
        <v>11449.017610000001</v>
      </c>
      <c r="AD562">
        <f t="shared" si="129"/>
        <v>2334.5474969027</v>
      </c>
      <c r="AE562">
        <f t="shared" si="130"/>
        <v>8448.4884882797996</v>
      </c>
      <c r="AF562">
        <f t="shared" si="131"/>
        <v>665.98162913079295</v>
      </c>
      <c r="AG562">
        <f t="shared" si="132"/>
        <v>2090000</v>
      </c>
      <c r="AH562">
        <f t="shared" si="133"/>
        <v>2042</v>
      </c>
    </row>
    <row r="563" spans="1:34" ht="15" customHeight="1" x14ac:dyDescent="0.25">
      <c r="A563">
        <v>66</v>
      </c>
      <c r="B563" t="s">
        <v>4</v>
      </c>
      <c r="C563">
        <f>LOOKUP(A563,Overview_scenarios!A$2:A$76,Overview_scenarios!J$2:J$76)</f>
        <v>3</v>
      </c>
      <c r="D563" t="str">
        <f>LOOKUP(A563,Overview_scenarios!A$2:A$76,Overview_scenarios!L$2:L$76)</f>
        <v>Monthly</v>
      </c>
      <c r="E563" t="str">
        <f>LOOKUP(A563,Overview_scenarios!A$2:A$76,Overview_scenarios!M$2:M$76)</f>
        <v>Monthly</v>
      </c>
      <c r="F563" t="str">
        <f>LOOKUP(A563,Overview_scenarios!A$2:A$76,Overview_scenarios!N$2:N$76)</f>
        <v>Daily</v>
      </c>
      <c r="G563">
        <v>97.427724900000001</v>
      </c>
      <c r="H563">
        <v>11439.317510000001</v>
      </c>
      <c r="I563">
        <v>2344.3834811715701</v>
      </c>
      <c r="J563">
        <v>8433.61038575778</v>
      </c>
      <c r="K563">
        <v>661.32363834509295</v>
      </c>
      <c r="L563" s="1">
        <v>2090000</v>
      </c>
      <c r="M563">
        <v>2042</v>
      </c>
      <c r="O563">
        <f>LOOKUP(A563,Overview_scenarios!A$2:A$76,Overview_scenarios!S$2:S$76)</f>
        <v>3</v>
      </c>
      <c r="P563"/>
      <c r="Q563"/>
      <c r="R563">
        <f t="shared" si="126"/>
        <v>97.427724900000001</v>
      </c>
      <c r="S563" t="e">
        <f t="shared" si="135"/>
        <v>#N/A</v>
      </c>
      <c r="T563" t="e">
        <f t="shared" ref="T563:Y570" si="139">IF(T$1=$O563,$H563,NA())</f>
        <v>#N/A</v>
      </c>
      <c r="U563" t="e">
        <f t="shared" si="139"/>
        <v>#N/A</v>
      </c>
      <c r="V563">
        <f t="shared" si="139"/>
        <v>11439.317510000001</v>
      </c>
      <c r="W563" t="e">
        <f t="shared" si="139"/>
        <v>#N/A</v>
      </c>
      <c r="X563" t="e">
        <f t="shared" si="139"/>
        <v>#N/A</v>
      </c>
      <c r="Y563" t="e">
        <f t="shared" si="139"/>
        <v>#N/A</v>
      </c>
      <c r="Z563"/>
      <c r="AA563"/>
      <c r="AB563">
        <f t="shared" si="127"/>
        <v>97.427724900000001</v>
      </c>
      <c r="AC563">
        <f t="shared" si="128"/>
        <v>11439.317510000001</v>
      </c>
      <c r="AD563">
        <f t="shared" si="129"/>
        <v>2344.3834811715701</v>
      </c>
      <c r="AE563">
        <f t="shared" si="130"/>
        <v>8433.61038575778</v>
      </c>
      <c r="AF563">
        <f t="shared" si="131"/>
        <v>661.32363834509295</v>
      </c>
      <c r="AG563">
        <f t="shared" si="132"/>
        <v>2090000</v>
      </c>
      <c r="AH563">
        <f t="shared" si="133"/>
        <v>2042</v>
      </c>
    </row>
    <row r="564" spans="1:34" ht="15" customHeight="1" x14ac:dyDescent="0.25">
      <c r="A564">
        <v>67</v>
      </c>
      <c r="B564" t="s">
        <v>4</v>
      </c>
      <c r="C564">
        <f>LOOKUP(A564,Overview_scenarios!A$2:A$76,Overview_scenarios!J$2:J$76)</f>
        <v>3</v>
      </c>
      <c r="D564" t="str">
        <f>LOOKUP(A564,Overview_scenarios!A$2:A$76,Overview_scenarios!L$2:L$76)</f>
        <v>Daily</v>
      </c>
      <c r="E564" t="str">
        <f>LOOKUP(A564,Overview_scenarios!A$2:A$76,Overview_scenarios!M$2:M$76)</f>
        <v>Daily</v>
      </c>
      <c r="F564" t="str">
        <f>LOOKUP(A564,Overview_scenarios!A$2:A$76,Overview_scenarios!N$2:N$76)</f>
        <v>Daily</v>
      </c>
      <c r="G564">
        <v>97.495870980000007</v>
      </c>
      <c r="H564">
        <v>11441.024810000001</v>
      </c>
      <c r="I564">
        <v>2341.56354422084</v>
      </c>
      <c r="J564">
        <v>8436.2128913429697</v>
      </c>
      <c r="K564">
        <v>663.24837513090597</v>
      </c>
      <c r="L564" s="1">
        <v>2090000</v>
      </c>
      <c r="M564">
        <v>2042</v>
      </c>
      <c r="O564">
        <f>LOOKUP(A564,Overview_scenarios!A$2:A$76,Overview_scenarios!S$2:S$76)</f>
        <v>4</v>
      </c>
      <c r="P564"/>
      <c r="Q564"/>
      <c r="R564">
        <f t="shared" si="126"/>
        <v>97.495870980000007</v>
      </c>
      <c r="S564" t="e">
        <f t="shared" si="135"/>
        <v>#N/A</v>
      </c>
      <c r="T564" t="e">
        <f t="shared" si="139"/>
        <v>#N/A</v>
      </c>
      <c r="U564" t="e">
        <f t="shared" si="139"/>
        <v>#N/A</v>
      </c>
      <c r="V564" t="e">
        <f t="shared" si="139"/>
        <v>#N/A</v>
      </c>
      <c r="W564">
        <f t="shared" si="139"/>
        <v>11441.024810000001</v>
      </c>
      <c r="X564" t="e">
        <f t="shared" si="139"/>
        <v>#N/A</v>
      </c>
      <c r="Y564" t="e">
        <f t="shared" si="139"/>
        <v>#N/A</v>
      </c>
      <c r="Z564"/>
      <c r="AA564"/>
      <c r="AB564">
        <f t="shared" si="127"/>
        <v>97.495870980000007</v>
      </c>
      <c r="AC564">
        <f t="shared" si="128"/>
        <v>11441.024810000001</v>
      </c>
      <c r="AD564">
        <f t="shared" si="129"/>
        <v>2341.56354422084</v>
      </c>
      <c r="AE564">
        <f t="shared" si="130"/>
        <v>8436.2128913429697</v>
      </c>
      <c r="AF564">
        <f t="shared" si="131"/>
        <v>663.24837513090597</v>
      </c>
      <c r="AG564">
        <f t="shared" si="132"/>
        <v>2090000</v>
      </c>
      <c r="AH564">
        <f t="shared" si="133"/>
        <v>2042</v>
      </c>
    </row>
    <row r="565" spans="1:34" ht="15" customHeight="1" x14ac:dyDescent="0.25">
      <c r="A565">
        <v>69</v>
      </c>
      <c r="B565" t="s">
        <v>4</v>
      </c>
      <c r="C565">
        <f>LOOKUP(A565,Overview_scenarios!A$2:A$76,Overview_scenarios!J$2:J$76)</f>
        <v>3</v>
      </c>
      <c r="D565" t="str">
        <f>LOOKUP(A565,Overview_scenarios!A$2:A$76,Overview_scenarios!L$2:L$76)</f>
        <v>Monthly</v>
      </c>
      <c r="E565" t="str">
        <f>LOOKUP(A565,Overview_scenarios!A$2:A$76,Overview_scenarios!M$2:M$76)</f>
        <v>Hourly</v>
      </c>
      <c r="F565" t="str">
        <f>LOOKUP(A565,Overview_scenarios!A$2:A$76,Overview_scenarios!N$2:N$76)</f>
        <v>Daily</v>
      </c>
      <c r="G565">
        <v>97.610076090000007</v>
      </c>
      <c r="H565">
        <v>11438.928159999999</v>
      </c>
      <c r="I565">
        <v>2343.8410390666299</v>
      </c>
      <c r="J565">
        <v>8433.1676201979808</v>
      </c>
      <c r="K565">
        <v>661.91949782764095</v>
      </c>
      <c r="L565" s="1">
        <v>2090000</v>
      </c>
      <c r="M565">
        <v>2042</v>
      </c>
      <c r="O565">
        <f>LOOKUP(A565,Overview_scenarios!A$2:A$76,Overview_scenarios!S$2:S$76)</f>
        <v>6</v>
      </c>
      <c r="P565"/>
      <c r="Q565"/>
      <c r="R565">
        <f t="shared" si="126"/>
        <v>97.610076090000007</v>
      </c>
      <c r="S565" t="e">
        <f t="shared" ref="S565:S570" si="140">IF(S$1=$O565,$H565,NA())</f>
        <v>#N/A</v>
      </c>
      <c r="T565" t="e">
        <f t="shared" si="139"/>
        <v>#N/A</v>
      </c>
      <c r="U565" t="e">
        <f t="shared" si="139"/>
        <v>#N/A</v>
      </c>
      <c r="V565" t="e">
        <f t="shared" si="139"/>
        <v>#N/A</v>
      </c>
      <c r="W565" t="e">
        <f t="shared" si="139"/>
        <v>#N/A</v>
      </c>
      <c r="X565" t="e">
        <f t="shared" si="139"/>
        <v>#N/A</v>
      </c>
      <c r="Y565">
        <f t="shared" si="139"/>
        <v>11438.928159999999</v>
      </c>
      <c r="Z565"/>
      <c r="AA565"/>
      <c r="AB565">
        <f t="shared" si="127"/>
        <v>97.610076090000007</v>
      </c>
      <c r="AC565">
        <f t="shared" si="128"/>
        <v>11438.928159999999</v>
      </c>
      <c r="AD565">
        <f t="shared" si="129"/>
        <v>2343.8410390666299</v>
      </c>
      <c r="AE565">
        <f t="shared" si="130"/>
        <v>8433.1676201979808</v>
      </c>
      <c r="AF565">
        <f t="shared" si="131"/>
        <v>661.91949782764095</v>
      </c>
      <c r="AG565">
        <f t="shared" si="132"/>
        <v>2090000</v>
      </c>
      <c r="AH565">
        <f t="shared" si="133"/>
        <v>2042</v>
      </c>
    </row>
    <row r="566" spans="1:34" ht="15" customHeight="1" x14ac:dyDescent="0.25">
      <c r="A566">
        <v>70</v>
      </c>
      <c r="B566" t="s">
        <v>4</v>
      </c>
      <c r="C566">
        <f>LOOKUP(A566,Overview_scenarios!A$2:A$76,Overview_scenarios!J$2:J$76)</f>
        <v>3</v>
      </c>
      <c r="D566" t="str">
        <f>LOOKUP(A566,Overview_scenarios!A$2:A$76,Overview_scenarios!L$2:L$76)</f>
        <v>NA</v>
      </c>
      <c r="E566" t="str">
        <f>LOOKUP(A566,Overview_scenarios!A$2:A$76,Overview_scenarios!M$2:M$76)</f>
        <v>NA</v>
      </c>
      <c r="F566" t="str">
        <f>LOOKUP(A566,Overview_scenarios!A$2:A$76,Overview_scenarios!N$2:N$76)</f>
        <v>Hourly</v>
      </c>
      <c r="G566">
        <v>103.2147938</v>
      </c>
      <c r="H566">
        <v>11336.2557</v>
      </c>
      <c r="I566">
        <v>2255.4304470547499</v>
      </c>
      <c r="J566">
        <v>8155.8623281554501</v>
      </c>
      <c r="K566">
        <v>924.96292947357097</v>
      </c>
      <c r="L566" s="1">
        <v>2080000</v>
      </c>
      <c r="M566">
        <v>2042</v>
      </c>
      <c r="O566">
        <f>LOOKUP(A566,Overview_scenarios!A$2:A$76,Overview_scenarios!S$2:S$76)</f>
        <v>1</v>
      </c>
      <c r="P566"/>
      <c r="Q566"/>
      <c r="R566">
        <f t="shared" si="126"/>
        <v>103.2147938</v>
      </c>
      <c r="S566" t="e">
        <f t="shared" si="140"/>
        <v>#N/A</v>
      </c>
      <c r="T566">
        <f t="shared" si="139"/>
        <v>11336.2557</v>
      </c>
      <c r="U566" t="e">
        <f t="shared" si="139"/>
        <v>#N/A</v>
      </c>
      <c r="V566" t="e">
        <f t="shared" si="139"/>
        <v>#N/A</v>
      </c>
      <c r="W566" t="e">
        <f t="shared" si="139"/>
        <v>#N/A</v>
      </c>
      <c r="X566" t="e">
        <f t="shared" si="139"/>
        <v>#N/A</v>
      </c>
      <c r="Y566" t="e">
        <f t="shared" si="139"/>
        <v>#N/A</v>
      </c>
      <c r="Z566"/>
      <c r="AA566"/>
      <c r="AB566">
        <f t="shared" si="127"/>
        <v>103.2147938</v>
      </c>
      <c r="AC566">
        <f t="shared" si="128"/>
        <v>11336.2557</v>
      </c>
      <c r="AD566">
        <f t="shared" si="129"/>
        <v>2255.4304470547499</v>
      </c>
      <c r="AE566">
        <f t="shared" si="130"/>
        <v>8155.8623281554501</v>
      </c>
      <c r="AF566">
        <f t="shared" si="131"/>
        <v>924.96292947357097</v>
      </c>
      <c r="AG566">
        <f t="shared" si="132"/>
        <v>2080000</v>
      </c>
      <c r="AH566">
        <f t="shared" si="133"/>
        <v>2042</v>
      </c>
    </row>
    <row r="567" spans="1:34" ht="15" customHeight="1" x14ac:dyDescent="0.25">
      <c r="A567">
        <v>71</v>
      </c>
      <c r="B567" t="s">
        <v>4</v>
      </c>
      <c r="C567">
        <f>LOOKUP(A567,Overview_scenarios!A$2:A$76,Overview_scenarios!J$2:J$76)</f>
        <v>3</v>
      </c>
      <c r="D567" t="str">
        <f>LOOKUP(A567,Overview_scenarios!A$2:A$76,Overview_scenarios!L$2:L$76)</f>
        <v>Yearly</v>
      </c>
      <c r="E567" t="str">
        <f>LOOKUP(A567,Overview_scenarios!A$2:A$76,Overview_scenarios!M$2:M$76)</f>
        <v>Yearly</v>
      </c>
      <c r="F567" t="str">
        <f>LOOKUP(A567,Overview_scenarios!A$2:A$76,Overview_scenarios!N$2:N$76)</f>
        <v>Hourly</v>
      </c>
      <c r="G567">
        <v>102.7872478</v>
      </c>
      <c r="H567">
        <v>11346.18995</v>
      </c>
      <c r="I567">
        <v>2264.8926885150599</v>
      </c>
      <c r="J567">
        <v>8161.21371788747</v>
      </c>
      <c r="K567">
        <v>920.08354524132699</v>
      </c>
      <c r="L567" s="1">
        <v>2080000</v>
      </c>
      <c r="M567">
        <v>2042</v>
      </c>
      <c r="O567">
        <f>LOOKUP(A567,Overview_scenarios!A$2:A$76,Overview_scenarios!S$2:S$76)</f>
        <v>2</v>
      </c>
      <c r="P567"/>
      <c r="Q567"/>
      <c r="R567">
        <f t="shared" si="126"/>
        <v>102.7872478</v>
      </c>
      <c r="S567" t="e">
        <f t="shared" si="140"/>
        <v>#N/A</v>
      </c>
      <c r="T567" t="e">
        <f t="shared" si="139"/>
        <v>#N/A</v>
      </c>
      <c r="U567">
        <f t="shared" si="139"/>
        <v>11346.18995</v>
      </c>
      <c r="V567" t="e">
        <f t="shared" si="139"/>
        <v>#N/A</v>
      </c>
      <c r="W567" t="e">
        <f t="shared" si="139"/>
        <v>#N/A</v>
      </c>
      <c r="X567" t="e">
        <f t="shared" si="139"/>
        <v>#N/A</v>
      </c>
      <c r="Y567" t="e">
        <f t="shared" si="139"/>
        <v>#N/A</v>
      </c>
      <c r="Z567"/>
      <c r="AA567"/>
      <c r="AB567">
        <f t="shared" si="127"/>
        <v>102.7872478</v>
      </c>
      <c r="AC567">
        <f t="shared" si="128"/>
        <v>11346.18995</v>
      </c>
      <c r="AD567">
        <f t="shared" si="129"/>
        <v>2264.8926885150599</v>
      </c>
      <c r="AE567">
        <f t="shared" si="130"/>
        <v>8161.21371788747</v>
      </c>
      <c r="AF567">
        <f t="shared" si="131"/>
        <v>920.08354524132699</v>
      </c>
      <c r="AG567">
        <f t="shared" si="132"/>
        <v>2080000</v>
      </c>
      <c r="AH567">
        <f t="shared" si="133"/>
        <v>2042</v>
      </c>
    </row>
    <row r="568" spans="1:34" ht="15" customHeight="1" x14ac:dyDescent="0.25">
      <c r="A568">
        <v>72</v>
      </c>
      <c r="B568" t="s">
        <v>4</v>
      </c>
      <c r="C568">
        <f>LOOKUP(A568,Overview_scenarios!A$2:A$76,Overview_scenarios!J$2:J$76)</f>
        <v>3</v>
      </c>
      <c r="D568" t="str">
        <f>LOOKUP(A568,Overview_scenarios!A$2:A$76,Overview_scenarios!L$2:L$76)</f>
        <v>Monthly</v>
      </c>
      <c r="E568" t="str">
        <f>LOOKUP(A568,Overview_scenarios!A$2:A$76,Overview_scenarios!M$2:M$76)</f>
        <v>Monthly</v>
      </c>
      <c r="F568" t="str">
        <f>LOOKUP(A568,Overview_scenarios!A$2:A$76,Overview_scenarios!N$2:N$76)</f>
        <v>Hourly</v>
      </c>
      <c r="G568">
        <v>103.2613905</v>
      </c>
      <c r="H568">
        <v>11337.288070000001</v>
      </c>
      <c r="I568">
        <v>2272.1594525640398</v>
      </c>
      <c r="J568">
        <v>8142.0791827902303</v>
      </c>
      <c r="K568">
        <v>923.04943325553302</v>
      </c>
      <c r="L568" s="1">
        <v>2080000</v>
      </c>
      <c r="M568">
        <v>2042</v>
      </c>
      <c r="O568">
        <f>LOOKUP(A568,Overview_scenarios!A$2:A$76,Overview_scenarios!S$2:S$76)</f>
        <v>3</v>
      </c>
      <c r="P568"/>
      <c r="Q568"/>
      <c r="R568">
        <f t="shared" si="126"/>
        <v>103.2613905</v>
      </c>
      <c r="S568" t="e">
        <f t="shared" si="140"/>
        <v>#N/A</v>
      </c>
      <c r="T568" t="e">
        <f t="shared" si="139"/>
        <v>#N/A</v>
      </c>
      <c r="U568" t="e">
        <f t="shared" si="139"/>
        <v>#N/A</v>
      </c>
      <c r="V568">
        <f t="shared" si="139"/>
        <v>11337.288070000001</v>
      </c>
      <c r="W568" t="e">
        <f t="shared" si="139"/>
        <v>#N/A</v>
      </c>
      <c r="X568" t="e">
        <f t="shared" si="139"/>
        <v>#N/A</v>
      </c>
      <c r="Y568" t="e">
        <f t="shared" si="139"/>
        <v>#N/A</v>
      </c>
      <c r="Z568"/>
      <c r="AA568"/>
      <c r="AB568">
        <f t="shared" si="127"/>
        <v>103.2613905</v>
      </c>
      <c r="AC568">
        <f t="shared" si="128"/>
        <v>11337.288070000001</v>
      </c>
      <c r="AD568">
        <f t="shared" si="129"/>
        <v>2272.1594525640398</v>
      </c>
      <c r="AE568">
        <f t="shared" si="130"/>
        <v>8142.0791827902303</v>
      </c>
      <c r="AF568">
        <f t="shared" si="131"/>
        <v>923.04943325553302</v>
      </c>
      <c r="AG568">
        <f t="shared" si="132"/>
        <v>2080000</v>
      </c>
      <c r="AH568">
        <f t="shared" si="133"/>
        <v>2042</v>
      </c>
    </row>
    <row r="569" spans="1:34" ht="15" customHeight="1" x14ac:dyDescent="0.25">
      <c r="A569">
        <v>73</v>
      </c>
      <c r="B569" t="s">
        <v>4</v>
      </c>
      <c r="C569">
        <f>LOOKUP(A569,Overview_scenarios!A$2:A$76,Overview_scenarios!J$2:J$76)</f>
        <v>3</v>
      </c>
      <c r="D569" t="str">
        <f>LOOKUP(A569,Overview_scenarios!A$2:A$76,Overview_scenarios!L$2:L$76)</f>
        <v>Daily</v>
      </c>
      <c r="E569" t="str">
        <f>LOOKUP(A569,Overview_scenarios!A$2:A$76,Overview_scenarios!M$2:M$76)</f>
        <v>Daily</v>
      </c>
      <c r="F569" t="str">
        <f>LOOKUP(A569,Overview_scenarios!A$2:A$76,Overview_scenarios!N$2:N$76)</f>
        <v>Hourly</v>
      </c>
      <c r="G569">
        <v>103.6111247</v>
      </c>
      <c r="H569">
        <v>11322.07598</v>
      </c>
      <c r="I569">
        <v>2261.5078396916101</v>
      </c>
      <c r="J569">
        <v>8136.8000105364299</v>
      </c>
      <c r="K569">
        <v>923.76813324939496</v>
      </c>
      <c r="L569" s="1">
        <v>2070000</v>
      </c>
      <c r="M569">
        <v>2042</v>
      </c>
      <c r="O569">
        <f>LOOKUP(A569,Overview_scenarios!A$2:A$76,Overview_scenarios!S$2:S$76)</f>
        <v>4</v>
      </c>
      <c r="P569"/>
      <c r="Q569"/>
      <c r="R569">
        <f t="shared" si="126"/>
        <v>103.6111247</v>
      </c>
      <c r="S569" t="e">
        <f t="shared" si="140"/>
        <v>#N/A</v>
      </c>
      <c r="T569" t="e">
        <f t="shared" si="139"/>
        <v>#N/A</v>
      </c>
      <c r="U569" t="e">
        <f t="shared" si="139"/>
        <v>#N/A</v>
      </c>
      <c r="V569" t="e">
        <f t="shared" si="139"/>
        <v>#N/A</v>
      </c>
      <c r="W569">
        <f t="shared" si="139"/>
        <v>11322.07598</v>
      </c>
      <c r="X569" t="e">
        <f t="shared" si="139"/>
        <v>#N/A</v>
      </c>
      <c r="Y569" t="e">
        <f t="shared" si="139"/>
        <v>#N/A</v>
      </c>
      <c r="Z569"/>
      <c r="AA569"/>
      <c r="AB569">
        <f t="shared" si="127"/>
        <v>103.6111247</v>
      </c>
      <c r="AC569">
        <f t="shared" si="128"/>
        <v>11322.07598</v>
      </c>
      <c r="AD569">
        <f t="shared" si="129"/>
        <v>2261.5078396916101</v>
      </c>
      <c r="AE569">
        <f t="shared" si="130"/>
        <v>8136.8000105364299</v>
      </c>
      <c r="AF569">
        <f t="shared" si="131"/>
        <v>923.76813324939496</v>
      </c>
      <c r="AG569">
        <f t="shared" si="132"/>
        <v>2070000</v>
      </c>
      <c r="AH569">
        <f t="shared" si="133"/>
        <v>2042</v>
      </c>
    </row>
    <row r="570" spans="1:34" ht="15" customHeight="1" x14ac:dyDescent="0.25">
      <c r="A570">
        <v>75</v>
      </c>
      <c r="B570" t="s">
        <v>4</v>
      </c>
      <c r="C570">
        <f>LOOKUP(A570,Overview_scenarios!A$2:A$76,Overview_scenarios!J$2:J$76)</f>
        <v>3</v>
      </c>
      <c r="D570" t="str">
        <f>LOOKUP(A570,Overview_scenarios!A$2:A$76,Overview_scenarios!L$2:L$76)</f>
        <v>Monthly</v>
      </c>
      <c r="E570" t="str">
        <f>LOOKUP(A570,Overview_scenarios!A$2:A$76,Overview_scenarios!M$2:M$76)</f>
        <v>Hourly</v>
      </c>
      <c r="F570" t="str">
        <f>LOOKUP(A570,Overview_scenarios!A$2:A$76,Overview_scenarios!N$2:N$76)</f>
        <v>Hourly</v>
      </c>
      <c r="G570">
        <v>103.4961227</v>
      </c>
      <c r="H570">
        <v>11323.5782</v>
      </c>
      <c r="I570">
        <v>2280.9742016093401</v>
      </c>
      <c r="J570">
        <v>8133.3991375107398</v>
      </c>
      <c r="K570">
        <v>909.20485649030195</v>
      </c>
      <c r="L570" s="1">
        <v>2070000</v>
      </c>
      <c r="M570">
        <v>2042</v>
      </c>
      <c r="O570">
        <f>LOOKUP(A570,Overview_scenarios!A$2:A$76,Overview_scenarios!S$2:S$76)</f>
        <v>6</v>
      </c>
      <c r="P570"/>
      <c r="Q570"/>
      <c r="R570">
        <f t="shared" si="126"/>
        <v>103.4961227</v>
      </c>
      <c r="S570" t="e">
        <f t="shared" si="140"/>
        <v>#N/A</v>
      </c>
      <c r="T570" t="e">
        <f t="shared" si="139"/>
        <v>#N/A</v>
      </c>
      <c r="U570" t="e">
        <f t="shared" si="139"/>
        <v>#N/A</v>
      </c>
      <c r="V570" t="e">
        <f t="shared" si="139"/>
        <v>#N/A</v>
      </c>
      <c r="W570" t="e">
        <f t="shared" si="139"/>
        <v>#N/A</v>
      </c>
      <c r="X570" t="e">
        <f t="shared" si="139"/>
        <v>#N/A</v>
      </c>
      <c r="Y570">
        <f t="shared" si="139"/>
        <v>11323.5782</v>
      </c>
      <c r="Z570"/>
      <c r="AA570"/>
      <c r="AB570">
        <f t="shared" si="127"/>
        <v>103.4961227</v>
      </c>
      <c r="AC570">
        <f t="shared" si="128"/>
        <v>11323.5782</v>
      </c>
      <c r="AD570">
        <f t="shared" si="129"/>
        <v>2280.9742016093401</v>
      </c>
      <c r="AE570">
        <f t="shared" si="130"/>
        <v>8133.3991375107398</v>
      </c>
      <c r="AF570">
        <f t="shared" si="131"/>
        <v>909.20485649030195</v>
      </c>
      <c r="AG570">
        <f t="shared" si="132"/>
        <v>2070000</v>
      </c>
      <c r="AH570">
        <f t="shared" si="133"/>
        <v>2042</v>
      </c>
    </row>
    <row r="571" spans="1:34" ht="15" customHeight="1" x14ac:dyDescent="0.25"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</row>
    <row r="572" spans="1:34" ht="15" customHeight="1" x14ac:dyDescent="0.25"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</row>
    <row r="573" spans="1:34" ht="15" customHeight="1" x14ac:dyDescent="0.25"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</row>
    <row r="574" spans="1:34" ht="15" customHeight="1" x14ac:dyDescent="0.25"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</row>
    <row r="575" spans="1:34" ht="15" customHeight="1" x14ac:dyDescent="0.25"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</row>
    <row r="576" spans="1:34" ht="15" customHeight="1" x14ac:dyDescent="0.25"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</row>
    <row r="577" spans="15:34" ht="15" customHeight="1" x14ac:dyDescent="0.25"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</row>
    <row r="578" spans="15:34" ht="15" customHeight="1" x14ac:dyDescent="0.25"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</row>
    <row r="579" spans="15:34" ht="15" customHeight="1" x14ac:dyDescent="0.25"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</row>
    <row r="580" spans="15:34" x14ac:dyDescent="0.25"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</row>
    <row r="581" spans="15:34" x14ac:dyDescent="0.25"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</row>
    <row r="582" spans="15:34" x14ac:dyDescent="0.25"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</row>
    <row r="583" spans="15:34" x14ac:dyDescent="0.25"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</row>
    <row r="584" spans="15:34" x14ac:dyDescent="0.25"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</row>
    <row r="585" spans="15:34" x14ac:dyDescent="0.25"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</row>
    <row r="586" spans="15:34" x14ac:dyDescent="0.25"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</row>
    <row r="587" spans="15:34" x14ac:dyDescent="0.25"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</row>
    <row r="588" spans="15:34" x14ac:dyDescent="0.25"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</row>
    <row r="589" spans="15:34" x14ac:dyDescent="0.25"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</row>
    <row r="590" spans="15:34" x14ac:dyDescent="0.25"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</row>
    <row r="591" spans="15:34" x14ac:dyDescent="0.25"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</row>
    <row r="592" spans="15:34" x14ac:dyDescent="0.25"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</row>
    <row r="593" spans="15:34" x14ac:dyDescent="0.25"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</row>
    <row r="594" spans="15:34" x14ac:dyDescent="0.25"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</row>
    <row r="595" spans="15:34" x14ac:dyDescent="0.25"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</row>
    <row r="596" spans="15:34" x14ac:dyDescent="0.25"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</row>
    <row r="597" spans="15:34" x14ac:dyDescent="0.25"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</row>
    <row r="598" spans="15:34" x14ac:dyDescent="0.25"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</row>
    <row r="599" spans="15:34" x14ac:dyDescent="0.25"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</row>
    <row r="600" spans="15:34" x14ac:dyDescent="0.25"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</row>
    <row r="601" spans="15:34" ht="15" customHeight="1" x14ac:dyDescent="0.25"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</row>
    <row r="602" spans="15:34" ht="15" customHeight="1" x14ac:dyDescent="0.25"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</row>
    <row r="603" spans="15:34" ht="15" customHeight="1" x14ac:dyDescent="0.25"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</row>
    <row r="604" spans="15:34" ht="15" customHeight="1" x14ac:dyDescent="0.25"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</row>
    <row r="605" spans="15:34" ht="15" customHeight="1" x14ac:dyDescent="0.25"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</row>
    <row r="606" spans="15:34" ht="15" customHeight="1" x14ac:dyDescent="0.25"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</row>
    <row r="607" spans="15:34" ht="15" customHeight="1" x14ac:dyDescent="0.25"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</row>
    <row r="608" spans="15:34" ht="15" customHeight="1" x14ac:dyDescent="0.25"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</row>
    <row r="609" spans="15:34" ht="15" customHeight="1" x14ac:dyDescent="0.25"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</row>
    <row r="610" spans="15:34" ht="15" customHeight="1" x14ac:dyDescent="0.25"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</row>
    <row r="611" spans="15:34" ht="15" customHeight="1" x14ac:dyDescent="0.25"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</row>
    <row r="612" spans="15:34" ht="15" customHeight="1" x14ac:dyDescent="0.25"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</row>
    <row r="613" spans="15:34" ht="15" customHeight="1" x14ac:dyDescent="0.25"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</row>
    <row r="614" spans="15:34" ht="15" customHeight="1" x14ac:dyDescent="0.25"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</row>
    <row r="615" spans="15:34" ht="15" customHeight="1" x14ac:dyDescent="0.25"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</row>
    <row r="616" spans="15:34" ht="15" customHeight="1" x14ac:dyDescent="0.25"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</row>
    <row r="617" spans="15:34" ht="15" customHeight="1" x14ac:dyDescent="0.25"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</row>
    <row r="618" spans="15:34" ht="15" customHeight="1" x14ac:dyDescent="0.25"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</row>
    <row r="619" spans="15:34" ht="15" customHeight="1" x14ac:dyDescent="0.25"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</row>
    <row r="620" spans="15:34" ht="15" customHeight="1" x14ac:dyDescent="0.25"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</row>
    <row r="621" spans="15:34" ht="15" customHeight="1" x14ac:dyDescent="0.25"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</row>
    <row r="622" spans="15:34" ht="15" customHeight="1" x14ac:dyDescent="0.25"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</row>
    <row r="623" spans="15:34" ht="15" customHeight="1" x14ac:dyDescent="0.25"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</row>
    <row r="624" spans="15:34" ht="15" customHeight="1" x14ac:dyDescent="0.25"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</row>
    <row r="625" spans="15:34" ht="15" customHeight="1" x14ac:dyDescent="0.25"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</row>
    <row r="626" spans="15:34" ht="15" customHeight="1" x14ac:dyDescent="0.25"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</row>
    <row r="627" spans="15:34" ht="15" customHeight="1" x14ac:dyDescent="0.25"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</row>
  </sheetData>
  <sortState ref="A2:U52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3" sqref="M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71"/>
  <sheetViews>
    <sheetView workbookViewId="0">
      <selection activeCell="AB11" sqref="AB11"/>
    </sheetView>
  </sheetViews>
  <sheetFormatPr defaultRowHeight="15" x14ac:dyDescent="0.25"/>
  <cols>
    <col min="20" max="20" width="2.42578125" customWidth="1"/>
    <col min="26" max="26" width="9.140625" customWidth="1"/>
    <col min="27" max="27" width="3.140625" customWidth="1"/>
    <col min="28" max="28" width="16" customWidth="1"/>
  </cols>
  <sheetData>
    <row r="2" spans="28:29" x14ac:dyDescent="0.25">
      <c r="AB2" s="2" t="s">
        <v>69</v>
      </c>
    </row>
    <row r="3" spans="28:29" x14ac:dyDescent="0.25">
      <c r="AB3" t="s">
        <v>50</v>
      </c>
      <c r="AC3">
        <v>0</v>
      </c>
    </row>
    <row r="4" spans="28:29" x14ac:dyDescent="0.25">
      <c r="AB4" t="s">
        <v>63</v>
      </c>
      <c r="AC4">
        <v>1</v>
      </c>
    </row>
    <row r="5" spans="28:29" x14ac:dyDescent="0.25">
      <c r="AB5" t="s">
        <v>64</v>
      </c>
      <c r="AC5">
        <v>2</v>
      </c>
    </row>
    <row r="6" spans="28:29" x14ac:dyDescent="0.25">
      <c r="AB6" t="s">
        <v>46</v>
      </c>
      <c r="AC6">
        <v>3</v>
      </c>
    </row>
    <row r="7" spans="28:29" x14ac:dyDescent="0.25">
      <c r="AB7" t="s">
        <v>47</v>
      </c>
      <c r="AC7">
        <v>4</v>
      </c>
    </row>
    <row r="8" spans="28:29" x14ac:dyDescent="0.25">
      <c r="AB8" t="s">
        <v>48</v>
      </c>
      <c r="AC8">
        <v>5</v>
      </c>
    </row>
    <row r="9" spans="28:29" x14ac:dyDescent="0.25">
      <c r="AB9" t="s">
        <v>65</v>
      </c>
      <c r="AC9">
        <v>6</v>
      </c>
    </row>
    <row r="11" spans="28:29" x14ac:dyDescent="0.25">
      <c r="AB11" t="s">
        <v>79</v>
      </c>
      <c r="AC11" t="s">
        <v>80</v>
      </c>
    </row>
    <row r="12" spans="28:29" x14ac:dyDescent="0.25">
      <c r="AB12" t="s">
        <v>81</v>
      </c>
      <c r="AC12" t="s">
        <v>82</v>
      </c>
    </row>
    <row r="23" spans="21:26" x14ac:dyDescent="0.25">
      <c r="U23" s="5" t="s">
        <v>70</v>
      </c>
      <c r="V23" s="5"/>
      <c r="W23" s="5"/>
      <c r="X23" s="5"/>
      <c r="Y23" s="5"/>
      <c r="Z23" s="5"/>
    </row>
    <row r="24" spans="21:26" x14ac:dyDescent="0.25">
      <c r="U24" s="5"/>
      <c r="V24" s="5"/>
      <c r="W24" s="5"/>
      <c r="X24" s="5"/>
      <c r="Y24" s="5"/>
      <c r="Z24" s="5"/>
    </row>
    <row r="25" spans="21:26" x14ac:dyDescent="0.25">
      <c r="U25" s="5"/>
      <c r="V25" s="5"/>
      <c r="W25" s="5"/>
      <c r="X25" s="5"/>
      <c r="Y25" s="5"/>
      <c r="Z25" s="5"/>
    </row>
    <row r="26" spans="21:26" x14ac:dyDescent="0.25">
      <c r="U26" s="4"/>
      <c r="V26" s="4"/>
      <c r="W26" s="4"/>
      <c r="X26" s="4"/>
      <c r="Y26" s="4"/>
      <c r="Z26" s="4"/>
    </row>
    <row r="27" spans="21:26" ht="15" customHeight="1" x14ac:dyDescent="0.25">
      <c r="U27" s="5" t="s">
        <v>72</v>
      </c>
      <c r="V27" s="5"/>
      <c r="W27" s="5"/>
      <c r="X27" s="5"/>
      <c r="Y27" s="5"/>
      <c r="Z27" s="5"/>
    </row>
    <row r="28" spans="21:26" x14ac:dyDescent="0.25">
      <c r="U28" s="5"/>
      <c r="V28" s="5"/>
      <c r="W28" s="5"/>
      <c r="X28" s="5"/>
      <c r="Y28" s="5"/>
      <c r="Z28" s="5"/>
    </row>
    <row r="29" spans="21:26" x14ac:dyDescent="0.25">
      <c r="U29" s="5"/>
      <c r="V29" s="5"/>
      <c r="W29" s="5"/>
      <c r="X29" s="5"/>
      <c r="Y29" s="5"/>
      <c r="Z29" s="5"/>
    </row>
    <row r="30" spans="21:26" x14ac:dyDescent="0.25">
      <c r="U30" s="5"/>
      <c r="V30" s="5"/>
      <c r="W30" s="5"/>
      <c r="X30" s="5"/>
      <c r="Y30" s="5"/>
      <c r="Z30" s="5"/>
    </row>
    <row r="31" spans="21:26" x14ac:dyDescent="0.25">
      <c r="U31" s="5"/>
      <c r="V31" s="5"/>
      <c r="W31" s="5"/>
      <c r="X31" s="5"/>
      <c r="Y31" s="5"/>
      <c r="Z31" s="5"/>
    </row>
    <row r="32" spans="21:26" x14ac:dyDescent="0.25">
      <c r="U32" s="4"/>
      <c r="V32" s="4"/>
      <c r="W32" s="4"/>
      <c r="X32" s="4"/>
      <c r="Y32" s="4"/>
      <c r="Z32" s="4"/>
    </row>
    <row r="33" spans="2:26" x14ac:dyDescent="0.25">
      <c r="U33" s="5" t="s">
        <v>71</v>
      </c>
      <c r="V33" s="5"/>
      <c r="W33" s="5"/>
      <c r="X33" s="5"/>
      <c r="Y33" s="5"/>
      <c r="Z33" s="5"/>
    </row>
    <row r="34" spans="2:26" x14ac:dyDescent="0.25">
      <c r="U34" s="5"/>
      <c r="V34" s="5"/>
      <c r="W34" s="5"/>
      <c r="X34" s="5"/>
      <c r="Y34" s="5"/>
      <c r="Z34" s="5"/>
    </row>
    <row r="35" spans="2:26" x14ac:dyDescent="0.25">
      <c r="U35" s="5"/>
      <c r="V35" s="5"/>
      <c r="W35" s="5"/>
      <c r="X35" s="5"/>
      <c r="Y35" s="5"/>
      <c r="Z35" s="5"/>
    </row>
    <row r="36" spans="2:26" x14ac:dyDescent="0.25">
      <c r="U36" s="5" t="s">
        <v>73</v>
      </c>
      <c r="V36" s="5"/>
      <c r="W36" s="5"/>
      <c r="X36" s="5"/>
      <c r="Y36" s="5"/>
      <c r="Z36" s="5"/>
    </row>
    <row r="37" spans="2:26" x14ac:dyDescent="0.25">
      <c r="U37" s="5"/>
      <c r="V37" s="5"/>
      <c r="W37" s="5"/>
      <c r="X37" s="5"/>
      <c r="Y37" s="5"/>
      <c r="Z37" s="5"/>
    </row>
    <row r="38" spans="2:26" x14ac:dyDescent="0.25">
      <c r="U38" s="4"/>
      <c r="V38" s="4"/>
      <c r="W38" s="4"/>
      <c r="X38" s="4"/>
      <c r="Y38" s="4"/>
      <c r="Z38" s="4"/>
    </row>
    <row r="39" spans="2:26" x14ac:dyDescent="0.25">
      <c r="U39" s="4" t="s">
        <v>74</v>
      </c>
      <c r="V39" s="4"/>
      <c r="W39" s="4"/>
      <c r="X39" s="4"/>
      <c r="Y39" s="4"/>
      <c r="Z39" s="4"/>
    </row>
    <row r="40" spans="2:26" x14ac:dyDescent="0.25">
      <c r="U40" s="4"/>
      <c r="V40" s="4"/>
      <c r="W40" s="4"/>
      <c r="X40" s="4"/>
      <c r="Y40" s="4"/>
      <c r="Z40" s="4"/>
    </row>
    <row r="41" spans="2:26" x14ac:dyDescent="0.25">
      <c r="U41" s="4"/>
      <c r="V41" s="4"/>
      <c r="W41" s="4"/>
      <c r="X41" s="4"/>
      <c r="Y41" s="4"/>
      <c r="Z41" s="4"/>
    </row>
    <row r="43" spans="2:26" x14ac:dyDescent="0.25">
      <c r="B43" t="s">
        <v>75</v>
      </c>
    </row>
    <row r="44" spans="2:26" x14ac:dyDescent="0.25">
      <c r="G44" t="s">
        <v>84</v>
      </c>
      <c r="L44" t="s">
        <v>76</v>
      </c>
      <c r="Q44" t="s">
        <v>87</v>
      </c>
    </row>
    <row r="45" spans="2:26" x14ac:dyDescent="0.25">
      <c r="B45" s="3" t="str">
        <f>Overview_sensitivity!A1</f>
        <v>ref</v>
      </c>
      <c r="C45" s="3"/>
      <c r="D45" s="3"/>
      <c r="E45" s="3"/>
      <c r="F45" s="3"/>
      <c r="G45" s="3" t="s">
        <v>85</v>
      </c>
      <c r="H45" s="3"/>
      <c r="I45" s="3"/>
      <c r="J45" s="3"/>
      <c r="K45" s="3"/>
      <c r="L45" s="3" t="s">
        <v>86</v>
      </c>
      <c r="M45" s="3"/>
      <c r="N45" s="3"/>
      <c r="O45" s="3"/>
      <c r="P45" s="3"/>
      <c r="Q45" s="3" t="s">
        <v>88</v>
      </c>
      <c r="R45" s="3"/>
      <c r="S45" s="3"/>
      <c r="T45" s="3"/>
      <c r="U45" s="3"/>
    </row>
    <row r="46" spans="2:26" x14ac:dyDescent="0.25">
      <c r="B46" t="str">
        <f>Overview_sensitivity!A2</f>
        <v>low natural gas price</v>
      </c>
      <c r="G46" t="s">
        <v>89</v>
      </c>
      <c r="L46" t="s">
        <v>90</v>
      </c>
      <c r="Q46" t="s">
        <v>91</v>
      </c>
    </row>
    <row r="47" spans="2:26" x14ac:dyDescent="0.25">
      <c r="B47" t="str">
        <f>Overview_sensitivity!A3</f>
        <v>high natural gas price</v>
      </c>
      <c r="G47" t="s">
        <v>92</v>
      </c>
      <c r="L47" t="s">
        <v>93</v>
      </c>
      <c r="Q47" t="s">
        <v>94</v>
      </c>
    </row>
    <row r="48" spans="2:26" x14ac:dyDescent="0.25">
      <c r="B48" s="3" t="str">
        <f>Overview_sensitivity!A4</f>
        <v>Low RES buildout</v>
      </c>
      <c r="C48" s="3"/>
      <c r="D48" s="3"/>
      <c r="E48" s="3"/>
      <c r="F48" s="3"/>
      <c r="G48" s="3" t="s">
        <v>95</v>
      </c>
      <c r="H48" s="3"/>
      <c r="I48" s="3"/>
      <c r="J48" s="3"/>
      <c r="K48" s="3"/>
      <c r="L48" s="3" t="s">
        <v>96</v>
      </c>
      <c r="M48" s="3"/>
      <c r="N48" s="3"/>
      <c r="O48" s="3"/>
      <c r="P48" s="3"/>
      <c r="Q48" s="3" t="s">
        <v>97</v>
      </c>
      <c r="R48" s="3"/>
      <c r="S48" s="3"/>
      <c r="T48" s="3"/>
      <c r="U48" s="3"/>
    </row>
    <row r="49" spans="2:21" x14ac:dyDescent="0.25">
      <c r="B49" t="str">
        <f>Overview_sensitivity!A5</f>
        <v>High RES buildout</v>
      </c>
      <c r="G49" t="s">
        <v>98</v>
      </c>
      <c r="L49" t="s">
        <v>98</v>
      </c>
      <c r="Q49" t="s">
        <v>94</v>
      </c>
    </row>
    <row r="50" spans="2:21" x14ac:dyDescent="0.25">
      <c r="B50" t="str">
        <f>Overview_sensitivity!A6</f>
        <v>low industry emission reduction rate</v>
      </c>
      <c r="G50" t="s">
        <v>99</v>
      </c>
      <c r="L50" t="s">
        <v>86</v>
      </c>
      <c r="Q50" t="s">
        <v>100</v>
      </c>
    </row>
    <row r="51" spans="2:21" x14ac:dyDescent="0.25">
      <c r="B51" t="str">
        <f>Overview_sensitivity!A7</f>
        <v>cheap SMR+CCS</v>
      </c>
      <c r="G51" t="s">
        <v>101</v>
      </c>
      <c r="L51" t="s">
        <v>102</v>
      </c>
      <c r="Q51" t="s">
        <v>100</v>
      </c>
    </row>
    <row r="52" spans="2:21" x14ac:dyDescent="0.25">
      <c r="B52" t="str">
        <f>Overview_sensitivity!A8</f>
        <v>expensive SMR+CCS</v>
      </c>
      <c r="G52" t="s">
        <v>101</v>
      </c>
      <c r="L52" t="s">
        <v>102</v>
      </c>
      <c r="Q52" t="s">
        <v>100</v>
      </c>
    </row>
    <row r="53" spans="2:21" x14ac:dyDescent="0.25">
      <c r="B53" t="str">
        <f>Overview_sensitivity!A9</f>
        <v>High electrolysis buildout</v>
      </c>
      <c r="G53" t="s">
        <v>101</v>
      </c>
      <c r="L53" t="s">
        <v>102</v>
      </c>
      <c r="Q53" t="s">
        <v>100</v>
      </c>
    </row>
    <row r="54" spans="2:21" x14ac:dyDescent="0.25">
      <c r="B54" t="str">
        <f>Overview_sensitivity!A10</f>
        <v>Extreme electrolysis buildout</v>
      </c>
      <c r="G54" t="s">
        <v>101</v>
      </c>
      <c r="L54" t="s">
        <v>102</v>
      </c>
      <c r="Q54" t="s">
        <v>100</v>
      </c>
    </row>
    <row r="55" spans="2:21" x14ac:dyDescent="0.25">
      <c r="B55" t="str">
        <f>Overview_sensitivity!A11</f>
        <v>2030 res target 60</v>
      </c>
      <c r="G55" t="s">
        <v>103</v>
      </c>
      <c r="L55" t="s">
        <v>104</v>
      </c>
      <c r="Q55" t="s">
        <v>100</v>
      </c>
    </row>
    <row r="56" spans="2:21" x14ac:dyDescent="0.25">
      <c r="B56" t="str">
        <f>Overview_sensitivity!A12</f>
        <v>2030 res target 80</v>
      </c>
      <c r="G56" t="s">
        <v>109</v>
      </c>
      <c r="L56" t="s">
        <v>105</v>
      </c>
      <c r="Q56" t="s">
        <v>106</v>
      </c>
    </row>
    <row r="57" spans="2:21" x14ac:dyDescent="0.25">
      <c r="B57" t="str">
        <f>Overview_sensitivity!A13</f>
        <v>Expensive RES</v>
      </c>
      <c r="G57" t="s">
        <v>109</v>
      </c>
      <c r="L57" t="s">
        <v>105</v>
      </c>
      <c r="Q57" t="s">
        <v>107</v>
      </c>
    </row>
    <row r="58" spans="2:21" x14ac:dyDescent="0.25">
      <c r="B58" t="str">
        <f>Overview_sensitivity!A14</f>
        <v>Cheap RES</v>
      </c>
      <c r="G58" t="s">
        <v>109</v>
      </c>
      <c r="L58" t="s">
        <v>105</v>
      </c>
      <c r="Q58" t="s">
        <v>107</v>
      </c>
    </row>
    <row r="59" spans="2:21" x14ac:dyDescent="0.25">
      <c r="B59" t="str">
        <f>Overview_sensitivity!A15</f>
        <v>low demand growth</v>
      </c>
      <c r="G59" t="s">
        <v>109</v>
      </c>
      <c r="L59" t="s">
        <v>105</v>
      </c>
      <c r="Q59" t="s">
        <v>107</v>
      </c>
    </row>
    <row r="60" spans="2:21" x14ac:dyDescent="0.25">
      <c r="B60" t="str">
        <f>Overview_sensitivity!A16</f>
        <v>high demand growth</v>
      </c>
      <c r="G60" t="s">
        <v>109</v>
      </c>
      <c r="L60" t="s">
        <v>108</v>
      </c>
      <c r="Q60" t="s">
        <v>107</v>
      </c>
    </row>
    <row r="61" spans="2:21" x14ac:dyDescent="0.25">
      <c r="B61" t="str">
        <f>Overview_sensitivity!A17</f>
        <v>expensive electrolysis</v>
      </c>
      <c r="G61" t="s">
        <v>109</v>
      </c>
      <c r="L61" t="s">
        <v>108</v>
      </c>
      <c r="Q61" t="s">
        <v>107</v>
      </c>
    </row>
    <row r="62" spans="2:21" x14ac:dyDescent="0.25">
      <c r="B62" t="str">
        <f>Overview_sensitivity!A18</f>
        <v>cheap electrolysis</v>
      </c>
      <c r="G62" t="s">
        <v>109</v>
      </c>
      <c r="L62" t="s">
        <v>108</v>
      </c>
      <c r="Q62" t="s">
        <v>107</v>
      </c>
    </row>
    <row r="63" spans="2:21" x14ac:dyDescent="0.25">
      <c r="B63" t="str">
        <f>Overview_sensitivity!A19</f>
        <v>double CNHydrogen target 2030</v>
      </c>
      <c r="G63" t="s">
        <v>109</v>
      </c>
      <c r="L63" t="s">
        <v>108</v>
      </c>
      <c r="Q63" t="s">
        <v>110</v>
      </c>
    </row>
    <row r="64" spans="2:21" x14ac:dyDescent="0.25">
      <c r="B64" s="3" t="str">
        <f>Overview_sensitivity!A20</f>
        <v>Low discount rate</v>
      </c>
      <c r="C64" s="3"/>
      <c r="D64" s="3"/>
      <c r="E64" s="3"/>
      <c r="F64" s="3"/>
      <c r="G64" s="3" t="s">
        <v>111</v>
      </c>
      <c r="H64" s="3"/>
      <c r="I64" s="3"/>
      <c r="J64" s="3"/>
      <c r="K64" s="3"/>
      <c r="L64" s="3" t="s">
        <v>112</v>
      </c>
      <c r="M64" s="3"/>
      <c r="N64" s="3"/>
      <c r="O64" s="3"/>
      <c r="P64" s="3"/>
      <c r="Q64" s="3" t="s">
        <v>113</v>
      </c>
      <c r="R64" s="3"/>
      <c r="S64" s="3"/>
      <c r="T64" s="3"/>
      <c r="U64" s="3"/>
    </row>
    <row r="65" spans="2:17" x14ac:dyDescent="0.25">
      <c r="B65" t="str">
        <f>Overview_sensitivity!A21</f>
        <v>High discount rate</v>
      </c>
      <c r="G65" t="s">
        <v>114</v>
      </c>
      <c r="L65" t="s">
        <v>115</v>
      </c>
      <c r="Q65" t="s">
        <v>116</v>
      </c>
    </row>
    <row r="66" spans="2:17" x14ac:dyDescent="0.25">
      <c r="B66" t="str">
        <f>Overview_sensitivity!A22</f>
        <v>No new nuclear-biomass</v>
      </c>
      <c r="G66" t="s">
        <v>114</v>
      </c>
      <c r="L66" t="s">
        <v>115</v>
      </c>
      <c r="Q66" t="s">
        <v>116</v>
      </c>
    </row>
    <row r="68" spans="2:17" x14ac:dyDescent="0.25">
      <c r="B68" t="s">
        <v>117</v>
      </c>
      <c r="G68" t="s">
        <v>118</v>
      </c>
      <c r="L68" t="s">
        <v>121</v>
      </c>
    </row>
    <row r="69" spans="2:17" x14ac:dyDescent="0.25">
      <c r="B69" t="s">
        <v>119</v>
      </c>
      <c r="G69" t="s">
        <v>120</v>
      </c>
      <c r="L69" t="s">
        <v>122</v>
      </c>
    </row>
    <row r="71" spans="2:17" x14ac:dyDescent="0.25">
      <c r="B71" t="s">
        <v>123</v>
      </c>
      <c r="G71" t="s">
        <v>124</v>
      </c>
      <c r="L71" t="s">
        <v>125</v>
      </c>
      <c r="Q71" t="s">
        <v>126</v>
      </c>
    </row>
  </sheetData>
  <mergeCells count="10">
    <mergeCell ref="U36:Z37"/>
    <mergeCell ref="U38:Z38"/>
    <mergeCell ref="U39:Z39"/>
    <mergeCell ref="U40:Z40"/>
    <mergeCell ref="U41:Z41"/>
    <mergeCell ref="U26:Z26"/>
    <mergeCell ref="U23:Z25"/>
    <mergeCell ref="U32:Z32"/>
    <mergeCell ref="U27:Z31"/>
    <mergeCell ref="U33:Z3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/>
  </sheetViews>
  <sheetFormatPr defaultRowHeight="15" x14ac:dyDescent="0.25"/>
  <cols>
    <col min="14" max="14" width="11.140625" bestFit="1" customWidth="1"/>
    <col min="17" max="17" width="22" bestFit="1" customWidth="1"/>
    <col min="18" max="18" width="22" customWidth="1"/>
    <col min="19" max="19" width="13.140625" bestFit="1" customWidth="1"/>
  </cols>
  <sheetData>
    <row r="1" spans="1:19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1</v>
      </c>
      <c r="Q1" t="s">
        <v>40</v>
      </c>
      <c r="R1" t="s">
        <v>59</v>
      </c>
      <c r="S1" t="s">
        <v>49</v>
      </c>
    </row>
    <row r="2" spans="1:19" x14ac:dyDescent="0.25">
      <c r="A2">
        <v>1</v>
      </c>
      <c r="B2" t="s">
        <v>41</v>
      </c>
      <c r="C2">
        <v>0.45</v>
      </c>
      <c r="D2">
        <v>20</v>
      </c>
      <c r="E2">
        <v>50</v>
      </c>
      <c r="F2">
        <v>6</v>
      </c>
      <c r="G2">
        <v>40</v>
      </c>
      <c r="H2">
        <v>0</v>
      </c>
      <c r="I2">
        <v>5.6</v>
      </c>
      <c r="J2">
        <v>1</v>
      </c>
      <c r="K2">
        <v>10</v>
      </c>
      <c r="L2" t="s">
        <v>42</v>
      </c>
      <c r="M2" t="s">
        <v>42</v>
      </c>
      <c r="N2" t="s">
        <v>43</v>
      </c>
      <c r="O2">
        <v>1</v>
      </c>
      <c r="P2" t="s">
        <v>44</v>
      </c>
      <c r="Q2" t="s">
        <v>45</v>
      </c>
      <c r="R2" t="s">
        <v>50</v>
      </c>
      <c r="S2">
        <v>0</v>
      </c>
    </row>
    <row r="3" spans="1:19" x14ac:dyDescent="0.25">
      <c r="A3">
        <v>2</v>
      </c>
      <c r="B3" t="s">
        <v>41</v>
      </c>
      <c r="C3">
        <v>0.45</v>
      </c>
      <c r="D3">
        <v>20</v>
      </c>
      <c r="E3">
        <v>50</v>
      </c>
      <c r="F3">
        <v>6</v>
      </c>
      <c r="G3">
        <v>100</v>
      </c>
      <c r="H3">
        <v>1</v>
      </c>
      <c r="I3">
        <v>10</v>
      </c>
      <c r="J3">
        <v>1</v>
      </c>
      <c r="K3">
        <v>10</v>
      </c>
      <c r="L3" t="s">
        <v>42</v>
      </c>
      <c r="M3" t="s">
        <v>42</v>
      </c>
      <c r="N3" t="s">
        <v>43</v>
      </c>
      <c r="O3">
        <v>1</v>
      </c>
      <c r="P3" t="s">
        <v>44</v>
      </c>
      <c r="R3" t="s">
        <v>44</v>
      </c>
      <c r="S3">
        <v>1</v>
      </c>
    </row>
    <row r="4" spans="1:19" x14ac:dyDescent="0.25">
      <c r="A4">
        <v>3</v>
      </c>
      <c r="B4" t="s">
        <v>41</v>
      </c>
      <c r="C4">
        <v>0.45</v>
      </c>
      <c r="D4">
        <v>20</v>
      </c>
      <c r="E4">
        <v>50</v>
      </c>
      <c r="F4">
        <v>6</v>
      </c>
      <c r="G4">
        <v>100</v>
      </c>
      <c r="H4">
        <v>1</v>
      </c>
      <c r="I4">
        <v>10</v>
      </c>
      <c r="J4">
        <v>1</v>
      </c>
      <c r="K4">
        <v>10</v>
      </c>
      <c r="L4" t="s">
        <v>43</v>
      </c>
      <c r="M4" t="s">
        <v>43</v>
      </c>
      <c r="N4" t="s">
        <v>43</v>
      </c>
      <c r="O4">
        <v>1</v>
      </c>
      <c r="P4" t="s">
        <v>44</v>
      </c>
      <c r="R4" t="s">
        <v>52</v>
      </c>
      <c r="S4">
        <v>2</v>
      </c>
    </row>
    <row r="5" spans="1:19" x14ac:dyDescent="0.25">
      <c r="A5">
        <v>4</v>
      </c>
      <c r="B5" t="s">
        <v>41</v>
      </c>
      <c r="C5">
        <v>0.45</v>
      </c>
      <c r="D5">
        <v>20</v>
      </c>
      <c r="E5">
        <v>50</v>
      </c>
      <c r="F5">
        <v>6</v>
      </c>
      <c r="G5">
        <v>100</v>
      </c>
      <c r="H5">
        <v>1</v>
      </c>
      <c r="I5">
        <v>10</v>
      </c>
      <c r="J5">
        <v>1</v>
      </c>
      <c r="K5">
        <v>10</v>
      </c>
      <c r="L5" t="s">
        <v>46</v>
      </c>
      <c r="M5" t="s">
        <v>46</v>
      </c>
      <c r="N5" t="s">
        <v>43</v>
      </c>
      <c r="O5">
        <v>1</v>
      </c>
      <c r="P5" t="s">
        <v>44</v>
      </c>
      <c r="R5" t="s">
        <v>53</v>
      </c>
      <c r="S5">
        <v>3</v>
      </c>
    </row>
    <row r="6" spans="1:19" x14ac:dyDescent="0.25">
      <c r="A6">
        <v>5</v>
      </c>
      <c r="B6" t="s">
        <v>41</v>
      </c>
      <c r="C6">
        <v>0.45</v>
      </c>
      <c r="D6">
        <v>20</v>
      </c>
      <c r="E6">
        <v>50</v>
      </c>
      <c r="F6">
        <v>6</v>
      </c>
      <c r="G6">
        <v>100</v>
      </c>
      <c r="H6">
        <v>1</v>
      </c>
      <c r="I6">
        <v>10</v>
      </c>
      <c r="J6">
        <v>1</v>
      </c>
      <c r="K6">
        <v>10</v>
      </c>
      <c r="L6" t="s">
        <v>47</v>
      </c>
      <c r="M6" t="s">
        <v>47</v>
      </c>
      <c r="N6" t="s">
        <v>43</v>
      </c>
      <c r="O6">
        <v>1</v>
      </c>
      <c r="P6" t="s">
        <v>44</v>
      </c>
      <c r="R6" t="s">
        <v>54</v>
      </c>
      <c r="S6">
        <v>4</v>
      </c>
    </row>
    <row r="7" spans="1:19" x14ac:dyDescent="0.25">
      <c r="A7">
        <v>6</v>
      </c>
      <c r="B7" t="s">
        <v>41</v>
      </c>
      <c r="C7">
        <v>0.45</v>
      </c>
      <c r="D7">
        <v>20</v>
      </c>
      <c r="E7">
        <v>50</v>
      </c>
      <c r="F7">
        <v>6</v>
      </c>
      <c r="G7">
        <v>100</v>
      </c>
      <c r="H7">
        <v>1</v>
      </c>
      <c r="I7">
        <v>10</v>
      </c>
      <c r="J7">
        <v>1</v>
      </c>
      <c r="K7">
        <v>10</v>
      </c>
      <c r="L7" t="s">
        <v>48</v>
      </c>
      <c r="M7" t="s">
        <v>48</v>
      </c>
      <c r="N7" t="s">
        <v>43</v>
      </c>
      <c r="O7">
        <v>1</v>
      </c>
      <c r="P7" t="s">
        <v>44</v>
      </c>
      <c r="R7" t="s">
        <v>55</v>
      </c>
      <c r="S7">
        <v>5</v>
      </c>
    </row>
    <row r="8" spans="1:19" x14ac:dyDescent="0.25">
      <c r="A8">
        <v>7</v>
      </c>
      <c r="B8" t="s">
        <v>41</v>
      </c>
      <c r="C8">
        <v>0.45</v>
      </c>
      <c r="D8">
        <v>20</v>
      </c>
      <c r="E8">
        <v>50</v>
      </c>
      <c r="F8">
        <v>6</v>
      </c>
      <c r="G8">
        <v>100</v>
      </c>
      <c r="H8">
        <v>1</v>
      </c>
      <c r="I8">
        <v>10</v>
      </c>
      <c r="J8">
        <v>1</v>
      </c>
      <c r="K8">
        <v>10</v>
      </c>
      <c r="L8" t="s">
        <v>46</v>
      </c>
      <c r="M8" t="s">
        <v>48</v>
      </c>
      <c r="N8" t="s">
        <v>43</v>
      </c>
      <c r="O8">
        <v>1</v>
      </c>
      <c r="P8" t="s">
        <v>44</v>
      </c>
      <c r="R8" t="s">
        <v>56</v>
      </c>
      <c r="S8">
        <v>6</v>
      </c>
    </row>
    <row r="9" spans="1:19" x14ac:dyDescent="0.25">
      <c r="A9">
        <v>8</v>
      </c>
      <c r="B9" t="s">
        <v>41</v>
      </c>
      <c r="C9">
        <v>0.45</v>
      </c>
      <c r="D9">
        <v>20</v>
      </c>
      <c r="E9">
        <v>50</v>
      </c>
      <c r="F9">
        <v>6</v>
      </c>
      <c r="G9">
        <v>100</v>
      </c>
      <c r="H9">
        <v>1</v>
      </c>
      <c r="I9">
        <v>10</v>
      </c>
      <c r="J9">
        <v>1</v>
      </c>
      <c r="K9">
        <v>10</v>
      </c>
      <c r="L9" t="s">
        <v>42</v>
      </c>
      <c r="M9" t="s">
        <v>42</v>
      </c>
      <c r="N9" t="s">
        <v>46</v>
      </c>
      <c r="O9">
        <v>1</v>
      </c>
      <c r="P9" t="s">
        <v>44</v>
      </c>
      <c r="R9" t="s">
        <v>51</v>
      </c>
      <c r="S9">
        <v>1</v>
      </c>
    </row>
    <row r="10" spans="1:19" x14ac:dyDescent="0.25">
      <c r="A10">
        <v>9</v>
      </c>
      <c r="B10" t="s">
        <v>41</v>
      </c>
      <c r="C10">
        <v>0.45</v>
      </c>
      <c r="D10">
        <v>20</v>
      </c>
      <c r="E10">
        <v>50</v>
      </c>
      <c r="F10">
        <v>6</v>
      </c>
      <c r="G10">
        <v>100</v>
      </c>
      <c r="H10">
        <v>1</v>
      </c>
      <c r="I10">
        <v>10</v>
      </c>
      <c r="J10">
        <v>1</v>
      </c>
      <c r="K10">
        <v>10</v>
      </c>
      <c r="L10" t="s">
        <v>43</v>
      </c>
      <c r="M10" t="s">
        <v>43</v>
      </c>
      <c r="N10" t="s">
        <v>46</v>
      </c>
      <c r="O10">
        <v>1</v>
      </c>
      <c r="P10" t="s">
        <v>44</v>
      </c>
      <c r="R10" t="s">
        <v>52</v>
      </c>
      <c r="S10">
        <v>2</v>
      </c>
    </row>
    <row r="11" spans="1:19" x14ac:dyDescent="0.25">
      <c r="A11">
        <v>10</v>
      </c>
      <c r="B11" t="s">
        <v>41</v>
      </c>
      <c r="C11">
        <v>0.45</v>
      </c>
      <c r="D11">
        <v>20</v>
      </c>
      <c r="E11">
        <v>50</v>
      </c>
      <c r="F11">
        <v>6</v>
      </c>
      <c r="G11">
        <v>100</v>
      </c>
      <c r="H11">
        <v>1</v>
      </c>
      <c r="I11">
        <v>10</v>
      </c>
      <c r="J11">
        <v>1</v>
      </c>
      <c r="K11">
        <v>10</v>
      </c>
      <c r="L11" t="s">
        <v>46</v>
      </c>
      <c r="M11" t="s">
        <v>46</v>
      </c>
      <c r="N11" t="s">
        <v>46</v>
      </c>
      <c r="O11">
        <v>1</v>
      </c>
      <c r="P11" t="s">
        <v>44</v>
      </c>
      <c r="R11" t="s">
        <v>53</v>
      </c>
      <c r="S11">
        <v>3</v>
      </c>
    </row>
    <row r="12" spans="1:19" x14ac:dyDescent="0.25">
      <c r="A12">
        <v>11</v>
      </c>
      <c r="B12" t="s">
        <v>41</v>
      </c>
      <c r="C12">
        <v>0.45</v>
      </c>
      <c r="D12">
        <v>20</v>
      </c>
      <c r="E12">
        <v>50</v>
      </c>
      <c r="F12">
        <v>6</v>
      </c>
      <c r="G12">
        <v>100</v>
      </c>
      <c r="H12">
        <v>1</v>
      </c>
      <c r="I12">
        <v>10</v>
      </c>
      <c r="J12">
        <v>1</v>
      </c>
      <c r="K12">
        <v>10</v>
      </c>
      <c r="L12" t="s">
        <v>47</v>
      </c>
      <c r="M12" t="s">
        <v>47</v>
      </c>
      <c r="N12" t="s">
        <v>46</v>
      </c>
      <c r="O12">
        <v>1</v>
      </c>
      <c r="P12" t="s">
        <v>44</v>
      </c>
      <c r="R12" t="s">
        <v>54</v>
      </c>
      <c r="S12">
        <v>4</v>
      </c>
    </row>
    <row r="13" spans="1:19" x14ac:dyDescent="0.25">
      <c r="A13">
        <v>12</v>
      </c>
      <c r="B13" t="s">
        <v>41</v>
      </c>
      <c r="C13">
        <v>0.45</v>
      </c>
      <c r="D13">
        <v>20</v>
      </c>
      <c r="E13">
        <v>50</v>
      </c>
      <c r="F13">
        <v>6</v>
      </c>
      <c r="G13">
        <v>100</v>
      </c>
      <c r="H13">
        <v>1</v>
      </c>
      <c r="I13">
        <v>10</v>
      </c>
      <c r="J13">
        <v>1</v>
      </c>
      <c r="K13">
        <v>10</v>
      </c>
      <c r="L13" t="s">
        <v>48</v>
      </c>
      <c r="M13" t="s">
        <v>48</v>
      </c>
      <c r="N13" t="s">
        <v>46</v>
      </c>
      <c r="O13">
        <v>1</v>
      </c>
      <c r="P13" t="s">
        <v>44</v>
      </c>
      <c r="R13" t="s">
        <v>55</v>
      </c>
      <c r="S13">
        <v>5</v>
      </c>
    </row>
    <row r="14" spans="1:19" x14ac:dyDescent="0.25">
      <c r="A14">
        <v>13</v>
      </c>
      <c r="B14" t="s">
        <v>41</v>
      </c>
      <c r="C14">
        <v>0.45</v>
      </c>
      <c r="D14">
        <v>20</v>
      </c>
      <c r="E14">
        <v>50</v>
      </c>
      <c r="F14">
        <v>6</v>
      </c>
      <c r="G14">
        <v>100</v>
      </c>
      <c r="H14">
        <v>1</v>
      </c>
      <c r="I14">
        <v>10</v>
      </c>
      <c r="J14">
        <v>1</v>
      </c>
      <c r="K14">
        <v>10</v>
      </c>
      <c r="L14" t="s">
        <v>46</v>
      </c>
      <c r="M14" t="s">
        <v>48</v>
      </c>
      <c r="N14" t="s">
        <v>46</v>
      </c>
      <c r="O14">
        <v>1</v>
      </c>
      <c r="P14" t="s">
        <v>44</v>
      </c>
      <c r="R14" t="s">
        <v>56</v>
      </c>
      <c r="S14">
        <v>6</v>
      </c>
    </row>
    <row r="15" spans="1:19" x14ac:dyDescent="0.25">
      <c r="A15">
        <v>14</v>
      </c>
      <c r="B15" t="s">
        <v>41</v>
      </c>
      <c r="C15">
        <v>0.45</v>
      </c>
      <c r="D15">
        <v>20</v>
      </c>
      <c r="E15">
        <v>50</v>
      </c>
      <c r="F15">
        <v>6</v>
      </c>
      <c r="G15">
        <v>100</v>
      </c>
      <c r="H15">
        <v>1</v>
      </c>
      <c r="I15">
        <v>10</v>
      </c>
      <c r="J15">
        <v>1</v>
      </c>
      <c r="K15">
        <v>10</v>
      </c>
      <c r="L15" t="s">
        <v>42</v>
      </c>
      <c r="M15" t="s">
        <v>42</v>
      </c>
      <c r="N15" t="s">
        <v>47</v>
      </c>
      <c r="O15">
        <v>1</v>
      </c>
      <c r="P15" t="s">
        <v>44</v>
      </c>
      <c r="R15" t="s">
        <v>51</v>
      </c>
      <c r="S15">
        <v>1</v>
      </c>
    </row>
    <row r="16" spans="1:19" x14ac:dyDescent="0.25">
      <c r="A16">
        <v>15</v>
      </c>
      <c r="B16" t="s">
        <v>41</v>
      </c>
      <c r="C16">
        <v>0.45</v>
      </c>
      <c r="D16">
        <v>20</v>
      </c>
      <c r="E16">
        <v>50</v>
      </c>
      <c r="F16">
        <v>6</v>
      </c>
      <c r="G16">
        <v>100</v>
      </c>
      <c r="H16">
        <v>1</v>
      </c>
      <c r="I16">
        <v>10</v>
      </c>
      <c r="J16">
        <v>1</v>
      </c>
      <c r="K16">
        <v>10</v>
      </c>
      <c r="L16" t="s">
        <v>43</v>
      </c>
      <c r="M16" t="s">
        <v>43</v>
      </c>
      <c r="N16" t="s">
        <v>47</v>
      </c>
      <c r="O16">
        <v>1</v>
      </c>
      <c r="P16" t="s">
        <v>44</v>
      </c>
      <c r="R16" t="s">
        <v>52</v>
      </c>
      <c r="S16">
        <v>2</v>
      </c>
    </row>
    <row r="17" spans="1:19" x14ac:dyDescent="0.25">
      <c r="A17">
        <v>16</v>
      </c>
      <c r="B17" t="s">
        <v>41</v>
      </c>
      <c r="C17">
        <v>0.45</v>
      </c>
      <c r="D17">
        <v>20</v>
      </c>
      <c r="E17">
        <v>50</v>
      </c>
      <c r="F17">
        <v>6</v>
      </c>
      <c r="G17">
        <v>100</v>
      </c>
      <c r="H17">
        <v>1</v>
      </c>
      <c r="I17">
        <v>10</v>
      </c>
      <c r="J17">
        <v>1</v>
      </c>
      <c r="K17">
        <v>10</v>
      </c>
      <c r="L17" t="s">
        <v>46</v>
      </c>
      <c r="M17" t="s">
        <v>46</v>
      </c>
      <c r="N17" t="s">
        <v>47</v>
      </c>
      <c r="O17">
        <v>1</v>
      </c>
      <c r="P17" t="s">
        <v>44</v>
      </c>
      <c r="R17" t="s">
        <v>53</v>
      </c>
      <c r="S17">
        <v>3</v>
      </c>
    </row>
    <row r="18" spans="1:19" x14ac:dyDescent="0.25">
      <c r="A18">
        <v>17</v>
      </c>
      <c r="B18" t="s">
        <v>41</v>
      </c>
      <c r="C18">
        <v>0.45</v>
      </c>
      <c r="D18">
        <v>20</v>
      </c>
      <c r="E18">
        <v>50</v>
      </c>
      <c r="F18">
        <v>6</v>
      </c>
      <c r="G18">
        <v>100</v>
      </c>
      <c r="H18">
        <v>1</v>
      </c>
      <c r="I18">
        <v>10</v>
      </c>
      <c r="J18">
        <v>1</v>
      </c>
      <c r="K18">
        <v>10</v>
      </c>
      <c r="L18" t="s">
        <v>47</v>
      </c>
      <c r="M18" t="s">
        <v>47</v>
      </c>
      <c r="N18" t="s">
        <v>47</v>
      </c>
      <c r="O18">
        <v>1</v>
      </c>
      <c r="P18" t="s">
        <v>44</v>
      </c>
      <c r="R18" t="s">
        <v>54</v>
      </c>
      <c r="S18">
        <v>4</v>
      </c>
    </row>
    <row r="19" spans="1:19" x14ac:dyDescent="0.25">
      <c r="A19">
        <v>18</v>
      </c>
      <c r="B19" t="s">
        <v>41</v>
      </c>
      <c r="C19">
        <v>0.45</v>
      </c>
      <c r="D19">
        <v>20</v>
      </c>
      <c r="E19">
        <v>50</v>
      </c>
      <c r="F19">
        <v>6</v>
      </c>
      <c r="G19">
        <v>100</v>
      </c>
      <c r="H19">
        <v>1</v>
      </c>
      <c r="I19">
        <v>10</v>
      </c>
      <c r="J19">
        <v>1</v>
      </c>
      <c r="K19">
        <v>10</v>
      </c>
      <c r="L19" t="s">
        <v>48</v>
      </c>
      <c r="M19" t="s">
        <v>48</v>
      </c>
      <c r="N19" t="s">
        <v>47</v>
      </c>
      <c r="O19">
        <v>1</v>
      </c>
      <c r="P19" t="s">
        <v>44</v>
      </c>
      <c r="R19" t="s">
        <v>55</v>
      </c>
      <c r="S19">
        <v>5</v>
      </c>
    </row>
    <row r="20" spans="1:19" x14ac:dyDescent="0.25">
      <c r="A20">
        <v>19</v>
      </c>
      <c r="B20" t="s">
        <v>41</v>
      </c>
      <c r="C20">
        <v>0.45</v>
      </c>
      <c r="D20">
        <v>20</v>
      </c>
      <c r="E20">
        <v>50</v>
      </c>
      <c r="F20">
        <v>6</v>
      </c>
      <c r="G20">
        <v>100</v>
      </c>
      <c r="H20">
        <v>1</v>
      </c>
      <c r="I20">
        <v>10</v>
      </c>
      <c r="J20">
        <v>1</v>
      </c>
      <c r="K20">
        <v>10</v>
      </c>
      <c r="L20" t="s">
        <v>46</v>
      </c>
      <c r="M20" t="s">
        <v>48</v>
      </c>
      <c r="N20" t="s">
        <v>47</v>
      </c>
      <c r="O20">
        <v>1</v>
      </c>
      <c r="P20" t="s">
        <v>44</v>
      </c>
      <c r="R20" t="s">
        <v>56</v>
      </c>
      <c r="S20">
        <v>6</v>
      </c>
    </row>
    <row r="21" spans="1:19" x14ac:dyDescent="0.25">
      <c r="A21">
        <v>20</v>
      </c>
      <c r="B21" t="s">
        <v>41</v>
      </c>
      <c r="C21">
        <v>0.45</v>
      </c>
      <c r="D21">
        <v>20</v>
      </c>
      <c r="E21">
        <v>50</v>
      </c>
      <c r="F21">
        <v>6</v>
      </c>
      <c r="G21">
        <v>100</v>
      </c>
      <c r="H21">
        <v>1</v>
      </c>
      <c r="I21">
        <v>10</v>
      </c>
      <c r="J21">
        <v>1</v>
      </c>
      <c r="K21">
        <v>10</v>
      </c>
      <c r="L21" t="s">
        <v>42</v>
      </c>
      <c r="M21" t="s">
        <v>42</v>
      </c>
      <c r="N21" t="s">
        <v>48</v>
      </c>
      <c r="O21">
        <v>1</v>
      </c>
      <c r="P21" t="s">
        <v>44</v>
      </c>
      <c r="R21" t="s">
        <v>51</v>
      </c>
      <c r="S21">
        <v>1</v>
      </c>
    </row>
    <row r="22" spans="1:19" x14ac:dyDescent="0.25">
      <c r="A22">
        <v>21</v>
      </c>
      <c r="B22" t="s">
        <v>41</v>
      </c>
      <c r="C22">
        <v>0.45</v>
      </c>
      <c r="D22">
        <v>20</v>
      </c>
      <c r="E22">
        <v>50</v>
      </c>
      <c r="F22">
        <v>6</v>
      </c>
      <c r="G22">
        <v>100</v>
      </c>
      <c r="H22">
        <v>1</v>
      </c>
      <c r="I22">
        <v>10</v>
      </c>
      <c r="J22">
        <v>1</v>
      </c>
      <c r="K22">
        <v>10</v>
      </c>
      <c r="L22" t="s">
        <v>43</v>
      </c>
      <c r="M22" t="s">
        <v>43</v>
      </c>
      <c r="N22" t="s">
        <v>48</v>
      </c>
      <c r="O22">
        <v>1</v>
      </c>
      <c r="P22" t="s">
        <v>44</v>
      </c>
      <c r="R22" t="s">
        <v>52</v>
      </c>
      <c r="S22">
        <v>2</v>
      </c>
    </row>
    <row r="23" spans="1:19" x14ac:dyDescent="0.25">
      <c r="A23">
        <v>22</v>
      </c>
      <c r="B23" t="s">
        <v>41</v>
      </c>
      <c r="C23">
        <v>0.45</v>
      </c>
      <c r="D23">
        <v>20</v>
      </c>
      <c r="E23">
        <v>50</v>
      </c>
      <c r="F23">
        <v>6</v>
      </c>
      <c r="G23">
        <v>100</v>
      </c>
      <c r="H23">
        <v>1</v>
      </c>
      <c r="I23">
        <v>10</v>
      </c>
      <c r="J23">
        <v>1</v>
      </c>
      <c r="K23">
        <v>10</v>
      </c>
      <c r="L23" t="s">
        <v>46</v>
      </c>
      <c r="M23" t="s">
        <v>46</v>
      </c>
      <c r="N23" t="s">
        <v>48</v>
      </c>
      <c r="O23">
        <v>1</v>
      </c>
      <c r="P23" t="s">
        <v>44</v>
      </c>
      <c r="R23" t="s">
        <v>53</v>
      </c>
      <c r="S23">
        <v>3</v>
      </c>
    </row>
    <row r="24" spans="1:19" x14ac:dyDescent="0.25">
      <c r="A24">
        <v>23</v>
      </c>
      <c r="B24" t="s">
        <v>41</v>
      </c>
      <c r="C24">
        <v>0.45</v>
      </c>
      <c r="D24">
        <v>20</v>
      </c>
      <c r="E24">
        <v>50</v>
      </c>
      <c r="F24">
        <v>6</v>
      </c>
      <c r="G24">
        <v>100</v>
      </c>
      <c r="H24">
        <v>1</v>
      </c>
      <c r="I24">
        <v>10</v>
      </c>
      <c r="J24">
        <v>1</v>
      </c>
      <c r="K24">
        <v>10</v>
      </c>
      <c r="L24" t="s">
        <v>47</v>
      </c>
      <c r="M24" t="s">
        <v>47</v>
      </c>
      <c r="N24" t="s">
        <v>48</v>
      </c>
      <c r="O24">
        <v>1</v>
      </c>
      <c r="P24" t="s">
        <v>44</v>
      </c>
      <c r="R24" t="s">
        <v>54</v>
      </c>
      <c r="S24">
        <v>4</v>
      </c>
    </row>
    <row r="25" spans="1:19" x14ac:dyDescent="0.25">
      <c r="A25">
        <v>24</v>
      </c>
      <c r="B25" t="s">
        <v>41</v>
      </c>
      <c r="C25">
        <v>0.45</v>
      </c>
      <c r="D25">
        <v>20</v>
      </c>
      <c r="E25">
        <v>50</v>
      </c>
      <c r="F25">
        <v>6</v>
      </c>
      <c r="G25">
        <v>100</v>
      </c>
      <c r="H25">
        <v>1</v>
      </c>
      <c r="I25">
        <v>10</v>
      </c>
      <c r="J25">
        <v>1</v>
      </c>
      <c r="K25">
        <v>10</v>
      </c>
      <c r="L25" t="s">
        <v>48</v>
      </c>
      <c r="M25" t="s">
        <v>48</v>
      </c>
      <c r="N25" t="s">
        <v>48</v>
      </c>
      <c r="O25">
        <v>1</v>
      </c>
      <c r="P25" t="s">
        <v>44</v>
      </c>
      <c r="R25" t="s">
        <v>55</v>
      </c>
      <c r="S25">
        <v>5</v>
      </c>
    </row>
    <row r="26" spans="1:19" x14ac:dyDescent="0.25">
      <c r="A26">
        <v>25</v>
      </c>
      <c r="B26" t="s">
        <v>41</v>
      </c>
      <c r="C26">
        <v>0.45</v>
      </c>
      <c r="D26">
        <v>20</v>
      </c>
      <c r="E26">
        <v>50</v>
      </c>
      <c r="F26">
        <v>6</v>
      </c>
      <c r="G26">
        <v>100</v>
      </c>
      <c r="H26">
        <v>1</v>
      </c>
      <c r="I26">
        <v>10</v>
      </c>
      <c r="J26">
        <v>1</v>
      </c>
      <c r="K26">
        <v>10</v>
      </c>
      <c r="L26" t="s">
        <v>46</v>
      </c>
      <c r="M26" t="s">
        <v>48</v>
      </c>
      <c r="N26" t="s">
        <v>48</v>
      </c>
      <c r="O26">
        <v>1</v>
      </c>
      <c r="P26" t="s">
        <v>44</v>
      </c>
      <c r="R26" t="s">
        <v>56</v>
      </c>
      <c r="S26">
        <v>6</v>
      </c>
    </row>
    <row r="27" spans="1:19" x14ac:dyDescent="0.25">
      <c r="A27">
        <v>26</v>
      </c>
      <c r="B27" t="s">
        <v>41</v>
      </c>
      <c r="C27">
        <v>0.45</v>
      </c>
      <c r="D27">
        <v>20</v>
      </c>
      <c r="E27">
        <v>50</v>
      </c>
      <c r="F27">
        <v>6</v>
      </c>
      <c r="G27">
        <v>40</v>
      </c>
      <c r="H27">
        <v>0</v>
      </c>
      <c r="I27">
        <v>5.6</v>
      </c>
      <c r="J27">
        <v>2</v>
      </c>
      <c r="K27">
        <v>10</v>
      </c>
      <c r="L27" t="s">
        <v>42</v>
      </c>
      <c r="M27" t="s">
        <v>42</v>
      </c>
      <c r="N27" t="s">
        <v>43</v>
      </c>
      <c r="O27">
        <v>26</v>
      </c>
      <c r="P27" t="s">
        <v>44</v>
      </c>
      <c r="Q27" t="s">
        <v>45</v>
      </c>
      <c r="R27" t="s">
        <v>57</v>
      </c>
      <c r="S27">
        <v>0</v>
      </c>
    </row>
    <row r="28" spans="1:19" x14ac:dyDescent="0.25">
      <c r="A28">
        <v>27</v>
      </c>
      <c r="B28" t="s">
        <v>41</v>
      </c>
      <c r="C28">
        <v>0.45</v>
      </c>
      <c r="D28">
        <v>20</v>
      </c>
      <c r="E28">
        <v>50</v>
      </c>
      <c r="F28">
        <v>6</v>
      </c>
      <c r="G28">
        <v>100</v>
      </c>
      <c r="H28">
        <v>1</v>
      </c>
      <c r="I28">
        <v>10</v>
      </c>
      <c r="J28">
        <v>2</v>
      </c>
      <c r="K28">
        <v>10</v>
      </c>
      <c r="L28" t="s">
        <v>42</v>
      </c>
      <c r="M28" t="s">
        <v>42</v>
      </c>
      <c r="N28" t="s">
        <v>43</v>
      </c>
      <c r="O28">
        <v>26</v>
      </c>
      <c r="P28" t="s">
        <v>41</v>
      </c>
      <c r="R28" t="s">
        <v>44</v>
      </c>
      <c r="S28">
        <v>1</v>
      </c>
    </row>
    <row r="29" spans="1:19" x14ac:dyDescent="0.25">
      <c r="A29">
        <v>28</v>
      </c>
      <c r="B29" t="s">
        <v>41</v>
      </c>
      <c r="C29">
        <v>0.45</v>
      </c>
      <c r="D29">
        <v>20</v>
      </c>
      <c r="E29">
        <v>50</v>
      </c>
      <c r="F29">
        <v>6</v>
      </c>
      <c r="G29">
        <v>100</v>
      </c>
      <c r="H29">
        <v>1</v>
      </c>
      <c r="I29">
        <v>10</v>
      </c>
      <c r="J29">
        <v>2</v>
      </c>
      <c r="K29">
        <v>10</v>
      </c>
      <c r="L29" t="s">
        <v>43</v>
      </c>
      <c r="M29" t="s">
        <v>43</v>
      </c>
      <c r="N29" t="s">
        <v>43</v>
      </c>
      <c r="O29">
        <v>26</v>
      </c>
      <c r="P29" t="s">
        <v>41</v>
      </c>
      <c r="R29" t="s">
        <v>52</v>
      </c>
      <c r="S29">
        <v>2</v>
      </c>
    </row>
    <row r="30" spans="1:19" x14ac:dyDescent="0.25">
      <c r="A30">
        <v>29</v>
      </c>
      <c r="B30" t="s">
        <v>41</v>
      </c>
      <c r="C30">
        <v>0.45</v>
      </c>
      <c r="D30">
        <v>20</v>
      </c>
      <c r="E30">
        <v>50</v>
      </c>
      <c r="F30">
        <v>6</v>
      </c>
      <c r="G30">
        <v>100</v>
      </c>
      <c r="H30">
        <v>1</v>
      </c>
      <c r="I30">
        <v>10</v>
      </c>
      <c r="J30">
        <v>2</v>
      </c>
      <c r="K30">
        <v>10</v>
      </c>
      <c r="L30" t="s">
        <v>46</v>
      </c>
      <c r="M30" t="s">
        <v>46</v>
      </c>
      <c r="N30" t="s">
        <v>43</v>
      </c>
      <c r="O30">
        <v>26</v>
      </c>
      <c r="P30" t="s">
        <v>41</v>
      </c>
      <c r="R30" t="s">
        <v>53</v>
      </c>
      <c r="S30">
        <v>3</v>
      </c>
    </row>
    <row r="31" spans="1:19" x14ac:dyDescent="0.25">
      <c r="A31">
        <v>30</v>
      </c>
      <c r="B31" t="s">
        <v>41</v>
      </c>
      <c r="C31">
        <v>0.45</v>
      </c>
      <c r="D31">
        <v>20</v>
      </c>
      <c r="E31">
        <v>50</v>
      </c>
      <c r="F31">
        <v>6</v>
      </c>
      <c r="G31">
        <v>100</v>
      </c>
      <c r="H31">
        <v>1</v>
      </c>
      <c r="I31">
        <v>10</v>
      </c>
      <c r="J31">
        <v>2</v>
      </c>
      <c r="K31">
        <v>10</v>
      </c>
      <c r="L31" t="s">
        <v>47</v>
      </c>
      <c r="M31" t="s">
        <v>47</v>
      </c>
      <c r="N31" t="s">
        <v>43</v>
      </c>
      <c r="O31">
        <v>26</v>
      </c>
      <c r="P31" t="s">
        <v>41</v>
      </c>
      <c r="R31" t="s">
        <v>54</v>
      </c>
      <c r="S31">
        <v>4</v>
      </c>
    </row>
    <row r="32" spans="1:19" x14ac:dyDescent="0.25">
      <c r="A32">
        <v>31</v>
      </c>
      <c r="B32" t="s">
        <v>41</v>
      </c>
      <c r="C32">
        <v>0.45</v>
      </c>
      <c r="D32">
        <v>20</v>
      </c>
      <c r="E32">
        <v>50</v>
      </c>
      <c r="F32">
        <v>6</v>
      </c>
      <c r="G32">
        <v>100</v>
      </c>
      <c r="H32">
        <v>1</v>
      </c>
      <c r="I32">
        <v>10</v>
      </c>
      <c r="J32">
        <v>2</v>
      </c>
      <c r="K32">
        <v>10</v>
      </c>
      <c r="L32" t="s">
        <v>48</v>
      </c>
      <c r="M32" t="s">
        <v>48</v>
      </c>
      <c r="N32" t="s">
        <v>43</v>
      </c>
      <c r="O32">
        <v>26</v>
      </c>
      <c r="P32" t="s">
        <v>41</v>
      </c>
      <c r="R32" t="s">
        <v>55</v>
      </c>
      <c r="S32">
        <v>5</v>
      </c>
    </row>
    <row r="33" spans="1:19" x14ac:dyDescent="0.25">
      <c r="A33">
        <v>32</v>
      </c>
      <c r="B33" t="s">
        <v>41</v>
      </c>
      <c r="C33">
        <v>0.45</v>
      </c>
      <c r="D33">
        <v>20</v>
      </c>
      <c r="E33">
        <v>50</v>
      </c>
      <c r="F33">
        <v>6</v>
      </c>
      <c r="G33">
        <v>100</v>
      </c>
      <c r="H33">
        <v>1</v>
      </c>
      <c r="I33">
        <v>10</v>
      </c>
      <c r="J33">
        <v>2</v>
      </c>
      <c r="K33">
        <v>10</v>
      </c>
      <c r="L33" t="s">
        <v>46</v>
      </c>
      <c r="M33" t="s">
        <v>48</v>
      </c>
      <c r="N33" t="s">
        <v>43</v>
      </c>
      <c r="O33">
        <v>26</v>
      </c>
      <c r="P33" t="s">
        <v>41</v>
      </c>
      <c r="R33" t="s">
        <v>56</v>
      </c>
      <c r="S33">
        <v>6</v>
      </c>
    </row>
    <row r="34" spans="1:19" x14ac:dyDescent="0.25">
      <c r="A34">
        <v>33</v>
      </c>
      <c r="B34" t="s">
        <v>41</v>
      </c>
      <c r="C34">
        <v>0.45</v>
      </c>
      <c r="D34">
        <v>20</v>
      </c>
      <c r="E34">
        <v>50</v>
      </c>
      <c r="F34">
        <v>6</v>
      </c>
      <c r="G34">
        <v>100</v>
      </c>
      <c r="H34">
        <v>1</v>
      </c>
      <c r="I34">
        <v>10</v>
      </c>
      <c r="J34">
        <v>2</v>
      </c>
      <c r="K34">
        <v>10</v>
      </c>
      <c r="L34" t="s">
        <v>42</v>
      </c>
      <c r="M34" t="s">
        <v>42</v>
      </c>
      <c r="N34" t="s">
        <v>46</v>
      </c>
      <c r="O34">
        <v>26</v>
      </c>
      <c r="P34" t="s">
        <v>41</v>
      </c>
      <c r="R34" t="s">
        <v>44</v>
      </c>
      <c r="S34">
        <v>1</v>
      </c>
    </row>
    <row r="35" spans="1:19" x14ac:dyDescent="0.25">
      <c r="A35">
        <v>34</v>
      </c>
      <c r="B35" t="s">
        <v>41</v>
      </c>
      <c r="C35">
        <v>0.45</v>
      </c>
      <c r="D35">
        <v>20</v>
      </c>
      <c r="E35">
        <v>50</v>
      </c>
      <c r="F35">
        <v>6</v>
      </c>
      <c r="G35">
        <v>100</v>
      </c>
      <c r="H35">
        <v>1</v>
      </c>
      <c r="I35">
        <v>10</v>
      </c>
      <c r="J35">
        <v>2</v>
      </c>
      <c r="K35">
        <v>10</v>
      </c>
      <c r="L35" t="s">
        <v>43</v>
      </c>
      <c r="M35" t="s">
        <v>43</v>
      </c>
      <c r="N35" t="s">
        <v>46</v>
      </c>
      <c r="O35">
        <v>26</v>
      </c>
      <c r="P35" t="s">
        <v>41</v>
      </c>
      <c r="R35" t="s">
        <v>52</v>
      </c>
      <c r="S35">
        <v>2</v>
      </c>
    </row>
    <row r="36" spans="1:19" x14ac:dyDescent="0.25">
      <c r="A36">
        <v>35</v>
      </c>
      <c r="B36" t="s">
        <v>41</v>
      </c>
      <c r="C36">
        <v>0.45</v>
      </c>
      <c r="D36">
        <v>20</v>
      </c>
      <c r="E36">
        <v>50</v>
      </c>
      <c r="F36">
        <v>6</v>
      </c>
      <c r="G36">
        <v>100</v>
      </c>
      <c r="H36">
        <v>1</v>
      </c>
      <c r="I36">
        <v>10</v>
      </c>
      <c r="J36">
        <v>2</v>
      </c>
      <c r="K36">
        <v>10</v>
      </c>
      <c r="L36" t="s">
        <v>46</v>
      </c>
      <c r="M36" t="s">
        <v>46</v>
      </c>
      <c r="N36" t="s">
        <v>46</v>
      </c>
      <c r="O36">
        <v>26</v>
      </c>
      <c r="P36" t="s">
        <v>41</v>
      </c>
      <c r="R36" t="s">
        <v>53</v>
      </c>
      <c r="S36">
        <v>3</v>
      </c>
    </row>
    <row r="37" spans="1:19" x14ac:dyDescent="0.25">
      <c r="A37">
        <v>36</v>
      </c>
      <c r="B37" t="s">
        <v>41</v>
      </c>
      <c r="C37">
        <v>0.45</v>
      </c>
      <c r="D37">
        <v>20</v>
      </c>
      <c r="E37">
        <v>50</v>
      </c>
      <c r="F37">
        <v>6</v>
      </c>
      <c r="G37">
        <v>100</v>
      </c>
      <c r="H37">
        <v>1</v>
      </c>
      <c r="I37">
        <v>10</v>
      </c>
      <c r="J37">
        <v>2</v>
      </c>
      <c r="K37">
        <v>10</v>
      </c>
      <c r="L37" t="s">
        <v>47</v>
      </c>
      <c r="M37" t="s">
        <v>47</v>
      </c>
      <c r="N37" t="s">
        <v>46</v>
      </c>
      <c r="O37">
        <v>26</v>
      </c>
      <c r="P37" t="s">
        <v>41</v>
      </c>
      <c r="R37" t="s">
        <v>54</v>
      </c>
      <c r="S37">
        <v>4</v>
      </c>
    </row>
    <row r="38" spans="1:19" x14ac:dyDescent="0.25">
      <c r="A38">
        <v>37</v>
      </c>
      <c r="B38" t="s">
        <v>41</v>
      </c>
      <c r="C38">
        <v>0.45</v>
      </c>
      <c r="D38">
        <v>20</v>
      </c>
      <c r="E38">
        <v>50</v>
      </c>
      <c r="F38">
        <v>6</v>
      </c>
      <c r="G38">
        <v>100</v>
      </c>
      <c r="H38">
        <v>1</v>
      </c>
      <c r="I38">
        <v>10</v>
      </c>
      <c r="J38">
        <v>2</v>
      </c>
      <c r="K38">
        <v>10</v>
      </c>
      <c r="L38" t="s">
        <v>48</v>
      </c>
      <c r="M38" t="s">
        <v>48</v>
      </c>
      <c r="N38" t="s">
        <v>46</v>
      </c>
      <c r="O38">
        <v>26</v>
      </c>
      <c r="P38" t="s">
        <v>41</v>
      </c>
      <c r="R38" t="s">
        <v>55</v>
      </c>
      <c r="S38">
        <v>5</v>
      </c>
    </row>
    <row r="39" spans="1:19" x14ac:dyDescent="0.25">
      <c r="A39">
        <v>38</v>
      </c>
      <c r="B39" t="s">
        <v>41</v>
      </c>
      <c r="C39">
        <v>0.45</v>
      </c>
      <c r="D39">
        <v>20</v>
      </c>
      <c r="E39">
        <v>50</v>
      </c>
      <c r="F39">
        <v>6</v>
      </c>
      <c r="G39">
        <v>100</v>
      </c>
      <c r="H39">
        <v>1</v>
      </c>
      <c r="I39">
        <v>10</v>
      </c>
      <c r="J39">
        <v>2</v>
      </c>
      <c r="K39">
        <v>10</v>
      </c>
      <c r="L39" t="s">
        <v>46</v>
      </c>
      <c r="M39" t="s">
        <v>48</v>
      </c>
      <c r="N39" t="s">
        <v>46</v>
      </c>
      <c r="O39">
        <v>26</v>
      </c>
      <c r="P39" t="s">
        <v>41</v>
      </c>
      <c r="R39" t="s">
        <v>56</v>
      </c>
      <c r="S39">
        <v>6</v>
      </c>
    </row>
    <row r="40" spans="1:19" x14ac:dyDescent="0.25">
      <c r="A40">
        <v>39</v>
      </c>
      <c r="B40" t="s">
        <v>41</v>
      </c>
      <c r="C40">
        <v>0.45</v>
      </c>
      <c r="D40">
        <v>20</v>
      </c>
      <c r="E40">
        <v>50</v>
      </c>
      <c r="F40">
        <v>6</v>
      </c>
      <c r="G40">
        <v>100</v>
      </c>
      <c r="H40">
        <v>1</v>
      </c>
      <c r="I40">
        <v>10</v>
      </c>
      <c r="J40">
        <v>2</v>
      </c>
      <c r="K40">
        <v>10</v>
      </c>
      <c r="L40" t="s">
        <v>42</v>
      </c>
      <c r="M40" t="s">
        <v>42</v>
      </c>
      <c r="N40" t="s">
        <v>47</v>
      </c>
      <c r="O40">
        <v>26</v>
      </c>
      <c r="P40" t="s">
        <v>41</v>
      </c>
      <c r="R40" t="s">
        <v>44</v>
      </c>
      <c r="S40">
        <v>1</v>
      </c>
    </row>
    <row r="41" spans="1:19" x14ac:dyDescent="0.25">
      <c r="A41">
        <v>40</v>
      </c>
      <c r="B41" t="s">
        <v>41</v>
      </c>
      <c r="C41">
        <v>0.45</v>
      </c>
      <c r="D41">
        <v>20</v>
      </c>
      <c r="E41">
        <v>50</v>
      </c>
      <c r="F41">
        <v>6</v>
      </c>
      <c r="G41">
        <v>100</v>
      </c>
      <c r="H41">
        <v>1</v>
      </c>
      <c r="I41">
        <v>10</v>
      </c>
      <c r="J41">
        <v>2</v>
      </c>
      <c r="K41">
        <v>10</v>
      </c>
      <c r="L41" t="s">
        <v>43</v>
      </c>
      <c r="M41" t="s">
        <v>43</v>
      </c>
      <c r="N41" t="s">
        <v>47</v>
      </c>
      <c r="O41">
        <v>26</v>
      </c>
      <c r="P41" t="s">
        <v>41</v>
      </c>
      <c r="R41" t="s">
        <v>52</v>
      </c>
      <c r="S41">
        <v>2</v>
      </c>
    </row>
    <row r="42" spans="1:19" x14ac:dyDescent="0.25">
      <c r="A42">
        <v>41</v>
      </c>
      <c r="B42" t="s">
        <v>41</v>
      </c>
      <c r="C42">
        <v>0.45</v>
      </c>
      <c r="D42">
        <v>20</v>
      </c>
      <c r="E42">
        <v>50</v>
      </c>
      <c r="F42">
        <v>6</v>
      </c>
      <c r="G42">
        <v>100</v>
      </c>
      <c r="H42">
        <v>1</v>
      </c>
      <c r="I42">
        <v>10</v>
      </c>
      <c r="J42">
        <v>2</v>
      </c>
      <c r="K42">
        <v>10</v>
      </c>
      <c r="L42" t="s">
        <v>46</v>
      </c>
      <c r="M42" t="s">
        <v>46</v>
      </c>
      <c r="N42" t="s">
        <v>47</v>
      </c>
      <c r="O42">
        <v>26</v>
      </c>
      <c r="P42" t="s">
        <v>41</v>
      </c>
      <c r="R42" t="s">
        <v>53</v>
      </c>
      <c r="S42">
        <v>3</v>
      </c>
    </row>
    <row r="43" spans="1:19" x14ac:dyDescent="0.25">
      <c r="A43">
        <v>42</v>
      </c>
      <c r="B43" t="s">
        <v>41</v>
      </c>
      <c r="C43">
        <v>0.45</v>
      </c>
      <c r="D43">
        <v>20</v>
      </c>
      <c r="E43">
        <v>50</v>
      </c>
      <c r="F43">
        <v>6</v>
      </c>
      <c r="G43">
        <v>100</v>
      </c>
      <c r="H43">
        <v>1</v>
      </c>
      <c r="I43">
        <v>10</v>
      </c>
      <c r="J43">
        <v>2</v>
      </c>
      <c r="K43">
        <v>10</v>
      </c>
      <c r="L43" t="s">
        <v>47</v>
      </c>
      <c r="M43" t="s">
        <v>47</v>
      </c>
      <c r="N43" t="s">
        <v>47</v>
      </c>
      <c r="O43">
        <v>26</v>
      </c>
      <c r="P43" t="s">
        <v>41</v>
      </c>
      <c r="R43" t="s">
        <v>54</v>
      </c>
      <c r="S43">
        <v>4</v>
      </c>
    </row>
    <row r="44" spans="1:19" x14ac:dyDescent="0.25">
      <c r="A44">
        <v>43</v>
      </c>
      <c r="B44" t="s">
        <v>41</v>
      </c>
      <c r="C44">
        <v>0.45</v>
      </c>
      <c r="D44">
        <v>20</v>
      </c>
      <c r="E44">
        <v>50</v>
      </c>
      <c r="F44">
        <v>6</v>
      </c>
      <c r="G44">
        <v>100</v>
      </c>
      <c r="H44">
        <v>1</v>
      </c>
      <c r="I44">
        <v>10</v>
      </c>
      <c r="J44">
        <v>2</v>
      </c>
      <c r="K44">
        <v>10</v>
      </c>
      <c r="L44" t="s">
        <v>48</v>
      </c>
      <c r="M44" t="s">
        <v>48</v>
      </c>
      <c r="N44" t="s">
        <v>47</v>
      </c>
      <c r="O44">
        <v>26</v>
      </c>
      <c r="P44" t="s">
        <v>41</v>
      </c>
      <c r="R44" t="s">
        <v>55</v>
      </c>
      <c r="S44">
        <v>5</v>
      </c>
    </row>
    <row r="45" spans="1:19" x14ac:dyDescent="0.25">
      <c r="A45">
        <v>44</v>
      </c>
      <c r="B45" t="s">
        <v>41</v>
      </c>
      <c r="C45">
        <v>0.45</v>
      </c>
      <c r="D45">
        <v>20</v>
      </c>
      <c r="E45">
        <v>50</v>
      </c>
      <c r="F45">
        <v>6</v>
      </c>
      <c r="G45">
        <v>100</v>
      </c>
      <c r="H45">
        <v>1</v>
      </c>
      <c r="I45">
        <v>10</v>
      </c>
      <c r="J45">
        <v>2</v>
      </c>
      <c r="K45">
        <v>10</v>
      </c>
      <c r="L45" t="s">
        <v>46</v>
      </c>
      <c r="M45" t="s">
        <v>48</v>
      </c>
      <c r="N45" t="s">
        <v>47</v>
      </c>
      <c r="O45">
        <v>26</v>
      </c>
      <c r="P45" t="s">
        <v>41</v>
      </c>
      <c r="R45" t="s">
        <v>56</v>
      </c>
      <c r="S45">
        <v>6</v>
      </c>
    </row>
    <row r="46" spans="1:19" x14ac:dyDescent="0.25">
      <c r="A46">
        <v>45</v>
      </c>
      <c r="B46" t="s">
        <v>41</v>
      </c>
      <c r="C46">
        <v>0.45</v>
      </c>
      <c r="D46">
        <v>20</v>
      </c>
      <c r="E46">
        <v>50</v>
      </c>
      <c r="F46">
        <v>6</v>
      </c>
      <c r="G46">
        <v>100</v>
      </c>
      <c r="H46">
        <v>1</v>
      </c>
      <c r="I46">
        <v>10</v>
      </c>
      <c r="J46">
        <v>2</v>
      </c>
      <c r="K46">
        <v>10</v>
      </c>
      <c r="L46" t="s">
        <v>42</v>
      </c>
      <c r="M46" t="s">
        <v>42</v>
      </c>
      <c r="N46" t="s">
        <v>48</v>
      </c>
      <c r="O46">
        <v>26</v>
      </c>
      <c r="P46" t="s">
        <v>41</v>
      </c>
      <c r="R46" t="s">
        <v>44</v>
      </c>
      <c r="S46">
        <v>1</v>
      </c>
    </row>
    <row r="47" spans="1:19" x14ac:dyDescent="0.25">
      <c r="A47">
        <v>46</v>
      </c>
      <c r="B47" t="s">
        <v>41</v>
      </c>
      <c r="C47">
        <v>0.45</v>
      </c>
      <c r="D47">
        <v>20</v>
      </c>
      <c r="E47">
        <v>50</v>
      </c>
      <c r="F47">
        <v>6</v>
      </c>
      <c r="G47">
        <v>100</v>
      </c>
      <c r="H47">
        <v>1</v>
      </c>
      <c r="I47">
        <v>10</v>
      </c>
      <c r="J47">
        <v>2</v>
      </c>
      <c r="K47">
        <v>10</v>
      </c>
      <c r="L47" t="s">
        <v>43</v>
      </c>
      <c r="M47" t="s">
        <v>43</v>
      </c>
      <c r="N47" t="s">
        <v>48</v>
      </c>
      <c r="O47">
        <v>26</v>
      </c>
      <c r="P47" t="s">
        <v>41</v>
      </c>
      <c r="R47" t="s">
        <v>52</v>
      </c>
      <c r="S47">
        <v>2</v>
      </c>
    </row>
    <row r="48" spans="1:19" x14ac:dyDescent="0.25">
      <c r="A48">
        <v>47</v>
      </c>
      <c r="B48" t="s">
        <v>41</v>
      </c>
      <c r="C48">
        <v>0.45</v>
      </c>
      <c r="D48">
        <v>20</v>
      </c>
      <c r="E48">
        <v>50</v>
      </c>
      <c r="F48">
        <v>6</v>
      </c>
      <c r="G48">
        <v>100</v>
      </c>
      <c r="H48">
        <v>1</v>
      </c>
      <c r="I48">
        <v>10</v>
      </c>
      <c r="J48">
        <v>2</v>
      </c>
      <c r="K48">
        <v>10</v>
      </c>
      <c r="L48" t="s">
        <v>46</v>
      </c>
      <c r="M48" t="s">
        <v>46</v>
      </c>
      <c r="N48" t="s">
        <v>48</v>
      </c>
      <c r="O48">
        <v>26</v>
      </c>
      <c r="P48" t="s">
        <v>41</v>
      </c>
      <c r="R48" t="s">
        <v>53</v>
      </c>
      <c r="S48">
        <v>3</v>
      </c>
    </row>
    <row r="49" spans="1:19" x14ac:dyDescent="0.25">
      <c r="A49">
        <v>48</v>
      </c>
      <c r="B49" t="s">
        <v>41</v>
      </c>
      <c r="C49">
        <v>0.45</v>
      </c>
      <c r="D49">
        <v>20</v>
      </c>
      <c r="E49">
        <v>50</v>
      </c>
      <c r="F49">
        <v>6</v>
      </c>
      <c r="G49">
        <v>100</v>
      </c>
      <c r="H49">
        <v>1</v>
      </c>
      <c r="I49">
        <v>10</v>
      </c>
      <c r="J49">
        <v>2</v>
      </c>
      <c r="K49">
        <v>10</v>
      </c>
      <c r="L49" t="s">
        <v>47</v>
      </c>
      <c r="M49" t="s">
        <v>47</v>
      </c>
      <c r="N49" t="s">
        <v>48</v>
      </c>
      <c r="O49">
        <v>26</v>
      </c>
      <c r="P49" t="s">
        <v>41</v>
      </c>
      <c r="R49" t="s">
        <v>54</v>
      </c>
      <c r="S49">
        <v>4</v>
      </c>
    </row>
    <row r="50" spans="1:19" x14ac:dyDescent="0.25">
      <c r="A50">
        <v>49</v>
      </c>
      <c r="B50" t="s">
        <v>41</v>
      </c>
      <c r="C50">
        <v>0.45</v>
      </c>
      <c r="D50">
        <v>20</v>
      </c>
      <c r="E50">
        <v>50</v>
      </c>
      <c r="F50">
        <v>6</v>
      </c>
      <c r="G50">
        <v>100</v>
      </c>
      <c r="H50">
        <v>1</v>
      </c>
      <c r="I50">
        <v>10</v>
      </c>
      <c r="J50">
        <v>2</v>
      </c>
      <c r="K50">
        <v>10</v>
      </c>
      <c r="L50" t="s">
        <v>48</v>
      </c>
      <c r="M50" t="s">
        <v>48</v>
      </c>
      <c r="N50" t="s">
        <v>48</v>
      </c>
      <c r="O50">
        <v>26</v>
      </c>
      <c r="P50" t="s">
        <v>41</v>
      </c>
      <c r="R50" t="s">
        <v>55</v>
      </c>
      <c r="S50">
        <v>5</v>
      </c>
    </row>
    <row r="51" spans="1:19" x14ac:dyDescent="0.25">
      <c r="A51">
        <v>50</v>
      </c>
      <c r="B51" t="s">
        <v>41</v>
      </c>
      <c r="C51">
        <v>0.45</v>
      </c>
      <c r="D51">
        <v>20</v>
      </c>
      <c r="E51">
        <v>50</v>
      </c>
      <c r="F51">
        <v>6</v>
      </c>
      <c r="G51">
        <v>100</v>
      </c>
      <c r="H51">
        <v>1</v>
      </c>
      <c r="I51">
        <v>10</v>
      </c>
      <c r="J51">
        <v>2</v>
      </c>
      <c r="K51">
        <v>10</v>
      </c>
      <c r="L51" t="s">
        <v>46</v>
      </c>
      <c r="M51" t="s">
        <v>48</v>
      </c>
      <c r="N51" t="s">
        <v>48</v>
      </c>
      <c r="O51">
        <v>26</v>
      </c>
      <c r="P51" t="s">
        <v>41</v>
      </c>
      <c r="R51" t="s">
        <v>56</v>
      </c>
      <c r="S51">
        <v>6</v>
      </c>
    </row>
    <row r="52" spans="1:19" x14ac:dyDescent="0.25">
      <c r="A52">
        <v>51</v>
      </c>
      <c r="B52" t="s">
        <v>41</v>
      </c>
      <c r="C52">
        <v>0.45</v>
      </c>
      <c r="D52">
        <v>20</v>
      </c>
      <c r="E52">
        <v>50</v>
      </c>
      <c r="F52">
        <v>6</v>
      </c>
      <c r="G52">
        <v>40</v>
      </c>
      <c r="H52">
        <v>0</v>
      </c>
      <c r="I52">
        <v>5.6</v>
      </c>
      <c r="J52">
        <v>3</v>
      </c>
      <c r="K52">
        <v>10</v>
      </c>
      <c r="L52" t="s">
        <v>42</v>
      </c>
      <c r="M52" t="s">
        <v>42</v>
      </c>
      <c r="N52" t="s">
        <v>43</v>
      </c>
      <c r="O52">
        <v>51</v>
      </c>
      <c r="P52" t="s">
        <v>44</v>
      </c>
      <c r="Q52" t="s">
        <v>45</v>
      </c>
      <c r="R52" t="s">
        <v>57</v>
      </c>
      <c r="S52">
        <v>0</v>
      </c>
    </row>
    <row r="53" spans="1:19" x14ac:dyDescent="0.25">
      <c r="A53">
        <v>52</v>
      </c>
      <c r="B53" t="s">
        <v>41</v>
      </c>
      <c r="C53">
        <v>0.45</v>
      </c>
      <c r="D53">
        <v>20</v>
      </c>
      <c r="E53">
        <v>50</v>
      </c>
      <c r="F53">
        <v>6</v>
      </c>
      <c r="G53">
        <v>100</v>
      </c>
      <c r="H53">
        <v>1</v>
      </c>
      <c r="I53">
        <v>10</v>
      </c>
      <c r="J53">
        <v>3</v>
      </c>
      <c r="K53">
        <v>10</v>
      </c>
      <c r="L53" t="s">
        <v>42</v>
      </c>
      <c r="M53" t="s">
        <v>42</v>
      </c>
      <c r="N53" t="s">
        <v>43</v>
      </c>
      <c r="O53">
        <v>51</v>
      </c>
      <c r="P53" t="s">
        <v>44</v>
      </c>
      <c r="R53" t="s">
        <v>44</v>
      </c>
      <c r="S53">
        <v>1</v>
      </c>
    </row>
    <row r="54" spans="1:19" x14ac:dyDescent="0.25">
      <c r="A54">
        <v>53</v>
      </c>
      <c r="B54" t="s">
        <v>41</v>
      </c>
      <c r="C54">
        <v>0.45</v>
      </c>
      <c r="D54">
        <v>20</v>
      </c>
      <c r="E54">
        <v>50</v>
      </c>
      <c r="F54">
        <v>6</v>
      </c>
      <c r="G54">
        <v>100</v>
      </c>
      <c r="H54">
        <v>1</v>
      </c>
      <c r="I54">
        <v>10</v>
      </c>
      <c r="J54">
        <v>3</v>
      </c>
      <c r="K54">
        <v>10</v>
      </c>
      <c r="L54" t="s">
        <v>43</v>
      </c>
      <c r="M54" t="s">
        <v>43</v>
      </c>
      <c r="N54" t="s">
        <v>43</v>
      </c>
      <c r="O54">
        <v>51</v>
      </c>
      <c r="P54" t="s">
        <v>44</v>
      </c>
      <c r="R54" t="s">
        <v>52</v>
      </c>
      <c r="S54">
        <v>2</v>
      </c>
    </row>
    <row r="55" spans="1:19" x14ac:dyDescent="0.25">
      <c r="A55">
        <v>54</v>
      </c>
      <c r="B55" t="s">
        <v>41</v>
      </c>
      <c r="C55">
        <v>0.45</v>
      </c>
      <c r="D55">
        <v>20</v>
      </c>
      <c r="E55">
        <v>50</v>
      </c>
      <c r="F55">
        <v>6</v>
      </c>
      <c r="G55">
        <v>100</v>
      </c>
      <c r="H55">
        <v>1</v>
      </c>
      <c r="I55">
        <v>10</v>
      </c>
      <c r="J55">
        <v>3</v>
      </c>
      <c r="K55">
        <v>10</v>
      </c>
      <c r="L55" t="s">
        <v>46</v>
      </c>
      <c r="M55" t="s">
        <v>46</v>
      </c>
      <c r="N55" t="s">
        <v>43</v>
      </c>
      <c r="O55">
        <v>51</v>
      </c>
      <c r="P55" t="s">
        <v>44</v>
      </c>
      <c r="R55" t="s">
        <v>53</v>
      </c>
      <c r="S55">
        <v>3</v>
      </c>
    </row>
    <row r="56" spans="1:19" x14ac:dyDescent="0.25">
      <c r="A56">
        <v>55</v>
      </c>
      <c r="B56" t="s">
        <v>41</v>
      </c>
      <c r="C56">
        <v>0.45</v>
      </c>
      <c r="D56">
        <v>20</v>
      </c>
      <c r="E56">
        <v>50</v>
      </c>
      <c r="F56">
        <v>6</v>
      </c>
      <c r="G56">
        <v>100</v>
      </c>
      <c r="H56">
        <v>1</v>
      </c>
      <c r="I56">
        <v>10</v>
      </c>
      <c r="J56">
        <v>3</v>
      </c>
      <c r="K56">
        <v>10</v>
      </c>
      <c r="L56" t="s">
        <v>47</v>
      </c>
      <c r="M56" t="s">
        <v>47</v>
      </c>
      <c r="N56" t="s">
        <v>43</v>
      </c>
      <c r="O56">
        <v>51</v>
      </c>
      <c r="P56" t="s">
        <v>44</v>
      </c>
      <c r="R56" t="s">
        <v>54</v>
      </c>
      <c r="S56">
        <v>4</v>
      </c>
    </row>
    <row r="57" spans="1:19" x14ac:dyDescent="0.25">
      <c r="A57">
        <v>56</v>
      </c>
      <c r="B57" t="s">
        <v>41</v>
      </c>
      <c r="C57">
        <v>0.45</v>
      </c>
      <c r="D57">
        <v>20</v>
      </c>
      <c r="E57">
        <v>50</v>
      </c>
      <c r="F57">
        <v>6</v>
      </c>
      <c r="G57">
        <v>100</v>
      </c>
      <c r="H57">
        <v>1</v>
      </c>
      <c r="I57">
        <v>10</v>
      </c>
      <c r="J57">
        <v>3</v>
      </c>
      <c r="K57">
        <v>10</v>
      </c>
      <c r="L57" t="s">
        <v>48</v>
      </c>
      <c r="M57" t="s">
        <v>48</v>
      </c>
      <c r="N57" t="s">
        <v>43</v>
      </c>
      <c r="O57">
        <v>51</v>
      </c>
      <c r="P57" t="s">
        <v>44</v>
      </c>
      <c r="R57" t="s">
        <v>55</v>
      </c>
      <c r="S57">
        <v>5</v>
      </c>
    </row>
    <row r="58" spans="1:19" x14ac:dyDescent="0.25">
      <c r="A58">
        <v>57</v>
      </c>
      <c r="B58" t="s">
        <v>41</v>
      </c>
      <c r="C58">
        <v>0.45</v>
      </c>
      <c r="D58">
        <v>20</v>
      </c>
      <c r="E58">
        <v>50</v>
      </c>
      <c r="F58">
        <v>6</v>
      </c>
      <c r="G58">
        <v>100</v>
      </c>
      <c r="H58">
        <v>1</v>
      </c>
      <c r="I58">
        <v>10</v>
      </c>
      <c r="J58">
        <v>3</v>
      </c>
      <c r="K58">
        <v>10</v>
      </c>
      <c r="L58" t="s">
        <v>46</v>
      </c>
      <c r="M58" t="s">
        <v>48</v>
      </c>
      <c r="N58" t="s">
        <v>43</v>
      </c>
      <c r="O58">
        <v>51</v>
      </c>
      <c r="P58" t="s">
        <v>44</v>
      </c>
      <c r="R58" t="s">
        <v>56</v>
      </c>
      <c r="S58">
        <v>6</v>
      </c>
    </row>
    <row r="59" spans="1:19" x14ac:dyDescent="0.25">
      <c r="A59">
        <v>58</v>
      </c>
      <c r="B59" t="s">
        <v>41</v>
      </c>
      <c r="C59">
        <v>0.45</v>
      </c>
      <c r="D59">
        <v>20</v>
      </c>
      <c r="E59">
        <v>50</v>
      </c>
      <c r="F59">
        <v>6</v>
      </c>
      <c r="G59">
        <v>100</v>
      </c>
      <c r="H59">
        <v>1</v>
      </c>
      <c r="I59">
        <v>10</v>
      </c>
      <c r="J59">
        <v>3</v>
      </c>
      <c r="K59">
        <v>10</v>
      </c>
      <c r="L59" t="s">
        <v>42</v>
      </c>
      <c r="M59" t="s">
        <v>42</v>
      </c>
      <c r="N59" t="s">
        <v>46</v>
      </c>
      <c r="O59">
        <v>51</v>
      </c>
      <c r="P59" t="s">
        <v>44</v>
      </c>
      <c r="R59" t="s">
        <v>44</v>
      </c>
      <c r="S59">
        <v>1</v>
      </c>
    </row>
    <row r="60" spans="1:19" x14ac:dyDescent="0.25">
      <c r="A60">
        <v>59</v>
      </c>
      <c r="B60" t="s">
        <v>41</v>
      </c>
      <c r="C60">
        <v>0.45</v>
      </c>
      <c r="D60">
        <v>20</v>
      </c>
      <c r="E60">
        <v>50</v>
      </c>
      <c r="F60">
        <v>6</v>
      </c>
      <c r="G60">
        <v>100</v>
      </c>
      <c r="H60">
        <v>1</v>
      </c>
      <c r="I60">
        <v>10</v>
      </c>
      <c r="J60">
        <v>3</v>
      </c>
      <c r="K60">
        <v>10</v>
      </c>
      <c r="L60" t="s">
        <v>43</v>
      </c>
      <c r="M60" t="s">
        <v>43</v>
      </c>
      <c r="N60" t="s">
        <v>46</v>
      </c>
      <c r="O60">
        <v>51</v>
      </c>
      <c r="P60" t="s">
        <v>44</v>
      </c>
      <c r="R60" t="s">
        <v>52</v>
      </c>
      <c r="S60">
        <v>2</v>
      </c>
    </row>
    <row r="61" spans="1:19" x14ac:dyDescent="0.25">
      <c r="A61">
        <v>60</v>
      </c>
      <c r="B61" t="s">
        <v>41</v>
      </c>
      <c r="C61">
        <v>0.45</v>
      </c>
      <c r="D61">
        <v>20</v>
      </c>
      <c r="E61">
        <v>50</v>
      </c>
      <c r="F61">
        <v>6</v>
      </c>
      <c r="G61">
        <v>100</v>
      </c>
      <c r="H61">
        <v>1</v>
      </c>
      <c r="I61">
        <v>10</v>
      </c>
      <c r="J61">
        <v>3</v>
      </c>
      <c r="K61">
        <v>10</v>
      </c>
      <c r="L61" t="s">
        <v>46</v>
      </c>
      <c r="M61" t="s">
        <v>46</v>
      </c>
      <c r="N61" t="s">
        <v>46</v>
      </c>
      <c r="O61">
        <v>51</v>
      </c>
      <c r="P61" t="s">
        <v>44</v>
      </c>
      <c r="R61" t="s">
        <v>53</v>
      </c>
      <c r="S61">
        <v>3</v>
      </c>
    </row>
    <row r="62" spans="1:19" x14ac:dyDescent="0.25">
      <c r="A62">
        <v>61</v>
      </c>
      <c r="B62" t="s">
        <v>41</v>
      </c>
      <c r="C62">
        <v>0.45</v>
      </c>
      <c r="D62">
        <v>20</v>
      </c>
      <c r="E62">
        <v>50</v>
      </c>
      <c r="F62">
        <v>6</v>
      </c>
      <c r="G62">
        <v>100</v>
      </c>
      <c r="H62">
        <v>1</v>
      </c>
      <c r="I62">
        <v>10</v>
      </c>
      <c r="J62">
        <v>3</v>
      </c>
      <c r="K62">
        <v>10</v>
      </c>
      <c r="L62" t="s">
        <v>47</v>
      </c>
      <c r="M62" t="s">
        <v>47</v>
      </c>
      <c r="N62" t="s">
        <v>46</v>
      </c>
      <c r="O62">
        <v>51</v>
      </c>
      <c r="P62" t="s">
        <v>44</v>
      </c>
      <c r="R62" t="s">
        <v>54</v>
      </c>
      <c r="S62">
        <v>4</v>
      </c>
    </row>
    <row r="63" spans="1:19" x14ac:dyDescent="0.25">
      <c r="A63">
        <v>62</v>
      </c>
      <c r="B63" t="s">
        <v>41</v>
      </c>
      <c r="C63">
        <v>0.45</v>
      </c>
      <c r="D63">
        <v>20</v>
      </c>
      <c r="E63">
        <v>50</v>
      </c>
      <c r="F63">
        <v>6</v>
      </c>
      <c r="G63">
        <v>100</v>
      </c>
      <c r="H63">
        <v>1</v>
      </c>
      <c r="I63">
        <v>10</v>
      </c>
      <c r="J63">
        <v>3</v>
      </c>
      <c r="K63">
        <v>10</v>
      </c>
      <c r="L63" t="s">
        <v>48</v>
      </c>
      <c r="M63" t="s">
        <v>48</v>
      </c>
      <c r="N63" t="s">
        <v>46</v>
      </c>
      <c r="O63">
        <v>51</v>
      </c>
      <c r="P63" t="s">
        <v>44</v>
      </c>
      <c r="R63" t="s">
        <v>55</v>
      </c>
      <c r="S63">
        <v>5</v>
      </c>
    </row>
    <row r="64" spans="1:19" x14ac:dyDescent="0.25">
      <c r="A64">
        <v>63</v>
      </c>
      <c r="B64" t="s">
        <v>41</v>
      </c>
      <c r="C64">
        <v>0.45</v>
      </c>
      <c r="D64">
        <v>20</v>
      </c>
      <c r="E64">
        <v>50</v>
      </c>
      <c r="F64">
        <v>6</v>
      </c>
      <c r="G64">
        <v>100</v>
      </c>
      <c r="H64">
        <v>1</v>
      </c>
      <c r="I64">
        <v>10</v>
      </c>
      <c r="J64">
        <v>3</v>
      </c>
      <c r="K64">
        <v>10</v>
      </c>
      <c r="L64" t="s">
        <v>46</v>
      </c>
      <c r="M64" t="s">
        <v>48</v>
      </c>
      <c r="N64" t="s">
        <v>46</v>
      </c>
      <c r="O64">
        <v>51</v>
      </c>
      <c r="P64" t="s">
        <v>44</v>
      </c>
      <c r="R64" t="s">
        <v>56</v>
      </c>
      <c r="S64">
        <v>6</v>
      </c>
    </row>
    <row r="65" spans="1:19" x14ac:dyDescent="0.25">
      <c r="A65">
        <v>64</v>
      </c>
      <c r="B65" t="s">
        <v>41</v>
      </c>
      <c r="C65">
        <v>0.45</v>
      </c>
      <c r="D65">
        <v>20</v>
      </c>
      <c r="E65">
        <v>50</v>
      </c>
      <c r="F65">
        <v>6</v>
      </c>
      <c r="G65">
        <v>100</v>
      </c>
      <c r="H65">
        <v>1</v>
      </c>
      <c r="I65">
        <v>10</v>
      </c>
      <c r="J65">
        <v>3</v>
      </c>
      <c r="K65">
        <v>10</v>
      </c>
      <c r="L65" t="s">
        <v>42</v>
      </c>
      <c r="M65" t="s">
        <v>42</v>
      </c>
      <c r="N65" t="s">
        <v>47</v>
      </c>
      <c r="O65">
        <v>51</v>
      </c>
      <c r="P65" t="s">
        <v>44</v>
      </c>
      <c r="R65" t="s">
        <v>44</v>
      </c>
      <c r="S65">
        <v>1</v>
      </c>
    </row>
    <row r="66" spans="1:19" x14ac:dyDescent="0.25">
      <c r="A66">
        <v>65</v>
      </c>
      <c r="B66" t="s">
        <v>41</v>
      </c>
      <c r="C66">
        <v>0.45</v>
      </c>
      <c r="D66">
        <v>20</v>
      </c>
      <c r="E66">
        <v>50</v>
      </c>
      <c r="F66">
        <v>6</v>
      </c>
      <c r="G66">
        <v>100</v>
      </c>
      <c r="H66">
        <v>1</v>
      </c>
      <c r="I66">
        <v>10</v>
      </c>
      <c r="J66">
        <v>3</v>
      </c>
      <c r="K66">
        <v>10</v>
      </c>
      <c r="L66" t="s">
        <v>43</v>
      </c>
      <c r="M66" t="s">
        <v>43</v>
      </c>
      <c r="N66" t="s">
        <v>47</v>
      </c>
      <c r="O66">
        <v>51</v>
      </c>
      <c r="P66" t="s">
        <v>44</v>
      </c>
      <c r="R66" t="s">
        <v>52</v>
      </c>
      <c r="S66">
        <v>2</v>
      </c>
    </row>
    <row r="67" spans="1:19" x14ac:dyDescent="0.25">
      <c r="A67">
        <v>66</v>
      </c>
      <c r="B67" t="s">
        <v>41</v>
      </c>
      <c r="C67">
        <v>0.45</v>
      </c>
      <c r="D67">
        <v>20</v>
      </c>
      <c r="E67">
        <v>50</v>
      </c>
      <c r="F67">
        <v>6</v>
      </c>
      <c r="G67">
        <v>100</v>
      </c>
      <c r="H67">
        <v>1</v>
      </c>
      <c r="I67">
        <v>10</v>
      </c>
      <c r="J67">
        <v>3</v>
      </c>
      <c r="K67">
        <v>10</v>
      </c>
      <c r="L67" t="s">
        <v>46</v>
      </c>
      <c r="M67" t="s">
        <v>46</v>
      </c>
      <c r="N67" t="s">
        <v>47</v>
      </c>
      <c r="O67">
        <v>51</v>
      </c>
      <c r="P67" t="s">
        <v>44</v>
      </c>
      <c r="R67" t="s">
        <v>53</v>
      </c>
      <c r="S67">
        <v>3</v>
      </c>
    </row>
    <row r="68" spans="1:19" x14ac:dyDescent="0.25">
      <c r="A68">
        <v>67</v>
      </c>
      <c r="B68" t="s">
        <v>41</v>
      </c>
      <c r="C68">
        <v>0.45</v>
      </c>
      <c r="D68">
        <v>20</v>
      </c>
      <c r="E68">
        <v>50</v>
      </c>
      <c r="F68">
        <v>6</v>
      </c>
      <c r="G68">
        <v>100</v>
      </c>
      <c r="H68">
        <v>1</v>
      </c>
      <c r="I68">
        <v>10</v>
      </c>
      <c r="J68">
        <v>3</v>
      </c>
      <c r="K68">
        <v>10</v>
      </c>
      <c r="L68" t="s">
        <v>47</v>
      </c>
      <c r="M68" t="s">
        <v>47</v>
      </c>
      <c r="N68" t="s">
        <v>47</v>
      </c>
      <c r="O68">
        <v>51</v>
      </c>
      <c r="P68" t="s">
        <v>44</v>
      </c>
      <c r="R68" t="s">
        <v>54</v>
      </c>
      <c r="S68">
        <v>4</v>
      </c>
    </row>
    <row r="69" spans="1:19" x14ac:dyDescent="0.25">
      <c r="A69">
        <v>68</v>
      </c>
      <c r="B69" t="s">
        <v>41</v>
      </c>
      <c r="C69">
        <v>0.45</v>
      </c>
      <c r="D69">
        <v>20</v>
      </c>
      <c r="E69">
        <v>50</v>
      </c>
      <c r="F69">
        <v>6</v>
      </c>
      <c r="G69">
        <v>100</v>
      </c>
      <c r="H69">
        <v>1</v>
      </c>
      <c r="I69">
        <v>10</v>
      </c>
      <c r="J69">
        <v>3</v>
      </c>
      <c r="K69">
        <v>10</v>
      </c>
      <c r="L69" t="s">
        <v>48</v>
      </c>
      <c r="M69" t="s">
        <v>48</v>
      </c>
      <c r="N69" t="s">
        <v>47</v>
      </c>
      <c r="O69">
        <v>51</v>
      </c>
      <c r="P69" t="s">
        <v>44</v>
      </c>
      <c r="R69" t="s">
        <v>55</v>
      </c>
      <c r="S69">
        <v>5</v>
      </c>
    </row>
    <row r="70" spans="1:19" x14ac:dyDescent="0.25">
      <c r="A70">
        <v>69</v>
      </c>
      <c r="B70" t="s">
        <v>41</v>
      </c>
      <c r="C70">
        <v>0.45</v>
      </c>
      <c r="D70">
        <v>20</v>
      </c>
      <c r="E70">
        <v>50</v>
      </c>
      <c r="F70">
        <v>6</v>
      </c>
      <c r="G70">
        <v>100</v>
      </c>
      <c r="H70">
        <v>1</v>
      </c>
      <c r="I70">
        <v>10</v>
      </c>
      <c r="J70">
        <v>3</v>
      </c>
      <c r="K70">
        <v>10</v>
      </c>
      <c r="L70" t="s">
        <v>46</v>
      </c>
      <c r="M70" t="s">
        <v>48</v>
      </c>
      <c r="N70" t="s">
        <v>47</v>
      </c>
      <c r="O70">
        <v>51</v>
      </c>
      <c r="P70" t="s">
        <v>44</v>
      </c>
      <c r="R70" t="s">
        <v>56</v>
      </c>
      <c r="S70">
        <v>6</v>
      </c>
    </row>
    <row r="71" spans="1:19" x14ac:dyDescent="0.25">
      <c r="A71">
        <v>70</v>
      </c>
      <c r="B71" t="s">
        <v>41</v>
      </c>
      <c r="C71">
        <v>0.45</v>
      </c>
      <c r="D71">
        <v>20</v>
      </c>
      <c r="E71">
        <v>50</v>
      </c>
      <c r="F71">
        <v>6</v>
      </c>
      <c r="G71">
        <v>100</v>
      </c>
      <c r="H71">
        <v>1</v>
      </c>
      <c r="I71">
        <v>10</v>
      </c>
      <c r="J71">
        <v>3</v>
      </c>
      <c r="K71">
        <v>10</v>
      </c>
      <c r="L71" t="s">
        <v>42</v>
      </c>
      <c r="M71" t="s">
        <v>42</v>
      </c>
      <c r="N71" t="s">
        <v>48</v>
      </c>
      <c r="O71">
        <v>51</v>
      </c>
      <c r="P71" t="s">
        <v>44</v>
      </c>
      <c r="R71" t="s">
        <v>44</v>
      </c>
      <c r="S71">
        <v>1</v>
      </c>
    </row>
    <row r="72" spans="1:19" x14ac:dyDescent="0.25">
      <c r="A72">
        <v>71</v>
      </c>
      <c r="B72" t="s">
        <v>41</v>
      </c>
      <c r="C72">
        <v>0.45</v>
      </c>
      <c r="D72">
        <v>20</v>
      </c>
      <c r="E72">
        <v>50</v>
      </c>
      <c r="F72">
        <v>6</v>
      </c>
      <c r="G72">
        <v>100</v>
      </c>
      <c r="H72">
        <v>1</v>
      </c>
      <c r="I72">
        <v>10</v>
      </c>
      <c r="J72">
        <v>3</v>
      </c>
      <c r="K72">
        <v>10</v>
      </c>
      <c r="L72" t="s">
        <v>43</v>
      </c>
      <c r="M72" t="s">
        <v>43</v>
      </c>
      <c r="N72" t="s">
        <v>48</v>
      </c>
      <c r="O72">
        <v>51</v>
      </c>
      <c r="P72" t="s">
        <v>44</v>
      </c>
      <c r="R72" t="s">
        <v>52</v>
      </c>
      <c r="S72">
        <v>2</v>
      </c>
    </row>
    <row r="73" spans="1:19" x14ac:dyDescent="0.25">
      <c r="A73">
        <v>72</v>
      </c>
      <c r="B73" t="s">
        <v>41</v>
      </c>
      <c r="C73">
        <v>0.45</v>
      </c>
      <c r="D73">
        <v>20</v>
      </c>
      <c r="E73">
        <v>50</v>
      </c>
      <c r="F73">
        <v>6</v>
      </c>
      <c r="G73">
        <v>100</v>
      </c>
      <c r="H73">
        <v>1</v>
      </c>
      <c r="I73">
        <v>10</v>
      </c>
      <c r="J73">
        <v>3</v>
      </c>
      <c r="K73">
        <v>10</v>
      </c>
      <c r="L73" t="s">
        <v>46</v>
      </c>
      <c r="M73" t="s">
        <v>46</v>
      </c>
      <c r="N73" t="s">
        <v>48</v>
      </c>
      <c r="O73">
        <v>51</v>
      </c>
      <c r="P73" t="s">
        <v>44</v>
      </c>
      <c r="R73" t="s">
        <v>53</v>
      </c>
      <c r="S73">
        <v>3</v>
      </c>
    </row>
    <row r="74" spans="1:19" x14ac:dyDescent="0.25">
      <c r="A74">
        <v>73</v>
      </c>
      <c r="B74" t="s">
        <v>41</v>
      </c>
      <c r="C74">
        <v>0.45</v>
      </c>
      <c r="D74">
        <v>20</v>
      </c>
      <c r="E74">
        <v>50</v>
      </c>
      <c r="F74">
        <v>6</v>
      </c>
      <c r="G74">
        <v>100</v>
      </c>
      <c r="H74">
        <v>1</v>
      </c>
      <c r="I74">
        <v>10</v>
      </c>
      <c r="J74">
        <v>3</v>
      </c>
      <c r="K74">
        <v>10</v>
      </c>
      <c r="L74" t="s">
        <v>47</v>
      </c>
      <c r="M74" t="s">
        <v>47</v>
      </c>
      <c r="N74" t="s">
        <v>48</v>
      </c>
      <c r="O74">
        <v>51</v>
      </c>
      <c r="P74" t="s">
        <v>44</v>
      </c>
      <c r="R74" t="s">
        <v>54</v>
      </c>
      <c r="S74">
        <v>4</v>
      </c>
    </row>
    <row r="75" spans="1:19" x14ac:dyDescent="0.25">
      <c r="A75">
        <v>74</v>
      </c>
      <c r="B75" t="s">
        <v>41</v>
      </c>
      <c r="C75">
        <v>0.45</v>
      </c>
      <c r="D75">
        <v>20</v>
      </c>
      <c r="E75">
        <v>50</v>
      </c>
      <c r="F75">
        <v>6</v>
      </c>
      <c r="G75">
        <v>100</v>
      </c>
      <c r="H75">
        <v>1</v>
      </c>
      <c r="I75">
        <v>10</v>
      </c>
      <c r="J75">
        <v>3</v>
      </c>
      <c r="K75">
        <v>10</v>
      </c>
      <c r="L75" t="s">
        <v>48</v>
      </c>
      <c r="M75" t="s">
        <v>48</v>
      </c>
      <c r="N75" t="s">
        <v>48</v>
      </c>
      <c r="O75">
        <v>51</v>
      </c>
      <c r="P75" t="s">
        <v>44</v>
      </c>
      <c r="R75" t="s">
        <v>55</v>
      </c>
      <c r="S75">
        <v>5</v>
      </c>
    </row>
    <row r="76" spans="1:19" x14ac:dyDescent="0.25">
      <c r="A76">
        <v>75</v>
      </c>
      <c r="B76" t="s">
        <v>41</v>
      </c>
      <c r="C76">
        <v>0.45</v>
      </c>
      <c r="D76">
        <v>20</v>
      </c>
      <c r="E76">
        <v>50</v>
      </c>
      <c r="F76">
        <v>6</v>
      </c>
      <c r="G76">
        <v>100</v>
      </c>
      <c r="H76">
        <v>1</v>
      </c>
      <c r="I76">
        <v>10</v>
      </c>
      <c r="J76">
        <v>3</v>
      </c>
      <c r="K76">
        <v>10</v>
      </c>
      <c r="L76" t="s">
        <v>46</v>
      </c>
      <c r="M76" t="s">
        <v>48</v>
      </c>
      <c r="N76" t="s">
        <v>48</v>
      </c>
      <c r="O76">
        <v>51</v>
      </c>
      <c r="P76" t="s">
        <v>44</v>
      </c>
      <c r="R76" t="s">
        <v>56</v>
      </c>
      <c r="S7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Plots - Total System Cost</vt:lpstr>
      <vt:lpstr>Plots - Emissions &amp; EUA prices</vt:lpstr>
      <vt:lpstr>Plots - Power Sector </vt:lpstr>
      <vt:lpstr>Plots - Hydrogen Sector</vt:lpstr>
      <vt:lpstr>Overview_scenarios</vt:lpstr>
      <vt:lpstr>Overview_sensitivity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Bruninx</dc:creator>
  <cp:lastModifiedBy>Kenneth Bruninx</cp:lastModifiedBy>
  <dcterms:created xsi:type="dcterms:W3CDTF">2023-03-29T08:56:57Z</dcterms:created>
  <dcterms:modified xsi:type="dcterms:W3CDTF">2023-05-04T13:38:44Z</dcterms:modified>
</cp:coreProperties>
</file>